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fileSharing readOnlyRecommended="1"/>
  <workbookPr defaultThemeVersion="124226"/>
  <mc:AlternateContent xmlns:mc="http://schemas.openxmlformats.org/markup-compatibility/2006">
    <mc:Choice Requires="x15">
      <x15ac:absPath xmlns:x15ac="http://schemas.microsoft.com/office/spreadsheetml/2010/11/ac" url="C:\Users\aliwalaa\Desktop\Work files\Work assignments\FDK rework project\Spreadsheets to upload\EpiTech Methyl Products\"/>
    </mc:Choice>
  </mc:AlternateContent>
  <xr:revisionPtr revIDLastSave="0" documentId="8_{FD54CA5B-7EC3-4A5B-8F1C-072DF322634C}" xr6:coauthVersionLast="37" xr6:coauthVersionMax="37" xr10:uidLastSave="{00000000-0000-0000-0000-000000000000}"/>
  <workbookProtection workbookAlgorithmName="SHA-512" workbookHashValue="J7qRIdePJ8SrWFIN8XUpF5L7vP8Zl6H1NwKNuT4DJw/yx9aG4FknWlSatGHDayoYnfEQdtTLf+gTXPz15ekelQ==" workbookSaltValue="V9pEDstfnlNSI/tHQ3xEsQ==" workbookSpinCount="100000" lockStructure="1"/>
  <bookViews>
    <workbookView xWindow="0" yWindow="0" windowWidth="23040" windowHeight="8736" tabRatio="791" xr2:uid="{00000000-000D-0000-FFFF-FFFF00000000}"/>
  </bookViews>
  <sheets>
    <sheet name="Instructions" sheetId="13" r:id="rId1"/>
    <sheet name="Gene Table" sheetId="7" r:id="rId2"/>
    <sheet name="Array Content" sheetId="12" state="hidden" r:id="rId3"/>
    <sheet name="Raw Data" sheetId="1" r:id="rId4"/>
    <sheet name="QC Data Report" sheetId="3" r:id="rId5"/>
    <sheet name="Results" sheetId="11" r:id="rId6"/>
    <sheet name="Calculations" sheetId="2" r:id="rId7"/>
    <sheet name="Summary Raw Data" sheetId="9" r:id="rId8"/>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 i="7" l="1"/>
  <c r="F4" i="7" s="1"/>
  <c r="D5" i="7"/>
  <c r="D6" i="7"/>
  <c r="F6" i="7" s="1"/>
  <c r="D7" i="7"/>
  <c r="F7" i="7" s="1"/>
  <c r="D8" i="7"/>
  <c r="F8" i="7" s="1"/>
  <c r="D9" i="7"/>
  <c r="D10" i="7"/>
  <c r="F10" i="7" s="1"/>
  <c r="D11" i="7"/>
  <c r="F11" i="7" s="1"/>
  <c r="D12" i="7"/>
  <c r="F12" i="7" s="1"/>
  <c r="D13" i="7"/>
  <c r="D14" i="7"/>
  <c r="E14" i="7" s="1"/>
  <c r="D15" i="7"/>
  <c r="C15" i="7" s="1"/>
  <c r="D16" i="7"/>
  <c r="F16" i="7" s="1"/>
  <c r="D17" i="7"/>
  <c r="D18" i="7"/>
  <c r="B18" i="7" s="1"/>
  <c r="D19" i="7"/>
  <c r="F19" i="7" s="1"/>
  <c r="D20" i="7"/>
  <c r="F20" i="7" s="1"/>
  <c r="D21" i="7"/>
  <c r="D22" i="7"/>
  <c r="F22" i="7" s="1"/>
  <c r="D23" i="7"/>
  <c r="F23" i="7" s="1"/>
  <c r="D24" i="7"/>
  <c r="F24" i="7" s="1"/>
  <c r="D25" i="7"/>
  <c r="D26" i="7"/>
  <c r="E26" i="7" s="1"/>
  <c r="D27" i="7"/>
  <c r="F27" i="7" s="1"/>
  <c r="D28" i="7"/>
  <c r="F28" i="7" s="1"/>
  <c r="D29" i="7"/>
  <c r="D30" i="7"/>
  <c r="C30" i="7" s="1"/>
  <c r="D31" i="7"/>
  <c r="B31" i="7" s="1"/>
  <c r="D32" i="7"/>
  <c r="F32" i="7" s="1"/>
  <c r="D33" i="7"/>
  <c r="D34" i="7"/>
  <c r="F34" i="7" s="1"/>
  <c r="D35" i="7"/>
  <c r="E35" i="7" s="1"/>
  <c r="D36" i="7"/>
  <c r="F36" i="7" s="1"/>
  <c r="D37" i="7"/>
  <c r="D38" i="7"/>
  <c r="F38" i="7" s="1"/>
  <c r="D39" i="7"/>
  <c r="F39" i="7" s="1"/>
  <c r="D40" i="7"/>
  <c r="F40" i="7" s="1"/>
  <c r="D41" i="7"/>
  <c r="D42" i="7"/>
  <c r="C42" i="7" s="1"/>
  <c r="D43" i="7"/>
  <c r="F43" i="7" s="1"/>
  <c r="D44" i="7"/>
  <c r="F44" i="7" s="1"/>
  <c r="D45" i="7"/>
  <c r="D46" i="7"/>
  <c r="B46" i="7" s="1"/>
  <c r="D47" i="7"/>
  <c r="F47" i="7" s="1"/>
  <c r="D48" i="7"/>
  <c r="F48" i="7" s="1"/>
  <c r="D49" i="7"/>
  <c r="D50" i="7"/>
  <c r="E50" i="7" s="1"/>
  <c r="D51" i="7"/>
  <c r="C51" i="7" s="1"/>
  <c r="D52" i="7"/>
  <c r="F52" i="7" s="1"/>
  <c r="D53" i="7"/>
  <c r="D54" i="7"/>
  <c r="F54" i="7" s="1"/>
  <c r="D55" i="7"/>
  <c r="F55" i="7" s="1"/>
  <c r="D56" i="7"/>
  <c r="F56" i="7" s="1"/>
  <c r="D57" i="7"/>
  <c r="D58" i="7"/>
  <c r="B58" i="7" s="1"/>
  <c r="D59" i="7"/>
  <c r="F59" i="7" s="1"/>
  <c r="D60" i="7"/>
  <c r="B60" i="7" s="1"/>
  <c r="D61" i="7"/>
  <c r="D62" i="7"/>
  <c r="B62" i="7" s="1"/>
  <c r="D63" i="7"/>
  <c r="F63" i="7" s="1"/>
  <c r="D64" i="7"/>
  <c r="B64" i="7" s="1"/>
  <c r="D65" i="7"/>
  <c r="D66" i="7"/>
  <c r="B66" i="7" s="1"/>
  <c r="D67" i="7"/>
  <c r="B67" i="7" s="1"/>
  <c r="D68" i="7"/>
  <c r="F68" i="7" s="1"/>
  <c r="D69" i="7"/>
  <c r="D70" i="7"/>
  <c r="F70" i="7" s="1"/>
  <c r="D71" i="7"/>
  <c r="F71" i="7" s="1"/>
  <c r="D72" i="7"/>
  <c r="F72" i="7" s="1"/>
  <c r="D73" i="7"/>
  <c r="D74" i="7"/>
  <c r="B74" i="7" s="1"/>
  <c r="D75" i="7"/>
  <c r="F75" i="7" s="1"/>
  <c r="D76" i="7"/>
  <c r="B76" i="7" s="1"/>
  <c r="D77" i="7"/>
  <c r="D78" i="7"/>
  <c r="B78" i="7" s="1"/>
  <c r="D79" i="7"/>
  <c r="F79" i="7" s="1"/>
  <c r="D80" i="7"/>
  <c r="B80" i="7" s="1"/>
  <c r="D81" i="7"/>
  <c r="D82" i="7"/>
  <c r="B82" i="7" s="1"/>
  <c r="D83" i="7"/>
  <c r="B83" i="7" s="1"/>
  <c r="D84" i="7"/>
  <c r="F84" i="7" s="1"/>
  <c r="D85" i="7"/>
  <c r="D86" i="7"/>
  <c r="F86" i="7" s="1"/>
  <c r="D87" i="7"/>
  <c r="F87" i="7" s="1"/>
  <c r="D88" i="7"/>
  <c r="F88" i="7" s="1"/>
  <c r="D89" i="7"/>
  <c r="D90" i="7"/>
  <c r="B90" i="7" s="1"/>
  <c r="D91" i="7"/>
  <c r="F91" i="7" s="1"/>
  <c r="D92" i="7"/>
  <c r="B92" i="7" s="1"/>
  <c r="D93" i="7"/>
  <c r="D94" i="7"/>
  <c r="B94" i="7" s="1"/>
  <c r="D95" i="7"/>
  <c r="F95" i="7" s="1"/>
  <c r="D96" i="7"/>
  <c r="B96" i="7" s="1"/>
  <c r="D97" i="7"/>
  <c r="D98" i="7"/>
  <c r="B98" i="7" s="1"/>
  <c r="D3" i="7"/>
  <c r="B3" i="7" s="1"/>
  <c r="B30" i="7" l="1"/>
  <c r="C50" i="7"/>
  <c r="E78" i="7"/>
  <c r="F90" i="7"/>
  <c r="F18" i="7"/>
  <c r="C98" i="7"/>
  <c r="C26" i="7"/>
  <c r="E62" i="7"/>
  <c r="F74" i="7"/>
  <c r="C82" i="7"/>
  <c r="C14" i="7"/>
  <c r="E34" i="7"/>
  <c r="F58" i="7"/>
  <c r="B42" i="7"/>
  <c r="C66" i="7"/>
  <c r="E94" i="7"/>
  <c r="E10" i="7"/>
  <c r="F46" i="7"/>
  <c r="C35" i="7"/>
  <c r="E19" i="7"/>
  <c r="B47" i="7"/>
  <c r="B34" i="7"/>
  <c r="B19" i="7"/>
  <c r="B10" i="7"/>
  <c r="C90" i="7"/>
  <c r="C74" i="7"/>
  <c r="C58" i="7"/>
  <c r="C46" i="7"/>
  <c r="C31" i="7"/>
  <c r="C18" i="7"/>
  <c r="E3" i="7"/>
  <c r="E83" i="7"/>
  <c r="E67" i="7"/>
  <c r="E51" i="7"/>
  <c r="E42" i="7"/>
  <c r="E30" i="7"/>
  <c r="E15" i="7"/>
  <c r="F98" i="7"/>
  <c r="F82" i="7"/>
  <c r="F66" i="7"/>
  <c r="F50" i="7"/>
  <c r="F35" i="7"/>
  <c r="F26" i="7"/>
  <c r="F14" i="7"/>
  <c r="B51" i="7"/>
  <c r="B15" i="7"/>
  <c r="E47" i="7"/>
  <c r="F31" i="7"/>
  <c r="B50" i="7"/>
  <c r="B35" i="7"/>
  <c r="B26" i="7"/>
  <c r="B14" i="7"/>
  <c r="C94" i="7"/>
  <c r="C78" i="7"/>
  <c r="C62" i="7"/>
  <c r="C47" i="7"/>
  <c r="C34" i="7"/>
  <c r="C19" i="7"/>
  <c r="C10" i="7"/>
  <c r="E90" i="7"/>
  <c r="E74" i="7"/>
  <c r="E58" i="7"/>
  <c r="E46" i="7"/>
  <c r="E31" i="7"/>
  <c r="E18" i="7"/>
  <c r="F3" i="7"/>
  <c r="F83" i="7"/>
  <c r="F67" i="7"/>
  <c r="F51" i="7"/>
  <c r="F42" i="7"/>
  <c r="F30" i="7"/>
  <c r="F15" i="7"/>
  <c r="C3" i="7"/>
  <c r="C83" i="7"/>
  <c r="C67" i="7"/>
  <c r="E98" i="7"/>
  <c r="E82" i="7"/>
  <c r="E66" i="7"/>
  <c r="F94" i="7"/>
  <c r="F78" i="7"/>
  <c r="F62" i="7"/>
  <c r="B95" i="7"/>
  <c r="B91" i="7"/>
  <c r="B87" i="7"/>
  <c r="B79" i="7"/>
  <c r="B75" i="7"/>
  <c r="B71" i="7"/>
  <c r="B63" i="7"/>
  <c r="B59" i="7"/>
  <c r="B55" i="7"/>
  <c r="B44" i="7"/>
  <c r="B39" i="7"/>
  <c r="B28" i="7"/>
  <c r="B23" i="7"/>
  <c r="B12" i="7"/>
  <c r="B7" i="7"/>
  <c r="C92" i="7"/>
  <c r="C87" i="7"/>
  <c r="C76" i="7"/>
  <c r="C71" i="7"/>
  <c r="C60" i="7"/>
  <c r="C55" i="7"/>
  <c r="C44" i="7"/>
  <c r="C39" i="7"/>
  <c r="C28" i="7"/>
  <c r="C23" i="7"/>
  <c r="C12" i="7"/>
  <c r="C7" i="7"/>
  <c r="E92" i="7"/>
  <c r="E87" i="7"/>
  <c r="E76" i="7"/>
  <c r="E71" i="7"/>
  <c r="E60" i="7"/>
  <c r="E55" i="7"/>
  <c r="E44" i="7"/>
  <c r="E39" i="7"/>
  <c r="E28" i="7"/>
  <c r="E23" i="7"/>
  <c r="E12" i="7"/>
  <c r="E7" i="7"/>
  <c r="F92" i="7"/>
  <c r="F76" i="7"/>
  <c r="F60" i="7"/>
  <c r="B86" i="7"/>
  <c r="B70" i="7"/>
  <c r="B54" i="7"/>
  <c r="B48" i="7"/>
  <c r="B43" i="7"/>
  <c r="B38" i="7"/>
  <c r="B32" i="7"/>
  <c r="B27" i="7"/>
  <c r="B22" i="7"/>
  <c r="B16" i="7"/>
  <c r="B11" i="7"/>
  <c r="B6" i="7"/>
  <c r="C96" i="7"/>
  <c r="C91" i="7"/>
  <c r="C86" i="7"/>
  <c r="C80" i="7"/>
  <c r="C75" i="7"/>
  <c r="C70" i="7"/>
  <c r="C64" i="7"/>
  <c r="C59" i="7"/>
  <c r="C54" i="7"/>
  <c r="C48" i="7"/>
  <c r="C43" i="7"/>
  <c r="C38" i="7"/>
  <c r="C32" i="7"/>
  <c r="C27" i="7"/>
  <c r="C22" i="7"/>
  <c r="C16" i="7"/>
  <c r="C11" i="7"/>
  <c r="C6" i="7"/>
  <c r="E96" i="7"/>
  <c r="E91" i="7"/>
  <c r="E86" i="7"/>
  <c r="E80" i="7"/>
  <c r="E75" i="7"/>
  <c r="E70" i="7"/>
  <c r="E64" i="7"/>
  <c r="E59" i="7"/>
  <c r="E54" i="7"/>
  <c r="E48" i="7"/>
  <c r="E43" i="7"/>
  <c r="E38" i="7"/>
  <c r="E32" i="7"/>
  <c r="E27" i="7"/>
  <c r="E22" i="7"/>
  <c r="E16" i="7"/>
  <c r="E11" i="7"/>
  <c r="E6" i="7"/>
  <c r="F96" i="7"/>
  <c r="F80" i="7"/>
  <c r="F64" i="7"/>
  <c r="B88" i="7"/>
  <c r="B84" i="7"/>
  <c r="B72" i="7"/>
  <c r="B68" i="7"/>
  <c r="B56" i="7"/>
  <c r="B40" i="7"/>
  <c r="B24" i="7"/>
  <c r="B8" i="7"/>
  <c r="C88" i="7"/>
  <c r="C72" i="7"/>
  <c r="C56" i="7"/>
  <c r="C40" i="7"/>
  <c r="C24" i="7"/>
  <c r="C8" i="7"/>
  <c r="E88" i="7"/>
  <c r="E72" i="7"/>
  <c r="E56" i="7"/>
  <c r="E40" i="7"/>
  <c r="E24" i="7"/>
  <c r="E8" i="7"/>
  <c r="F97" i="7"/>
  <c r="E97" i="7"/>
  <c r="C97" i="7"/>
  <c r="F93" i="7"/>
  <c r="E93" i="7"/>
  <c r="C93" i="7"/>
  <c r="F89" i="7"/>
  <c r="E89" i="7"/>
  <c r="C89" i="7"/>
  <c r="F85" i="7"/>
  <c r="E85" i="7"/>
  <c r="C85" i="7"/>
  <c r="F81" i="7"/>
  <c r="E81" i="7"/>
  <c r="C81" i="7"/>
  <c r="F77" i="7"/>
  <c r="E77" i="7"/>
  <c r="C77" i="7"/>
  <c r="F73" i="7"/>
  <c r="E73" i="7"/>
  <c r="C73" i="7"/>
  <c r="F69" i="7"/>
  <c r="E69" i="7"/>
  <c r="C69" i="7"/>
  <c r="F65" i="7"/>
  <c r="E65" i="7"/>
  <c r="C65" i="7"/>
  <c r="F61" i="7"/>
  <c r="E61" i="7"/>
  <c r="C61" i="7"/>
  <c r="F57" i="7"/>
  <c r="E57" i="7"/>
  <c r="C57" i="7"/>
  <c r="F53" i="7"/>
  <c r="E53" i="7"/>
  <c r="C53" i="7"/>
  <c r="B53" i="7"/>
  <c r="F49" i="7"/>
  <c r="E49" i="7"/>
  <c r="C49" i="7"/>
  <c r="B49" i="7"/>
  <c r="F45" i="7"/>
  <c r="E45" i="7"/>
  <c r="C45" i="7"/>
  <c r="B45" i="7"/>
  <c r="F41" i="7"/>
  <c r="E41" i="7"/>
  <c r="C41" i="7"/>
  <c r="B41" i="7"/>
  <c r="F37" i="7"/>
  <c r="E37" i="7"/>
  <c r="C37" i="7"/>
  <c r="B37" i="7"/>
  <c r="F33" i="7"/>
  <c r="E33" i="7"/>
  <c r="C33" i="7"/>
  <c r="B33" i="7"/>
  <c r="F29" i="7"/>
  <c r="E29" i="7"/>
  <c r="C29" i="7"/>
  <c r="B29" i="7"/>
  <c r="F25" i="7"/>
  <c r="E25" i="7"/>
  <c r="C25" i="7"/>
  <c r="B25" i="7"/>
  <c r="F21" i="7"/>
  <c r="E21" i="7"/>
  <c r="C21" i="7"/>
  <c r="B21" i="7"/>
  <c r="F17" i="7"/>
  <c r="E17" i="7"/>
  <c r="C17" i="7"/>
  <c r="B17" i="7"/>
  <c r="F13" i="7"/>
  <c r="E13" i="7"/>
  <c r="C13" i="7"/>
  <c r="B13" i="7"/>
  <c r="F9" i="7"/>
  <c r="E9" i="7"/>
  <c r="C9" i="7"/>
  <c r="B9" i="7"/>
  <c r="F5" i="7"/>
  <c r="E5" i="7"/>
  <c r="C5" i="7"/>
  <c r="B5" i="7"/>
  <c r="B97" i="7"/>
  <c r="B93" i="7"/>
  <c r="B89" i="7"/>
  <c r="B85" i="7"/>
  <c r="B81" i="7"/>
  <c r="B77" i="7"/>
  <c r="B73" i="7"/>
  <c r="B69" i="7"/>
  <c r="B65" i="7"/>
  <c r="B61" i="7"/>
  <c r="B57" i="7"/>
  <c r="B52" i="7"/>
  <c r="B36" i="7"/>
  <c r="B20" i="7"/>
  <c r="B4" i="7"/>
  <c r="C95" i="7"/>
  <c r="C84" i="7"/>
  <c r="C79" i="7"/>
  <c r="C68" i="7"/>
  <c r="C63" i="7"/>
  <c r="C52" i="7"/>
  <c r="C36" i="7"/>
  <c r="C20" i="7"/>
  <c r="C4" i="7"/>
  <c r="E95" i="7"/>
  <c r="E84" i="7"/>
  <c r="E79" i="7"/>
  <c r="E68" i="7"/>
  <c r="E63" i="7"/>
  <c r="E52" i="7"/>
  <c r="E36" i="7"/>
  <c r="E20" i="7"/>
  <c r="E4" i="7"/>
  <c r="O98" i="2"/>
  <c r="AB98" i="2"/>
  <c r="X98" i="3"/>
  <c r="Y98" i="3" s="1"/>
  <c r="O99" i="2"/>
  <c r="AB99" i="2" s="1"/>
  <c r="X99" i="3" s="1"/>
  <c r="Y99" i="3" s="1"/>
  <c r="N98" i="2"/>
  <c r="AA98" i="2" s="1"/>
  <c r="V98" i="3" s="1"/>
  <c r="W98" i="3" s="1"/>
  <c r="N99" i="2"/>
  <c r="AA99" i="2"/>
  <c r="V99" i="3" s="1"/>
  <c r="W99" i="3" s="1"/>
  <c r="M98" i="2"/>
  <c r="Z98" i="2"/>
  <c r="T98" i="3"/>
  <c r="U98" i="3" s="1"/>
  <c r="M99" i="2"/>
  <c r="Z99" i="2" s="1"/>
  <c r="T99" i="3" s="1"/>
  <c r="U99" i="3" s="1"/>
  <c r="L98" i="2"/>
  <c r="Y98" i="2"/>
  <c r="R98" i="3" s="1"/>
  <c r="S98" i="3" s="1"/>
  <c r="L99" i="2"/>
  <c r="Y99" i="2"/>
  <c r="R99" i="3" s="1"/>
  <c r="S99" i="3" s="1"/>
  <c r="K98" i="2"/>
  <c r="X98" i="2"/>
  <c r="P98" i="3"/>
  <c r="Q98" i="3" s="1"/>
  <c r="K99" i="2"/>
  <c r="X99" i="2" s="1"/>
  <c r="P99" i="3" s="1"/>
  <c r="Q99" i="3" s="1"/>
  <c r="J98" i="2"/>
  <c r="W98" i="2" s="1"/>
  <c r="N98" i="3" s="1"/>
  <c r="O98" i="3" s="1"/>
  <c r="J99" i="2"/>
  <c r="W99" i="2" s="1"/>
  <c r="N99" i="3" s="1"/>
  <c r="O99" i="3" s="1"/>
  <c r="I98" i="2"/>
  <c r="V98" i="2" s="1"/>
  <c r="L98" i="3"/>
  <c r="M98" i="3" s="1"/>
  <c r="I99" i="2"/>
  <c r="V99" i="2" s="1"/>
  <c r="L99" i="3" s="1"/>
  <c r="M99" i="3" s="1"/>
  <c r="H98" i="2"/>
  <c r="U98" i="2" s="1"/>
  <c r="J98" i="3" s="1"/>
  <c r="K98" i="3" s="1"/>
  <c r="H99" i="2"/>
  <c r="U99" i="2" s="1"/>
  <c r="J99" i="3" s="1"/>
  <c r="K99" i="3" s="1"/>
  <c r="G98" i="2"/>
  <c r="T98" i="2" s="1"/>
  <c r="H98" i="3"/>
  <c r="I98" i="3"/>
  <c r="G99" i="2"/>
  <c r="T99" i="2" s="1"/>
  <c r="H99" i="3" s="1"/>
  <c r="I99" i="3" s="1"/>
  <c r="F98" i="2"/>
  <c r="S98" i="2" s="1"/>
  <c r="F98" i="3" s="1"/>
  <c r="G98" i="3" s="1"/>
  <c r="F99" i="2"/>
  <c r="S99" i="2" s="1"/>
  <c r="F99" i="3" s="1"/>
  <c r="G99" i="3" s="1"/>
  <c r="E98" i="2"/>
  <c r="R98" i="2" s="1"/>
  <c r="D98" i="3"/>
  <c r="E98" i="3"/>
  <c r="E99" i="2"/>
  <c r="R99" i="2" s="1"/>
  <c r="D99" i="3" s="1"/>
  <c r="E99" i="3" s="1"/>
  <c r="D98" i="2"/>
  <c r="Q98" i="2" s="1"/>
  <c r="B98" i="3" s="1"/>
  <c r="C98" i="3" s="1"/>
  <c r="D386" i="2"/>
  <c r="D99" i="2"/>
  <c r="D387" i="2"/>
  <c r="D5" i="2"/>
  <c r="D293" i="2"/>
  <c r="E5" i="2"/>
  <c r="R5" i="2" s="1"/>
  <c r="D5" i="3" s="1"/>
  <c r="E5" i="3" s="1"/>
  <c r="F5" i="2"/>
  <c r="S5" i="2" s="1"/>
  <c r="F5" i="3" s="1"/>
  <c r="G5" i="3" s="1"/>
  <c r="G5" i="2"/>
  <c r="T5" i="2" s="1"/>
  <c r="H5" i="3" s="1"/>
  <c r="I5" i="3" s="1"/>
  <c r="H5" i="2"/>
  <c r="U5" i="2" s="1"/>
  <c r="J5" i="3" s="1"/>
  <c r="K5" i="3" s="1"/>
  <c r="I5" i="2"/>
  <c r="V5" i="2" s="1"/>
  <c r="L5" i="3" s="1"/>
  <c r="M5" i="3"/>
  <c r="J5" i="2"/>
  <c r="W5" i="2" s="1"/>
  <c r="N5" i="3" s="1"/>
  <c r="O5" i="3" s="1"/>
  <c r="K5" i="2"/>
  <c r="X5" i="2" s="1"/>
  <c r="P5" i="3" s="1"/>
  <c r="Q5" i="3"/>
  <c r="L5" i="2"/>
  <c r="Y5" i="2" s="1"/>
  <c r="R5" i="3" s="1"/>
  <c r="S5" i="3" s="1"/>
  <c r="M5" i="2"/>
  <c r="Z5" i="2" s="1"/>
  <c r="T5" i="3" s="1"/>
  <c r="U5" i="3" s="1"/>
  <c r="N5" i="2"/>
  <c r="AA5" i="2" s="1"/>
  <c r="V5" i="3" s="1"/>
  <c r="W5" i="3" s="1"/>
  <c r="O5" i="2"/>
  <c r="AB5" i="2" s="1"/>
  <c r="X5" i="3" s="1"/>
  <c r="Y5" i="3" s="1"/>
  <c r="D6" i="2"/>
  <c r="D294" i="2"/>
  <c r="E6" i="2"/>
  <c r="R6" i="2" s="1"/>
  <c r="D6" i="3" s="1"/>
  <c r="E6" i="3" s="1"/>
  <c r="F6" i="2"/>
  <c r="S6" i="2" s="1"/>
  <c r="F6" i="3"/>
  <c r="G6" i="3" s="1"/>
  <c r="G6" i="2"/>
  <c r="T6" i="2" s="1"/>
  <c r="H6" i="3" s="1"/>
  <c r="I6" i="3" s="1"/>
  <c r="H6" i="2"/>
  <c r="U6" i="2" s="1"/>
  <c r="J6" i="3"/>
  <c r="K6" i="3"/>
  <c r="I6" i="2"/>
  <c r="V6" i="2" s="1"/>
  <c r="L6" i="3" s="1"/>
  <c r="M6" i="3" s="1"/>
  <c r="J6" i="2"/>
  <c r="W6" i="2" s="1"/>
  <c r="N6" i="3"/>
  <c r="O6" i="3" s="1"/>
  <c r="K6" i="2"/>
  <c r="X6" i="2" s="1"/>
  <c r="P6" i="3" s="1"/>
  <c r="Q6" i="3" s="1"/>
  <c r="L6" i="2"/>
  <c r="Y6" i="2" s="1"/>
  <c r="R6" i="3" s="1"/>
  <c r="S6" i="3" s="1"/>
  <c r="M6" i="2"/>
  <c r="Z6" i="2" s="1"/>
  <c r="T6" i="3" s="1"/>
  <c r="U6" i="3" s="1"/>
  <c r="N6" i="2"/>
  <c r="AA6" i="2" s="1"/>
  <c r="V6" i="3" s="1"/>
  <c r="W6" i="3" s="1"/>
  <c r="O6" i="2"/>
  <c r="AB6" i="2" s="1"/>
  <c r="X6" i="3" s="1"/>
  <c r="Y6" i="3" s="1"/>
  <c r="D7" i="2"/>
  <c r="Q7" i="2" s="1"/>
  <c r="B7" i="3" s="1"/>
  <c r="C7" i="3" s="1"/>
  <c r="D295" i="2"/>
  <c r="E7" i="2"/>
  <c r="R7" i="2" s="1"/>
  <c r="D7" i="3" s="1"/>
  <c r="E7" i="3" s="1"/>
  <c r="F7" i="2"/>
  <c r="S7" i="2"/>
  <c r="F7" i="3"/>
  <c r="G7" i="3" s="1"/>
  <c r="G7" i="2"/>
  <c r="T7" i="2"/>
  <c r="H7" i="3" s="1"/>
  <c r="I7" i="3" s="1"/>
  <c r="H7" i="2"/>
  <c r="U7" i="2"/>
  <c r="J7" i="3" s="1"/>
  <c r="K7" i="3" s="1"/>
  <c r="I7" i="2"/>
  <c r="V7" i="2"/>
  <c r="L7" i="3" s="1"/>
  <c r="M7" i="3" s="1"/>
  <c r="J7" i="2"/>
  <c r="W7" i="2"/>
  <c r="N7" i="3"/>
  <c r="O7" i="3" s="1"/>
  <c r="K7" i="2"/>
  <c r="X7" i="2" s="1"/>
  <c r="P7" i="3" s="1"/>
  <c r="Q7" i="3" s="1"/>
  <c r="L7" i="2"/>
  <c r="Y7" i="2"/>
  <c r="R7" i="3" s="1"/>
  <c r="S7" i="3" s="1"/>
  <c r="M7" i="2"/>
  <c r="Z7" i="2"/>
  <c r="T7" i="3"/>
  <c r="U7" i="3" s="1"/>
  <c r="N7" i="2"/>
  <c r="AA7" i="2" s="1"/>
  <c r="V7" i="3" s="1"/>
  <c r="W7" i="3" s="1"/>
  <c r="O7" i="2"/>
  <c r="AB7" i="2"/>
  <c r="X7" i="3" s="1"/>
  <c r="Y7" i="3" s="1"/>
  <c r="D8" i="2"/>
  <c r="D296" i="2"/>
  <c r="Q8" i="2" s="1"/>
  <c r="B8" i="3" s="1"/>
  <c r="C8" i="3" s="1"/>
  <c r="E8" i="2"/>
  <c r="R8" i="2"/>
  <c r="D8" i="3" s="1"/>
  <c r="E8" i="3" s="1"/>
  <c r="F8" i="2"/>
  <c r="S8" i="2" s="1"/>
  <c r="F8" i="3" s="1"/>
  <c r="G8" i="3" s="1"/>
  <c r="G8" i="2"/>
  <c r="T8" i="2"/>
  <c r="H8" i="3" s="1"/>
  <c r="I8" i="3" s="1"/>
  <c r="H8" i="2"/>
  <c r="U8" i="2" s="1"/>
  <c r="J8" i="3" s="1"/>
  <c r="K8" i="3" s="1"/>
  <c r="I8" i="2"/>
  <c r="V8" i="2"/>
  <c r="L8" i="3" s="1"/>
  <c r="M8" i="3" s="1"/>
  <c r="J8" i="2"/>
  <c r="W8" i="2" s="1"/>
  <c r="N8" i="3" s="1"/>
  <c r="O8" i="3" s="1"/>
  <c r="K8" i="2"/>
  <c r="X8" i="2" s="1"/>
  <c r="P8" i="3" s="1"/>
  <c r="Q8" i="3" s="1"/>
  <c r="L8" i="2"/>
  <c r="Y8" i="2" s="1"/>
  <c r="R8" i="3" s="1"/>
  <c r="S8" i="3" s="1"/>
  <c r="M8" i="2"/>
  <c r="Z8" i="2" s="1"/>
  <c r="T8" i="3" s="1"/>
  <c r="U8" i="3" s="1"/>
  <c r="N8" i="2"/>
  <c r="AA8" i="2" s="1"/>
  <c r="V8" i="3" s="1"/>
  <c r="W8" i="3" s="1"/>
  <c r="O8" i="2"/>
  <c r="AB8" i="2"/>
  <c r="X8" i="3" s="1"/>
  <c r="Y8" i="3" s="1"/>
  <c r="D9" i="2"/>
  <c r="Q9" i="2" s="1"/>
  <c r="B9" i="3" s="1"/>
  <c r="C9" i="3" s="1"/>
  <c r="D297" i="2"/>
  <c r="E9" i="2"/>
  <c r="R9" i="2" s="1"/>
  <c r="D9" i="3" s="1"/>
  <c r="E9" i="3"/>
  <c r="F9" i="2"/>
  <c r="S9" i="2" s="1"/>
  <c r="F9" i="3" s="1"/>
  <c r="G9" i="3" s="1"/>
  <c r="G9" i="2"/>
  <c r="T9" i="2" s="1"/>
  <c r="H9" i="3" s="1"/>
  <c r="I9" i="3" s="1"/>
  <c r="H9" i="2"/>
  <c r="U9" i="2" s="1"/>
  <c r="J9" i="3" s="1"/>
  <c r="K9" i="3" s="1"/>
  <c r="I9" i="2"/>
  <c r="V9" i="2" s="1"/>
  <c r="L9" i="3" s="1"/>
  <c r="M9" i="3" s="1"/>
  <c r="J9" i="2"/>
  <c r="W9" i="2" s="1"/>
  <c r="N9" i="3" s="1"/>
  <c r="O9" i="3" s="1"/>
  <c r="K9" i="2"/>
  <c r="X9" i="2" s="1"/>
  <c r="P9" i="3" s="1"/>
  <c r="Q9" i="3"/>
  <c r="L9" i="2"/>
  <c r="Y9" i="2" s="1"/>
  <c r="R9" i="3" s="1"/>
  <c r="S9" i="3" s="1"/>
  <c r="M9" i="2"/>
  <c r="Z9" i="2" s="1"/>
  <c r="T9" i="3" s="1"/>
  <c r="U9" i="3" s="1"/>
  <c r="N9" i="2"/>
  <c r="AA9" i="2" s="1"/>
  <c r="V9" i="3" s="1"/>
  <c r="W9" i="3" s="1"/>
  <c r="O9" i="2"/>
  <c r="AB9" i="2" s="1"/>
  <c r="X9" i="3" s="1"/>
  <c r="Y9" i="3" s="1"/>
  <c r="D10" i="2"/>
  <c r="D298" i="2"/>
  <c r="E10" i="2"/>
  <c r="R10" i="2" s="1"/>
  <c r="D10" i="3" s="1"/>
  <c r="E10" i="3" s="1"/>
  <c r="F10" i="2"/>
  <c r="S10" i="2" s="1"/>
  <c r="F10" i="3" s="1"/>
  <c r="G10" i="3" s="1"/>
  <c r="G10" i="2"/>
  <c r="T10" i="2" s="1"/>
  <c r="H10" i="3" s="1"/>
  <c r="I10" i="3" s="1"/>
  <c r="H10" i="2"/>
  <c r="U10" i="2" s="1"/>
  <c r="J10" i="3" s="1"/>
  <c r="K10" i="3" s="1"/>
  <c r="I10" i="2"/>
  <c r="V10" i="2" s="1"/>
  <c r="L10" i="3" s="1"/>
  <c r="M10" i="3"/>
  <c r="J10" i="2"/>
  <c r="W10" i="2" s="1"/>
  <c r="N10" i="3" s="1"/>
  <c r="O10" i="3" s="1"/>
  <c r="K10" i="2"/>
  <c r="X10" i="2" s="1"/>
  <c r="P10" i="3" s="1"/>
  <c r="Q10" i="3" s="1"/>
  <c r="L10" i="2"/>
  <c r="Y10" i="2" s="1"/>
  <c r="R10" i="3"/>
  <c r="S10" i="3" s="1"/>
  <c r="M10" i="2"/>
  <c r="Z10" i="2" s="1"/>
  <c r="T10" i="3" s="1"/>
  <c r="U10" i="3" s="1"/>
  <c r="N10" i="2"/>
  <c r="AA10" i="2" s="1"/>
  <c r="V10" i="3" s="1"/>
  <c r="W10" i="3" s="1"/>
  <c r="O10" i="2"/>
  <c r="AB10" i="2" s="1"/>
  <c r="X10" i="3" s="1"/>
  <c r="Y10" i="3" s="1"/>
  <c r="D11" i="2"/>
  <c r="D299" i="2"/>
  <c r="Q11" i="2" s="1"/>
  <c r="B11" i="3" s="1"/>
  <c r="C11" i="3" s="1"/>
  <c r="E11" i="2"/>
  <c r="R11" i="2"/>
  <c r="D11" i="3"/>
  <c r="E11" i="3" s="1"/>
  <c r="F11" i="2"/>
  <c r="S11" i="2" s="1"/>
  <c r="F11" i="3" s="1"/>
  <c r="G11" i="3" s="1"/>
  <c r="G11" i="2"/>
  <c r="T11" i="2" s="1"/>
  <c r="H11" i="3" s="1"/>
  <c r="I11" i="3" s="1"/>
  <c r="H11" i="2"/>
  <c r="U11" i="2"/>
  <c r="J11" i="3"/>
  <c r="K11" i="3" s="1"/>
  <c r="I11" i="2"/>
  <c r="V11" i="2" s="1"/>
  <c r="L11" i="3" s="1"/>
  <c r="M11" i="3" s="1"/>
  <c r="J11" i="2"/>
  <c r="W11" i="2" s="1"/>
  <c r="N11" i="3" s="1"/>
  <c r="O11" i="3" s="1"/>
  <c r="K11" i="2"/>
  <c r="X11" i="2"/>
  <c r="P11" i="3" s="1"/>
  <c r="Q11" i="3" s="1"/>
  <c r="L11" i="2"/>
  <c r="Y11" i="2" s="1"/>
  <c r="R11" i="3" s="1"/>
  <c r="S11" i="3" s="1"/>
  <c r="M11" i="2"/>
  <c r="Z11" i="2" s="1"/>
  <c r="T11" i="3" s="1"/>
  <c r="U11" i="3" s="1"/>
  <c r="N11" i="2"/>
  <c r="AA11" i="2"/>
  <c r="V11" i="3"/>
  <c r="W11" i="3" s="1"/>
  <c r="O11" i="2"/>
  <c r="AB11" i="2" s="1"/>
  <c r="X11" i="3" s="1"/>
  <c r="Y11" i="3" s="1"/>
  <c r="D12" i="2"/>
  <c r="D300" i="2"/>
  <c r="Q12" i="2" s="1"/>
  <c r="B12" i="3" s="1"/>
  <c r="C12" i="3" s="1"/>
  <c r="E12" i="2"/>
  <c r="R12" i="2" s="1"/>
  <c r="D12" i="3" s="1"/>
  <c r="E12" i="3" s="1"/>
  <c r="F12" i="2"/>
  <c r="S12" i="2" s="1"/>
  <c r="F12" i="3" s="1"/>
  <c r="G12" i="3" s="1"/>
  <c r="G12" i="2"/>
  <c r="T12" i="2"/>
  <c r="H12" i="3" s="1"/>
  <c r="I12" i="3" s="1"/>
  <c r="H12" i="2"/>
  <c r="U12" i="2" s="1"/>
  <c r="J12" i="3" s="1"/>
  <c r="K12" i="3" s="1"/>
  <c r="I12" i="2"/>
  <c r="V12" i="2"/>
  <c r="L12" i="3" s="1"/>
  <c r="M12" i="3" s="1"/>
  <c r="J12" i="2"/>
  <c r="W12" i="2" s="1"/>
  <c r="N12" i="3" s="1"/>
  <c r="O12" i="3" s="1"/>
  <c r="K12" i="2"/>
  <c r="X12" i="2"/>
  <c r="P12" i="3" s="1"/>
  <c r="Q12" i="3" s="1"/>
  <c r="L12" i="2"/>
  <c r="Y12" i="2" s="1"/>
  <c r="R12" i="3" s="1"/>
  <c r="S12" i="3" s="1"/>
  <c r="M12" i="2"/>
  <c r="Z12" i="2" s="1"/>
  <c r="T12" i="3" s="1"/>
  <c r="U12" i="3" s="1"/>
  <c r="N12" i="2"/>
  <c r="AA12" i="2" s="1"/>
  <c r="V12" i="3" s="1"/>
  <c r="W12" i="3" s="1"/>
  <c r="O12" i="2"/>
  <c r="AB12" i="2" s="1"/>
  <c r="X12" i="3" s="1"/>
  <c r="Y12" i="3" s="1"/>
  <c r="D13" i="2"/>
  <c r="D301" i="2"/>
  <c r="E13" i="2"/>
  <c r="R13" i="2" s="1"/>
  <c r="D13" i="3" s="1"/>
  <c r="E13" i="3" s="1"/>
  <c r="F13" i="2"/>
  <c r="S13" i="2" s="1"/>
  <c r="F13" i="3" s="1"/>
  <c r="G13" i="3" s="1"/>
  <c r="G13" i="2"/>
  <c r="T13" i="2" s="1"/>
  <c r="H13" i="3" s="1"/>
  <c r="I13" i="3" s="1"/>
  <c r="H13" i="2"/>
  <c r="U13" i="2"/>
  <c r="J13" i="3" s="1"/>
  <c r="K13" i="3"/>
  <c r="I13" i="2"/>
  <c r="V13" i="2" s="1"/>
  <c r="L13" i="3" s="1"/>
  <c r="M13" i="3" s="1"/>
  <c r="J13" i="2"/>
  <c r="W13" i="2" s="1"/>
  <c r="N13" i="3" s="1"/>
  <c r="O13" i="3" s="1"/>
  <c r="K13" i="2"/>
  <c r="X13" i="2"/>
  <c r="P13" i="3" s="1"/>
  <c r="Q13" i="3" s="1"/>
  <c r="L13" i="2"/>
  <c r="Y13" i="2" s="1"/>
  <c r="R13" i="3" s="1"/>
  <c r="S13" i="3" s="1"/>
  <c r="M13" i="2"/>
  <c r="Z13" i="2" s="1"/>
  <c r="T13" i="3" s="1"/>
  <c r="U13" i="3" s="1"/>
  <c r="N13" i="2"/>
  <c r="AA13" i="2" s="1"/>
  <c r="V13" i="3" s="1"/>
  <c r="W13" i="3" s="1"/>
  <c r="O13" i="2"/>
  <c r="AB13" i="2" s="1"/>
  <c r="X13" i="3" s="1"/>
  <c r="Y13" i="3" s="1"/>
  <c r="D14" i="2"/>
  <c r="D302" i="2"/>
  <c r="E14" i="2"/>
  <c r="R14" i="2" s="1"/>
  <c r="D14" i="3" s="1"/>
  <c r="E14" i="3" s="1"/>
  <c r="F14" i="2"/>
  <c r="S14" i="2" s="1"/>
  <c r="F14" i="3" s="1"/>
  <c r="G14" i="3" s="1"/>
  <c r="G14" i="2"/>
  <c r="T14" i="2" s="1"/>
  <c r="H14" i="3" s="1"/>
  <c r="I14" i="3" s="1"/>
  <c r="H14" i="2"/>
  <c r="U14" i="2" s="1"/>
  <c r="J14" i="3"/>
  <c r="K14" i="3" s="1"/>
  <c r="I14" i="2"/>
  <c r="V14" i="2" s="1"/>
  <c r="L14" i="3" s="1"/>
  <c r="M14" i="3" s="1"/>
  <c r="J14" i="2"/>
  <c r="W14" i="2" s="1"/>
  <c r="N14" i="3" s="1"/>
  <c r="O14" i="3" s="1"/>
  <c r="K14" i="2"/>
  <c r="X14" i="2" s="1"/>
  <c r="P14" i="3" s="1"/>
  <c r="Q14" i="3" s="1"/>
  <c r="L14" i="2"/>
  <c r="Y14" i="2" s="1"/>
  <c r="R14" i="3" s="1"/>
  <c r="S14" i="3" s="1"/>
  <c r="M14" i="2"/>
  <c r="Z14" i="2" s="1"/>
  <c r="T14" i="3"/>
  <c r="U14" i="3" s="1"/>
  <c r="N14" i="2"/>
  <c r="AA14" i="2" s="1"/>
  <c r="V14" i="3" s="1"/>
  <c r="W14" i="3" s="1"/>
  <c r="O14" i="2"/>
  <c r="AB14" i="2" s="1"/>
  <c r="X14" i="3" s="1"/>
  <c r="Y14" i="3" s="1"/>
  <c r="D15" i="2"/>
  <c r="Q15" i="2" s="1"/>
  <c r="B15" i="3" s="1"/>
  <c r="C15" i="3" s="1"/>
  <c r="D303" i="2"/>
  <c r="E15" i="2"/>
  <c r="R15" i="2"/>
  <c r="D15" i="3" s="1"/>
  <c r="E15" i="3" s="1"/>
  <c r="F15" i="2"/>
  <c r="S15" i="2"/>
  <c r="F15" i="3" s="1"/>
  <c r="G15" i="3" s="1"/>
  <c r="G15" i="2"/>
  <c r="T15" i="2" s="1"/>
  <c r="H15" i="3" s="1"/>
  <c r="I15" i="3" s="1"/>
  <c r="H15" i="2"/>
  <c r="U15" i="2"/>
  <c r="J15" i="3" s="1"/>
  <c r="K15" i="3"/>
  <c r="I15" i="2"/>
  <c r="V15" i="2" s="1"/>
  <c r="L15" i="3" s="1"/>
  <c r="M15" i="3" s="1"/>
  <c r="J15" i="2"/>
  <c r="W15" i="2"/>
  <c r="N15" i="3" s="1"/>
  <c r="O15" i="3" s="1"/>
  <c r="K15" i="2"/>
  <c r="X15" i="2"/>
  <c r="P15" i="3" s="1"/>
  <c r="Q15" i="3" s="1"/>
  <c r="L15" i="2"/>
  <c r="Y15" i="2"/>
  <c r="R15" i="3" s="1"/>
  <c r="S15" i="3" s="1"/>
  <c r="M15" i="2"/>
  <c r="Z15" i="2"/>
  <c r="T15" i="3" s="1"/>
  <c r="U15" i="3" s="1"/>
  <c r="N15" i="2"/>
  <c r="AA15" i="2"/>
  <c r="V15" i="3" s="1"/>
  <c r="W15" i="3"/>
  <c r="O15" i="2"/>
  <c r="AB15" i="2" s="1"/>
  <c r="X15" i="3" s="1"/>
  <c r="Y15" i="3" s="1"/>
  <c r="D16" i="2"/>
  <c r="D304" i="2"/>
  <c r="Q16" i="2" s="1"/>
  <c r="B16" i="3" s="1"/>
  <c r="C16" i="3" s="1"/>
  <c r="E16" i="2"/>
  <c r="R16" i="2" s="1"/>
  <c r="D16" i="3" s="1"/>
  <c r="E16" i="3" s="1"/>
  <c r="F16" i="2"/>
  <c r="S16" i="2" s="1"/>
  <c r="F16" i="3" s="1"/>
  <c r="G16" i="3" s="1"/>
  <c r="G16" i="2"/>
  <c r="T16" i="2" s="1"/>
  <c r="H16" i="3" s="1"/>
  <c r="I16" i="3" s="1"/>
  <c r="H16" i="2"/>
  <c r="U16" i="2" s="1"/>
  <c r="J16" i="3"/>
  <c r="K16" i="3" s="1"/>
  <c r="I16" i="2"/>
  <c r="V16" i="2" s="1"/>
  <c r="L16" i="3" s="1"/>
  <c r="M16" i="3" s="1"/>
  <c r="J16" i="2"/>
  <c r="W16" i="2"/>
  <c r="N16" i="3" s="1"/>
  <c r="O16" i="3" s="1"/>
  <c r="K16" i="2"/>
  <c r="X16" i="2" s="1"/>
  <c r="P16" i="3" s="1"/>
  <c r="Q16" i="3" s="1"/>
  <c r="L16" i="2"/>
  <c r="Y16" i="2" s="1"/>
  <c r="R16" i="3" s="1"/>
  <c r="S16" i="3" s="1"/>
  <c r="M16" i="2"/>
  <c r="Z16" i="2" s="1"/>
  <c r="T16" i="3" s="1"/>
  <c r="U16" i="3" s="1"/>
  <c r="N16" i="2"/>
  <c r="AA16" i="2" s="1"/>
  <c r="V16" i="3" s="1"/>
  <c r="W16" i="3" s="1"/>
  <c r="O16" i="2"/>
  <c r="AB16" i="2"/>
  <c r="X16" i="3" s="1"/>
  <c r="Y16" i="3" s="1"/>
  <c r="D17" i="2"/>
  <c r="Q17" i="2" s="1"/>
  <c r="B17" i="3" s="1"/>
  <c r="C17" i="3" s="1"/>
  <c r="D305" i="2"/>
  <c r="E17" i="2"/>
  <c r="R17" i="2" s="1"/>
  <c r="D17" i="3" s="1"/>
  <c r="E17" i="3" s="1"/>
  <c r="F17" i="2"/>
  <c r="S17" i="2" s="1"/>
  <c r="F17" i="3" s="1"/>
  <c r="G17" i="3" s="1"/>
  <c r="G17" i="2"/>
  <c r="T17" i="2"/>
  <c r="H17" i="3" s="1"/>
  <c r="I17" i="3" s="1"/>
  <c r="H17" i="2"/>
  <c r="U17" i="2"/>
  <c r="J17" i="3" s="1"/>
  <c r="K17" i="3" s="1"/>
  <c r="I17" i="2"/>
  <c r="V17" i="2" s="1"/>
  <c r="L17" i="3" s="1"/>
  <c r="M17" i="3"/>
  <c r="J17" i="2"/>
  <c r="W17" i="2" s="1"/>
  <c r="N17" i="3" s="1"/>
  <c r="O17" i="3" s="1"/>
  <c r="K17" i="2"/>
  <c r="X17" i="2" s="1"/>
  <c r="P17" i="3" s="1"/>
  <c r="Q17" i="3" s="1"/>
  <c r="L17" i="2"/>
  <c r="Y17" i="2" s="1"/>
  <c r="R17" i="3" s="1"/>
  <c r="S17" i="3" s="1"/>
  <c r="M17" i="2"/>
  <c r="Z17" i="2" s="1"/>
  <c r="T17" i="3" s="1"/>
  <c r="U17" i="3" s="1"/>
  <c r="N17" i="2"/>
  <c r="AA17" i="2" s="1"/>
  <c r="V17" i="3" s="1"/>
  <c r="W17" i="3" s="1"/>
  <c r="O17" i="2"/>
  <c r="AB17" i="2" s="1"/>
  <c r="X17" i="3" s="1"/>
  <c r="Y17" i="3" s="1"/>
  <c r="D18" i="2"/>
  <c r="D306" i="2"/>
  <c r="E18" i="2"/>
  <c r="R18" i="2" s="1"/>
  <c r="D18" i="3" s="1"/>
  <c r="E18" i="3" s="1"/>
  <c r="F18" i="2"/>
  <c r="S18" i="2" s="1"/>
  <c r="F18" i="3" s="1"/>
  <c r="G18" i="3"/>
  <c r="G18" i="2"/>
  <c r="T18" i="2" s="1"/>
  <c r="H18" i="3" s="1"/>
  <c r="I18" i="3" s="1"/>
  <c r="H18" i="2"/>
  <c r="U18" i="2" s="1"/>
  <c r="J18" i="3" s="1"/>
  <c r="K18" i="3" s="1"/>
  <c r="I18" i="2"/>
  <c r="V18" i="2" s="1"/>
  <c r="L18" i="3"/>
  <c r="M18" i="3" s="1"/>
  <c r="J18" i="2"/>
  <c r="W18" i="2" s="1"/>
  <c r="N18" i="3" s="1"/>
  <c r="O18" i="3" s="1"/>
  <c r="K18" i="2"/>
  <c r="X18" i="2" s="1"/>
  <c r="P18" i="3" s="1"/>
  <c r="Q18" i="3" s="1"/>
  <c r="L18" i="2"/>
  <c r="Y18" i="2" s="1"/>
  <c r="R18" i="3" s="1"/>
  <c r="S18" i="3" s="1"/>
  <c r="M18" i="2"/>
  <c r="Z18" i="2" s="1"/>
  <c r="T18" i="3" s="1"/>
  <c r="U18" i="3" s="1"/>
  <c r="N18" i="2"/>
  <c r="AA18" i="2" s="1"/>
  <c r="V18" i="3" s="1"/>
  <c r="W18" i="3" s="1"/>
  <c r="O18" i="2"/>
  <c r="AB18" i="2" s="1"/>
  <c r="X18" i="3" s="1"/>
  <c r="Y18" i="3" s="1"/>
  <c r="D19" i="2"/>
  <c r="D307" i="2"/>
  <c r="Q19" i="2"/>
  <c r="B19" i="3" s="1"/>
  <c r="C19" i="3" s="1"/>
  <c r="E19" i="2"/>
  <c r="R19" i="2" s="1"/>
  <c r="D19" i="3" s="1"/>
  <c r="E19" i="3" s="1"/>
  <c r="F19" i="2"/>
  <c r="S19" i="2" s="1"/>
  <c r="F19" i="3" s="1"/>
  <c r="G19" i="3" s="1"/>
  <c r="G19" i="2"/>
  <c r="T19" i="2" s="1"/>
  <c r="H19" i="3" s="1"/>
  <c r="I19" i="3" s="1"/>
  <c r="H19" i="2"/>
  <c r="U19" i="2" s="1"/>
  <c r="J19" i="3" s="1"/>
  <c r="K19" i="3" s="1"/>
  <c r="I19" i="2"/>
  <c r="V19" i="2" s="1"/>
  <c r="L19" i="3" s="1"/>
  <c r="M19" i="3" s="1"/>
  <c r="J19" i="2"/>
  <c r="W19" i="2"/>
  <c r="N19" i="3" s="1"/>
  <c r="O19" i="3" s="1"/>
  <c r="K19" i="2"/>
  <c r="X19" i="2" s="1"/>
  <c r="P19" i="3" s="1"/>
  <c r="Q19" i="3" s="1"/>
  <c r="L19" i="2"/>
  <c r="Y19" i="2" s="1"/>
  <c r="R19" i="3" s="1"/>
  <c r="S19" i="3" s="1"/>
  <c r="M19" i="2"/>
  <c r="Z19" i="2"/>
  <c r="T19" i="3" s="1"/>
  <c r="U19" i="3" s="1"/>
  <c r="N19" i="2"/>
  <c r="AA19" i="2"/>
  <c r="V19" i="3" s="1"/>
  <c r="W19" i="3" s="1"/>
  <c r="O19" i="2"/>
  <c r="AB19" i="2"/>
  <c r="X19" i="3" s="1"/>
  <c r="Y19" i="3" s="1"/>
  <c r="D20" i="2"/>
  <c r="D308" i="2"/>
  <c r="E20" i="2"/>
  <c r="R20" i="2" s="1"/>
  <c r="D20" i="3" s="1"/>
  <c r="E20" i="3" s="1"/>
  <c r="F20" i="2"/>
  <c r="S20" i="2" s="1"/>
  <c r="F20" i="3" s="1"/>
  <c r="G20" i="3" s="1"/>
  <c r="G20" i="2"/>
  <c r="T20" i="2" s="1"/>
  <c r="H20" i="3" s="1"/>
  <c r="I20" i="3" s="1"/>
  <c r="H20" i="2"/>
  <c r="U20" i="2" s="1"/>
  <c r="J20" i="3" s="1"/>
  <c r="K20" i="3" s="1"/>
  <c r="I20" i="2"/>
  <c r="V20" i="2" s="1"/>
  <c r="L20" i="3" s="1"/>
  <c r="M20" i="3" s="1"/>
  <c r="J20" i="2"/>
  <c r="W20" i="2"/>
  <c r="N20" i="3" s="1"/>
  <c r="O20" i="3" s="1"/>
  <c r="K20" i="2"/>
  <c r="X20" i="2" s="1"/>
  <c r="P20" i="3" s="1"/>
  <c r="Q20" i="3" s="1"/>
  <c r="L20" i="2"/>
  <c r="Y20" i="2" s="1"/>
  <c r="R20" i="3" s="1"/>
  <c r="S20" i="3" s="1"/>
  <c r="M20" i="2"/>
  <c r="Z20" i="2" s="1"/>
  <c r="T20" i="3" s="1"/>
  <c r="U20" i="3" s="1"/>
  <c r="N20" i="2"/>
  <c r="AA20" i="2" s="1"/>
  <c r="V20" i="3" s="1"/>
  <c r="W20" i="3" s="1"/>
  <c r="O20" i="2"/>
  <c r="AB20" i="2" s="1"/>
  <c r="X20" i="3" s="1"/>
  <c r="Y20" i="3" s="1"/>
  <c r="D21" i="2"/>
  <c r="Q21" i="2" s="1"/>
  <c r="B21" i="3" s="1"/>
  <c r="C21" i="3" s="1"/>
  <c r="D309" i="2"/>
  <c r="E21" i="2"/>
  <c r="R21" i="2" s="1"/>
  <c r="D21" i="3" s="1"/>
  <c r="E21" i="3" s="1"/>
  <c r="F21" i="2"/>
  <c r="S21" i="2" s="1"/>
  <c r="F21" i="3"/>
  <c r="G21" i="3" s="1"/>
  <c r="G21" i="2"/>
  <c r="T21" i="2" s="1"/>
  <c r="H21" i="3" s="1"/>
  <c r="I21" i="3" s="1"/>
  <c r="H21" i="2"/>
  <c r="U21" i="2" s="1"/>
  <c r="J21" i="3" s="1"/>
  <c r="K21" i="3" s="1"/>
  <c r="I21" i="2"/>
  <c r="V21" i="2" s="1"/>
  <c r="L21" i="3" s="1"/>
  <c r="M21" i="3" s="1"/>
  <c r="J21" i="2"/>
  <c r="W21" i="2" s="1"/>
  <c r="N21" i="3"/>
  <c r="O21" i="3"/>
  <c r="K21" i="2"/>
  <c r="X21" i="2" s="1"/>
  <c r="P21" i="3" s="1"/>
  <c r="Q21" i="3" s="1"/>
  <c r="L21" i="2"/>
  <c r="Y21" i="2" s="1"/>
  <c r="R21" i="3" s="1"/>
  <c r="S21" i="3" s="1"/>
  <c r="M21" i="2"/>
  <c r="Z21" i="2" s="1"/>
  <c r="T21" i="3"/>
  <c r="U21" i="3" s="1"/>
  <c r="N21" i="2"/>
  <c r="AA21" i="2" s="1"/>
  <c r="V21" i="3" s="1"/>
  <c r="W21" i="3" s="1"/>
  <c r="O21" i="2"/>
  <c r="AB21" i="2" s="1"/>
  <c r="X21" i="3" s="1"/>
  <c r="Y21" i="3" s="1"/>
  <c r="D22" i="2"/>
  <c r="Q22" i="2" s="1"/>
  <c r="B22" i="3" s="1"/>
  <c r="C22" i="3" s="1"/>
  <c r="D310" i="2"/>
  <c r="E22" i="2"/>
  <c r="R22" i="2"/>
  <c r="D22" i="3" s="1"/>
  <c r="E22" i="3" s="1"/>
  <c r="F22" i="2"/>
  <c r="S22" i="2" s="1"/>
  <c r="F22" i="3" s="1"/>
  <c r="G22" i="3" s="1"/>
  <c r="G22" i="2"/>
  <c r="T22" i="2"/>
  <c r="H22" i="3" s="1"/>
  <c r="I22" i="3" s="1"/>
  <c r="H22" i="2"/>
  <c r="U22" i="2" s="1"/>
  <c r="J22" i="3" s="1"/>
  <c r="K22" i="3" s="1"/>
  <c r="I22" i="2"/>
  <c r="V22" i="2" s="1"/>
  <c r="L22" i="3" s="1"/>
  <c r="M22" i="3" s="1"/>
  <c r="J22" i="2"/>
  <c r="W22" i="2"/>
  <c r="N22" i="3" s="1"/>
  <c r="O22" i="3" s="1"/>
  <c r="K22" i="2"/>
  <c r="X22" i="2" s="1"/>
  <c r="P22" i="3" s="1"/>
  <c r="Q22" i="3" s="1"/>
  <c r="L22" i="2"/>
  <c r="Y22" i="2" s="1"/>
  <c r="R22" i="3" s="1"/>
  <c r="S22" i="3" s="1"/>
  <c r="M22" i="2"/>
  <c r="Z22" i="2"/>
  <c r="T22" i="3" s="1"/>
  <c r="U22" i="3" s="1"/>
  <c r="N22" i="2"/>
  <c r="AA22" i="2" s="1"/>
  <c r="V22" i="3" s="1"/>
  <c r="W22" i="3" s="1"/>
  <c r="O22" i="2"/>
  <c r="AB22" i="2" s="1"/>
  <c r="X22" i="3" s="1"/>
  <c r="Y22" i="3" s="1"/>
  <c r="D23" i="2"/>
  <c r="D311" i="2"/>
  <c r="Q23" i="2" s="1"/>
  <c r="B23" i="3" s="1"/>
  <c r="C23" i="3" s="1"/>
  <c r="E23" i="2"/>
  <c r="R23" i="2"/>
  <c r="D23" i="3" s="1"/>
  <c r="E23" i="3" s="1"/>
  <c r="F23" i="2"/>
  <c r="S23" i="2" s="1"/>
  <c r="F23" i="3" s="1"/>
  <c r="G23" i="3" s="1"/>
  <c r="G23" i="2"/>
  <c r="T23" i="2" s="1"/>
  <c r="H23" i="3" s="1"/>
  <c r="I23" i="3" s="1"/>
  <c r="H23" i="2"/>
  <c r="U23" i="2" s="1"/>
  <c r="J23" i="3" s="1"/>
  <c r="K23" i="3" s="1"/>
  <c r="I23" i="2"/>
  <c r="V23" i="2"/>
  <c r="L23" i="3" s="1"/>
  <c r="M23" i="3" s="1"/>
  <c r="J23" i="2"/>
  <c r="W23" i="2" s="1"/>
  <c r="N23" i="3" s="1"/>
  <c r="O23" i="3" s="1"/>
  <c r="K23" i="2"/>
  <c r="X23" i="2" s="1"/>
  <c r="P23" i="3" s="1"/>
  <c r="Q23" i="3" s="1"/>
  <c r="L23" i="2"/>
  <c r="Y23" i="2" s="1"/>
  <c r="R23" i="3" s="1"/>
  <c r="S23" i="3" s="1"/>
  <c r="M23" i="2"/>
  <c r="Z23" i="2" s="1"/>
  <c r="T23" i="3" s="1"/>
  <c r="U23" i="3" s="1"/>
  <c r="N23" i="2"/>
  <c r="AA23" i="2" s="1"/>
  <c r="V23" i="3" s="1"/>
  <c r="W23" i="3" s="1"/>
  <c r="O23" i="2"/>
  <c r="AB23" i="2" s="1"/>
  <c r="X23" i="3" s="1"/>
  <c r="Y23" i="3" s="1"/>
  <c r="D24" i="2"/>
  <c r="Q24" i="2" s="1"/>
  <c r="B24" i="3" s="1"/>
  <c r="C24" i="3" s="1"/>
  <c r="D312" i="2"/>
  <c r="E24" i="2"/>
  <c r="R24" i="2" s="1"/>
  <c r="D24" i="3" s="1"/>
  <c r="E24" i="3" s="1"/>
  <c r="F24" i="2"/>
  <c r="S24" i="2" s="1"/>
  <c r="F24" i="3" s="1"/>
  <c r="G24" i="3" s="1"/>
  <c r="G24" i="2"/>
  <c r="T24" i="2" s="1"/>
  <c r="H24" i="3" s="1"/>
  <c r="I24" i="3" s="1"/>
  <c r="H24" i="2"/>
  <c r="U24" i="2" s="1"/>
  <c r="J24" i="3" s="1"/>
  <c r="K24" i="3" s="1"/>
  <c r="I24" i="2"/>
  <c r="V24" i="2" s="1"/>
  <c r="L24" i="3" s="1"/>
  <c r="M24" i="3"/>
  <c r="J24" i="2"/>
  <c r="W24" i="2" s="1"/>
  <c r="N24" i="3" s="1"/>
  <c r="O24" i="3" s="1"/>
  <c r="K24" i="2"/>
  <c r="X24" i="2" s="1"/>
  <c r="P24" i="3" s="1"/>
  <c r="Q24" i="3" s="1"/>
  <c r="L24" i="2"/>
  <c r="Y24" i="2" s="1"/>
  <c r="R24" i="3" s="1"/>
  <c r="S24" i="3" s="1"/>
  <c r="M24" i="2"/>
  <c r="Z24" i="2" s="1"/>
  <c r="T24" i="3" s="1"/>
  <c r="U24" i="3" s="1"/>
  <c r="N24" i="2"/>
  <c r="AA24" i="2" s="1"/>
  <c r="V24" i="3" s="1"/>
  <c r="W24" i="3" s="1"/>
  <c r="O24" i="2"/>
  <c r="AB24" i="2" s="1"/>
  <c r="X24" i="3" s="1"/>
  <c r="Y24" i="3"/>
  <c r="D25" i="2"/>
  <c r="Q25" i="2" s="1"/>
  <c r="B25" i="3" s="1"/>
  <c r="C25" i="3" s="1"/>
  <c r="D313" i="2"/>
  <c r="E25" i="2"/>
  <c r="R25" i="2"/>
  <c r="D25" i="3" s="1"/>
  <c r="E25" i="3" s="1"/>
  <c r="F25" i="2"/>
  <c r="S25" i="2"/>
  <c r="F25" i="3" s="1"/>
  <c r="G25" i="3"/>
  <c r="G25" i="2"/>
  <c r="T25" i="2" s="1"/>
  <c r="H25" i="3" s="1"/>
  <c r="I25" i="3" s="1"/>
  <c r="H25" i="2"/>
  <c r="U25" i="2" s="1"/>
  <c r="J25" i="3" s="1"/>
  <c r="K25" i="3" s="1"/>
  <c r="I25" i="2"/>
  <c r="V25" i="2"/>
  <c r="L25" i="3" s="1"/>
  <c r="M25" i="3" s="1"/>
  <c r="J25" i="2"/>
  <c r="W25" i="2"/>
  <c r="N25" i="3" s="1"/>
  <c r="O25" i="3"/>
  <c r="K25" i="2"/>
  <c r="X25" i="2" s="1"/>
  <c r="P25" i="3" s="1"/>
  <c r="Q25" i="3" s="1"/>
  <c r="L25" i="2"/>
  <c r="Y25" i="2" s="1"/>
  <c r="R25" i="3" s="1"/>
  <c r="S25" i="3" s="1"/>
  <c r="M25" i="2"/>
  <c r="Z25" i="2"/>
  <c r="T25" i="3" s="1"/>
  <c r="U25" i="3" s="1"/>
  <c r="N25" i="2"/>
  <c r="AA25" i="2"/>
  <c r="V25" i="3" s="1"/>
  <c r="W25" i="3"/>
  <c r="O25" i="2"/>
  <c r="AB25" i="2" s="1"/>
  <c r="X25" i="3" s="1"/>
  <c r="Y25" i="3" s="1"/>
  <c r="D26" i="2"/>
  <c r="Q26" i="2" s="1"/>
  <c r="B26" i="3" s="1"/>
  <c r="C26" i="3" s="1"/>
  <c r="D314" i="2"/>
  <c r="E26" i="2"/>
  <c r="R26" i="2"/>
  <c r="D26" i="3" s="1"/>
  <c r="E26" i="3" s="1"/>
  <c r="F26" i="2"/>
  <c r="S26" i="2" s="1"/>
  <c r="F26" i="3" s="1"/>
  <c r="G26" i="3" s="1"/>
  <c r="G26" i="2"/>
  <c r="T26" i="2" s="1"/>
  <c r="H26" i="3" s="1"/>
  <c r="I26" i="3" s="1"/>
  <c r="H26" i="2"/>
  <c r="U26" i="2" s="1"/>
  <c r="J26" i="3" s="1"/>
  <c r="K26" i="3" s="1"/>
  <c r="I26" i="2"/>
  <c r="V26" i="2" s="1"/>
  <c r="L26" i="3"/>
  <c r="M26" i="3" s="1"/>
  <c r="J26" i="2"/>
  <c r="W26" i="2" s="1"/>
  <c r="N26" i="3" s="1"/>
  <c r="O26" i="3" s="1"/>
  <c r="K26" i="2"/>
  <c r="X26" i="2"/>
  <c r="P26" i="3" s="1"/>
  <c r="Q26" i="3" s="1"/>
  <c r="L26" i="2"/>
  <c r="Y26" i="2" s="1"/>
  <c r="R26" i="3" s="1"/>
  <c r="S26" i="3" s="1"/>
  <c r="M26" i="2"/>
  <c r="Z26" i="2"/>
  <c r="T26" i="3"/>
  <c r="U26" i="3" s="1"/>
  <c r="N26" i="2"/>
  <c r="AA26" i="2"/>
  <c r="V26" i="3" s="1"/>
  <c r="W26" i="3" s="1"/>
  <c r="O26" i="2"/>
  <c r="AB26" i="2"/>
  <c r="X26" i="3" s="1"/>
  <c r="Y26" i="3" s="1"/>
  <c r="D27" i="2"/>
  <c r="D315" i="2"/>
  <c r="Q27" i="2" s="1"/>
  <c r="B27" i="3" s="1"/>
  <c r="C27" i="3" s="1"/>
  <c r="E27" i="2"/>
  <c r="R27" i="2" s="1"/>
  <c r="D27" i="3" s="1"/>
  <c r="E27" i="3" s="1"/>
  <c r="F27" i="2"/>
  <c r="S27" i="2" s="1"/>
  <c r="F27" i="3" s="1"/>
  <c r="G27" i="3" s="1"/>
  <c r="G27" i="2"/>
  <c r="T27" i="2" s="1"/>
  <c r="H27" i="3" s="1"/>
  <c r="I27" i="3" s="1"/>
  <c r="H27" i="2"/>
  <c r="U27" i="2"/>
  <c r="J27" i="3" s="1"/>
  <c r="K27" i="3" s="1"/>
  <c r="I27" i="2"/>
  <c r="V27" i="2" s="1"/>
  <c r="L27" i="3" s="1"/>
  <c r="M27" i="3" s="1"/>
  <c r="J27" i="2"/>
  <c r="W27" i="2" s="1"/>
  <c r="N27" i="3" s="1"/>
  <c r="O27" i="3" s="1"/>
  <c r="K27" i="2"/>
  <c r="X27" i="2" s="1"/>
  <c r="P27" i="3" s="1"/>
  <c r="Q27" i="3" s="1"/>
  <c r="L27" i="2"/>
  <c r="Y27" i="2" s="1"/>
  <c r="R27" i="3" s="1"/>
  <c r="S27" i="3" s="1"/>
  <c r="M27" i="2"/>
  <c r="Z27" i="2" s="1"/>
  <c r="T27" i="3" s="1"/>
  <c r="U27" i="3" s="1"/>
  <c r="N27" i="2"/>
  <c r="AA27" i="2"/>
  <c r="V27" i="3" s="1"/>
  <c r="W27" i="3" s="1"/>
  <c r="O27" i="2"/>
  <c r="AB27" i="2" s="1"/>
  <c r="X27" i="3" s="1"/>
  <c r="Y27" i="3" s="1"/>
  <c r="D28" i="2"/>
  <c r="D316" i="2"/>
  <c r="E28" i="2"/>
  <c r="R28" i="2" s="1"/>
  <c r="D28" i="3" s="1"/>
  <c r="E28" i="3" s="1"/>
  <c r="F28" i="2"/>
  <c r="S28" i="2" s="1"/>
  <c r="F28" i="3" s="1"/>
  <c r="G28" i="3" s="1"/>
  <c r="G28" i="2"/>
  <c r="T28" i="2" s="1"/>
  <c r="H28" i="3" s="1"/>
  <c r="I28" i="3" s="1"/>
  <c r="H28" i="2"/>
  <c r="U28" i="2" s="1"/>
  <c r="J28" i="3" s="1"/>
  <c r="K28" i="3" s="1"/>
  <c r="I28" i="2"/>
  <c r="V28" i="2" s="1"/>
  <c r="L28" i="3" s="1"/>
  <c r="M28" i="3" s="1"/>
  <c r="J28" i="2"/>
  <c r="W28" i="2" s="1"/>
  <c r="N28" i="3" s="1"/>
  <c r="O28" i="3" s="1"/>
  <c r="K28" i="2"/>
  <c r="X28" i="2" s="1"/>
  <c r="P28" i="3" s="1"/>
  <c r="Q28" i="3"/>
  <c r="L28" i="2"/>
  <c r="Y28" i="2" s="1"/>
  <c r="R28" i="3" s="1"/>
  <c r="S28" i="3" s="1"/>
  <c r="M28" i="2"/>
  <c r="Z28" i="2" s="1"/>
  <c r="T28" i="3" s="1"/>
  <c r="U28" i="3"/>
  <c r="N28" i="2"/>
  <c r="AA28" i="2" s="1"/>
  <c r="V28" i="3" s="1"/>
  <c r="W28" i="3" s="1"/>
  <c r="O28" i="2"/>
  <c r="AB28" i="2" s="1"/>
  <c r="X28" i="3" s="1"/>
  <c r="Y28" i="3" s="1"/>
  <c r="D29" i="2"/>
  <c r="D317" i="2"/>
  <c r="E29" i="2"/>
  <c r="R29" i="2"/>
  <c r="D29" i="3"/>
  <c r="E29" i="3" s="1"/>
  <c r="F29" i="2"/>
  <c r="S29" i="2"/>
  <c r="F29" i="3"/>
  <c r="G29" i="3" s="1"/>
  <c r="G29" i="2"/>
  <c r="T29" i="2"/>
  <c r="H29" i="3"/>
  <c r="I29" i="3" s="1"/>
  <c r="H29" i="2"/>
  <c r="U29" i="2"/>
  <c r="J29" i="3"/>
  <c r="K29" i="3" s="1"/>
  <c r="I29" i="2"/>
  <c r="V29" i="2"/>
  <c r="L29" i="3"/>
  <c r="M29" i="3" s="1"/>
  <c r="J29" i="2"/>
  <c r="W29" i="2"/>
  <c r="N29" i="3"/>
  <c r="O29" i="3" s="1"/>
  <c r="K29" i="2"/>
  <c r="X29" i="2"/>
  <c r="P29" i="3"/>
  <c r="Q29" i="3" s="1"/>
  <c r="L29" i="2"/>
  <c r="Y29" i="2"/>
  <c r="R29" i="3"/>
  <c r="S29" i="3" s="1"/>
  <c r="M29" i="2"/>
  <c r="Z29" i="2"/>
  <c r="T29" i="3"/>
  <c r="U29" i="3" s="1"/>
  <c r="N29" i="2"/>
  <c r="AA29" i="2" s="1"/>
  <c r="V29" i="3" s="1"/>
  <c r="W29" i="3" s="1"/>
  <c r="O29" i="2"/>
  <c r="AB29" i="2" s="1"/>
  <c r="X29" i="3"/>
  <c r="Y29" i="3" s="1"/>
  <c r="D30" i="2"/>
  <c r="Q30" i="2" s="1"/>
  <c r="B30" i="3" s="1"/>
  <c r="C30" i="3" s="1"/>
  <c r="D318" i="2"/>
  <c r="E30" i="2"/>
  <c r="R30" i="2" s="1"/>
  <c r="D30" i="3" s="1"/>
  <c r="E30" i="3" s="1"/>
  <c r="F30" i="2"/>
  <c r="S30" i="2"/>
  <c r="F30" i="3" s="1"/>
  <c r="G30" i="3" s="1"/>
  <c r="G30" i="2"/>
  <c r="T30" i="2"/>
  <c r="H30" i="3" s="1"/>
  <c r="I30" i="3" s="1"/>
  <c r="H30" i="2"/>
  <c r="U30" i="2" s="1"/>
  <c r="J30" i="3" s="1"/>
  <c r="K30" i="3" s="1"/>
  <c r="I30" i="2"/>
  <c r="V30" i="2"/>
  <c r="L30" i="3"/>
  <c r="M30" i="3" s="1"/>
  <c r="J30" i="2"/>
  <c r="W30" i="2" s="1"/>
  <c r="N30" i="3" s="1"/>
  <c r="O30" i="3" s="1"/>
  <c r="K30" i="2"/>
  <c r="X30" i="2" s="1"/>
  <c r="P30" i="3" s="1"/>
  <c r="Q30" i="3" s="1"/>
  <c r="L30" i="2"/>
  <c r="Y30" i="2"/>
  <c r="R30" i="3" s="1"/>
  <c r="S30" i="3" s="1"/>
  <c r="M30" i="2"/>
  <c r="Z30" i="2" s="1"/>
  <c r="T30" i="3" s="1"/>
  <c r="U30" i="3" s="1"/>
  <c r="N30" i="2"/>
  <c r="AA30" i="2"/>
  <c r="V30" i="3" s="1"/>
  <c r="W30" i="3" s="1"/>
  <c r="O30" i="2"/>
  <c r="AB30" i="2"/>
  <c r="X30" i="3" s="1"/>
  <c r="Y30" i="3" s="1"/>
  <c r="D31" i="2"/>
  <c r="D319" i="2"/>
  <c r="E31" i="2"/>
  <c r="R31" i="2"/>
  <c r="D31" i="3" s="1"/>
  <c r="E31" i="3" s="1"/>
  <c r="F31" i="2"/>
  <c r="S31" i="2" s="1"/>
  <c r="F31" i="3" s="1"/>
  <c r="G31" i="3" s="1"/>
  <c r="G31" i="2"/>
  <c r="T31" i="2" s="1"/>
  <c r="H31" i="3" s="1"/>
  <c r="I31" i="3" s="1"/>
  <c r="H31" i="2"/>
  <c r="U31" i="2" s="1"/>
  <c r="J31" i="3" s="1"/>
  <c r="K31" i="3" s="1"/>
  <c r="I31" i="2"/>
  <c r="V31" i="2" s="1"/>
  <c r="L31" i="3" s="1"/>
  <c r="M31" i="3" s="1"/>
  <c r="J31" i="2"/>
  <c r="W31" i="2" s="1"/>
  <c r="N31" i="3" s="1"/>
  <c r="O31" i="3" s="1"/>
  <c r="K31" i="2"/>
  <c r="X31" i="2"/>
  <c r="P31" i="3" s="1"/>
  <c r="Q31" i="3" s="1"/>
  <c r="L31" i="2"/>
  <c r="Y31" i="2" s="1"/>
  <c r="R31" i="3" s="1"/>
  <c r="S31" i="3" s="1"/>
  <c r="M31" i="2"/>
  <c r="Z31" i="2"/>
  <c r="T31" i="3" s="1"/>
  <c r="U31" i="3" s="1"/>
  <c r="N31" i="2"/>
  <c r="AA31" i="2" s="1"/>
  <c r="V31" i="3" s="1"/>
  <c r="W31" i="3" s="1"/>
  <c r="O31" i="2"/>
  <c r="AB31" i="2" s="1"/>
  <c r="X31" i="3" s="1"/>
  <c r="Y31" i="3" s="1"/>
  <c r="D32" i="2"/>
  <c r="D320" i="2"/>
  <c r="E32" i="2"/>
  <c r="R32" i="2" s="1"/>
  <c r="D32" i="3" s="1"/>
  <c r="E32" i="3" s="1"/>
  <c r="F32" i="2"/>
  <c r="S32" i="2" s="1"/>
  <c r="F32" i="3" s="1"/>
  <c r="G32" i="3"/>
  <c r="G32" i="2"/>
  <c r="T32" i="2" s="1"/>
  <c r="H32" i="3" s="1"/>
  <c r="I32" i="3" s="1"/>
  <c r="H32" i="2"/>
  <c r="U32" i="2" s="1"/>
  <c r="J32" i="3" s="1"/>
  <c r="K32" i="3" s="1"/>
  <c r="I32" i="2"/>
  <c r="V32" i="2" s="1"/>
  <c r="L32" i="3" s="1"/>
  <c r="M32" i="3" s="1"/>
  <c r="J32" i="2"/>
  <c r="W32" i="2" s="1"/>
  <c r="N32" i="3" s="1"/>
  <c r="O32" i="3" s="1"/>
  <c r="K32" i="2"/>
  <c r="X32" i="2" s="1"/>
  <c r="P32" i="3" s="1"/>
  <c r="Q32" i="3"/>
  <c r="L32" i="2"/>
  <c r="Y32" i="2" s="1"/>
  <c r="R32" i="3" s="1"/>
  <c r="S32" i="3" s="1"/>
  <c r="M32" i="2"/>
  <c r="Z32" i="2" s="1"/>
  <c r="T32" i="3" s="1"/>
  <c r="U32" i="3" s="1"/>
  <c r="N32" i="2"/>
  <c r="AA32" i="2" s="1"/>
  <c r="V32" i="3" s="1"/>
  <c r="W32" i="3" s="1"/>
  <c r="O32" i="2"/>
  <c r="AB32" i="2" s="1"/>
  <c r="X32" i="3" s="1"/>
  <c r="Y32" i="3" s="1"/>
  <c r="D33" i="2"/>
  <c r="Q33" i="2" s="1"/>
  <c r="B33" i="3" s="1"/>
  <c r="C33" i="3" s="1"/>
  <c r="D321" i="2"/>
  <c r="E33" i="2"/>
  <c r="R33" i="2" s="1"/>
  <c r="D33" i="3" s="1"/>
  <c r="E33" i="3" s="1"/>
  <c r="F33" i="2"/>
  <c r="S33" i="2"/>
  <c r="F33" i="3" s="1"/>
  <c r="G33" i="3" s="1"/>
  <c r="G33" i="2"/>
  <c r="T33" i="2"/>
  <c r="H33" i="3"/>
  <c r="I33" i="3" s="1"/>
  <c r="H33" i="2"/>
  <c r="U33" i="2" s="1"/>
  <c r="J33" i="3" s="1"/>
  <c r="K33" i="3" s="1"/>
  <c r="I33" i="2"/>
  <c r="V33" i="2" s="1"/>
  <c r="L33" i="3" s="1"/>
  <c r="M33" i="3" s="1"/>
  <c r="J33" i="2"/>
  <c r="W33" i="2"/>
  <c r="N33" i="3" s="1"/>
  <c r="O33" i="3" s="1"/>
  <c r="K33" i="2"/>
  <c r="X33" i="2"/>
  <c r="P33" i="3"/>
  <c r="Q33" i="3" s="1"/>
  <c r="L33" i="2"/>
  <c r="Y33" i="2" s="1"/>
  <c r="R33" i="3" s="1"/>
  <c r="S33" i="3" s="1"/>
  <c r="M33" i="2"/>
  <c r="Z33" i="2" s="1"/>
  <c r="T33" i="3" s="1"/>
  <c r="U33" i="3" s="1"/>
  <c r="N33" i="2"/>
  <c r="AA33" i="2" s="1"/>
  <c r="V33" i="3" s="1"/>
  <c r="W33" i="3" s="1"/>
  <c r="O33" i="2"/>
  <c r="AB33" i="2" s="1"/>
  <c r="X33" i="3" s="1"/>
  <c r="Y33" i="3" s="1"/>
  <c r="D34" i="2"/>
  <c r="Q34" i="2" s="1"/>
  <c r="B34" i="3" s="1"/>
  <c r="C34" i="3" s="1"/>
  <c r="D322" i="2"/>
  <c r="E34" i="2"/>
  <c r="R34" i="2"/>
  <c r="D34" i="3" s="1"/>
  <c r="E34" i="3" s="1"/>
  <c r="F34" i="2"/>
  <c r="S34" i="2"/>
  <c r="F34" i="3"/>
  <c r="G34" i="3" s="1"/>
  <c r="G34" i="2"/>
  <c r="T34" i="2" s="1"/>
  <c r="H34" i="3" s="1"/>
  <c r="I34" i="3" s="1"/>
  <c r="H34" i="2"/>
  <c r="U34" i="2"/>
  <c r="J34" i="3" s="1"/>
  <c r="K34" i="3" s="1"/>
  <c r="I34" i="2"/>
  <c r="V34" i="2" s="1"/>
  <c r="L34" i="3" s="1"/>
  <c r="M34" i="3" s="1"/>
  <c r="J34" i="2"/>
  <c r="W34" i="2"/>
  <c r="N34" i="3" s="1"/>
  <c r="O34" i="3" s="1"/>
  <c r="K34" i="2"/>
  <c r="X34" i="2"/>
  <c r="P34" i="3" s="1"/>
  <c r="Q34" i="3" s="1"/>
  <c r="L34" i="2"/>
  <c r="Y34" i="2" s="1"/>
  <c r="R34" i="3" s="1"/>
  <c r="S34" i="3" s="1"/>
  <c r="M34" i="2"/>
  <c r="Z34" i="2"/>
  <c r="T34" i="3"/>
  <c r="U34" i="3" s="1"/>
  <c r="N34" i="2"/>
  <c r="AA34" i="2" s="1"/>
  <c r="V34" i="3" s="1"/>
  <c r="W34" i="3" s="1"/>
  <c r="O34" i="2"/>
  <c r="AB34" i="2" s="1"/>
  <c r="X34" i="3" s="1"/>
  <c r="Y34" i="3" s="1"/>
  <c r="D35" i="2"/>
  <c r="D323" i="2"/>
  <c r="E35" i="2"/>
  <c r="R35" i="2" s="1"/>
  <c r="D35" i="3" s="1"/>
  <c r="E35" i="3" s="1"/>
  <c r="F35" i="2"/>
  <c r="S35" i="2"/>
  <c r="F35" i="3" s="1"/>
  <c r="G35" i="3" s="1"/>
  <c r="G35" i="2"/>
  <c r="T35" i="2" s="1"/>
  <c r="H35" i="3" s="1"/>
  <c r="I35" i="3" s="1"/>
  <c r="H35" i="2"/>
  <c r="U35" i="2" s="1"/>
  <c r="J35" i="3" s="1"/>
  <c r="K35" i="3" s="1"/>
  <c r="I35" i="2"/>
  <c r="V35" i="2" s="1"/>
  <c r="L35" i="3" s="1"/>
  <c r="M35" i="3" s="1"/>
  <c r="J35" i="2"/>
  <c r="W35" i="2"/>
  <c r="N35" i="3" s="1"/>
  <c r="O35" i="3" s="1"/>
  <c r="K35" i="2"/>
  <c r="X35" i="2" s="1"/>
  <c r="P35" i="3" s="1"/>
  <c r="Q35" i="3" s="1"/>
  <c r="L35" i="2"/>
  <c r="Y35" i="2" s="1"/>
  <c r="R35" i="3" s="1"/>
  <c r="S35" i="3" s="1"/>
  <c r="M35" i="2"/>
  <c r="Z35" i="2"/>
  <c r="T35" i="3" s="1"/>
  <c r="U35" i="3" s="1"/>
  <c r="N35" i="2"/>
  <c r="AA35" i="2" s="1"/>
  <c r="V35" i="3" s="1"/>
  <c r="W35" i="3" s="1"/>
  <c r="O35" i="2"/>
  <c r="AB35" i="2" s="1"/>
  <c r="X35" i="3" s="1"/>
  <c r="Y35" i="3"/>
  <c r="D36" i="2"/>
  <c r="Q36" i="2" s="1"/>
  <c r="B36" i="3" s="1"/>
  <c r="C36" i="3" s="1"/>
  <c r="D324" i="2"/>
  <c r="E36" i="2"/>
  <c r="R36" i="2" s="1"/>
  <c r="D36" i="3" s="1"/>
  <c r="E36" i="3" s="1"/>
  <c r="F36" i="2"/>
  <c r="S36" i="2" s="1"/>
  <c r="F36" i="3" s="1"/>
  <c r="G36" i="3" s="1"/>
  <c r="G36" i="2"/>
  <c r="T36" i="2" s="1"/>
  <c r="H36" i="3" s="1"/>
  <c r="I36" i="3" s="1"/>
  <c r="H36" i="2"/>
  <c r="U36" i="2" s="1"/>
  <c r="J36" i="3" s="1"/>
  <c r="K36" i="3"/>
  <c r="I36" i="2"/>
  <c r="V36" i="2" s="1"/>
  <c r="L36" i="3" s="1"/>
  <c r="M36" i="3" s="1"/>
  <c r="J36" i="2"/>
  <c r="W36" i="2" s="1"/>
  <c r="N36" i="3" s="1"/>
  <c r="O36" i="3" s="1"/>
  <c r="K36" i="2"/>
  <c r="X36" i="2" s="1"/>
  <c r="P36" i="3"/>
  <c r="Q36" i="3" s="1"/>
  <c r="L36" i="2"/>
  <c r="Y36" i="2" s="1"/>
  <c r="R36" i="3" s="1"/>
  <c r="S36" i="3"/>
  <c r="M36" i="2"/>
  <c r="Z36" i="2" s="1"/>
  <c r="T36" i="3" s="1"/>
  <c r="U36" i="3" s="1"/>
  <c r="N36" i="2"/>
  <c r="AA36" i="2" s="1"/>
  <c r="V36" i="3" s="1"/>
  <c r="W36" i="3"/>
  <c r="O36" i="2"/>
  <c r="AB36" i="2" s="1"/>
  <c r="X36" i="3" s="1"/>
  <c r="Y36" i="3" s="1"/>
  <c r="D37" i="2"/>
  <c r="D325" i="2"/>
  <c r="E37" i="2"/>
  <c r="R37" i="2" s="1"/>
  <c r="D37" i="3"/>
  <c r="E37" i="3"/>
  <c r="F37" i="2"/>
  <c r="S37" i="2" s="1"/>
  <c r="F37" i="3" s="1"/>
  <c r="G37" i="3" s="1"/>
  <c r="G37" i="2"/>
  <c r="T37" i="2" s="1"/>
  <c r="H37" i="3"/>
  <c r="I37" i="3" s="1"/>
  <c r="H37" i="2"/>
  <c r="U37" i="2" s="1"/>
  <c r="J37" i="3" s="1"/>
  <c r="K37" i="3" s="1"/>
  <c r="I37" i="2"/>
  <c r="V37" i="2" s="1"/>
  <c r="L37" i="3"/>
  <c r="M37" i="3"/>
  <c r="J37" i="2"/>
  <c r="W37" i="2" s="1"/>
  <c r="N37" i="3" s="1"/>
  <c r="O37" i="3" s="1"/>
  <c r="K37" i="2"/>
  <c r="X37" i="2" s="1"/>
  <c r="P37" i="3"/>
  <c r="Q37" i="3" s="1"/>
  <c r="L37" i="2"/>
  <c r="Y37" i="2" s="1"/>
  <c r="R37" i="3" s="1"/>
  <c r="S37" i="3" s="1"/>
  <c r="M37" i="2"/>
  <c r="Z37" i="2" s="1"/>
  <c r="T37" i="3"/>
  <c r="U37" i="3" s="1"/>
  <c r="N37" i="2"/>
  <c r="AA37" i="2" s="1"/>
  <c r="V37" i="3" s="1"/>
  <c r="W37" i="3" s="1"/>
  <c r="O37" i="2"/>
  <c r="AB37" i="2" s="1"/>
  <c r="X37" i="3"/>
  <c r="Y37" i="3" s="1"/>
  <c r="D38" i="2"/>
  <c r="Q38" i="2" s="1"/>
  <c r="B38" i="3" s="1"/>
  <c r="C38" i="3" s="1"/>
  <c r="D326" i="2"/>
  <c r="E38" i="2"/>
  <c r="R38" i="2" s="1"/>
  <c r="D38" i="3" s="1"/>
  <c r="E38" i="3" s="1"/>
  <c r="F38" i="2"/>
  <c r="S38" i="2"/>
  <c r="F38" i="3" s="1"/>
  <c r="G38" i="3" s="1"/>
  <c r="G38" i="2"/>
  <c r="T38" i="2"/>
  <c r="H38" i="3"/>
  <c r="I38" i="3" s="1"/>
  <c r="H38" i="2"/>
  <c r="U38" i="2" s="1"/>
  <c r="J38" i="3" s="1"/>
  <c r="K38" i="3" s="1"/>
  <c r="I38" i="2"/>
  <c r="V38" i="2"/>
  <c r="L38" i="3" s="1"/>
  <c r="M38" i="3" s="1"/>
  <c r="J38" i="2"/>
  <c r="W38" i="2" s="1"/>
  <c r="N38" i="3" s="1"/>
  <c r="O38" i="3" s="1"/>
  <c r="K38" i="2"/>
  <c r="X38" i="2" s="1"/>
  <c r="P38" i="3" s="1"/>
  <c r="Q38" i="3" s="1"/>
  <c r="L38" i="2"/>
  <c r="Y38" i="2"/>
  <c r="R38" i="3" s="1"/>
  <c r="S38" i="3" s="1"/>
  <c r="M38" i="2"/>
  <c r="Z38" i="2" s="1"/>
  <c r="T38" i="3" s="1"/>
  <c r="U38" i="3" s="1"/>
  <c r="N38" i="2"/>
  <c r="AA38" i="2" s="1"/>
  <c r="V38" i="3" s="1"/>
  <c r="W38" i="3" s="1"/>
  <c r="O38" i="2"/>
  <c r="AB38" i="2"/>
  <c r="X38" i="3" s="1"/>
  <c r="Y38" i="3" s="1"/>
  <c r="D39" i="2"/>
  <c r="D327" i="2"/>
  <c r="Q39" i="2" s="1"/>
  <c r="B39" i="3" s="1"/>
  <c r="C39" i="3" s="1"/>
  <c r="E39" i="2"/>
  <c r="R39" i="2" s="1"/>
  <c r="D39" i="3" s="1"/>
  <c r="E39" i="3" s="1"/>
  <c r="F39" i="2"/>
  <c r="S39" i="2" s="1"/>
  <c r="F39" i="3" s="1"/>
  <c r="G39" i="3" s="1"/>
  <c r="G39" i="2"/>
  <c r="T39" i="2"/>
  <c r="H39" i="3" s="1"/>
  <c r="I39" i="3" s="1"/>
  <c r="H39" i="2"/>
  <c r="U39" i="2" s="1"/>
  <c r="J39" i="3" s="1"/>
  <c r="K39" i="3" s="1"/>
  <c r="I39" i="2"/>
  <c r="V39" i="2"/>
  <c r="L39" i="3" s="1"/>
  <c r="M39" i="3" s="1"/>
  <c r="J39" i="2"/>
  <c r="W39" i="2" s="1"/>
  <c r="N39" i="3" s="1"/>
  <c r="O39" i="3" s="1"/>
  <c r="K39" i="2"/>
  <c r="X39" i="2" s="1"/>
  <c r="P39" i="3" s="1"/>
  <c r="Q39" i="3" s="1"/>
  <c r="L39" i="2"/>
  <c r="Y39" i="2" s="1"/>
  <c r="R39" i="3" s="1"/>
  <c r="S39" i="3" s="1"/>
  <c r="M39" i="2"/>
  <c r="Z39" i="2" s="1"/>
  <c r="T39" i="3" s="1"/>
  <c r="U39" i="3" s="1"/>
  <c r="N39" i="2"/>
  <c r="AA39" i="2" s="1"/>
  <c r="V39" i="3" s="1"/>
  <c r="W39" i="3" s="1"/>
  <c r="O39" i="2"/>
  <c r="AB39" i="2"/>
  <c r="X39" i="3" s="1"/>
  <c r="Y39" i="3" s="1"/>
  <c r="D40" i="2"/>
  <c r="Q40" i="2" s="1"/>
  <c r="B40" i="3" s="1"/>
  <c r="C40" i="3" s="1"/>
  <c r="D328" i="2"/>
  <c r="E40" i="2"/>
  <c r="R40" i="2" s="1"/>
  <c r="D40" i="3" s="1"/>
  <c r="E40" i="3" s="1"/>
  <c r="F40" i="2"/>
  <c r="S40" i="2" s="1"/>
  <c r="F40" i="3" s="1"/>
  <c r="G40" i="3" s="1"/>
  <c r="G40" i="2"/>
  <c r="T40" i="2" s="1"/>
  <c r="H40" i="3" s="1"/>
  <c r="I40" i="3" s="1"/>
  <c r="H40" i="2"/>
  <c r="U40" i="2" s="1"/>
  <c r="J40" i="3" s="1"/>
  <c r="K40" i="3"/>
  <c r="I40" i="2"/>
  <c r="V40" i="2" s="1"/>
  <c r="L40" i="3" s="1"/>
  <c r="M40" i="3" s="1"/>
  <c r="J40" i="2"/>
  <c r="W40" i="2" s="1"/>
  <c r="N40" i="3" s="1"/>
  <c r="O40" i="3"/>
  <c r="K40" i="2"/>
  <c r="X40" i="2" s="1"/>
  <c r="P40" i="3" s="1"/>
  <c r="Q40" i="3" s="1"/>
  <c r="L40" i="2"/>
  <c r="Y40" i="2" s="1"/>
  <c r="R40" i="3" s="1"/>
  <c r="S40" i="3" s="1"/>
  <c r="M40" i="2"/>
  <c r="Z40" i="2" s="1"/>
  <c r="T40" i="3" s="1"/>
  <c r="U40" i="3" s="1"/>
  <c r="N40" i="2"/>
  <c r="AA40" i="2" s="1"/>
  <c r="V40" i="3" s="1"/>
  <c r="W40" i="3" s="1"/>
  <c r="O40" i="2"/>
  <c r="AB40" i="2" s="1"/>
  <c r="X40" i="3" s="1"/>
  <c r="Y40" i="3" s="1"/>
  <c r="D41" i="2"/>
  <c r="D329" i="2"/>
  <c r="E41" i="2"/>
  <c r="R41" i="2" s="1"/>
  <c r="D41" i="3"/>
  <c r="E41" i="3"/>
  <c r="F41" i="2"/>
  <c r="S41" i="2" s="1"/>
  <c r="F41" i="3" s="1"/>
  <c r="G41" i="3" s="1"/>
  <c r="G41" i="2"/>
  <c r="T41" i="2" s="1"/>
  <c r="H41" i="3"/>
  <c r="I41" i="3" s="1"/>
  <c r="H41" i="2"/>
  <c r="U41" i="2" s="1"/>
  <c r="J41" i="3" s="1"/>
  <c r="K41" i="3" s="1"/>
  <c r="I41" i="2"/>
  <c r="V41" i="2" s="1"/>
  <c r="L41" i="3"/>
  <c r="M41" i="3" s="1"/>
  <c r="J41" i="2"/>
  <c r="W41" i="2" s="1"/>
  <c r="N41" i="3" s="1"/>
  <c r="O41" i="3" s="1"/>
  <c r="K41" i="2"/>
  <c r="X41" i="2" s="1"/>
  <c r="P41" i="3"/>
  <c r="Q41" i="3" s="1"/>
  <c r="L41" i="2"/>
  <c r="Y41" i="2" s="1"/>
  <c r="R41" i="3" s="1"/>
  <c r="S41" i="3" s="1"/>
  <c r="M41" i="2"/>
  <c r="Z41" i="2" s="1"/>
  <c r="T41" i="3" s="1"/>
  <c r="U41" i="3" s="1"/>
  <c r="N41" i="2"/>
  <c r="AA41" i="2" s="1"/>
  <c r="V41" i="3" s="1"/>
  <c r="W41" i="3" s="1"/>
  <c r="O41" i="2"/>
  <c r="AB41" i="2" s="1"/>
  <c r="X41" i="3" s="1"/>
  <c r="Y41" i="3" s="1"/>
  <c r="D42" i="2"/>
  <c r="Q42" i="2" s="1"/>
  <c r="B42" i="3" s="1"/>
  <c r="C42" i="3" s="1"/>
  <c r="D330" i="2"/>
  <c r="E42" i="2"/>
  <c r="R42" i="2" s="1"/>
  <c r="D42" i="3" s="1"/>
  <c r="E42" i="3" s="1"/>
  <c r="F42" i="2"/>
  <c r="S42" i="2"/>
  <c r="F42" i="3" s="1"/>
  <c r="G42" i="3" s="1"/>
  <c r="G42" i="2"/>
  <c r="T42" i="2"/>
  <c r="H42" i="3"/>
  <c r="I42" i="3" s="1"/>
  <c r="H42" i="2"/>
  <c r="U42" i="2" s="1"/>
  <c r="J42" i="3" s="1"/>
  <c r="K42" i="3" s="1"/>
  <c r="I42" i="2"/>
  <c r="V42" i="2"/>
  <c r="L42" i="3" s="1"/>
  <c r="M42" i="3" s="1"/>
  <c r="J42" i="2"/>
  <c r="W42" i="2"/>
  <c r="N42" i="3"/>
  <c r="O42" i="3" s="1"/>
  <c r="K42" i="2"/>
  <c r="X42" i="2" s="1"/>
  <c r="P42" i="3" s="1"/>
  <c r="Q42" i="3" s="1"/>
  <c r="L42" i="2"/>
  <c r="Y42" i="2" s="1"/>
  <c r="R42" i="3" s="1"/>
  <c r="S42" i="3" s="1"/>
  <c r="M42" i="2"/>
  <c r="Z42" i="2"/>
  <c r="T42" i="3" s="1"/>
  <c r="U42" i="3" s="1"/>
  <c r="N42" i="2"/>
  <c r="AA42" i="2" s="1"/>
  <c r="V42" i="3" s="1"/>
  <c r="W42" i="3" s="1"/>
  <c r="O42" i="2"/>
  <c r="AB42" i="2"/>
  <c r="X42" i="3" s="1"/>
  <c r="Y42" i="3" s="1"/>
  <c r="D43" i="2"/>
  <c r="D331" i="2"/>
  <c r="Q43" i="2" s="1"/>
  <c r="B43" i="3" s="1"/>
  <c r="C43" i="3" s="1"/>
  <c r="E43" i="2"/>
  <c r="R43" i="2" s="1"/>
  <c r="D43" i="3" s="1"/>
  <c r="E43" i="3" s="1"/>
  <c r="F43" i="2"/>
  <c r="S43" i="2" s="1"/>
  <c r="F43" i="3" s="1"/>
  <c r="G43" i="3" s="1"/>
  <c r="G43" i="2"/>
  <c r="T43" i="2"/>
  <c r="H43" i="3" s="1"/>
  <c r="I43" i="3" s="1"/>
  <c r="H43" i="2"/>
  <c r="U43" i="2" s="1"/>
  <c r="J43" i="3" s="1"/>
  <c r="K43" i="3" s="1"/>
  <c r="I43" i="2"/>
  <c r="V43" i="2"/>
  <c r="L43" i="3" s="1"/>
  <c r="M43" i="3" s="1"/>
  <c r="J43" i="2"/>
  <c r="W43" i="2" s="1"/>
  <c r="N43" i="3" s="1"/>
  <c r="O43" i="3" s="1"/>
  <c r="K43" i="2"/>
  <c r="X43" i="2" s="1"/>
  <c r="P43" i="3" s="1"/>
  <c r="Q43" i="3" s="1"/>
  <c r="L43" i="2"/>
  <c r="Y43" i="2" s="1"/>
  <c r="R43" i="3" s="1"/>
  <c r="S43" i="3" s="1"/>
  <c r="M43" i="2"/>
  <c r="Z43" i="2" s="1"/>
  <c r="T43" i="3" s="1"/>
  <c r="U43" i="3" s="1"/>
  <c r="N43" i="2"/>
  <c r="AA43" i="2" s="1"/>
  <c r="V43" i="3" s="1"/>
  <c r="W43" i="3" s="1"/>
  <c r="O43" i="2"/>
  <c r="AB43" i="2"/>
  <c r="X43" i="3" s="1"/>
  <c r="Y43" i="3" s="1"/>
  <c r="D44" i="2"/>
  <c r="Q44" i="2" s="1"/>
  <c r="B44" i="3" s="1"/>
  <c r="C44" i="3" s="1"/>
  <c r="D332" i="2"/>
  <c r="E44" i="2"/>
  <c r="R44" i="2" s="1"/>
  <c r="D44" i="3" s="1"/>
  <c r="E44" i="3"/>
  <c r="F44" i="2"/>
  <c r="S44" i="2" s="1"/>
  <c r="F44" i="3" s="1"/>
  <c r="G44" i="3" s="1"/>
  <c r="G44" i="2"/>
  <c r="T44" i="2" s="1"/>
  <c r="H44" i="3" s="1"/>
  <c r="I44" i="3"/>
  <c r="H44" i="2"/>
  <c r="U44" i="2" s="1"/>
  <c r="J44" i="3" s="1"/>
  <c r="K44" i="3" s="1"/>
  <c r="I44" i="2"/>
  <c r="V44" i="2" s="1"/>
  <c r="L44" i="3" s="1"/>
  <c r="M44" i="3"/>
  <c r="J44" i="2"/>
  <c r="W44" i="2" s="1"/>
  <c r="N44" i="3" s="1"/>
  <c r="O44" i="3" s="1"/>
  <c r="K44" i="2"/>
  <c r="X44" i="2" s="1"/>
  <c r="P44" i="3" s="1"/>
  <c r="Q44" i="3"/>
  <c r="L44" i="2"/>
  <c r="Y44" i="2" s="1"/>
  <c r="R44" i="3" s="1"/>
  <c r="S44" i="3" s="1"/>
  <c r="M44" i="2"/>
  <c r="Z44" i="2" s="1"/>
  <c r="T44" i="3" s="1"/>
  <c r="U44" i="3" s="1"/>
  <c r="N44" i="2"/>
  <c r="AA44" i="2" s="1"/>
  <c r="V44" i="3" s="1"/>
  <c r="W44" i="3" s="1"/>
  <c r="O44" i="2"/>
  <c r="AB44" i="2" s="1"/>
  <c r="X44" i="3" s="1"/>
  <c r="Y44" i="3"/>
  <c r="D45" i="2"/>
  <c r="D333" i="2"/>
  <c r="E45" i="2"/>
  <c r="R45" i="2" s="1"/>
  <c r="D45" i="3" s="1"/>
  <c r="E45" i="3"/>
  <c r="F45" i="2"/>
  <c r="S45" i="2" s="1"/>
  <c r="F45" i="3" s="1"/>
  <c r="G45" i="3" s="1"/>
  <c r="G45" i="2"/>
  <c r="T45" i="2" s="1"/>
  <c r="H45" i="3" s="1"/>
  <c r="I45" i="3" s="1"/>
  <c r="H45" i="2"/>
  <c r="U45" i="2" s="1"/>
  <c r="J45" i="3"/>
  <c r="K45" i="3"/>
  <c r="I45" i="2"/>
  <c r="V45" i="2" s="1"/>
  <c r="L45" i="3" s="1"/>
  <c r="M45" i="3" s="1"/>
  <c r="J45" i="2"/>
  <c r="W45" i="2" s="1"/>
  <c r="N45" i="3" s="1"/>
  <c r="O45" i="3" s="1"/>
  <c r="K45" i="2"/>
  <c r="X45" i="2" s="1"/>
  <c r="P45" i="3" s="1"/>
  <c r="Q45" i="3" s="1"/>
  <c r="L45" i="2"/>
  <c r="Y45" i="2" s="1"/>
  <c r="R45" i="3" s="1"/>
  <c r="S45" i="3" s="1"/>
  <c r="M45" i="2"/>
  <c r="Z45" i="2" s="1"/>
  <c r="T45" i="3" s="1"/>
  <c r="U45" i="3" s="1"/>
  <c r="N45" i="2"/>
  <c r="AA45" i="2" s="1"/>
  <c r="V45" i="3" s="1"/>
  <c r="W45" i="3" s="1"/>
  <c r="O45" i="2"/>
  <c r="AB45" i="2" s="1"/>
  <c r="X45" i="3" s="1"/>
  <c r="Y45" i="3" s="1"/>
  <c r="D46" i="2"/>
  <c r="Q46" i="2" s="1"/>
  <c r="B46" i="3" s="1"/>
  <c r="C46" i="3" s="1"/>
  <c r="D334" i="2"/>
  <c r="E46" i="2"/>
  <c r="R46" i="2"/>
  <c r="D46" i="3"/>
  <c r="E46" i="3" s="1"/>
  <c r="F46" i="2"/>
  <c r="S46" i="2"/>
  <c r="F46" i="3"/>
  <c r="G46" i="3" s="1"/>
  <c r="G46" i="2"/>
  <c r="T46" i="2" s="1"/>
  <c r="H46" i="3" s="1"/>
  <c r="I46" i="3" s="1"/>
  <c r="H46" i="2"/>
  <c r="U46" i="2"/>
  <c r="J46" i="3" s="1"/>
  <c r="K46" i="3" s="1"/>
  <c r="I46" i="2"/>
  <c r="V46" i="2" s="1"/>
  <c r="L46" i="3" s="1"/>
  <c r="M46" i="3" s="1"/>
  <c r="J46" i="2"/>
  <c r="W46" i="2"/>
  <c r="N46" i="3"/>
  <c r="O46" i="3" s="1"/>
  <c r="K46" i="2"/>
  <c r="X46" i="2"/>
  <c r="P46" i="3" s="1"/>
  <c r="Q46" i="3" s="1"/>
  <c r="L46" i="2"/>
  <c r="Y46" i="2"/>
  <c r="R46" i="3" s="1"/>
  <c r="S46" i="3" s="1"/>
  <c r="M46" i="2"/>
  <c r="Z46" i="2"/>
  <c r="T46" i="3"/>
  <c r="U46" i="3" s="1"/>
  <c r="N46" i="2"/>
  <c r="AA46" i="2" s="1"/>
  <c r="V46" i="3" s="1"/>
  <c r="W46" i="3" s="1"/>
  <c r="O46" i="2"/>
  <c r="AB46" i="2"/>
  <c r="X46" i="3" s="1"/>
  <c r="Y46" i="3" s="1"/>
  <c r="D47" i="2"/>
  <c r="D335" i="2"/>
  <c r="Q47" i="2" s="1"/>
  <c r="B47" i="3" s="1"/>
  <c r="C47" i="3" s="1"/>
  <c r="E47" i="2"/>
  <c r="R47" i="2"/>
  <c r="D47" i="3" s="1"/>
  <c r="E47" i="3" s="1"/>
  <c r="F47" i="2"/>
  <c r="S47" i="2" s="1"/>
  <c r="F47" i="3" s="1"/>
  <c r="G47" i="3" s="1"/>
  <c r="G47" i="2"/>
  <c r="T47" i="2"/>
  <c r="H47" i="3" s="1"/>
  <c r="I47" i="3" s="1"/>
  <c r="H47" i="2"/>
  <c r="U47" i="2" s="1"/>
  <c r="J47" i="3" s="1"/>
  <c r="K47" i="3" s="1"/>
  <c r="I47" i="2"/>
  <c r="V47" i="2"/>
  <c r="L47" i="3" s="1"/>
  <c r="M47" i="3" s="1"/>
  <c r="J47" i="2"/>
  <c r="W47" i="2" s="1"/>
  <c r="N47" i="3" s="1"/>
  <c r="O47" i="3" s="1"/>
  <c r="K47" i="2"/>
  <c r="X47" i="2" s="1"/>
  <c r="P47" i="3" s="1"/>
  <c r="Q47" i="3" s="1"/>
  <c r="L47" i="2"/>
  <c r="Y47" i="2" s="1"/>
  <c r="R47" i="3" s="1"/>
  <c r="S47" i="3" s="1"/>
  <c r="M47" i="2"/>
  <c r="Z47" i="2" s="1"/>
  <c r="T47" i="3" s="1"/>
  <c r="U47" i="3" s="1"/>
  <c r="N47" i="2"/>
  <c r="AA47" i="2" s="1"/>
  <c r="V47" i="3" s="1"/>
  <c r="W47" i="3" s="1"/>
  <c r="O47" i="2"/>
  <c r="AB47" i="2"/>
  <c r="X47" i="3" s="1"/>
  <c r="Y47" i="3" s="1"/>
  <c r="D48" i="2"/>
  <c r="Q48" i="2" s="1"/>
  <c r="B48" i="3" s="1"/>
  <c r="C48" i="3" s="1"/>
  <c r="D336" i="2"/>
  <c r="E48" i="2"/>
  <c r="R48" i="2" s="1"/>
  <c r="D48" i="3" s="1"/>
  <c r="E48" i="3"/>
  <c r="F48" i="2"/>
  <c r="S48" i="2" s="1"/>
  <c r="F48" i="3" s="1"/>
  <c r="G48" i="3" s="1"/>
  <c r="G48" i="2"/>
  <c r="T48" i="2" s="1"/>
  <c r="H48" i="3" s="1"/>
  <c r="I48" i="3"/>
  <c r="H48" i="2"/>
  <c r="U48" i="2" s="1"/>
  <c r="J48" i="3" s="1"/>
  <c r="K48" i="3" s="1"/>
  <c r="I48" i="2"/>
  <c r="V48" i="2" s="1"/>
  <c r="L48" i="3" s="1"/>
  <c r="M48" i="3" s="1"/>
  <c r="J48" i="2"/>
  <c r="W48" i="2" s="1"/>
  <c r="N48" i="3" s="1"/>
  <c r="O48" i="3" s="1"/>
  <c r="K48" i="2"/>
  <c r="X48" i="2" s="1"/>
  <c r="P48" i="3" s="1"/>
  <c r="Q48" i="3"/>
  <c r="L48" i="2"/>
  <c r="Y48" i="2" s="1"/>
  <c r="R48" i="3" s="1"/>
  <c r="S48" i="3" s="1"/>
  <c r="M48" i="2"/>
  <c r="Z48" i="2" s="1"/>
  <c r="T48" i="3" s="1"/>
  <c r="U48" i="3"/>
  <c r="N48" i="2"/>
  <c r="AA48" i="2" s="1"/>
  <c r="V48" i="3" s="1"/>
  <c r="W48" i="3" s="1"/>
  <c r="O48" i="2"/>
  <c r="AB48" i="2" s="1"/>
  <c r="X48" i="3" s="1"/>
  <c r="Y48" i="3" s="1"/>
  <c r="D49" i="2"/>
  <c r="D337" i="2"/>
  <c r="E49" i="2"/>
  <c r="R49" i="2" s="1"/>
  <c r="D49" i="3" s="1"/>
  <c r="E49" i="3"/>
  <c r="F49" i="2"/>
  <c r="S49" i="2" s="1"/>
  <c r="F49" i="3" s="1"/>
  <c r="G49" i="3" s="1"/>
  <c r="G49" i="2"/>
  <c r="T49" i="2" s="1"/>
  <c r="H49" i="3"/>
  <c r="I49" i="3" s="1"/>
  <c r="H49" i="2"/>
  <c r="U49" i="2" s="1"/>
  <c r="J49" i="3" s="1"/>
  <c r="K49" i="3" s="1"/>
  <c r="I49" i="2"/>
  <c r="V49" i="2" s="1"/>
  <c r="L49" i="3" s="1"/>
  <c r="M49" i="3"/>
  <c r="J49" i="2"/>
  <c r="W49" i="2" s="1"/>
  <c r="N49" i="3" s="1"/>
  <c r="O49" i="3" s="1"/>
  <c r="K49" i="2"/>
  <c r="X49" i="2" s="1"/>
  <c r="P49" i="3"/>
  <c r="Q49" i="3" s="1"/>
  <c r="L49" i="2"/>
  <c r="Y49" i="2" s="1"/>
  <c r="R49" i="3"/>
  <c r="S49" i="3" s="1"/>
  <c r="M49" i="2"/>
  <c r="Z49" i="2" s="1"/>
  <c r="T49" i="3" s="1"/>
  <c r="U49" i="3"/>
  <c r="N49" i="2"/>
  <c r="AA49" i="2" s="1"/>
  <c r="V49" i="3" s="1"/>
  <c r="W49" i="3" s="1"/>
  <c r="O49" i="2"/>
  <c r="AB49" i="2" s="1"/>
  <c r="X49" i="3"/>
  <c r="Y49" i="3" s="1"/>
  <c r="D50" i="2"/>
  <c r="D338" i="2"/>
  <c r="E50" i="2"/>
  <c r="R50" i="2"/>
  <c r="D50" i="3" s="1"/>
  <c r="E50" i="3" s="1"/>
  <c r="F50" i="2"/>
  <c r="S50" i="2" s="1"/>
  <c r="F50" i="3" s="1"/>
  <c r="G50" i="3" s="1"/>
  <c r="G50" i="2"/>
  <c r="T50" i="2" s="1"/>
  <c r="H50" i="3" s="1"/>
  <c r="I50" i="3" s="1"/>
  <c r="H50" i="2"/>
  <c r="U50" i="2"/>
  <c r="J50" i="3" s="1"/>
  <c r="K50" i="3" s="1"/>
  <c r="I50" i="2"/>
  <c r="V50" i="2" s="1"/>
  <c r="L50" i="3" s="1"/>
  <c r="M50" i="3" s="1"/>
  <c r="J50" i="2"/>
  <c r="W50" i="2"/>
  <c r="N50" i="3"/>
  <c r="O50" i="3" s="1"/>
  <c r="K50" i="2"/>
  <c r="X50" i="2"/>
  <c r="P50" i="3" s="1"/>
  <c r="Q50" i="3" s="1"/>
  <c r="L50" i="2"/>
  <c r="Y50" i="2"/>
  <c r="R50" i="3" s="1"/>
  <c r="S50" i="3" s="1"/>
  <c r="M50" i="2"/>
  <c r="Z50" i="2"/>
  <c r="T50" i="3"/>
  <c r="U50" i="3" s="1"/>
  <c r="N50" i="2"/>
  <c r="AA50" i="2"/>
  <c r="V50" i="3"/>
  <c r="W50" i="3" s="1"/>
  <c r="O50" i="2"/>
  <c r="AB50" i="2" s="1"/>
  <c r="X50" i="3" s="1"/>
  <c r="Y50" i="3" s="1"/>
  <c r="D51" i="2"/>
  <c r="D339" i="2"/>
  <c r="Q51" i="2" s="1"/>
  <c r="B51" i="3" s="1"/>
  <c r="C51" i="3" s="1"/>
  <c r="E51" i="2"/>
  <c r="R51" i="2"/>
  <c r="D51" i="3" s="1"/>
  <c r="E51" i="3" s="1"/>
  <c r="F51" i="2"/>
  <c r="S51" i="2" s="1"/>
  <c r="F51" i="3" s="1"/>
  <c r="G51" i="3" s="1"/>
  <c r="G51" i="2"/>
  <c r="T51" i="2"/>
  <c r="H51" i="3" s="1"/>
  <c r="I51" i="3" s="1"/>
  <c r="H51" i="2"/>
  <c r="U51" i="2" s="1"/>
  <c r="J51" i="3" s="1"/>
  <c r="K51" i="3" s="1"/>
  <c r="I51" i="2"/>
  <c r="V51" i="2"/>
  <c r="L51" i="3" s="1"/>
  <c r="M51" i="3" s="1"/>
  <c r="J51" i="2"/>
  <c r="W51" i="2" s="1"/>
  <c r="N51" i="3" s="1"/>
  <c r="O51" i="3" s="1"/>
  <c r="K51" i="2"/>
  <c r="X51" i="2"/>
  <c r="P51" i="3" s="1"/>
  <c r="Q51" i="3" s="1"/>
  <c r="L51" i="2"/>
  <c r="Y51" i="2" s="1"/>
  <c r="R51" i="3" s="1"/>
  <c r="S51" i="3" s="1"/>
  <c r="M51" i="2"/>
  <c r="Z51" i="2"/>
  <c r="T51" i="3" s="1"/>
  <c r="U51" i="3" s="1"/>
  <c r="N51" i="2"/>
  <c r="AA51" i="2" s="1"/>
  <c r="V51" i="3" s="1"/>
  <c r="W51" i="3" s="1"/>
  <c r="O51" i="2"/>
  <c r="AB51" i="2"/>
  <c r="X51" i="3" s="1"/>
  <c r="Y51" i="3" s="1"/>
  <c r="D52" i="2"/>
  <c r="D340" i="2"/>
  <c r="E52" i="2"/>
  <c r="R52" i="2" s="1"/>
  <c r="D52" i="3" s="1"/>
  <c r="E52" i="3"/>
  <c r="F52" i="2"/>
  <c r="S52" i="2" s="1"/>
  <c r="F52" i="3" s="1"/>
  <c r="G52" i="3" s="1"/>
  <c r="G52" i="2"/>
  <c r="T52" i="2" s="1"/>
  <c r="H52" i="3" s="1"/>
  <c r="I52" i="3" s="1"/>
  <c r="H52" i="2"/>
  <c r="U52" i="2" s="1"/>
  <c r="J52" i="3" s="1"/>
  <c r="K52" i="3" s="1"/>
  <c r="I52" i="2"/>
  <c r="V52" i="2" s="1"/>
  <c r="L52" i="3" s="1"/>
  <c r="M52" i="3"/>
  <c r="J52" i="2"/>
  <c r="W52" i="2" s="1"/>
  <c r="N52" i="3" s="1"/>
  <c r="O52" i="3" s="1"/>
  <c r="K52" i="2"/>
  <c r="X52" i="2" s="1"/>
  <c r="P52" i="3" s="1"/>
  <c r="Q52" i="3"/>
  <c r="L52" i="2"/>
  <c r="Y52" i="2" s="1"/>
  <c r="R52" i="3" s="1"/>
  <c r="S52" i="3" s="1"/>
  <c r="M52" i="2"/>
  <c r="Z52" i="2" s="1"/>
  <c r="T52" i="3" s="1"/>
  <c r="U52" i="3"/>
  <c r="N52" i="2"/>
  <c r="AA52" i="2" s="1"/>
  <c r="V52" i="3" s="1"/>
  <c r="W52" i="3" s="1"/>
  <c r="O52" i="2"/>
  <c r="AB52" i="2" s="1"/>
  <c r="X52" i="3" s="1"/>
  <c r="Y52" i="3" s="1"/>
  <c r="D53" i="2"/>
  <c r="D341" i="2"/>
  <c r="E53" i="2"/>
  <c r="R53" i="2" s="1"/>
  <c r="D53" i="3" s="1"/>
  <c r="E53" i="3" s="1"/>
  <c r="F53" i="2"/>
  <c r="S53" i="2" s="1"/>
  <c r="F53" i="3"/>
  <c r="G53" i="3" s="1"/>
  <c r="G53" i="2"/>
  <c r="T53" i="2" s="1"/>
  <c r="H53" i="3"/>
  <c r="I53" i="3" s="1"/>
  <c r="H53" i="2"/>
  <c r="U53" i="2" s="1"/>
  <c r="J53" i="3"/>
  <c r="K53" i="3"/>
  <c r="I53" i="2"/>
  <c r="V53" i="2" s="1"/>
  <c r="L53" i="3" s="1"/>
  <c r="M53" i="3" s="1"/>
  <c r="J53" i="2"/>
  <c r="W53" i="2" s="1"/>
  <c r="N53" i="3"/>
  <c r="O53" i="3" s="1"/>
  <c r="K53" i="2"/>
  <c r="X53" i="2" s="1"/>
  <c r="P53" i="3" s="1"/>
  <c r="Q53" i="3" s="1"/>
  <c r="L53" i="2"/>
  <c r="Y53" i="2" s="1"/>
  <c r="R53" i="3"/>
  <c r="S53" i="3" s="1"/>
  <c r="M53" i="2"/>
  <c r="Z53" i="2" s="1"/>
  <c r="T53" i="3" s="1"/>
  <c r="U53" i="3" s="1"/>
  <c r="N53" i="2"/>
  <c r="AA53" i="2" s="1"/>
  <c r="V53" i="3"/>
  <c r="W53" i="3" s="1"/>
  <c r="O53" i="2"/>
  <c r="AB53" i="2" s="1"/>
  <c r="X53" i="3"/>
  <c r="Y53" i="3"/>
  <c r="D54" i="2"/>
  <c r="Q54" i="2" s="1"/>
  <c r="B54" i="3" s="1"/>
  <c r="C54" i="3" s="1"/>
  <c r="D342" i="2"/>
  <c r="E54" i="2"/>
  <c r="R54" i="2" s="1"/>
  <c r="D54" i="3" s="1"/>
  <c r="E54" i="3" s="1"/>
  <c r="F54" i="2"/>
  <c r="S54" i="2"/>
  <c r="F54" i="3" s="1"/>
  <c r="G54" i="3" s="1"/>
  <c r="G54" i="2"/>
  <c r="T54" i="2" s="1"/>
  <c r="H54" i="3" s="1"/>
  <c r="I54" i="3" s="1"/>
  <c r="H54" i="2"/>
  <c r="U54" i="2" s="1"/>
  <c r="J54" i="3"/>
  <c r="K54" i="3" s="1"/>
  <c r="I54" i="2"/>
  <c r="V54" i="2" s="1"/>
  <c r="L54" i="3" s="1"/>
  <c r="M54" i="3" s="1"/>
  <c r="J54" i="2"/>
  <c r="W54" i="2"/>
  <c r="N54" i="3"/>
  <c r="O54" i="3" s="1"/>
  <c r="K54" i="2"/>
  <c r="X54" i="2"/>
  <c r="P54" i="3" s="1"/>
  <c r="Q54" i="3" s="1"/>
  <c r="L54" i="2"/>
  <c r="Y54" i="2"/>
  <c r="R54" i="3" s="1"/>
  <c r="S54" i="3" s="1"/>
  <c r="M54" i="2"/>
  <c r="Z54" i="2" s="1"/>
  <c r="T54" i="3" s="1"/>
  <c r="U54" i="3" s="1"/>
  <c r="N54" i="2"/>
  <c r="AA54" i="2"/>
  <c r="V54" i="3" s="1"/>
  <c r="W54" i="3" s="1"/>
  <c r="O54" i="2"/>
  <c r="AB54" i="2" s="1"/>
  <c r="X54" i="3" s="1"/>
  <c r="Y54" i="3" s="1"/>
  <c r="D55" i="2"/>
  <c r="Q55" i="2" s="1"/>
  <c r="B55" i="3" s="1"/>
  <c r="C55" i="3" s="1"/>
  <c r="D343" i="2"/>
  <c r="E55" i="2"/>
  <c r="R55" i="2"/>
  <c r="D55" i="3" s="1"/>
  <c r="E55" i="3" s="1"/>
  <c r="F55" i="2"/>
  <c r="S55" i="2" s="1"/>
  <c r="F55" i="3" s="1"/>
  <c r="G55" i="3" s="1"/>
  <c r="G55" i="2"/>
  <c r="T55" i="2"/>
  <c r="H55" i="3" s="1"/>
  <c r="I55" i="3" s="1"/>
  <c r="H55" i="2"/>
  <c r="U55" i="2" s="1"/>
  <c r="J55" i="3" s="1"/>
  <c r="K55" i="3" s="1"/>
  <c r="I55" i="2"/>
  <c r="V55" i="2"/>
  <c r="L55" i="3" s="1"/>
  <c r="M55" i="3" s="1"/>
  <c r="J55" i="2"/>
  <c r="W55" i="2" s="1"/>
  <c r="N55" i="3" s="1"/>
  <c r="O55" i="3" s="1"/>
  <c r="K55" i="2"/>
  <c r="X55" i="2"/>
  <c r="P55" i="3" s="1"/>
  <c r="Q55" i="3" s="1"/>
  <c r="L55" i="2"/>
  <c r="Y55" i="2" s="1"/>
  <c r="R55" i="3" s="1"/>
  <c r="S55" i="3" s="1"/>
  <c r="M55" i="2"/>
  <c r="Z55" i="2"/>
  <c r="T55" i="3" s="1"/>
  <c r="U55" i="3" s="1"/>
  <c r="N55" i="2"/>
  <c r="AA55" i="2" s="1"/>
  <c r="V55" i="3" s="1"/>
  <c r="W55" i="3" s="1"/>
  <c r="O55" i="2"/>
  <c r="AB55" i="2"/>
  <c r="X55" i="3" s="1"/>
  <c r="Y55" i="3" s="1"/>
  <c r="D56" i="2"/>
  <c r="D344" i="2"/>
  <c r="E56" i="2"/>
  <c r="R56" i="2" s="1"/>
  <c r="D56" i="3" s="1"/>
  <c r="E56" i="3"/>
  <c r="F56" i="2"/>
  <c r="S56" i="2" s="1"/>
  <c r="F56" i="3" s="1"/>
  <c r="G56" i="3" s="1"/>
  <c r="G56" i="2"/>
  <c r="T56" i="2" s="1"/>
  <c r="H56" i="3" s="1"/>
  <c r="I56" i="3" s="1"/>
  <c r="H56" i="2"/>
  <c r="U56" i="2" s="1"/>
  <c r="J56" i="3" s="1"/>
  <c r="K56" i="3" s="1"/>
  <c r="I56" i="2"/>
  <c r="V56" i="2" s="1"/>
  <c r="L56" i="3" s="1"/>
  <c r="M56" i="3" s="1"/>
  <c r="J56" i="2"/>
  <c r="W56" i="2" s="1"/>
  <c r="N56" i="3" s="1"/>
  <c r="O56" i="3" s="1"/>
  <c r="K56" i="2"/>
  <c r="X56" i="2" s="1"/>
  <c r="P56" i="3" s="1"/>
  <c r="Q56" i="3"/>
  <c r="L56" i="2"/>
  <c r="Y56" i="2" s="1"/>
  <c r="R56" i="3" s="1"/>
  <c r="S56" i="3" s="1"/>
  <c r="M56" i="2"/>
  <c r="Z56" i="2" s="1"/>
  <c r="T56" i="3" s="1"/>
  <c r="U56" i="3"/>
  <c r="N56" i="2"/>
  <c r="AA56" i="2" s="1"/>
  <c r="V56" i="3" s="1"/>
  <c r="W56" i="3" s="1"/>
  <c r="O56" i="2"/>
  <c r="AB56" i="2" s="1"/>
  <c r="X56" i="3" s="1"/>
  <c r="Y56" i="3" s="1"/>
  <c r="D57" i="2"/>
  <c r="D345" i="2"/>
  <c r="E57" i="2"/>
  <c r="R57" i="2" s="1"/>
  <c r="D57" i="3" s="1"/>
  <c r="E57" i="3" s="1"/>
  <c r="F57" i="2"/>
  <c r="S57" i="2" s="1"/>
  <c r="F57" i="3"/>
  <c r="G57" i="3" s="1"/>
  <c r="G57" i="2"/>
  <c r="T57" i="2" s="1"/>
  <c r="H57" i="3"/>
  <c r="I57" i="3" s="1"/>
  <c r="H57" i="2"/>
  <c r="U57" i="2" s="1"/>
  <c r="J57" i="3"/>
  <c r="K57" i="3"/>
  <c r="I57" i="2"/>
  <c r="V57" i="2" s="1"/>
  <c r="L57" i="3" s="1"/>
  <c r="M57" i="3" s="1"/>
  <c r="J57" i="2"/>
  <c r="W57" i="2" s="1"/>
  <c r="N57" i="3"/>
  <c r="O57" i="3" s="1"/>
  <c r="K57" i="2"/>
  <c r="X57" i="2" s="1"/>
  <c r="P57" i="3" s="1"/>
  <c r="Q57" i="3" s="1"/>
  <c r="L57" i="2"/>
  <c r="Y57" i="2" s="1"/>
  <c r="R57" i="3"/>
  <c r="S57" i="3" s="1"/>
  <c r="M57" i="2"/>
  <c r="Z57" i="2" s="1"/>
  <c r="T57" i="3" s="1"/>
  <c r="U57" i="3" s="1"/>
  <c r="N57" i="2"/>
  <c r="AA57" i="2" s="1"/>
  <c r="V57" i="3"/>
  <c r="W57" i="3" s="1"/>
  <c r="O57" i="2"/>
  <c r="AB57" i="2" s="1"/>
  <c r="X57" i="3" s="1"/>
  <c r="Y57" i="3" s="1"/>
  <c r="D58" i="2"/>
  <c r="Q58" i="2" s="1"/>
  <c r="B58" i="3" s="1"/>
  <c r="C58" i="3" s="1"/>
  <c r="D346" i="2"/>
  <c r="E58" i="2"/>
  <c r="R58" i="2" s="1"/>
  <c r="D58" i="3" s="1"/>
  <c r="E58" i="3" s="1"/>
  <c r="F58" i="2"/>
  <c r="S58" i="2"/>
  <c r="F58" i="3" s="1"/>
  <c r="G58" i="3" s="1"/>
  <c r="G58" i="2"/>
  <c r="T58" i="2"/>
  <c r="H58" i="3" s="1"/>
  <c r="I58" i="3" s="1"/>
  <c r="H58" i="2"/>
  <c r="U58" i="2" s="1"/>
  <c r="J58" i="3" s="1"/>
  <c r="K58" i="3" s="1"/>
  <c r="I58" i="2"/>
  <c r="V58" i="2"/>
  <c r="L58" i="3" s="1"/>
  <c r="M58" i="3" s="1"/>
  <c r="J58" i="2"/>
  <c r="W58" i="2"/>
  <c r="N58" i="3"/>
  <c r="O58" i="3" s="1"/>
  <c r="K58" i="2"/>
  <c r="X58" i="2" s="1"/>
  <c r="P58" i="3" s="1"/>
  <c r="Q58" i="3" s="1"/>
  <c r="L58" i="2"/>
  <c r="Y58" i="2"/>
  <c r="R58" i="3" s="1"/>
  <c r="S58" i="3" s="1"/>
  <c r="M58" i="2"/>
  <c r="Z58" i="2"/>
  <c r="T58" i="3"/>
  <c r="U58" i="3" s="1"/>
  <c r="N58" i="2"/>
  <c r="AA58" i="2" s="1"/>
  <c r="V58" i="3" s="1"/>
  <c r="W58" i="3" s="1"/>
  <c r="O58" i="2"/>
  <c r="AB58" i="2" s="1"/>
  <c r="X58" i="3" s="1"/>
  <c r="Y58" i="3" s="1"/>
  <c r="D59" i="2"/>
  <c r="D347" i="2"/>
  <c r="Q59" i="2"/>
  <c r="B59" i="3" s="1"/>
  <c r="C59" i="3" s="1"/>
  <c r="E59" i="2"/>
  <c r="R59" i="2" s="1"/>
  <c r="D59" i="3" s="1"/>
  <c r="E59" i="3" s="1"/>
  <c r="F59" i="2"/>
  <c r="S59" i="2"/>
  <c r="F59" i="3" s="1"/>
  <c r="G59" i="3" s="1"/>
  <c r="G59" i="2"/>
  <c r="T59" i="2" s="1"/>
  <c r="H59" i="3" s="1"/>
  <c r="I59" i="3" s="1"/>
  <c r="H59" i="2"/>
  <c r="U59" i="2"/>
  <c r="J59" i="3" s="1"/>
  <c r="K59" i="3" s="1"/>
  <c r="I59" i="2"/>
  <c r="V59" i="2" s="1"/>
  <c r="L59" i="3" s="1"/>
  <c r="M59" i="3" s="1"/>
  <c r="J59" i="2"/>
  <c r="W59" i="2"/>
  <c r="N59" i="3" s="1"/>
  <c r="O59" i="3" s="1"/>
  <c r="K59" i="2"/>
  <c r="X59" i="2" s="1"/>
  <c r="P59" i="3" s="1"/>
  <c r="Q59" i="3" s="1"/>
  <c r="L59" i="2"/>
  <c r="Y59" i="2"/>
  <c r="R59" i="3" s="1"/>
  <c r="S59" i="3" s="1"/>
  <c r="M59" i="2"/>
  <c r="Z59" i="2" s="1"/>
  <c r="T59" i="3" s="1"/>
  <c r="U59" i="3" s="1"/>
  <c r="N59" i="2"/>
  <c r="AA59" i="2"/>
  <c r="V59" i="3" s="1"/>
  <c r="W59" i="3" s="1"/>
  <c r="O59" i="2"/>
  <c r="AB59" i="2" s="1"/>
  <c r="X59" i="3" s="1"/>
  <c r="Y59" i="3" s="1"/>
  <c r="D60" i="2"/>
  <c r="D348" i="2"/>
  <c r="E60" i="2"/>
  <c r="R60" i="2" s="1"/>
  <c r="D60" i="3" s="1"/>
  <c r="E60" i="3" s="1"/>
  <c r="F60" i="2"/>
  <c r="S60" i="2" s="1"/>
  <c r="F60" i="3" s="1"/>
  <c r="G60" i="3" s="1"/>
  <c r="G60" i="2"/>
  <c r="T60" i="2" s="1"/>
  <c r="H60" i="3" s="1"/>
  <c r="I60" i="3" s="1"/>
  <c r="H60" i="2"/>
  <c r="U60" i="2" s="1"/>
  <c r="J60" i="3" s="1"/>
  <c r="K60" i="3" s="1"/>
  <c r="I60" i="2"/>
  <c r="V60" i="2" s="1"/>
  <c r="L60" i="3" s="1"/>
  <c r="M60" i="3"/>
  <c r="J60" i="2"/>
  <c r="W60" i="2" s="1"/>
  <c r="N60" i="3" s="1"/>
  <c r="O60" i="3" s="1"/>
  <c r="K60" i="2"/>
  <c r="X60" i="2" s="1"/>
  <c r="P60" i="3" s="1"/>
  <c r="Q60" i="3"/>
  <c r="L60" i="2"/>
  <c r="Y60" i="2" s="1"/>
  <c r="R60" i="3" s="1"/>
  <c r="S60" i="3" s="1"/>
  <c r="M60" i="2"/>
  <c r="Z60" i="2" s="1"/>
  <c r="T60" i="3" s="1"/>
  <c r="U60" i="3" s="1"/>
  <c r="N60" i="2"/>
  <c r="AA60" i="2" s="1"/>
  <c r="V60" i="3" s="1"/>
  <c r="W60" i="3" s="1"/>
  <c r="O60" i="2"/>
  <c r="AB60" i="2" s="1"/>
  <c r="X60" i="3" s="1"/>
  <c r="Y60" i="3" s="1"/>
  <c r="D61" i="2"/>
  <c r="D349" i="2"/>
  <c r="E61" i="2"/>
  <c r="R61" i="2" s="1"/>
  <c r="D61" i="3" s="1"/>
  <c r="E61" i="3" s="1"/>
  <c r="F61" i="2"/>
  <c r="S61" i="2" s="1"/>
  <c r="F61" i="3" s="1"/>
  <c r="G61" i="3" s="1"/>
  <c r="G61" i="2"/>
  <c r="T61" i="2" s="1"/>
  <c r="H61" i="3"/>
  <c r="I61" i="3" s="1"/>
  <c r="H61" i="2"/>
  <c r="U61" i="2" s="1"/>
  <c r="J61" i="3"/>
  <c r="K61" i="3"/>
  <c r="I61" i="2"/>
  <c r="V61" i="2" s="1"/>
  <c r="L61" i="3" s="1"/>
  <c r="M61" i="3" s="1"/>
  <c r="J61" i="2"/>
  <c r="W61" i="2" s="1"/>
  <c r="N61" i="3"/>
  <c r="O61" i="3" s="1"/>
  <c r="K61" i="2"/>
  <c r="X61" i="2" s="1"/>
  <c r="P61" i="3" s="1"/>
  <c r="Q61" i="3" s="1"/>
  <c r="L61" i="2"/>
  <c r="Y61" i="2" s="1"/>
  <c r="R61" i="3"/>
  <c r="S61" i="3" s="1"/>
  <c r="M61" i="2"/>
  <c r="Z61" i="2" s="1"/>
  <c r="T61" i="3" s="1"/>
  <c r="U61" i="3" s="1"/>
  <c r="N61" i="2"/>
  <c r="AA61" i="2" s="1"/>
  <c r="V61" i="3"/>
  <c r="W61" i="3" s="1"/>
  <c r="O61" i="2"/>
  <c r="AB61" i="2" s="1"/>
  <c r="X61" i="3" s="1"/>
  <c r="Y61" i="3" s="1"/>
  <c r="D62" i="2"/>
  <c r="Q62" i="2" s="1"/>
  <c r="B62" i="3" s="1"/>
  <c r="C62" i="3" s="1"/>
  <c r="D350" i="2"/>
  <c r="E62" i="2"/>
  <c r="R62" i="2" s="1"/>
  <c r="D62" i="3" s="1"/>
  <c r="E62" i="3" s="1"/>
  <c r="F62" i="2"/>
  <c r="S62" i="2"/>
  <c r="F62" i="3" s="1"/>
  <c r="G62" i="3" s="1"/>
  <c r="G62" i="2"/>
  <c r="T62" i="2"/>
  <c r="H62" i="3" s="1"/>
  <c r="I62" i="3" s="1"/>
  <c r="H62" i="2"/>
  <c r="U62" i="2" s="1"/>
  <c r="J62" i="3" s="1"/>
  <c r="K62" i="3" s="1"/>
  <c r="I62" i="2"/>
  <c r="V62" i="2"/>
  <c r="L62" i="3" s="1"/>
  <c r="M62" i="3" s="1"/>
  <c r="J62" i="2"/>
  <c r="W62" i="2"/>
  <c r="N62" i="3"/>
  <c r="O62" i="3" s="1"/>
  <c r="K62" i="2"/>
  <c r="X62" i="2" s="1"/>
  <c r="P62" i="3" s="1"/>
  <c r="Q62" i="3" s="1"/>
  <c r="L62" i="2"/>
  <c r="Y62" i="2"/>
  <c r="R62" i="3" s="1"/>
  <c r="S62" i="3" s="1"/>
  <c r="M62" i="2"/>
  <c r="Z62" i="2"/>
  <c r="T62" i="3"/>
  <c r="U62" i="3" s="1"/>
  <c r="N62" i="2"/>
  <c r="AA62" i="2" s="1"/>
  <c r="V62" i="3" s="1"/>
  <c r="W62" i="3" s="1"/>
  <c r="O62" i="2"/>
  <c r="AB62" i="2" s="1"/>
  <c r="X62" i="3" s="1"/>
  <c r="Y62" i="3" s="1"/>
  <c r="D63" i="2"/>
  <c r="D351" i="2"/>
  <c r="Q63" i="2"/>
  <c r="B63" i="3" s="1"/>
  <c r="C63" i="3" s="1"/>
  <c r="E63" i="2"/>
  <c r="R63" i="2" s="1"/>
  <c r="D63" i="3" s="1"/>
  <c r="E63" i="3" s="1"/>
  <c r="F63" i="2"/>
  <c r="S63" i="2"/>
  <c r="F63" i="3" s="1"/>
  <c r="G63" i="3" s="1"/>
  <c r="G63" i="2"/>
  <c r="T63" i="2" s="1"/>
  <c r="H63" i="3" s="1"/>
  <c r="I63" i="3" s="1"/>
  <c r="H63" i="2"/>
  <c r="U63" i="2"/>
  <c r="J63" i="3" s="1"/>
  <c r="K63" i="3" s="1"/>
  <c r="I63" i="2"/>
  <c r="V63" i="2" s="1"/>
  <c r="L63" i="3" s="1"/>
  <c r="M63" i="3" s="1"/>
  <c r="J63" i="2"/>
  <c r="W63" i="2"/>
  <c r="N63" i="3" s="1"/>
  <c r="O63" i="3" s="1"/>
  <c r="K63" i="2"/>
  <c r="X63" i="2" s="1"/>
  <c r="P63" i="3" s="1"/>
  <c r="Q63" i="3" s="1"/>
  <c r="L63" i="2"/>
  <c r="Y63" i="2"/>
  <c r="R63" i="3" s="1"/>
  <c r="S63" i="3" s="1"/>
  <c r="M63" i="2"/>
  <c r="Z63" i="2" s="1"/>
  <c r="T63" i="3" s="1"/>
  <c r="U63" i="3" s="1"/>
  <c r="N63" i="2"/>
  <c r="AA63" i="2"/>
  <c r="V63" i="3" s="1"/>
  <c r="W63" i="3" s="1"/>
  <c r="O63" i="2"/>
  <c r="AB63" i="2" s="1"/>
  <c r="X63" i="3" s="1"/>
  <c r="Y63" i="3" s="1"/>
  <c r="D64" i="2"/>
  <c r="D352" i="2"/>
  <c r="E64" i="2"/>
  <c r="R64" i="2" s="1"/>
  <c r="D64" i="3" s="1"/>
  <c r="E64" i="3" s="1"/>
  <c r="F64" i="2"/>
  <c r="S64" i="2" s="1"/>
  <c r="F64" i="3" s="1"/>
  <c r="G64" i="3" s="1"/>
  <c r="G64" i="2"/>
  <c r="T64" i="2" s="1"/>
  <c r="H64" i="3" s="1"/>
  <c r="I64" i="3" s="1"/>
  <c r="H64" i="2"/>
  <c r="U64" i="2" s="1"/>
  <c r="J64" i="3" s="1"/>
  <c r="K64" i="3" s="1"/>
  <c r="I64" i="2"/>
  <c r="V64" i="2" s="1"/>
  <c r="L64" i="3" s="1"/>
  <c r="M64" i="3" s="1"/>
  <c r="J64" i="2"/>
  <c r="W64" i="2" s="1"/>
  <c r="N64" i="3" s="1"/>
  <c r="O64" i="3" s="1"/>
  <c r="K64" i="2"/>
  <c r="X64" i="2" s="1"/>
  <c r="P64" i="3" s="1"/>
  <c r="Q64" i="3"/>
  <c r="L64" i="2"/>
  <c r="Y64" i="2" s="1"/>
  <c r="R64" i="3" s="1"/>
  <c r="S64" i="3" s="1"/>
  <c r="M64" i="2"/>
  <c r="Z64" i="2" s="1"/>
  <c r="T64" i="3" s="1"/>
  <c r="U64" i="3" s="1"/>
  <c r="N64" i="2"/>
  <c r="AA64" i="2" s="1"/>
  <c r="V64" i="3" s="1"/>
  <c r="W64" i="3" s="1"/>
  <c r="O64" i="2"/>
  <c r="AB64" i="2" s="1"/>
  <c r="X64" i="3" s="1"/>
  <c r="Y64" i="3" s="1"/>
  <c r="D65" i="2"/>
  <c r="D353" i="2"/>
  <c r="E65" i="2"/>
  <c r="R65" i="2" s="1"/>
  <c r="D65" i="3" s="1"/>
  <c r="E65" i="3" s="1"/>
  <c r="F65" i="2"/>
  <c r="S65" i="2" s="1"/>
  <c r="F65" i="3" s="1"/>
  <c r="G65" i="3" s="1"/>
  <c r="G65" i="2"/>
  <c r="T65" i="2"/>
  <c r="H65" i="3"/>
  <c r="I65" i="3" s="1"/>
  <c r="H65" i="2"/>
  <c r="U65" i="2"/>
  <c r="J65" i="3"/>
  <c r="K65" i="3" s="1"/>
  <c r="I65" i="2"/>
  <c r="V65" i="2" s="1"/>
  <c r="L65" i="3" s="1"/>
  <c r="M65" i="3" s="1"/>
  <c r="J65" i="2"/>
  <c r="W65" i="2"/>
  <c r="N65" i="3" s="1"/>
  <c r="O65" i="3" s="1"/>
  <c r="K65" i="2"/>
  <c r="X65" i="2" s="1"/>
  <c r="P65" i="3" s="1"/>
  <c r="Q65" i="3" s="1"/>
  <c r="L65" i="2"/>
  <c r="Y65" i="2"/>
  <c r="R65" i="3" s="1"/>
  <c r="S65" i="3" s="1"/>
  <c r="M65" i="2"/>
  <c r="Z65" i="2" s="1"/>
  <c r="T65" i="3"/>
  <c r="U65" i="3" s="1"/>
  <c r="N65" i="2"/>
  <c r="AA65" i="2" s="1"/>
  <c r="V65" i="3" s="1"/>
  <c r="W65" i="3" s="1"/>
  <c r="O65" i="2"/>
  <c r="AB65" i="2"/>
  <c r="X65" i="3"/>
  <c r="Y65" i="3" s="1"/>
  <c r="D66" i="2"/>
  <c r="D354" i="2"/>
  <c r="Q66" i="2"/>
  <c r="B66" i="3" s="1"/>
  <c r="C66" i="3" s="1"/>
  <c r="E66" i="2"/>
  <c r="R66" i="2" s="1"/>
  <c r="D66" i="3" s="1"/>
  <c r="E66" i="3" s="1"/>
  <c r="F66" i="2"/>
  <c r="S66" i="2"/>
  <c r="F66" i="3" s="1"/>
  <c r="G66" i="3" s="1"/>
  <c r="G66" i="2"/>
  <c r="T66" i="2" s="1"/>
  <c r="H66" i="3" s="1"/>
  <c r="I66" i="3" s="1"/>
  <c r="H66" i="2"/>
  <c r="U66" i="2" s="1"/>
  <c r="J66" i="3" s="1"/>
  <c r="K66" i="3" s="1"/>
  <c r="I66" i="2"/>
  <c r="V66" i="2" s="1"/>
  <c r="L66" i="3" s="1"/>
  <c r="M66" i="3" s="1"/>
  <c r="J66" i="2"/>
  <c r="W66" i="2"/>
  <c r="N66" i="3" s="1"/>
  <c r="O66" i="3" s="1"/>
  <c r="K66" i="2"/>
  <c r="X66" i="2" s="1"/>
  <c r="P66" i="3" s="1"/>
  <c r="Q66" i="3" s="1"/>
  <c r="L66" i="2"/>
  <c r="Y66" i="2"/>
  <c r="R66" i="3" s="1"/>
  <c r="S66" i="3" s="1"/>
  <c r="M66" i="2"/>
  <c r="Z66" i="2" s="1"/>
  <c r="T66" i="3" s="1"/>
  <c r="U66" i="3" s="1"/>
  <c r="N66" i="2"/>
  <c r="AA66" i="2"/>
  <c r="V66" i="3" s="1"/>
  <c r="W66" i="3" s="1"/>
  <c r="O66" i="2"/>
  <c r="AB66" i="2" s="1"/>
  <c r="X66" i="3" s="1"/>
  <c r="Y66" i="3" s="1"/>
  <c r="D67" i="2"/>
  <c r="Q67" i="2" s="1"/>
  <c r="B67" i="3" s="1"/>
  <c r="C67" i="3" s="1"/>
  <c r="D355" i="2"/>
  <c r="E67" i="2"/>
  <c r="R67" i="2" s="1"/>
  <c r="D67" i="3" s="1"/>
  <c r="E67" i="3" s="1"/>
  <c r="F67" i="2"/>
  <c r="S67" i="2" s="1"/>
  <c r="F67" i="3" s="1"/>
  <c r="G67" i="3" s="1"/>
  <c r="G67" i="2"/>
  <c r="T67" i="2" s="1"/>
  <c r="H67" i="3" s="1"/>
  <c r="I67" i="3" s="1"/>
  <c r="H67" i="2"/>
  <c r="U67" i="2" s="1"/>
  <c r="J67" i="3" s="1"/>
  <c r="K67" i="3" s="1"/>
  <c r="I67" i="2"/>
  <c r="V67" i="2" s="1"/>
  <c r="L67" i="3" s="1"/>
  <c r="M67" i="3" s="1"/>
  <c r="J67" i="2"/>
  <c r="W67" i="2" s="1"/>
  <c r="N67" i="3" s="1"/>
  <c r="O67" i="3" s="1"/>
  <c r="K67" i="2"/>
  <c r="X67" i="2" s="1"/>
  <c r="P67" i="3" s="1"/>
  <c r="Q67" i="3" s="1"/>
  <c r="L67" i="2"/>
  <c r="Y67" i="2" s="1"/>
  <c r="R67" i="3" s="1"/>
  <c r="S67" i="3" s="1"/>
  <c r="M67" i="2"/>
  <c r="Z67" i="2" s="1"/>
  <c r="T67" i="3" s="1"/>
  <c r="U67" i="3" s="1"/>
  <c r="N67" i="2"/>
  <c r="AA67" i="2" s="1"/>
  <c r="V67" i="3" s="1"/>
  <c r="W67" i="3" s="1"/>
  <c r="O67" i="2"/>
  <c r="AB67" i="2" s="1"/>
  <c r="X67" i="3" s="1"/>
  <c r="Y67" i="3" s="1"/>
  <c r="D68" i="2"/>
  <c r="D356" i="2"/>
  <c r="E68" i="2"/>
  <c r="R68" i="2"/>
  <c r="D68" i="3" s="1"/>
  <c r="E68" i="3" s="1"/>
  <c r="F68" i="2"/>
  <c r="S68" i="2"/>
  <c r="F68" i="3"/>
  <c r="G68" i="3" s="1"/>
  <c r="G68" i="2"/>
  <c r="T68" i="2"/>
  <c r="H68" i="3"/>
  <c r="I68" i="3" s="1"/>
  <c r="H68" i="2"/>
  <c r="U68" i="2" s="1"/>
  <c r="J68" i="3" s="1"/>
  <c r="K68" i="3" s="1"/>
  <c r="I68" i="2"/>
  <c r="V68" i="2"/>
  <c r="L68" i="3" s="1"/>
  <c r="M68" i="3" s="1"/>
  <c r="J68" i="2"/>
  <c r="W68" i="2"/>
  <c r="N68" i="3"/>
  <c r="O68" i="3" s="1"/>
  <c r="K68" i="2"/>
  <c r="X68" i="2"/>
  <c r="P68" i="3"/>
  <c r="Q68" i="3" s="1"/>
  <c r="L68" i="2"/>
  <c r="Y68" i="2" s="1"/>
  <c r="R68" i="3" s="1"/>
  <c r="S68" i="3" s="1"/>
  <c r="M68" i="2"/>
  <c r="Z68" i="2"/>
  <c r="T68" i="3" s="1"/>
  <c r="U68" i="3" s="1"/>
  <c r="N68" i="2"/>
  <c r="AA68" i="2"/>
  <c r="V68" i="3"/>
  <c r="W68" i="3" s="1"/>
  <c r="O68" i="2"/>
  <c r="AB68" i="2"/>
  <c r="X68" i="3"/>
  <c r="Y68" i="3" s="1"/>
  <c r="D69" i="2"/>
  <c r="Q69" i="2" s="1"/>
  <c r="B69" i="3" s="1"/>
  <c r="C69" i="3" s="1"/>
  <c r="D357" i="2"/>
  <c r="E69" i="2"/>
  <c r="R69" i="2"/>
  <c r="D69" i="3" s="1"/>
  <c r="E69" i="3" s="1"/>
  <c r="F69" i="2"/>
  <c r="S69" i="2"/>
  <c r="F69" i="3"/>
  <c r="G69" i="3" s="1"/>
  <c r="G69" i="2"/>
  <c r="T69" i="2" s="1"/>
  <c r="H69" i="3"/>
  <c r="I69" i="3" s="1"/>
  <c r="H69" i="2"/>
  <c r="U69" i="2"/>
  <c r="J69" i="3" s="1"/>
  <c r="K69" i="3" s="1"/>
  <c r="I69" i="2"/>
  <c r="V69" i="2"/>
  <c r="L69" i="3"/>
  <c r="M69" i="3" s="1"/>
  <c r="J69" i="2"/>
  <c r="W69" i="2"/>
  <c r="N69" i="3"/>
  <c r="O69" i="3" s="1"/>
  <c r="K69" i="2"/>
  <c r="X69" i="2" s="1"/>
  <c r="P69" i="3"/>
  <c r="Q69" i="3" s="1"/>
  <c r="L69" i="2"/>
  <c r="Y69" i="2"/>
  <c r="R69" i="3" s="1"/>
  <c r="S69" i="3" s="1"/>
  <c r="M69" i="2"/>
  <c r="Z69" i="2"/>
  <c r="T69" i="3" s="1"/>
  <c r="U69" i="3" s="1"/>
  <c r="N69" i="2"/>
  <c r="AA69" i="2" s="1"/>
  <c r="V69" i="3" s="1"/>
  <c r="W69" i="3" s="1"/>
  <c r="O69" i="2"/>
  <c r="AB69" i="2" s="1"/>
  <c r="X69" i="3" s="1"/>
  <c r="Y69" i="3" s="1"/>
  <c r="D70" i="2"/>
  <c r="Q70" i="2" s="1"/>
  <c r="B70" i="3" s="1"/>
  <c r="C70" i="3" s="1"/>
  <c r="D358" i="2"/>
  <c r="E70" i="2"/>
  <c r="R70" i="2"/>
  <c r="D70" i="3" s="1"/>
  <c r="E70" i="3" s="1"/>
  <c r="F70" i="2"/>
  <c r="S70" i="2" s="1"/>
  <c r="F70" i="3" s="1"/>
  <c r="G70" i="3" s="1"/>
  <c r="G70" i="2"/>
  <c r="T70" i="2"/>
  <c r="H70" i="3" s="1"/>
  <c r="I70" i="3" s="1"/>
  <c r="H70" i="2"/>
  <c r="U70" i="2" s="1"/>
  <c r="J70" i="3" s="1"/>
  <c r="K70" i="3" s="1"/>
  <c r="I70" i="2"/>
  <c r="V70" i="2" s="1"/>
  <c r="L70" i="3" s="1"/>
  <c r="M70" i="3" s="1"/>
  <c r="J70" i="2"/>
  <c r="W70" i="2" s="1"/>
  <c r="N70" i="3" s="1"/>
  <c r="O70" i="3" s="1"/>
  <c r="K70" i="2"/>
  <c r="X70" i="2"/>
  <c r="P70" i="3" s="1"/>
  <c r="Q70" i="3" s="1"/>
  <c r="L70" i="2"/>
  <c r="Y70" i="2" s="1"/>
  <c r="R70" i="3" s="1"/>
  <c r="S70" i="3" s="1"/>
  <c r="M70" i="2"/>
  <c r="Z70" i="2"/>
  <c r="T70" i="3" s="1"/>
  <c r="U70" i="3" s="1"/>
  <c r="N70" i="2"/>
  <c r="AA70" i="2" s="1"/>
  <c r="V70" i="3" s="1"/>
  <c r="W70" i="3" s="1"/>
  <c r="O70" i="2"/>
  <c r="AB70" i="2"/>
  <c r="X70" i="3" s="1"/>
  <c r="Y70" i="3" s="1"/>
  <c r="D71" i="2"/>
  <c r="D359" i="2"/>
  <c r="E71" i="2"/>
  <c r="R71" i="2" s="1"/>
  <c r="D71" i="3" s="1"/>
  <c r="E71" i="3" s="1"/>
  <c r="F71" i="2"/>
  <c r="S71" i="2" s="1"/>
  <c r="F71" i="3" s="1"/>
  <c r="G71" i="3" s="1"/>
  <c r="G71" i="2"/>
  <c r="T71" i="2" s="1"/>
  <c r="H71" i="3" s="1"/>
  <c r="I71" i="3" s="1"/>
  <c r="H71" i="2"/>
  <c r="U71" i="2" s="1"/>
  <c r="J71" i="3" s="1"/>
  <c r="K71" i="3" s="1"/>
  <c r="I71" i="2"/>
  <c r="V71" i="2" s="1"/>
  <c r="L71" i="3" s="1"/>
  <c r="M71" i="3" s="1"/>
  <c r="J71" i="2"/>
  <c r="W71" i="2" s="1"/>
  <c r="N71" i="3" s="1"/>
  <c r="O71" i="3" s="1"/>
  <c r="K71" i="2"/>
  <c r="X71" i="2" s="1"/>
  <c r="P71" i="3" s="1"/>
  <c r="Q71" i="3" s="1"/>
  <c r="L71" i="2"/>
  <c r="Y71" i="2" s="1"/>
  <c r="R71" i="3" s="1"/>
  <c r="S71" i="3" s="1"/>
  <c r="M71" i="2"/>
  <c r="Z71" i="2" s="1"/>
  <c r="T71" i="3" s="1"/>
  <c r="U71" i="3" s="1"/>
  <c r="N71" i="2"/>
  <c r="AA71" i="2" s="1"/>
  <c r="V71" i="3" s="1"/>
  <c r="W71" i="3" s="1"/>
  <c r="O71" i="2"/>
  <c r="AB71" i="2" s="1"/>
  <c r="X71" i="3" s="1"/>
  <c r="Y71" i="3" s="1"/>
  <c r="D72" i="2"/>
  <c r="Q72" i="2" s="1"/>
  <c r="B72" i="3" s="1"/>
  <c r="C72" i="3" s="1"/>
  <c r="D360" i="2"/>
  <c r="E72" i="2"/>
  <c r="R72" i="2"/>
  <c r="D72" i="3" s="1"/>
  <c r="E72" i="3" s="1"/>
  <c r="F72" i="2"/>
  <c r="S72" i="2"/>
  <c r="F72" i="3" s="1"/>
  <c r="G72" i="3" s="1"/>
  <c r="G72" i="2"/>
  <c r="T72" i="2"/>
  <c r="H72" i="3" s="1"/>
  <c r="I72" i="3" s="1"/>
  <c r="H72" i="2"/>
  <c r="U72" i="2"/>
  <c r="J72" i="3" s="1"/>
  <c r="K72" i="3" s="1"/>
  <c r="I72" i="2"/>
  <c r="V72" i="2"/>
  <c r="L72" i="3" s="1"/>
  <c r="M72" i="3" s="1"/>
  <c r="J72" i="2"/>
  <c r="W72" i="2"/>
  <c r="N72" i="3" s="1"/>
  <c r="O72" i="3" s="1"/>
  <c r="K72" i="2"/>
  <c r="X72" i="2"/>
  <c r="P72" i="3" s="1"/>
  <c r="Q72" i="3" s="1"/>
  <c r="L72" i="2"/>
  <c r="Y72" i="2"/>
  <c r="R72" i="3" s="1"/>
  <c r="S72" i="3" s="1"/>
  <c r="M72" i="2"/>
  <c r="Z72" i="2"/>
  <c r="T72" i="3" s="1"/>
  <c r="U72" i="3" s="1"/>
  <c r="N72" i="2"/>
  <c r="AA72" i="2"/>
  <c r="V72" i="3" s="1"/>
  <c r="W72" i="3" s="1"/>
  <c r="O72" i="2"/>
  <c r="AB72" i="2"/>
  <c r="X72" i="3" s="1"/>
  <c r="Y72" i="3" s="1"/>
  <c r="D73" i="2"/>
  <c r="D361" i="2"/>
  <c r="Q73" i="2" s="1"/>
  <c r="B73" i="3" s="1"/>
  <c r="C73" i="3" s="1"/>
  <c r="E73" i="2"/>
  <c r="R73" i="2" s="1"/>
  <c r="D73" i="3" s="1"/>
  <c r="E73" i="3" s="1"/>
  <c r="F73" i="2"/>
  <c r="S73" i="2" s="1"/>
  <c r="F73" i="3" s="1"/>
  <c r="G73" i="3" s="1"/>
  <c r="G73" i="2"/>
  <c r="T73" i="2" s="1"/>
  <c r="H73" i="3" s="1"/>
  <c r="I73" i="3" s="1"/>
  <c r="H73" i="2"/>
  <c r="U73" i="2" s="1"/>
  <c r="J73" i="3" s="1"/>
  <c r="K73" i="3" s="1"/>
  <c r="I73" i="2"/>
  <c r="V73" i="2" s="1"/>
  <c r="L73" i="3" s="1"/>
  <c r="M73" i="3" s="1"/>
  <c r="J73" i="2"/>
  <c r="W73" i="2" s="1"/>
  <c r="N73" i="3" s="1"/>
  <c r="O73" i="3" s="1"/>
  <c r="K73" i="2"/>
  <c r="X73" i="2" s="1"/>
  <c r="P73" i="3" s="1"/>
  <c r="Q73" i="3" s="1"/>
  <c r="L73" i="2"/>
  <c r="Y73" i="2" s="1"/>
  <c r="R73" i="3" s="1"/>
  <c r="S73" i="3" s="1"/>
  <c r="M73" i="2"/>
  <c r="Z73" i="2" s="1"/>
  <c r="T73" i="3" s="1"/>
  <c r="U73" i="3" s="1"/>
  <c r="N73" i="2"/>
  <c r="AA73" i="2" s="1"/>
  <c r="V73" i="3" s="1"/>
  <c r="W73" i="3" s="1"/>
  <c r="O73" i="2"/>
  <c r="AB73" i="2" s="1"/>
  <c r="X73" i="3" s="1"/>
  <c r="Y73" i="3" s="1"/>
  <c r="D74" i="2"/>
  <c r="Q74" i="2" s="1"/>
  <c r="B74" i="3" s="1"/>
  <c r="C74" i="3" s="1"/>
  <c r="D362" i="2"/>
  <c r="E74" i="2"/>
  <c r="R74" i="2"/>
  <c r="D74" i="3" s="1"/>
  <c r="E74" i="3" s="1"/>
  <c r="F74" i="2"/>
  <c r="S74" i="2" s="1"/>
  <c r="F74" i="3" s="1"/>
  <c r="G74" i="3" s="1"/>
  <c r="G74" i="2"/>
  <c r="T74" i="2"/>
  <c r="H74" i="3" s="1"/>
  <c r="I74" i="3" s="1"/>
  <c r="H74" i="2"/>
  <c r="U74" i="2" s="1"/>
  <c r="J74" i="3" s="1"/>
  <c r="K74" i="3" s="1"/>
  <c r="I74" i="2"/>
  <c r="V74" i="2"/>
  <c r="L74" i="3" s="1"/>
  <c r="M74" i="3" s="1"/>
  <c r="J74" i="2"/>
  <c r="W74" i="2" s="1"/>
  <c r="N74" i="3" s="1"/>
  <c r="O74" i="3" s="1"/>
  <c r="K74" i="2"/>
  <c r="X74" i="2"/>
  <c r="P74" i="3" s="1"/>
  <c r="Q74" i="3" s="1"/>
  <c r="L74" i="2"/>
  <c r="Y74" i="2" s="1"/>
  <c r="R74" i="3" s="1"/>
  <c r="S74" i="3" s="1"/>
  <c r="M74" i="2"/>
  <c r="Z74" i="2"/>
  <c r="T74" i="3" s="1"/>
  <c r="U74" i="3" s="1"/>
  <c r="N74" i="2"/>
  <c r="AA74" i="2" s="1"/>
  <c r="V74" i="3" s="1"/>
  <c r="W74" i="3" s="1"/>
  <c r="O74" i="2"/>
  <c r="AB74" i="2"/>
  <c r="X74" i="3" s="1"/>
  <c r="Y74" i="3" s="1"/>
  <c r="D75" i="2"/>
  <c r="D363" i="2"/>
  <c r="E75" i="2"/>
  <c r="R75" i="2" s="1"/>
  <c r="D75" i="3" s="1"/>
  <c r="E75" i="3" s="1"/>
  <c r="F75" i="2"/>
  <c r="S75" i="2" s="1"/>
  <c r="F75" i="3" s="1"/>
  <c r="G75" i="3" s="1"/>
  <c r="G75" i="2"/>
  <c r="T75" i="2" s="1"/>
  <c r="H75" i="3" s="1"/>
  <c r="I75" i="3" s="1"/>
  <c r="H75" i="2"/>
  <c r="U75" i="2" s="1"/>
  <c r="J75" i="3" s="1"/>
  <c r="K75" i="3" s="1"/>
  <c r="I75" i="2"/>
  <c r="V75" i="2" s="1"/>
  <c r="L75" i="3" s="1"/>
  <c r="M75" i="3" s="1"/>
  <c r="J75" i="2"/>
  <c r="W75" i="2" s="1"/>
  <c r="N75" i="3" s="1"/>
  <c r="O75" i="3" s="1"/>
  <c r="K75" i="2"/>
  <c r="X75" i="2" s="1"/>
  <c r="P75" i="3" s="1"/>
  <c r="Q75" i="3" s="1"/>
  <c r="L75" i="2"/>
  <c r="Y75" i="2" s="1"/>
  <c r="R75" i="3" s="1"/>
  <c r="S75" i="3" s="1"/>
  <c r="M75" i="2"/>
  <c r="Z75" i="2" s="1"/>
  <c r="T75" i="3" s="1"/>
  <c r="U75" i="3" s="1"/>
  <c r="N75" i="2"/>
  <c r="AA75" i="2" s="1"/>
  <c r="V75" i="3" s="1"/>
  <c r="W75" i="3" s="1"/>
  <c r="O75" i="2"/>
  <c r="AB75" i="2" s="1"/>
  <c r="X75" i="3" s="1"/>
  <c r="Y75" i="3" s="1"/>
  <c r="D76" i="2"/>
  <c r="D364" i="2"/>
  <c r="E76" i="2"/>
  <c r="R76" i="2" s="1"/>
  <c r="D76" i="3" s="1"/>
  <c r="E76" i="3" s="1"/>
  <c r="F76" i="2"/>
  <c r="S76" i="2"/>
  <c r="F76" i="3" s="1"/>
  <c r="G76" i="3"/>
  <c r="G76" i="2"/>
  <c r="T76" i="2" s="1"/>
  <c r="H76" i="3" s="1"/>
  <c r="I76" i="3" s="1"/>
  <c r="H76" i="2"/>
  <c r="U76" i="2" s="1"/>
  <c r="J76" i="3" s="1"/>
  <c r="K76" i="3" s="1"/>
  <c r="I76" i="2"/>
  <c r="V76" i="2" s="1"/>
  <c r="L76" i="3" s="1"/>
  <c r="M76" i="3" s="1"/>
  <c r="J76" i="2"/>
  <c r="W76" i="2" s="1"/>
  <c r="N76" i="3" s="1"/>
  <c r="O76" i="3" s="1"/>
  <c r="K76" i="2"/>
  <c r="X76" i="2"/>
  <c r="P76" i="3" s="1"/>
  <c r="Q76" i="3" s="1"/>
  <c r="L76" i="2"/>
  <c r="Y76" i="2" s="1"/>
  <c r="R76" i="3" s="1"/>
  <c r="S76" i="3" s="1"/>
  <c r="M76" i="2"/>
  <c r="Z76" i="2"/>
  <c r="T76" i="3" s="1"/>
  <c r="U76" i="3" s="1"/>
  <c r="N76" i="2"/>
  <c r="AA76" i="2" s="1"/>
  <c r="V76" i="3" s="1"/>
  <c r="W76" i="3" s="1"/>
  <c r="O76" i="2"/>
  <c r="AB76" i="2" s="1"/>
  <c r="X76" i="3" s="1"/>
  <c r="Y76" i="3" s="1"/>
  <c r="D77" i="2"/>
  <c r="D365" i="2"/>
  <c r="E77" i="2"/>
  <c r="R77" i="2" s="1"/>
  <c r="D77" i="3" s="1"/>
  <c r="E77" i="3" s="1"/>
  <c r="F77" i="2"/>
  <c r="S77" i="2" s="1"/>
  <c r="F77" i="3" s="1"/>
  <c r="G77" i="3" s="1"/>
  <c r="G77" i="2"/>
  <c r="T77" i="2" s="1"/>
  <c r="H77" i="3"/>
  <c r="I77" i="3" s="1"/>
  <c r="H77" i="2"/>
  <c r="U77" i="2" s="1"/>
  <c r="J77" i="3" s="1"/>
  <c r="K77" i="3" s="1"/>
  <c r="I77" i="2"/>
  <c r="V77" i="2" s="1"/>
  <c r="L77" i="3" s="1"/>
  <c r="M77" i="3" s="1"/>
  <c r="J77" i="2"/>
  <c r="W77" i="2" s="1"/>
  <c r="N77" i="3" s="1"/>
  <c r="O77" i="3" s="1"/>
  <c r="K77" i="2"/>
  <c r="X77" i="2" s="1"/>
  <c r="P77" i="3" s="1"/>
  <c r="Q77" i="3" s="1"/>
  <c r="L77" i="2"/>
  <c r="Y77" i="2" s="1"/>
  <c r="R77" i="3" s="1"/>
  <c r="S77" i="3" s="1"/>
  <c r="M77" i="2"/>
  <c r="Z77" i="2" s="1"/>
  <c r="T77" i="3" s="1"/>
  <c r="U77" i="3" s="1"/>
  <c r="N77" i="2"/>
  <c r="AA77" i="2" s="1"/>
  <c r="V77" i="3" s="1"/>
  <c r="W77" i="3" s="1"/>
  <c r="O77" i="2"/>
  <c r="AB77" i="2" s="1"/>
  <c r="X77" i="3"/>
  <c r="Y77" i="3" s="1"/>
  <c r="D78" i="2"/>
  <c r="Q78" i="2" s="1"/>
  <c r="B78" i="3" s="1"/>
  <c r="C78" i="3" s="1"/>
  <c r="D366" i="2"/>
  <c r="E78" i="2"/>
  <c r="R78" i="2"/>
  <c r="D78" i="3" s="1"/>
  <c r="E78" i="3" s="1"/>
  <c r="F78" i="2"/>
  <c r="S78" i="2" s="1"/>
  <c r="F78" i="3" s="1"/>
  <c r="G78" i="3" s="1"/>
  <c r="G78" i="2"/>
  <c r="T78" i="2"/>
  <c r="H78" i="3" s="1"/>
  <c r="I78" i="3" s="1"/>
  <c r="H78" i="2"/>
  <c r="U78" i="2" s="1"/>
  <c r="J78" i="3" s="1"/>
  <c r="K78" i="3" s="1"/>
  <c r="I78" i="2"/>
  <c r="V78" i="2" s="1"/>
  <c r="L78" i="3" s="1"/>
  <c r="M78" i="3" s="1"/>
  <c r="J78" i="2"/>
  <c r="W78" i="2" s="1"/>
  <c r="N78" i="3" s="1"/>
  <c r="O78" i="3" s="1"/>
  <c r="K78" i="2"/>
  <c r="X78" i="2" s="1"/>
  <c r="P78" i="3" s="1"/>
  <c r="Q78" i="3" s="1"/>
  <c r="L78" i="2"/>
  <c r="Y78" i="2" s="1"/>
  <c r="R78" i="3" s="1"/>
  <c r="S78" i="3" s="1"/>
  <c r="M78" i="2"/>
  <c r="Z78" i="2" s="1"/>
  <c r="T78" i="3" s="1"/>
  <c r="U78" i="3" s="1"/>
  <c r="N78" i="2"/>
  <c r="AA78" i="2"/>
  <c r="V78" i="3" s="1"/>
  <c r="W78" i="3" s="1"/>
  <c r="O78" i="2"/>
  <c r="AB78" i="2" s="1"/>
  <c r="X78" i="3" s="1"/>
  <c r="Y78" i="3" s="1"/>
  <c r="D79" i="2"/>
  <c r="D367" i="2"/>
  <c r="E79" i="2"/>
  <c r="R79" i="2" s="1"/>
  <c r="D79" i="3" s="1"/>
  <c r="E79" i="3" s="1"/>
  <c r="F79" i="2"/>
  <c r="G79" i="2"/>
  <c r="T79" i="2" s="1"/>
  <c r="H79" i="3" s="1"/>
  <c r="I79" i="3" s="1"/>
  <c r="H79" i="2"/>
  <c r="U79" i="2" s="1"/>
  <c r="J79" i="3" s="1"/>
  <c r="K79" i="3" s="1"/>
  <c r="I79" i="2"/>
  <c r="V79" i="2" s="1"/>
  <c r="L79" i="3" s="1"/>
  <c r="M79" i="3" s="1"/>
  <c r="J79" i="2"/>
  <c r="W79" i="2" s="1"/>
  <c r="N79" i="3" s="1"/>
  <c r="O79" i="3" s="1"/>
  <c r="K79" i="2"/>
  <c r="X79" i="2" s="1"/>
  <c r="P79" i="3" s="1"/>
  <c r="Q79" i="3" s="1"/>
  <c r="L79" i="2"/>
  <c r="Y79" i="2" s="1"/>
  <c r="R79" i="3" s="1"/>
  <c r="S79" i="3" s="1"/>
  <c r="M79" i="2"/>
  <c r="Z79" i="2" s="1"/>
  <c r="T79" i="3" s="1"/>
  <c r="U79" i="3" s="1"/>
  <c r="N79" i="2"/>
  <c r="O79" i="2"/>
  <c r="AB79" i="2" s="1"/>
  <c r="X79" i="3"/>
  <c r="Y79" i="3" s="1"/>
  <c r="D80" i="2"/>
  <c r="Q80" i="2" s="1"/>
  <c r="B80" i="3" s="1"/>
  <c r="C80" i="3" s="1"/>
  <c r="D368" i="2"/>
  <c r="E80" i="2"/>
  <c r="R80" i="2" s="1"/>
  <c r="D80" i="3" s="1"/>
  <c r="E80" i="3" s="1"/>
  <c r="F80" i="2"/>
  <c r="S80" i="2" s="1"/>
  <c r="F80" i="3" s="1"/>
  <c r="G80" i="3" s="1"/>
  <c r="G80" i="2"/>
  <c r="T80" i="2" s="1"/>
  <c r="H80" i="3" s="1"/>
  <c r="I80" i="3" s="1"/>
  <c r="H80" i="2"/>
  <c r="U80" i="2" s="1"/>
  <c r="J80" i="3" s="1"/>
  <c r="K80" i="3" s="1"/>
  <c r="I80" i="2"/>
  <c r="V80" i="2" s="1"/>
  <c r="L80" i="3" s="1"/>
  <c r="M80" i="3" s="1"/>
  <c r="J80" i="2"/>
  <c r="W80" i="2" s="1"/>
  <c r="N80" i="3" s="1"/>
  <c r="O80" i="3" s="1"/>
  <c r="K80" i="2"/>
  <c r="X80" i="2" s="1"/>
  <c r="P80" i="3" s="1"/>
  <c r="Q80" i="3" s="1"/>
  <c r="L80" i="2"/>
  <c r="Y80" i="2" s="1"/>
  <c r="R80" i="3" s="1"/>
  <c r="S80" i="3" s="1"/>
  <c r="M80" i="2"/>
  <c r="Z80" i="2" s="1"/>
  <c r="T80" i="3" s="1"/>
  <c r="U80" i="3" s="1"/>
  <c r="N80" i="2"/>
  <c r="AA80" i="2" s="1"/>
  <c r="V80" i="3" s="1"/>
  <c r="W80" i="3" s="1"/>
  <c r="O80" i="2"/>
  <c r="AB80" i="2" s="1"/>
  <c r="X80" i="3" s="1"/>
  <c r="Y80" i="3" s="1"/>
  <c r="D81" i="2"/>
  <c r="D369" i="2"/>
  <c r="E81" i="2"/>
  <c r="R81" i="2" s="1"/>
  <c r="D81" i="3" s="1"/>
  <c r="E81" i="3" s="1"/>
  <c r="F81" i="2"/>
  <c r="S81" i="2" s="1"/>
  <c r="F81" i="3" s="1"/>
  <c r="G81" i="3" s="1"/>
  <c r="G81" i="2"/>
  <c r="T81" i="2" s="1"/>
  <c r="H81" i="3" s="1"/>
  <c r="I81" i="3" s="1"/>
  <c r="H81" i="2"/>
  <c r="U81" i="2" s="1"/>
  <c r="J81" i="3" s="1"/>
  <c r="K81" i="3" s="1"/>
  <c r="I81" i="2"/>
  <c r="V81" i="2" s="1"/>
  <c r="L81" i="3" s="1"/>
  <c r="M81" i="3" s="1"/>
  <c r="J81" i="2"/>
  <c r="W81" i="2" s="1"/>
  <c r="N81" i="3"/>
  <c r="O81" i="3" s="1"/>
  <c r="K81" i="2"/>
  <c r="X81" i="2" s="1"/>
  <c r="P81" i="3" s="1"/>
  <c r="Q81" i="3" s="1"/>
  <c r="L81" i="2"/>
  <c r="Y81" i="2" s="1"/>
  <c r="R81" i="3" s="1"/>
  <c r="S81" i="3" s="1"/>
  <c r="M81" i="2"/>
  <c r="Z81" i="2"/>
  <c r="T81" i="3" s="1"/>
  <c r="U81" i="3" s="1"/>
  <c r="N81" i="2"/>
  <c r="AA81" i="2" s="1"/>
  <c r="V81" i="3" s="1"/>
  <c r="W81" i="3" s="1"/>
  <c r="O81" i="2"/>
  <c r="AB81" i="2" s="1"/>
  <c r="X81" i="3" s="1"/>
  <c r="Y81" i="3" s="1"/>
  <c r="D82" i="2"/>
  <c r="D370" i="2"/>
  <c r="E82" i="2"/>
  <c r="R82" i="2" s="1"/>
  <c r="D82" i="3" s="1"/>
  <c r="E82" i="3" s="1"/>
  <c r="F82" i="2"/>
  <c r="S82" i="2" s="1"/>
  <c r="F82" i="3" s="1"/>
  <c r="G82" i="3" s="1"/>
  <c r="G82" i="2"/>
  <c r="T82" i="2" s="1"/>
  <c r="H82" i="3" s="1"/>
  <c r="I82" i="3" s="1"/>
  <c r="H82" i="2"/>
  <c r="U82" i="2" s="1"/>
  <c r="J82" i="3" s="1"/>
  <c r="K82" i="3" s="1"/>
  <c r="I82" i="2"/>
  <c r="V82" i="2" s="1"/>
  <c r="L82" i="3" s="1"/>
  <c r="M82" i="3" s="1"/>
  <c r="J82" i="2"/>
  <c r="W82" i="2"/>
  <c r="N82" i="3" s="1"/>
  <c r="O82" i="3" s="1"/>
  <c r="K82" i="2"/>
  <c r="X82" i="2" s="1"/>
  <c r="P82" i="3" s="1"/>
  <c r="Q82" i="3" s="1"/>
  <c r="L82" i="2"/>
  <c r="Y82" i="2" s="1"/>
  <c r="R82" i="3" s="1"/>
  <c r="S82" i="3" s="1"/>
  <c r="M82" i="2"/>
  <c r="Z82" i="2" s="1"/>
  <c r="T82" i="3" s="1"/>
  <c r="U82" i="3" s="1"/>
  <c r="N82" i="2"/>
  <c r="AA82" i="2" s="1"/>
  <c r="V82" i="3" s="1"/>
  <c r="W82" i="3" s="1"/>
  <c r="O82" i="2"/>
  <c r="AB82" i="2" s="1"/>
  <c r="X82" i="3" s="1"/>
  <c r="Y82" i="3" s="1"/>
  <c r="D83" i="2"/>
  <c r="Q83" i="2" s="1"/>
  <c r="B83" i="3" s="1"/>
  <c r="C83" i="3" s="1"/>
  <c r="D371" i="2"/>
  <c r="E83" i="2"/>
  <c r="R83" i="2" s="1"/>
  <c r="D83" i="3" s="1"/>
  <c r="E83" i="3" s="1"/>
  <c r="F83" i="2"/>
  <c r="S83" i="2" s="1"/>
  <c r="F83" i="3" s="1"/>
  <c r="G83" i="3" s="1"/>
  <c r="G83" i="2"/>
  <c r="T83" i="2" s="1"/>
  <c r="H83" i="3" s="1"/>
  <c r="I83" i="3" s="1"/>
  <c r="H83" i="2"/>
  <c r="U83" i="2" s="1"/>
  <c r="J83" i="3" s="1"/>
  <c r="K83" i="3" s="1"/>
  <c r="I83" i="2"/>
  <c r="V83" i="2" s="1"/>
  <c r="L83" i="3" s="1"/>
  <c r="M83" i="3" s="1"/>
  <c r="J83" i="2"/>
  <c r="K83" i="2"/>
  <c r="X83" i="2" s="1"/>
  <c r="P83" i="3" s="1"/>
  <c r="Q83" i="3" s="1"/>
  <c r="L83" i="2"/>
  <c r="Y83" i="2" s="1"/>
  <c r="R83" i="3" s="1"/>
  <c r="S83" i="3" s="1"/>
  <c r="M83" i="2"/>
  <c r="Z83" i="2" s="1"/>
  <c r="T83" i="3" s="1"/>
  <c r="U83" i="3" s="1"/>
  <c r="N83" i="2"/>
  <c r="AA83" i="2" s="1"/>
  <c r="V83" i="3" s="1"/>
  <c r="W83" i="3" s="1"/>
  <c r="O83" i="2"/>
  <c r="AB83" i="2" s="1"/>
  <c r="X83" i="3" s="1"/>
  <c r="Y83" i="3" s="1"/>
  <c r="D84" i="2"/>
  <c r="D372" i="2"/>
  <c r="Q84" i="2"/>
  <c r="B84" i="3" s="1"/>
  <c r="C84" i="3" s="1"/>
  <c r="E84" i="2"/>
  <c r="R84" i="2" s="1"/>
  <c r="D84" i="3" s="1"/>
  <c r="E84" i="3" s="1"/>
  <c r="F84" i="2"/>
  <c r="S84" i="2"/>
  <c r="F84" i="3" s="1"/>
  <c r="G84" i="3" s="1"/>
  <c r="G84" i="2"/>
  <c r="T84" i="2" s="1"/>
  <c r="H84" i="3" s="1"/>
  <c r="I84" i="3" s="1"/>
  <c r="H84" i="2"/>
  <c r="U84" i="2"/>
  <c r="J84" i="3" s="1"/>
  <c r="K84" i="3" s="1"/>
  <c r="I84" i="2"/>
  <c r="V84" i="2" s="1"/>
  <c r="L84" i="3" s="1"/>
  <c r="M84" i="3" s="1"/>
  <c r="J84" i="2"/>
  <c r="W84" i="2"/>
  <c r="N84" i="3" s="1"/>
  <c r="O84" i="3" s="1"/>
  <c r="K84" i="2"/>
  <c r="X84" i="2" s="1"/>
  <c r="P84" i="3" s="1"/>
  <c r="Q84" i="3" s="1"/>
  <c r="L84" i="2"/>
  <c r="Y84" i="2"/>
  <c r="R84" i="3" s="1"/>
  <c r="S84" i="3" s="1"/>
  <c r="M84" i="2"/>
  <c r="Z84" i="2" s="1"/>
  <c r="T84" i="3" s="1"/>
  <c r="U84" i="3" s="1"/>
  <c r="N84" i="2"/>
  <c r="AA84" i="2"/>
  <c r="V84" i="3" s="1"/>
  <c r="W84" i="3" s="1"/>
  <c r="O84" i="2"/>
  <c r="AB84" i="2" s="1"/>
  <c r="X84" i="3" s="1"/>
  <c r="Y84" i="3" s="1"/>
  <c r="D85" i="2"/>
  <c r="D373" i="2"/>
  <c r="Q85" i="2" s="1"/>
  <c r="B85" i="3" s="1"/>
  <c r="C85" i="3" s="1"/>
  <c r="E85" i="2"/>
  <c r="R85" i="2" s="1"/>
  <c r="D85" i="3" s="1"/>
  <c r="E85" i="3" s="1"/>
  <c r="F85" i="2"/>
  <c r="S85" i="2" s="1"/>
  <c r="F85" i="3"/>
  <c r="G85" i="3" s="1"/>
  <c r="G85" i="2"/>
  <c r="T85" i="2" s="1"/>
  <c r="H85" i="3" s="1"/>
  <c r="I85" i="3" s="1"/>
  <c r="H85" i="2"/>
  <c r="U85" i="2" s="1"/>
  <c r="J85" i="3" s="1"/>
  <c r="K85" i="3" s="1"/>
  <c r="I85" i="2"/>
  <c r="V85" i="2"/>
  <c r="L85" i="3" s="1"/>
  <c r="M85" i="3" s="1"/>
  <c r="J85" i="2"/>
  <c r="W85" i="2" s="1"/>
  <c r="N85" i="3" s="1"/>
  <c r="O85" i="3" s="1"/>
  <c r="K85" i="2"/>
  <c r="X85" i="2" s="1"/>
  <c r="P85" i="3" s="1"/>
  <c r="Q85" i="3" s="1"/>
  <c r="L85" i="2"/>
  <c r="Y85" i="2" s="1"/>
  <c r="R85" i="3" s="1"/>
  <c r="S85" i="3" s="1"/>
  <c r="M85" i="2"/>
  <c r="Z85" i="2" s="1"/>
  <c r="T85" i="3" s="1"/>
  <c r="U85" i="3" s="1"/>
  <c r="N85" i="2"/>
  <c r="AA85" i="2" s="1"/>
  <c r="V85" i="3"/>
  <c r="W85" i="3" s="1"/>
  <c r="O85" i="2"/>
  <c r="AB85" i="2" s="1"/>
  <c r="X85" i="3" s="1"/>
  <c r="Y85" i="3" s="1"/>
  <c r="D86" i="2"/>
  <c r="Q86" i="2" s="1"/>
  <c r="B86" i="3" s="1"/>
  <c r="C86" i="3" s="1"/>
  <c r="D374" i="2"/>
  <c r="E86" i="2"/>
  <c r="R86" i="2" s="1"/>
  <c r="D86" i="3" s="1"/>
  <c r="E86" i="3" s="1"/>
  <c r="F86" i="2"/>
  <c r="S86" i="2" s="1"/>
  <c r="F86" i="3" s="1"/>
  <c r="G86" i="3" s="1"/>
  <c r="G86" i="2"/>
  <c r="T86" i="2" s="1"/>
  <c r="H86" i="3" s="1"/>
  <c r="I86" i="3"/>
  <c r="H86" i="2"/>
  <c r="U86" i="2" s="1"/>
  <c r="J86" i="3" s="1"/>
  <c r="K86" i="3" s="1"/>
  <c r="I86" i="2"/>
  <c r="V86" i="2" s="1"/>
  <c r="L86" i="3" s="1"/>
  <c r="M86" i="3" s="1"/>
  <c r="J86" i="2"/>
  <c r="W86" i="2" s="1"/>
  <c r="N86" i="3" s="1"/>
  <c r="O86" i="3" s="1"/>
  <c r="K86" i="2"/>
  <c r="X86" i="2" s="1"/>
  <c r="P86" i="3" s="1"/>
  <c r="Q86" i="3" s="1"/>
  <c r="L86" i="2"/>
  <c r="Y86" i="2" s="1"/>
  <c r="R86" i="3" s="1"/>
  <c r="S86" i="3" s="1"/>
  <c r="M86" i="2"/>
  <c r="Z86" i="2" s="1"/>
  <c r="T86" i="3" s="1"/>
  <c r="U86" i="3" s="1"/>
  <c r="N86" i="2"/>
  <c r="AA86" i="2"/>
  <c r="V86" i="3" s="1"/>
  <c r="W86" i="3" s="1"/>
  <c r="O86" i="2"/>
  <c r="AB86" i="2" s="1"/>
  <c r="X86" i="3" s="1"/>
  <c r="Y86" i="3" s="1"/>
  <c r="D87" i="2"/>
  <c r="D375" i="2"/>
  <c r="E87" i="2"/>
  <c r="R87" i="2" s="1"/>
  <c r="D87" i="3" s="1"/>
  <c r="E87" i="3" s="1"/>
  <c r="F87" i="2"/>
  <c r="G87" i="2"/>
  <c r="T87" i="2" s="1"/>
  <c r="H87" i="3"/>
  <c r="I87" i="3" s="1"/>
  <c r="H87" i="2"/>
  <c r="U87" i="2" s="1"/>
  <c r="J87" i="3" s="1"/>
  <c r="K87" i="3" s="1"/>
  <c r="I87" i="2"/>
  <c r="V87" i="2" s="1"/>
  <c r="L87" i="3" s="1"/>
  <c r="M87" i="3" s="1"/>
  <c r="J87" i="2"/>
  <c r="W87" i="2" s="1"/>
  <c r="N87" i="3" s="1"/>
  <c r="O87" i="3" s="1"/>
  <c r="K87" i="2"/>
  <c r="X87" i="2" s="1"/>
  <c r="P87" i="3" s="1"/>
  <c r="Q87" i="3" s="1"/>
  <c r="L87" i="2"/>
  <c r="Y87" i="2" s="1"/>
  <c r="R87" i="3" s="1"/>
  <c r="S87" i="3" s="1"/>
  <c r="M87" i="2"/>
  <c r="Z87" i="2" s="1"/>
  <c r="T87" i="3" s="1"/>
  <c r="U87" i="3" s="1"/>
  <c r="N87" i="2"/>
  <c r="O87" i="2"/>
  <c r="AB87" i="2" s="1"/>
  <c r="X87" i="3"/>
  <c r="Y87" i="3" s="1"/>
  <c r="D88" i="2"/>
  <c r="Q88" i="2" s="1"/>
  <c r="B88" i="3" s="1"/>
  <c r="C88" i="3" s="1"/>
  <c r="D376" i="2"/>
  <c r="E88" i="2"/>
  <c r="R88" i="2"/>
  <c r="D88" i="3" s="1"/>
  <c r="E88" i="3" s="1"/>
  <c r="F88" i="2"/>
  <c r="S88" i="2" s="1"/>
  <c r="F88" i="3" s="1"/>
  <c r="G88" i="3" s="1"/>
  <c r="G88" i="2"/>
  <c r="T88" i="2"/>
  <c r="H88" i="3" s="1"/>
  <c r="I88" i="3" s="1"/>
  <c r="H88" i="2"/>
  <c r="U88" i="2" s="1"/>
  <c r="J88" i="3" s="1"/>
  <c r="K88" i="3" s="1"/>
  <c r="I88" i="2"/>
  <c r="V88" i="2"/>
  <c r="L88" i="3" s="1"/>
  <c r="M88" i="3" s="1"/>
  <c r="J88" i="2"/>
  <c r="W88" i="2" s="1"/>
  <c r="N88" i="3" s="1"/>
  <c r="O88" i="3" s="1"/>
  <c r="K88" i="2"/>
  <c r="X88" i="2"/>
  <c r="P88" i="3" s="1"/>
  <c r="Q88" i="3" s="1"/>
  <c r="L88" i="2"/>
  <c r="Y88" i="2" s="1"/>
  <c r="R88" i="3" s="1"/>
  <c r="S88" i="3" s="1"/>
  <c r="M88" i="2"/>
  <c r="Z88" i="2"/>
  <c r="T88" i="3" s="1"/>
  <c r="U88" i="3" s="1"/>
  <c r="N88" i="2"/>
  <c r="AA88" i="2" s="1"/>
  <c r="V88" i="3" s="1"/>
  <c r="W88" i="3" s="1"/>
  <c r="O88" i="2"/>
  <c r="AB88" i="2"/>
  <c r="X88" i="3" s="1"/>
  <c r="Y88" i="3" s="1"/>
  <c r="D89" i="2"/>
  <c r="D377" i="2"/>
  <c r="E89" i="2"/>
  <c r="R89" i="2"/>
  <c r="D89" i="3" s="1"/>
  <c r="E89" i="3" s="1"/>
  <c r="F89" i="2"/>
  <c r="S89" i="2" s="1"/>
  <c r="F89" i="3" s="1"/>
  <c r="G89" i="3" s="1"/>
  <c r="G89" i="2"/>
  <c r="T89" i="2" s="1"/>
  <c r="H89" i="3" s="1"/>
  <c r="I89" i="3" s="1"/>
  <c r="H89" i="2"/>
  <c r="U89" i="2" s="1"/>
  <c r="J89" i="3" s="1"/>
  <c r="K89" i="3" s="1"/>
  <c r="I89" i="2"/>
  <c r="AV89" i="2" s="1"/>
  <c r="J89" i="2"/>
  <c r="W89" i="2" s="1"/>
  <c r="N89" i="3" s="1"/>
  <c r="O89" i="3" s="1"/>
  <c r="K89" i="2"/>
  <c r="X89" i="2" s="1"/>
  <c r="P89" i="3" s="1"/>
  <c r="Q89" i="3" s="1"/>
  <c r="L89" i="2"/>
  <c r="Y89" i="2" s="1"/>
  <c r="R89" i="3" s="1"/>
  <c r="S89" i="3" s="1"/>
  <c r="M89" i="2"/>
  <c r="N89" i="2"/>
  <c r="AA89" i="2" s="1"/>
  <c r="V89" i="3" s="1"/>
  <c r="W89" i="3" s="1"/>
  <c r="O89" i="2"/>
  <c r="AB89" i="2" s="1"/>
  <c r="X89" i="3" s="1"/>
  <c r="Y89" i="3" s="1"/>
  <c r="D90" i="2"/>
  <c r="D378" i="2"/>
  <c r="E90" i="2"/>
  <c r="R90" i="2" s="1"/>
  <c r="D90" i="3" s="1"/>
  <c r="E90" i="3"/>
  <c r="F90" i="2"/>
  <c r="S90" i="2" s="1"/>
  <c r="F90" i="3" s="1"/>
  <c r="G90" i="3" s="1"/>
  <c r="G90" i="2"/>
  <c r="T90" i="2" s="1"/>
  <c r="H90" i="3" s="1"/>
  <c r="I90" i="3" s="1"/>
  <c r="H90" i="2"/>
  <c r="U90" i="2" s="1"/>
  <c r="J90" i="3" s="1"/>
  <c r="K90" i="3" s="1"/>
  <c r="I90" i="2"/>
  <c r="V90" i="2" s="1"/>
  <c r="L90" i="3" s="1"/>
  <c r="M90" i="3" s="1"/>
  <c r="J90" i="2"/>
  <c r="W90" i="2" s="1"/>
  <c r="N90" i="3" s="1"/>
  <c r="O90" i="3" s="1"/>
  <c r="K90" i="2"/>
  <c r="X90" i="2" s="1"/>
  <c r="P90" i="3" s="1"/>
  <c r="Q90" i="3"/>
  <c r="L90" i="2"/>
  <c r="Y90" i="2" s="1"/>
  <c r="R90" i="3" s="1"/>
  <c r="S90" i="3" s="1"/>
  <c r="M90" i="2"/>
  <c r="Z90" i="2" s="1"/>
  <c r="T90" i="3" s="1"/>
  <c r="U90" i="3"/>
  <c r="N90" i="2"/>
  <c r="AA90" i="2" s="1"/>
  <c r="V90" i="3" s="1"/>
  <c r="W90" i="3" s="1"/>
  <c r="O90" i="2"/>
  <c r="AB90" i="2" s="1"/>
  <c r="X90" i="3" s="1"/>
  <c r="Y90" i="3" s="1"/>
  <c r="D91" i="2"/>
  <c r="D379" i="2"/>
  <c r="E91" i="2"/>
  <c r="R91" i="2" s="1"/>
  <c r="D91" i="3" s="1"/>
  <c r="E91" i="3" s="1"/>
  <c r="F91" i="2"/>
  <c r="S91" i="2" s="1"/>
  <c r="F91" i="3" s="1"/>
  <c r="G91" i="3" s="1"/>
  <c r="G91" i="2"/>
  <c r="T91" i="2" s="1"/>
  <c r="H91" i="3" s="1"/>
  <c r="I91" i="3" s="1"/>
  <c r="H91" i="2"/>
  <c r="U91" i="2" s="1"/>
  <c r="J91" i="3" s="1"/>
  <c r="K91" i="3" s="1"/>
  <c r="I91" i="2"/>
  <c r="V91" i="2" s="1"/>
  <c r="L91" i="3"/>
  <c r="M91" i="3" s="1"/>
  <c r="J91" i="2"/>
  <c r="W91" i="2" s="1"/>
  <c r="N91" i="3" s="1"/>
  <c r="O91" i="3" s="1"/>
  <c r="K91" i="2"/>
  <c r="X91" i="2" s="1"/>
  <c r="P91" i="3"/>
  <c r="Q91" i="3" s="1"/>
  <c r="L91" i="2"/>
  <c r="Y91" i="2" s="1"/>
  <c r="R91" i="3" s="1"/>
  <c r="S91" i="3" s="1"/>
  <c r="M91" i="2"/>
  <c r="Z91" i="2" s="1"/>
  <c r="T91" i="3" s="1"/>
  <c r="U91" i="3" s="1"/>
  <c r="N91" i="2"/>
  <c r="AA91" i="2" s="1"/>
  <c r="V91" i="3" s="1"/>
  <c r="W91" i="3" s="1"/>
  <c r="O91" i="2"/>
  <c r="AB91" i="2" s="1"/>
  <c r="X91" i="3" s="1"/>
  <c r="Y91" i="3" s="1"/>
  <c r="D92" i="2"/>
  <c r="D380" i="2"/>
  <c r="Q92" i="2"/>
  <c r="B92" i="3" s="1"/>
  <c r="C92" i="3" s="1"/>
  <c r="E92" i="2"/>
  <c r="R92" i="2" s="1"/>
  <c r="D92" i="3" s="1"/>
  <c r="E92" i="3" s="1"/>
  <c r="F92" i="2"/>
  <c r="S92" i="2"/>
  <c r="F92" i="3" s="1"/>
  <c r="G92" i="3" s="1"/>
  <c r="G92" i="2"/>
  <c r="T92" i="2" s="1"/>
  <c r="H92" i="3" s="1"/>
  <c r="I92" i="3" s="1"/>
  <c r="H92" i="2"/>
  <c r="U92" i="2"/>
  <c r="J92" i="3" s="1"/>
  <c r="K92" i="3" s="1"/>
  <c r="I92" i="2"/>
  <c r="V92" i="2" s="1"/>
  <c r="L92" i="3" s="1"/>
  <c r="M92" i="3" s="1"/>
  <c r="J92" i="2"/>
  <c r="W92" i="2"/>
  <c r="N92" i="3" s="1"/>
  <c r="O92" i="3" s="1"/>
  <c r="K92" i="2"/>
  <c r="X92" i="2" s="1"/>
  <c r="P92" i="3" s="1"/>
  <c r="Q92" i="3" s="1"/>
  <c r="L92" i="2"/>
  <c r="Y92" i="2"/>
  <c r="R92" i="3" s="1"/>
  <c r="S92" i="3" s="1"/>
  <c r="M92" i="2"/>
  <c r="Z92" i="2" s="1"/>
  <c r="T92" i="3" s="1"/>
  <c r="U92" i="3" s="1"/>
  <c r="N92" i="2"/>
  <c r="AA92" i="2"/>
  <c r="V92" i="3" s="1"/>
  <c r="W92" i="3" s="1"/>
  <c r="O92" i="2"/>
  <c r="AB92" i="2" s="1"/>
  <c r="X92" i="3" s="1"/>
  <c r="Y92" i="3" s="1"/>
  <c r="D93" i="2"/>
  <c r="D381" i="2"/>
  <c r="Q93" i="2" s="1"/>
  <c r="B93" i="3" s="1"/>
  <c r="C93" i="3" s="1"/>
  <c r="E93" i="2"/>
  <c r="F93" i="2"/>
  <c r="S93" i="2" s="1"/>
  <c r="F93" i="3" s="1"/>
  <c r="G93" i="3" s="1"/>
  <c r="G93" i="2"/>
  <c r="T93" i="2" s="1"/>
  <c r="H93" i="3" s="1"/>
  <c r="I93" i="3" s="1"/>
  <c r="H93" i="2"/>
  <c r="U93" i="2" s="1"/>
  <c r="J93" i="3" s="1"/>
  <c r="K93" i="3" s="1"/>
  <c r="I93" i="2"/>
  <c r="J93" i="2"/>
  <c r="W93" i="2" s="1"/>
  <c r="N93" i="3" s="1"/>
  <c r="O93" i="3" s="1"/>
  <c r="K93" i="2"/>
  <c r="X93" i="2" s="1"/>
  <c r="P93" i="3" s="1"/>
  <c r="Q93" i="3" s="1"/>
  <c r="L93" i="2"/>
  <c r="Y93" i="2" s="1"/>
  <c r="R93" i="3" s="1"/>
  <c r="S93" i="3" s="1"/>
  <c r="M93" i="2"/>
  <c r="N93" i="2"/>
  <c r="AA93" i="2" s="1"/>
  <c r="V93" i="3" s="1"/>
  <c r="W93" i="3" s="1"/>
  <c r="O93" i="2"/>
  <c r="AB93" i="2" s="1"/>
  <c r="X93" i="3" s="1"/>
  <c r="Y93" i="3" s="1"/>
  <c r="D94" i="2"/>
  <c r="Q94" i="2" s="1"/>
  <c r="B94" i="3" s="1"/>
  <c r="C94" i="3" s="1"/>
  <c r="D382" i="2"/>
  <c r="E94" i="2"/>
  <c r="R94" i="2" s="1"/>
  <c r="D94" i="3" s="1"/>
  <c r="E94" i="3"/>
  <c r="F94" i="2"/>
  <c r="S94" i="2" s="1"/>
  <c r="F94" i="3" s="1"/>
  <c r="G94" i="3" s="1"/>
  <c r="G94" i="2"/>
  <c r="T94" i="2" s="1"/>
  <c r="H94" i="3" s="1"/>
  <c r="I94" i="3"/>
  <c r="H94" i="2"/>
  <c r="U94" i="2" s="1"/>
  <c r="J94" i="3" s="1"/>
  <c r="K94" i="3" s="1"/>
  <c r="I94" i="2"/>
  <c r="V94" i="2" s="1"/>
  <c r="L94" i="3" s="1"/>
  <c r="M94" i="3" s="1"/>
  <c r="J94" i="2"/>
  <c r="W94" i="2" s="1"/>
  <c r="N94" i="3" s="1"/>
  <c r="O94" i="3" s="1"/>
  <c r="K94" i="2"/>
  <c r="X94" i="2" s="1"/>
  <c r="P94" i="3" s="1"/>
  <c r="Q94" i="3" s="1"/>
  <c r="L94" i="2"/>
  <c r="Y94" i="2" s="1"/>
  <c r="R94" i="3" s="1"/>
  <c r="S94" i="3" s="1"/>
  <c r="M94" i="2"/>
  <c r="Z94" i="2" s="1"/>
  <c r="T94" i="3" s="1"/>
  <c r="U94" i="3"/>
  <c r="N94" i="2"/>
  <c r="AA94" i="2" s="1"/>
  <c r="V94" i="3" s="1"/>
  <c r="W94" i="3" s="1"/>
  <c r="O94" i="2"/>
  <c r="AB94" i="2" s="1"/>
  <c r="X94" i="3" s="1"/>
  <c r="Y94" i="3"/>
  <c r="D95" i="2"/>
  <c r="Q95" i="2" s="1"/>
  <c r="D383" i="2"/>
  <c r="E95" i="2"/>
  <c r="R95" i="2" s="1"/>
  <c r="D95" i="3"/>
  <c r="E95" i="3" s="1"/>
  <c r="F95" i="2"/>
  <c r="S95" i="2" s="1"/>
  <c r="F95" i="3" s="1"/>
  <c r="G95" i="3" s="1"/>
  <c r="G95" i="2"/>
  <c r="T95" i="2" s="1"/>
  <c r="H95" i="3" s="1"/>
  <c r="I95" i="3" s="1"/>
  <c r="H95" i="2"/>
  <c r="U95" i="2" s="1"/>
  <c r="J95" i="3" s="1"/>
  <c r="K95" i="3" s="1"/>
  <c r="I95" i="2"/>
  <c r="V95" i="2" s="1"/>
  <c r="L95" i="3" s="1"/>
  <c r="M95" i="3" s="1"/>
  <c r="J95" i="2"/>
  <c r="W95" i="2" s="1"/>
  <c r="N95" i="3" s="1"/>
  <c r="O95" i="3" s="1"/>
  <c r="K95" i="2"/>
  <c r="X95" i="2" s="1"/>
  <c r="P95" i="3"/>
  <c r="Q95" i="3" s="1"/>
  <c r="L95" i="2"/>
  <c r="Y95" i="2" s="1"/>
  <c r="R95" i="3" s="1"/>
  <c r="S95" i="3" s="1"/>
  <c r="M95" i="2"/>
  <c r="Z95" i="2" s="1"/>
  <c r="T95" i="3"/>
  <c r="U95" i="3" s="1"/>
  <c r="N95" i="2"/>
  <c r="AA95" i="2" s="1"/>
  <c r="V95" i="3" s="1"/>
  <c r="W95" i="3" s="1"/>
  <c r="O95" i="2"/>
  <c r="AB95" i="2" s="1"/>
  <c r="X95" i="3" s="1"/>
  <c r="Y95" i="3" s="1"/>
  <c r="D96" i="2"/>
  <c r="D384" i="2"/>
  <c r="Q96" i="2" s="1"/>
  <c r="B96" i="3" s="1"/>
  <c r="C96" i="3" s="1"/>
  <c r="E96" i="2"/>
  <c r="R96" i="2"/>
  <c r="D96" i="3" s="1"/>
  <c r="E96" i="3" s="1"/>
  <c r="F96" i="2"/>
  <c r="S96" i="2" s="1"/>
  <c r="F96" i="3" s="1"/>
  <c r="G96" i="3" s="1"/>
  <c r="G96" i="2"/>
  <c r="T96" i="2"/>
  <c r="H96" i="3" s="1"/>
  <c r="I96" i="3" s="1"/>
  <c r="H96" i="2"/>
  <c r="U96" i="2" s="1"/>
  <c r="J96" i="3" s="1"/>
  <c r="K96" i="3" s="1"/>
  <c r="I96" i="2"/>
  <c r="V96" i="2"/>
  <c r="L96" i="3" s="1"/>
  <c r="M96" i="3" s="1"/>
  <c r="J96" i="2"/>
  <c r="W96" i="2" s="1"/>
  <c r="N96" i="3" s="1"/>
  <c r="O96" i="3" s="1"/>
  <c r="K96" i="2"/>
  <c r="X96" i="2"/>
  <c r="P96" i="3" s="1"/>
  <c r="Q96" i="3" s="1"/>
  <c r="L96" i="2"/>
  <c r="Y96" i="2" s="1"/>
  <c r="R96" i="3" s="1"/>
  <c r="S96" i="3" s="1"/>
  <c r="M96" i="2"/>
  <c r="Z96" i="2"/>
  <c r="T96" i="3" s="1"/>
  <c r="U96" i="3" s="1"/>
  <c r="N96" i="2"/>
  <c r="AA96" i="2" s="1"/>
  <c r="V96" i="3" s="1"/>
  <c r="W96" i="3" s="1"/>
  <c r="O96" i="2"/>
  <c r="AB96" i="2"/>
  <c r="X96" i="3" s="1"/>
  <c r="Y96" i="3" s="1"/>
  <c r="D97" i="2"/>
  <c r="D385" i="2"/>
  <c r="E97" i="2"/>
  <c r="F97" i="2"/>
  <c r="S97" i="2" s="1"/>
  <c r="F97" i="3" s="1"/>
  <c r="G97" i="3" s="1"/>
  <c r="G97" i="2"/>
  <c r="T97" i="2" s="1"/>
  <c r="H97" i="3" s="1"/>
  <c r="I97" i="3" s="1"/>
  <c r="H97" i="2"/>
  <c r="U97" i="2" s="1"/>
  <c r="J97" i="3" s="1"/>
  <c r="K97" i="3" s="1"/>
  <c r="I97" i="2"/>
  <c r="J97" i="2"/>
  <c r="W97" i="2" s="1"/>
  <c r="N97" i="3" s="1"/>
  <c r="O97" i="3" s="1"/>
  <c r="K97" i="2"/>
  <c r="X97" i="2" s="1"/>
  <c r="P97" i="3" s="1"/>
  <c r="Q97" i="3" s="1"/>
  <c r="L97" i="2"/>
  <c r="Y97" i="2" s="1"/>
  <c r="R97" i="3" s="1"/>
  <c r="S97" i="3" s="1"/>
  <c r="M97" i="2"/>
  <c r="N97" i="2"/>
  <c r="AA97" i="2"/>
  <c r="V97" i="3" s="1"/>
  <c r="W97" i="3" s="1"/>
  <c r="O97" i="2"/>
  <c r="D4" i="2"/>
  <c r="D292" i="2"/>
  <c r="E4" i="2"/>
  <c r="R4" i="2" s="1"/>
  <c r="D4" i="3" s="1"/>
  <c r="E4" i="3" s="1"/>
  <c r="F4" i="2"/>
  <c r="S4" i="2" s="1"/>
  <c r="F4" i="3" s="1"/>
  <c r="G4" i="3" s="1"/>
  <c r="G4" i="2"/>
  <c r="T4" i="2" s="1"/>
  <c r="H4" i="3" s="1"/>
  <c r="I4" i="3" s="1"/>
  <c r="H4" i="2"/>
  <c r="U4" i="2" s="1"/>
  <c r="J4" i="3" s="1"/>
  <c r="K4" i="3" s="1"/>
  <c r="I4" i="2"/>
  <c r="V4" i="2" s="1"/>
  <c r="L4" i="3" s="1"/>
  <c r="M4" i="3" s="1"/>
  <c r="J4" i="2"/>
  <c r="W4" i="2" s="1"/>
  <c r="N4" i="3" s="1"/>
  <c r="O4" i="3"/>
  <c r="K4" i="2"/>
  <c r="X4" i="2" s="1"/>
  <c r="P4" i="3" s="1"/>
  <c r="Q4" i="3" s="1"/>
  <c r="L4" i="2"/>
  <c r="Y4" i="2" s="1"/>
  <c r="R4" i="3" s="1"/>
  <c r="S4" i="3"/>
  <c r="M4" i="2"/>
  <c r="Z4" i="2" s="1"/>
  <c r="T4" i="3" s="1"/>
  <c r="U4" i="3" s="1"/>
  <c r="N4" i="2"/>
  <c r="AA4" i="2" s="1"/>
  <c r="V4" i="3" s="1"/>
  <c r="W4" i="3" s="1"/>
  <c r="O4" i="2"/>
  <c r="AB4" i="2" s="1"/>
  <c r="X4" i="3" s="1"/>
  <c r="Y4" i="3" s="1"/>
  <c r="D291" i="2"/>
  <c r="AQ99" i="2" s="1"/>
  <c r="AR99" i="2"/>
  <c r="AS99" i="2"/>
  <c r="F99" i="11" s="1"/>
  <c r="AT99" i="2"/>
  <c r="H99" i="11"/>
  <c r="AU99" i="2"/>
  <c r="J99" i="11" s="1"/>
  <c r="AV99" i="2"/>
  <c r="L99" i="11"/>
  <c r="AW99" i="2"/>
  <c r="N99" i="11" s="1"/>
  <c r="AX99" i="2"/>
  <c r="P99" i="11" s="1"/>
  <c r="AY99" i="2"/>
  <c r="R99" i="11" s="1"/>
  <c r="AZ99" i="2"/>
  <c r="T99" i="11" s="1"/>
  <c r="BA99" i="2"/>
  <c r="V99" i="11" s="1"/>
  <c r="BB99" i="2"/>
  <c r="X99" i="11" s="1"/>
  <c r="D194" i="2"/>
  <c r="AD98" i="2" s="1"/>
  <c r="AE98" i="2"/>
  <c r="D98" i="11" s="1"/>
  <c r="AF98" i="2"/>
  <c r="F98" i="11" s="1"/>
  <c r="AG98" i="2"/>
  <c r="H98" i="11" s="1"/>
  <c r="AH98" i="2"/>
  <c r="J98" i="11" s="1"/>
  <c r="AI98" i="2"/>
  <c r="L98" i="11" s="1"/>
  <c r="AJ98" i="2"/>
  <c r="N98" i="11"/>
  <c r="AK98" i="2"/>
  <c r="AL98" i="2"/>
  <c r="R98" i="11"/>
  <c r="AM98" i="2"/>
  <c r="T98" i="11" s="1"/>
  <c r="AN98" i="2"/>
  <c r="V98" i="11" s="1"/>
  <c r="AO98" i="2"/>
  <c r="X98" i="11" s="1"/>
  <c r="D101" i="2"/>
  <c r="AD5" i="2" s="1"/>
  <c r="BQ5" i="2" s="1"/>
  <c r="D197" i="2"/>
  <c r="AQ5" i="2"/>
  <c r="CD5" i="2" s="1"/>
  <c r="CQ5" i="2" s="1"/>
  <c r="D102" i="2"/>
  <c r="AD6" i="2" s="1"/>
  <c r="BQ6" i="2" s="1"/>
  <c r="D198" i="2"/>
  <c r="AQ6" i="2" s="1"/>
  <c r="CD6" i="2"/>
  <c r="D103" i="2"/>
  <c r="AD7" i="2" s="1"/>
  <c r="BQ7" i="2" s="1"/>
  <c r="D199" i="2"/>
  <c r="AQ7" i="2"/>
  <c r="D104" i="2"/>
  <c r="AD8" i="2" s="1"/>
  <c r="BQ8" i="2" s="1"/>
  <c r="D200" i="2"/>
  <c r="AQ8" i="2" s="1"/>
  <c r="D105" i="2"/>
  <c r="AD9" i="2"/>
  <c r="BQ9" i="2"/>
  <c r="D201" i="2"/>
  <c r="AQ9" i="2" s="1"/>
  <c r="CD9" i="2" s="1"/>
  <c r="B9" i="11" s="1"/>
  <c r="D106" i="2"/>
  <c r="AD10" i="2" s="1"/>
  <c r="BQ10" i="2" s="1"/>
  <c r="D202" i="2"/>
  <c r="AQ10" i="2" s="1"/>
  <c r="CD10" i="2" s="1"/>
  <c r="D107" i="2"/>
  <c r="AD11" i="2" s="1"/>
  <c r="BQ11" i="2" s="1"/>
  <c r="D203" i="2"/>
  <c r="AQ11" i="2" s="1"/>
  <c r="D108" i="2"/>
  <c r="AD12" i="2" s="1"/>
  <c r="D204" i="2"/>
  <c r="AQ12" i="2" s="1"/>
  <c r="CD12" i="2" s="1"/>
  <c r="D109" i="2"/>
  <c r="AD13" i="2" s="1"/>
  <c r="BQ13" i="2" s="1"/>
  <c r="D205" i="2"/>
  <c r="AQ13" i="2"/>
  <c r="D110" i="2"/>
  <c r="AD14" i="2" s="1"/>
  <c r="BQ14" i="2" s="1"/>
  <c r="D206" i="2"/>
  <c r="AQ14" i="2" s="1"/>
  <c r="CD14" i="2" s="1"/>
  <c r="CQ14" i="2" s="1"/>
  <c r="D111" i="2"/>
  <c r="AD15" i="2" s="1"/>
  <c r="BQ15" i="2" s="1"/>
  <c r="D207" i="2"/>
  <c r="AQ15" i="2" s="1"/>
  <c r="D112" i="2"/>
  <c r="AD16" i="2"/>
  <c r="BQ16" i="2" s="1"/>
  <c r="D208" i="2"/>
  <c r="AQ16" i="2" s="1"/>
  <c r="D113" i="2"/>
  <c r="AD17" i="2"/>
  <c r="BQ17" i="2"/>
  <c r="D209" i="2"/>
  <c r="AQ17" i="2" s="1"/>
  <c r="CD17" i="2" s="1"/>
  <c r="B17" i="11" s="1"/>
  <c r="D114" i="2"/>
  <c r="AD18" i="2" s="1"/>
  <c r="BQ18" i="2" s="1"/>
  <c r="D210" i="2"/>
  <c r="AQ18" i="2" s="1"/>
  <c r="D115" i="2"/>
  <c r="AD19" i="2" s="1"/>
  <c r="BQ19" i="2" s="1"/>
  <c r="D211" i="2"/>
  <c r="AQ19" i="2" s="1"/>
  <c r="D116" i="2"/>
  <c r="AD20" i="2" s="1"/>
  <c r="BQ20" i="2" s="1"/>
  <c r="D212" i="2"/>
  <c r="AQ20" i="2"/>
  <c r="D117" i="2"/>
  <c r="AD21" i="2" s="1"/>
  <c r="BQ21" i="2" s="1"/>
  <c r="D213" i="2"/>
  <c r="AQ21" i="2" s="1"/>
  <c r="D118" i="2"/>
  <c r="AD22" i="2" s="1"/>
  <c r="BQ22" i="2" s="1"/>
  <c r="D214" i="2"/>
  <c r="AQ22" i="2" s="1"/>
  <c r="D119" i="2"/>
  <c r="AD23" i="2" s="1"/>
  <c r="BQ23" i="2" s="1"/>
  <c r="D215" i="2"/>
  <c r="AQ23" i="2" s="1"/>
  <c r="D120" i="2"/>
  <c r="AD24" i="2"/>
  <c r="BQ24" i="2" s="1"/>
  <c r="D216" i="2"/>
  <c r="AQ24" i="2" s="1"/>
  <c r="CD24" i="2" s="1"/>
  <c r="D121" i="2"/>
  <c r="AD25" i="2" s="1"/>
  <c r="D217" i="2"/>
  <c r="AQ25" i="2" s="1"/>
  <c r="CD25" i="2" s="1"/>
  <c r="D122" i="2"/>
  <c r="AD26" i="2" s="1"/>
  <c r="BQ26" i="2" s="1"/>
  <c r="D218" i="2"/>
  <c r="AQ26" i="2"/>
  <c r="CD26" i="2" s="1"/>
  <c r="D123" i="2"/>
  <c r="AD27" i="2" s="1"/>
  <c r="BQ27" i="2" s="1"/>
  <c r="D219" i="2"/>
  <c r="AQ27" i="2" s="1"/>
  <c r="D124" i="2"/>
  <c r="AD28" i="2"/>
  <c r="BQ28" i="2" s="1"/>
  <c r="D220" i="2"/>
  <c r="AQ28" i="2" s="1"/>
  <c r="CD28" i="2" s="1"/>
  <c r="CQ28" i="2" s="1"/>
  <c r="DD28" i="2" s="1"/>
  <c r="D125" i="2"/>
  <c r="AD29" i="2" s="1"/>
  <c r="BQ29" i="2"/>
  <c r="D221" i="2"/>
  <c r="AQ29" i="2" s="1"/>
  <c r="CD29" i="2" s="1"/>
  <c r="D126" i="2"/>
  <c r="AD30" i="2" s="1"/>
  <c r="BQ30" i="2" s="1"/>
  <c r="D222" i="2"/>
  <c r="AQ30" i="2" s="1"/>
  <c r="D127" i="2"/>
  <c r="AD31" i="2" s="1"/>
  <c r="BQ31" i="2" s="1"/>
  <c r="D223" i="2"/>
  <c r="AQ31" i="2" s="1"/>
  <c r="D128" i="2"/>
  <c r="AD32" i="2" s="1"/>
  <c r="BQ32" i="2" s="1"/>
  <c r="D224" i="2"/>
  <c r="AQ32" i="2"/>
  <c r="D129" i="2"/>
  <c r="AD33" i="2" s="1"/>
  <c r="BQ33" i="2" s="1"/>
  <c r="D225" i="2"/>
  <c r="AQ33" i="2" s="1"/>
  <c r="D130" i="2"/>
  <c r="AD34" i="2" s="1"/>
  <c r="BQ34" i="2" s="1"/>
  <c r="D226" i="2"/>
  <c r="AQ34" i="2" s="1"/>
  <c r="D131" i="2"/>
  <c r="AD35" i="2" s="1"/>
  <c r="BQ35" i="2" s="1"/>
  <c r="D227" i="2"/>
  <c r="AQ35" i="2" s="1"/>
  <c r="CD35" i="2" s="1"/>
  <c r="D132" i="2"/>
  <c r="AD36" i="2" s="1"/>
  <c r="BQ36" i="2" s="1"/>
  <c r="D228" i="2"/>
  <c r="AQ36" i="2"/>
  <c r="D133" i="2"/>
  <c r="AD37" i="2" s="1"/>
  <c r="D229" i="2"/>
  <c r="AQ37" i="2" s="1"/>
  <c r="CD37" i="2" s="1"/>
  <c r="D134" i="2"/>
  <c r="AD38" i="2" s="1"/>
  <c r="BQ38" i="2" s="1"/>
  <c r="D230" i="2"/>
  <c r="AQ38" i="2" s="1"/>
  <c r="CD38" i="2" s="1"/>
  <c r="D135" i="2"/>
  <c r="AD39" i="2" s="1"/>
  <c r="BQ39" i="2" s="1"/>
  <c r="D231" i="2"/>
  <c r="AQ39" i="2" s="1"/>
  <c r="D136" i="2"/>
  <c r="AD40" i="2"/>
  <c r="BQ40" i="2" s="1"/>
  <c r="D232" i="2"/>
  <c r="AQ40" i="2" s="1"/>
  <c r="CD40" i="2" s="1"/>
  <c r="D137" i="2"/>
  <c r="AD41" i="2" s="1"/>
  <c r="BQ41" i="2" s="1"/>
  <c r="D233" i="2"/>
  <c r="AQ41" i="2" s="1"/>
  <c r="CD41" i="2" s="1"/>
  <c r="D138" i="2"/>
  <c r="AD42" i="2" s="1"/>
  <c r="D234" i="2"/>
  <c r="AQ42" i="2"/>
  <c r="CD42" i="2" s="1"/>
  <c r="D139" i="2"/>
  <c r="AD43" i="2" s="1"/>
  <c r="BQ43" i="2" s="1"/>
  <c r="D235" i="2"/>
  <c r="AQ43" i="2" s="1"/>
  <c r="CD43" i="2" s="1"/>
  <c r="D140" i="2"/>
  <c r="AD44" i="2"/>
  <c r="BQ44" i="2" s="1"/>
  <c r="D236" i="2"/>
  <c r="AQ44" i="2" s="1"/>
  <c r="CD44" i="2" s="1"/>
  <c r="D141" i="2"/>
  <c r="AD45" i="2" s="1"/>
  <c r="BQ45" i="2" s="1"/>
  <c r="D237" i="2"/>
  <c r="AQ45" i="2" s="1"/>
  <c r="CD45" i="2"/>
  <c r="D142" i="2"/>
  <c r="AD46" i="2" s="1"/>
  <c r="BQ46" i="2" s="1"/>
  <c r="D238" i="2"/>
  <c r="AQ46" i="2" s="1"/>
  <c r="D143" i="2"/>
  <c r="AD47" i="2" s="1"/>
  <c r="BQ47" i="2" s="1"/>
  <c r="D239" i="2"/>
  <c r="AQ47" i="2" s="1"/>
  <c r="CD47" i="2" s="1"/>
  <c r="D144" i="2"/>
  <c r="AD48" i="2" s="1"/>
  <c r="BQ48" i="2" s="1"/>
  <c r="D240" i="2"/>
  <c r="AQ48" i="2" s="1"/>
  <c r="CD48" i="2" s="1"/>
  <c r="D145" i="2"/>
  <c r="AD49" i="2" s="1"/>
  <c r="BQ49" i="2" s="1"/>
  <c r="D241" i="2"/>
  <c r="AQ49" i="2" s="1"/>
  <c r="CD49" i="2" s="1"/>
  <c r="D146" i="2"/>
  <c r="AD50" i="2" s="1"/>
  <c r="BQ50" i="2" s="1"/>
  <c r="D242" i="2"/>
  <c r="AQ50" i="2" s="1"/>
  <c r="CD50" i="2" s="1"/>
  <c r="CQ50" i="2" s="1"/>
  <c r="D147" i="2"/>
  <c r="AD51" i="2" s="1"/>
  <c r="BQ51" i="2" s="1"/>
  <c r="D243" i="2"/>
  <c r="AQ51" i="2" s="1"/>
  <c r="D148" i="2"/>
  <c r="AD52" i="2" s="1"/>
  <c r="D244" i="2"/>
  <c r="AQ52" i="2" s="1"/>
  <c r="CD52" i="2" s="1"/>
  <c r="D149" i="2"/>
  <c r="AD53" i="2" s="1"/>
  <c r="D245" i="2"/>
  <c r="AQ53" i="2" s="1"/>
  <c r="CD53" i="2" s="1"/>
  <c r="D150" i="2"/>
  <c r="AD54" i="2" s="1"/>
  <c r="BQ54" i="2" s="1"/>
  <c r="D246" i="2"/>
  <c r="AQ54" i="2"/>
  <c r="CD54" i="2" s="1"/>
  <c r="D151" i="2"/>
  <c r="AD55" i="2" s="1"/>
  <c r="BQ55" i="2" s="1"/>
  <c r="D247" i="2"/>
  <c r="AQ55" i="2" s="1"/>
  <c r="CD55" i="2" s="1"/>
  <c r="D152" i="2"/>
  <c r="AD56" i="2" s="1"/>
  <c r="D248" i="2"/>
  <c r="AQ56" i="2" s="1"/>
  <c r="CD56" i="2" s="1"/>
  <c r="D153" i="2"/>
  <c r="AD57" i="2" s="1"/>
  <c r="D249" i="2"/>
  <c r="AQ57" i="2" s="1"/>
  <c r="D154" i="2"/>
  <c r="AD58" i="2" s="1"/>
  <c r="D250" i="2"/>
  <c r="AQ58" i="2"/>
  <c r="CD58" i="2" s="1"/>
  <c r="D155" i="2"/>
  <c r="AD59" i="2" s="1"/>
  <c r="BQ59" i="2" s="1"/>
  <c r="D251" i="2"/>
  <c r="AQ59" i="2" s="1"/>
  <c r="D156" i="2"/>
  <c r="AD60" i="2"/>
  <c r="BQ60" i="2" s="1"/>
  <c r="D252" i="2"/>
  <c r="AQ60" i="2" s="1"/>
  <c r="D157" i="2"/>
  <c r="AD61" i="2" s="1"/>
  <c r="D253" i="2"/>
  <c r="AQ61" i="2" s="1"/>
  <c r="D158" i="2"/>
  <c r="AD62" i="2" s="1"/>
  <c r="BQ62" i="2" s="1"/>
  <c r="D254" i="2"/>
  <c r="AQ62" i="2" s="1"/>
  <c r="D159" i="2"/>
  <c r="AD63" i="2" s="1"/>
  <c r="BQ63" i="2" s="1"/>
  <c r="D255" i="2"/>
  <c r="AQ63" i="2" s="1"/>
  <c r="CD63" i="2" s="1"/>
  <c r="CQ63" i="2" s="1"/>
  <c r="D160" i="2"/>
  <c r="AD64" i="2"/>
  <c r="BQ64" i="2" s="1"/>
  <c r="D256" i="2"/>
  <c r="AQ64" i="2" s="1"/>
  <c r="D161" i="2"/>
  <c r="AD65" i="2" s="1"/>
  <c r="D257" i="2"/>
  <c r="AQ65" i="2" s="1"/>
  <c r="CD65" i="2" s="1"/>
  <c r="D162" i="2"/>
  <c r="AD66" i="2" s="1"/>
  <c r="BQ66" i="2" s="1"/>
  <c r="D258" i="2"/>
  <c r="AQ66" i="2" s="1"/>
  <c r="D163" i="2"/>
  <c r="AD67" i="2" s="1"/>
  <c r="BQ67" i="2" s="1"/>
  <c r="D259" i="2"/>
  <c r="AQ67" i="2" s="1"/>
  <c r="D164" i="2"/>
  <c r="AD68" i="2" s="1"/>
  <c r="BQ68" i="2" s="1"/>
  <c r="D260" i="2"/>
  <c r="AQ68" i="2"/>
  <c r="D165" i="2"/>
  <c r="AD69" i="2" s="1"/>
  <c r="D261" i="2"/>
  <c r="AQ69" i="2" s="1"/>
  <c r="CD69" i="2" s="1"/>
  <c r="D166" i="2"/>
  <c r="AD70" i="2" s="1"/>
  <c r="BQ70" i="2" s="1"/>
  <c r="D262" i="2"/>
  <c r="AQ70" i="2" s="1"/>
  <c r="D167" i="2"/>
  <c r="AD71" i="2" s="1"/>
  <c r="BQ71" i="2" s="1"/>
  <c r="D263" i="2"/>
  <c r="AQ71" i="2" s="1"/>
  <c r="CD71" i="2" s="1"/>
  <c r="D168" i="2"/>
  <c r="AD72" i="2"/>
  <c r="D264" i="2"/>
  <c r="AQ72" i="2" s="1"/>
  <c r="CD72" i="2" s="1"/>
  <c r="D169" i="2"/>
  <c r="AD73" i="2" s="1"/>
  <c r="BQ73" i="2" s="1"/>
  <c r="D265" i="2"/>
  <c r="AQ73" i="2" s="1"/>
  <c r="D170" i="2"/>
  <c r="AD74" i="2" s="1"/>
  <c r="BQ74" i="2" s="1"/>
  <c r="D266" i="2"/>
  <c r="AQ74" i="2" s="1"/>
  <c r="D171" i="2"/>
  <c r="AD75" i="2" s="1"/>
  <c r="D267" i="2"/>
  <c r="AQ75" i="2" s="1"/>
  <c r="CD75" i="2" s="1"/>
  <c r="BQ75" i="2"/>
  <c r="CQ75" i="2" s="1"/>
  <c r="D172" i="2"/>
  <c r="AD76" i="2"/>
  <c r="D268" i="2"/>
  <c r="AQ76" i="2" s="1"/>
  <c r="CD76" i="2" s="1"/>
  <c r="D173" i="2"/>
  <c r="AD77" i="2" s="1"/>
  <c r="BQ77" i="2" s="1"/>
  <c r="D269" i="2"/>
  <c r="AQ77" i="2" s="1"/>
  <c r="CD77" i="2" s="1"/>
  <c r="D174" i="2"/>
  <c r="AD78" i="2" s="1"/>
  <c r="BQ78" i="2" s="1"/>
  <c r="D270" i="2"/>
  <c r="AQ78" i="2" s="1"/>
  <c r="CD78" i="2" s="1"/>
  <c r="D175" i="2"/>
  <c r="AD79" i="2" s="1"/>
  <c r="BQ79" i="2" s="1"/>
  <c r="CQ79" i="2" s="1"/>
  <c r="D271" i="2"/>
  <c r="AQ79" i="2" s="1"/>
  <c r="CD79" i="2" s="1"/>
  <c r="D176" i="2"/>
  <c r="AD80" i="2" s="1"/>
  <c r="BQ80" i="2" s="1"/>
  <c r="D272" i="2"/>
  <c r="AQ80" i="2"/>
  <c r="CD80" i="2" s="1"/>
  <c r="D177" i="2"/>
  <c r="AD81" i="2" s="1"/>
  <c r="BQ81" i="2" s="1"/>
  <c r="D273" i="2"/>
  <c r="AQ81" i="2" s="1"/>
  <c r="D178" i="2"/>
  <c r="AD82" i="2" s="1"/>
  <c r="BQ82" i="2" s="1"/>
  <c r="D274" i="2"/>
  <c r="AQ82" i="2" s="1"/>
  <c r="D179" i="2"/>
  <c r="AD83" i="2" s="1"/>
  <c r="BQ83" i="2" s="1"/>
  <c r="D275" i="2"/>
  <c r="AQ83" i="2" s="1"/>
  <c r="D180" i="2"/>
  <c r="AD84" i="2" s="1"/>
  <c r="BQ84" i="2" s="1"/>
  <c r="D276" i="2"/>
  <c r="AQ84" i="2"/>
  <c r="CD84" i="2" s="1"/>
  <c r="D181" i="2"/>
  <c r="AD85" i="2" s="1"/>
  <c r="D277" i="2"/>
  <c r="AQ85" i="2" s="1"/>
  <c r="CD85" i="2" s="1"/>
  <c r="D182" i="2"/>
  <c r="AD86" i="2" s="1"/>
  <c r="D278" i="2"/>
  <c r="AQ86" i="2"/>
  <c r="CD86" i="2" s="1"/>
  <c r="D183" i="2"/>
  <c r="AD87" i="2" s="1"/>
  <c r="BQ87" i="2" s="1"/>
  <c r="D279" i="2"/>
  <c r="AQ87" i="2" s="1"/>
  <c r="CD87" i="2" s="1"/>
  <c r="D184" i="2"/>
  <c r="AD88" i="2"/>
  <c r="BQ88" i="2" s="1"/>
  <c r="D280" i="2"/>
  <c r="AQ88" i="2" s="1"/>
  <c r="D185" i="2"/>
  <c r="AD89" i="2" s="1"/>
  <c r="BQ89" i="2" s="1"/>
  <c r="D281" i="2"/>
  <c r="AQ89" i="2" s="1"/>
  <c r="CD89" i="2" s="1"/>
  <c r="D186" i="2"/>
  <c r="AD90" i="2" s="1"/>
  <c r="BQ90" i="2" s="1"/>
  <c r="D282" i="2"/>
  <c r="AQ90" i="2" s="1"/>
  <c r="CD90" i="2" s="1"/>
  <c r="D187" i="2"/>
  <c r="AD91" i="2" s="1"/>
  <c r="D283" i="2"/>
  <c r="AQ91" i="2" s="1"/>
  <c r="CD91" i="2" s="1"/>
  <c r="D188" i="2"/>
  <c r="AD92" i="2"/>
  <c r="BQ92" i="2" s="1"/>
  <c r="D284" i="2"/>
  <c r="AQ92" i="2" s="1"/>
  <c r="CD92" i="2" s="1"/>
  <c r="D189" i="2"/>
  <c r="AD93" i="2" s="1"/>
  <c r="D285" i="2"/>
  <c r="AQ93" i="2" s="1"/>
  <c r="CD93" i="2"/>
  <c r="D190" i="2"/>
  <c r="AD94" i="2" s="1"/>
  <c r="BQ94" i="2" s="1"/>
  <c r="D286" i="2"/>
  <c r="AQ94" i="2"/>
  <c r="CD94" i="2" s="1"/>
  <c r="D191" i="2"/>
  <c r="AD95" i="2" s="1"/>
  <c r="BQ95" i="2" s="1"/>
  <c r="D287" i="2"/>
  <c r="AQ95" i="2" s="1"/>
  <c r="D192" i="2"/>
  <c r="AD96" i="2"/>
  <c r="BQ96" i="2" s="1"/>
  <c r="D288" i="2"/>
  <c r="AQ96" i="2" s="1"/>
  <c r="CD96" i="2" s="1"/>
  <c r="D193" i="2"/>
  <c r="AD97" i="2" s="1"/>
  <c r="BQ97" i="2"/>
  <c r="D289" i="2"/>
  <c r="AQ97" i="2" s="1"/>
  <c r="CD97" i="2" s="1"/>
  <c r="D100" i="2"/>
  <c r="AD4" i="2" s="1"/>
  <c r="BQ4" i="2" s="1"/>
  <c r="D196" i="2"/>
  <c r="AQ4" i="2" s="1"/>
  <c r="A98" i="11"/>
  <c r="A99" i="11"/>
  <c r="D5" i="11"/>
  <c r="E5" i="11"/>
  <c r="F5" i="11"/>
  <c r="G5" i="11"/>
  <c r="H5" i="11"/>
  <c r="I5" i="11"/>
  <c r="J5" i="11"/>
  <c r="K5" i="11"/>
  <c r="L5" i="11"/>
  <c r="M5" i="11"/>
  <c r="N5" i="11"/>
  <c r="O5" i="11"/>
  <c r="P5" i="11"/>
  <c r="Q5" i="11"/>
  <c r="R5" i="11"/>
  <c r="S5" i="11"/>
  <c r="T5" i="11"/>
  <c r="U5" i="11"/>
  <c r="V5" i="11"/>
  <c r="W5" i="11"/>
  <c r="X5" i="11"/>
  <c r="Y5" i="11"/>
  <c r="D6" i="11"/>
  <c r="E6" i="11"/>
  <c r="F6" i="11"/>
  <c r="G6" i="11"/>
  <c r="H6" i="11"/>
  <c r="I6" i="11"/>
  <c r="J6" i="11"/>
  <c r="K6" i="11"/>
  <c r="L6" i="11"/>
  <c r="M6" i="11"/>
  <c r="N6" i="11"/>
  <c r="O6" i="11"/>
  <c r="P6" i="11"/>
  <c r="Q6" i="11"/>
  <c r="R6" i="11"/>
  <c r="S6" i="11"/>
  <c r="T6" i="11"/>
  <c r="U6" i="11"/>
  <c r="V6" i="11"/>
  <c r="W6" i="11"/>
  <c r="X6" i="11"/>
  <c r="Y6" i="11"/>
  <c r="D7" i="11"/>
  <c r="E7" i="11"/>
  <c r="F7" i="11"/>
  <c r="G7" i="11"/>
  <c r="H7" i="11"/>
  <c r="I7" i="11"/>
  <c r="J7" i="11"/>
  <c r="K7" i="11"/>
  <c r="L7" i="11"/>
  <c r="M7" i="11"/>
  <c r="N7" i="11"/>
  <c r="O7" i="11"/>
  <c r="P7" i="11"/>
  <c r="Q7" i="11"/>
  <c r="R7" i="11"/>
  <c r="S7" i="11"/>
  <c r="T7" i="11"/>
  <c r="U7" i="11"/>
  <c r="V7" i="11"/>
  <c r="W7" i="11"/>
  <c r="X7" i="11"/>
  <c r="Y7" i="11"/>
  <c r="D8" i="11"/>
  <c r="E8" i="11"/>
  <c r="F8" i="11"/>
  <c r="G8" i="11"/>
  <c r="H8" i="11"/>
  <c r="I8" i="11"/>
  <c r="J8" i="11"/>
  <c r="K8" i="11"/>
  <c r="L8" i="11"/>
  <c r="M8" i="11"/>
  <c r="N8" i="11"/>
  <c r="O8" i="11"/>
  <c r="P8" i="11"/>
  <c r="Q8" i="11"/>
  <c r="R8" i="11"/>
  <c r="S8" i="11"/>
  <c r="T8" i="11"/>
  <c r="U8" i="11"/>
  <c r="V8" i="11"/>
  <c r="W8" i="11"/>
  <c r="X8" i="11"/>
  <c r="Y8" i="11"/>
  <c r="D9" i="11"/>
  <c r="E9" i="11"/>
  <c r="F9" i="11"/>
  <c r="G9" i="11"/>
  <c r="H9" i="11"/>
  <c r="I9" i="11"/>
  <c r="J9" i="11"/>
  <c r="K9" i="11"/>
  <c r="L9" i="11"/>
  <c r="M9" i="11"/>
  <c r="N9" i="11"/>
  <c r="O9" i="11"/>
  <c r="P9" i="11"/>
  <c r="Q9" i="11"/>
  <c r="R9" i="11"/>
  <c r="S9" i="11"/>
  <c r="T9" i="11"/>
  <c r="U9" i="11"/>
  <c r="V9" i="11"/>
  <c r="W9" i="11"/>
  <c r="X9" i="11"/>
  <c r="Y9" i="11"/>
  <c r="D10" i="11"/>
  <c r="E10" i="11"/>
  <c r="F10" i="11"/>
  <c r="G10" i="11"/>
  <c r="H10" i="11"/>
  <c r="I10" i="11"/>
  <c r="J10" i="11"/>
  <c r="K10" i="11"/>
  <c r="L10" i="11"/>
  <c r="M10" i="11"/>
  <c r="N10" i="11"/>
  <c r="O10" i="11"/>
  <c r="P10" i="11"/>
  <c r="Q10" i="11"/>
  <c r="R10" i="11"/>
  <c r="S10" i="11"/>
  <c r="T10" i="11"/>
  <c r="U10" i="11"/>
  <c r="V10" i="11"/>
  <c r="W10" i="11"/>
  <c r="X10" i="11"/>
  <c r="Y10" i="11"/>
  <c r="D11" i="11"/>
  <c r="E11" i="11"/>
  <c r="F11" i="11"/>
  <c r="G11" i="11"/>
  <c r="H11" i="11"/>
  <c r="I11" i="11"/>
  <c r="J11" i="11"/>
  <c r="K11" i="11"/>
  <c r="L11" i="11"/>
  <c r="M11" i="11"/>
  <c r="N11" i="11"/>
  <c r="O11" i="11"/>
  <c r="P11" i="11"/>
  <c r="Q11" i="11"/>
  <c r="R11" i="11"/>
  <c r="S11" i="11"/>
  <c r="T11" i="11"/>
  <c r="U11" i="11"/>
  <c r="V11" i="11"/>
  <c r="W11" i="11"/>
  <c r="X11" i="11"/>
  <c r="Y11" i="11"/>
  <c r="D12" i="11"/>
  <c r="E12" i="11"/>
  <c r="F12" i="11"/>
  <c r="G12" i="11"/>
  <c r="H12" i="11"/>
  <c r="I12" i="11"/>
  <c r="J12" i="11"/>
  <c r="K12" i="11"/>
  <c r="L12" i="11"/>
  <c r="M12" i="11"/>
  <c r="N12" i="11"/>
  <c r="O12" i="11"/>
  <c r="P12" i="11"/>
  <c r="Q12" i="11"/>
  <c r="R12" i="11"/>
  <c r="S12" i="11"/>
  <c r="T12" i="11"/>
  <c r="U12" i="11"/>
  <c r="V12" i="11"/>
  <c r="W12" i="11"/>
  <c r="X12" i="11"/>
  <c r="Y12" i="11"/>
  <c r="D13" i="11"/>
  <c r="E13" i="11"/>
  <c r="F13" i="11"/>
  <c r="G13" i="11"/>
  <c r="H13" i="11"/>
  <c r="I13" i="11"/>
  <c r="J13" i="11"/>
  <c r="K13" i="11"/>
  <c r="L13" i="11"/>
  <c r="M13" i="11"/>
  <c r="N13" i="11"/>
  <c r="O13" i="11"/>
  <c r="P13" i="11"/>
  <c r="Q13" i="11"/>
  <c r="R13" i="11"/>
  <c r="S13" i="11"/>
  <c r="T13" i="11"/>
  <c r="U13" i="11"/>
  <c r="V13" i="11"/>
  <c r="W13" i="11"/>
  <c r="X13" i="11"/>
  <c r="Y13" i="11"/>
  <c r="D14" i="11"/>
  <c r="E14" i="11"/>
  <c r="F14" i="11"/>
  <c r="G14" i="11"/>
  <c r="H14" i="11"/>
  <c r="I14" i="11"/>
  <c r="J14" i="11"/>
  <c r="K14" i="11"/>
  <c r="L14" i="11"/>
  <c r="M14" i="11"/>
  <c r="N14" i="11"/>
  <c r="O14" i="11"/>
  <c r="P14" i="11"/>
  <c r="Q14" i="11"/>
  <c r="R14" i="11"/>
  <c r="S14" i="11"/>
  <c r="T14" i="11"/>
  <c r="U14" i="11"/>
  <c r="V14" i="11"/>
  <c r="W14" i="11"/>
  <c r="X14" i="11"/>
  <c r="Y14" i="11"/>
  <c r="D15" i="11"/>
  <c r="E15" i="11"/>
  <c r="F15" i="11"/>
  <c r="G15" i="11"/>
  <c r="H15" i="11"/>
  <c r="I15" i="11"/>
  <c r="J15" i="11"/>
  <c r="K15" i="11"/>
  <c r="L15" i="11"/>
  <c r="M15" i="11"/>
  <c r="N15" i="11"/>
  <c r="O15" i="11"/>
  <c r="P15" i="11"/>
  <c r="Q15" i="11"/>
  <c r="R15" i="11"/>
  <c r="S15" i="11"/>
  <c r="T15" i="11"/>
  <c r="U15" i="11"/>
  <c r="V15" i="11"/>
  <c r="W15" i="11"/>
  <c r="X15" i="11"/>
  <c r="Y15" i="11"/>
  <c r="D16" i="11"/>
  <c r="E16" i="11"/>
  <c r="F16" i="11"/>
  <c r="G16" i="11"/>
  <c r="H16" i="11"/>
  <c r="I16" i="11"/>
  <c r="J16" i="11"/>
  <c r="K16" i="11"/>
  <c r="L16" i="11"/>
  <c r="M16" i="11"/>
  <c r="N16" i="11"/>
  <c r="O16" i="11"/>
  <c r="P16" i="11"/>
  <c r="Q16" i="11"/>
  <c r="R16" i="11"/>
  <c r="S16" i="11"/>
  <c r="T16" i="11"/>
  <c r="U16" i="11"/>
  <c r="V16" i="11"/>
  <c r="W16" i="11"/>
  <c r="X16" i="11"/>
  <c r="Y16" i="11"/>
  <c r="D17" i="11"/>
  <c r="E17" i="11"/>
  <c r="F17" i="11"/>
  <c r="G17" i="11"/>
  <c r="H17" i="11"/>
  <c r="I17" i="11"/>
  <c r="J17" i="11"/>
  <c r="K17" i="11"/>
  <c r="L17" i="11"/>
  <c r="M17" i="11"/>
  <c r="N17" i="11"/>
  <c r="O17" i="11"/>
  <c r="P17" i="11"/>
  <c r="Q17" i="11"/>
  <c r="R17" i="11"/>
  <c r="S17" i="11"/>
  <c r="T17" i="11"/>
  <c r="U17" i="11"/>
  <c r="V17" i="11"/>
  <c r="W17" i="11"/>
  <c r="X17" i="11"/>
  <c r="Y17" i="11"/>
  <c r="D18" i="11"/>
  <c r="E18" i="11"/>
  <c r="F18" i="11"/>
  <c r="G18" i="11"/>
  <c r="H18" i="11"/>
  <c r="I18" i="11"/>
  <c r="J18" i="11"/>
  <c r="K18" i="11"/>
  <c r="L18" i="11"/>
  <c r="M18" i="11"/>
  <c r="N18" i="11"/>
  <c r="O18" i="11"/>
  <c r="P18" i="11"/>
  <c r="Q18" i="11"/>
  <c r="R18" i="11"/>
  <c r="S18" i="11"/>
  <c r="T18" i="11"/>
  <c r="U18" i="11"/>
  <c r="V18" i="11"/>
  <c r="W18" i="11"/>
  <c r="X18" i="11"/>
  <c r="Y18" i="11"/>
  <c r="D19" i="11"/>
  <c r="E19" i="11"/>
  <c r="F19" i="11"/>
  <c r="G19" i="11"/>
  <c r="H19" i="11"/>
  <c r="I19" i="11"/>
  <c r="J19" i="11"/>
  <c r="K19" i="11"/>
  <c r="L19" i="11"/>
  <c r="M19" i="11"/>
  <c r="N19" i="11"/>
  <c r="O19" i="11"/>
  <c r="P19" i="11"/>
  <c r="Q19" i="11"/>
  <c r="R19" i="11"/>
  <c r="S19" i="11"/>
  <c r="T19" i="11"/>
  <c r="U19" i="11"/>
  <c r="V19" i="11"/>
  <c r="W19" i="11"/>
  <c r="X19" i="11"/>
  <c r="Y19" i="11"/>
  <c r="D20" i="11"/>
  <c r="E20" i="11"/>
  <c r="F20" i="11"/>
  <c r="G20" i="11"/>
  <c r="H20" i="11"/>
  <c r="I20" i="11"/>
  <c r="J20" i="11"/>
  <c r="K20" i="11"/>
  <c r="L20" i="11"/>
  <c r="M20" i="11"/>
  <c r="N20" i="11"/>
  <c r="O20" i="11"/>
  <c r="P20" i="11"/>
  <c r="Q20" i="11"/>
  <c r="R20" i="11"/>
  <c r="S20" i="11"/>
  <c r="T20" i="11"/>
  <c r="U20" i="11"/>
  <c r="V20" i="11"/>
  <c r="W20" i="11"/>
  <c r="X20" i="11"/>
  <c r="Y20" i="11"/>
  <c r="D21" i="11"/>
  <c r="E21" i="11"/>
  <c r="F21" i="11"/>
  <c r="G21" i="11"/>
  <c r="H21" i="11"/>
  <c r="I21" i="11"/>
  <c r="J21" i="11"/>
  <c r="K21" i="11"/>
  <c r="L21" i="11"/>
  <c r="M21" i="11"/>
  <c r="N21" i="11"/>
  <c r="O21" i="11"/>
  <c r="P21" i="11"/>
  <c r="Q21" i="11"/>
  <c r="R21" i="11"/>
  <c r="S21" i="11"/>
  <c r="T21" i="11"/>
  <c r="U21" i="11"/>
  <c r="V21" i="11"/>
  <c r="W21" i="11"/>
  <c r="X21" i="11"/>
  <c r="Y21" i="11"/>
  <c r="D22" i="11"/>
  <c r="E22" i="11"/>
  <c r="F22" i="11"/>
  <c r="G22" i="11"/>
  <c r="H22" i="11"/>
  <c r="I22" i="11"/>
  <c r="J22" i="11"/>
  <c r="K22" i="11"/>
  <c r="L22" i="11"/>
  <c r="M22" i="11"/>
  <c r="N22" i="11"/>
  <c r="O22" i="11"/>
  <c r="P22" i="11"/>
  <c r="Q22" i="11"/>
  <c r="R22" i="11"/>
  <c r="S22" i="11"/>
  <c r="T22" i="11"/>
  <c r="U22" i="11"/>
  <c r="V22" i="11"/>
  <c r="W22" i="11"/>
  <c r="X22" i="11"/>
  <c r="Y22" i="11"/>
  <c r="D23" i="11"/>
  <c r="E23" i="11"/>
  <c r="F23" i="11"/>
  <c r="G23" i="11"/>
  <c r="H23" i="11"/>
  <c r="I23" i="11"/>
  <c r="J23" i="11"/>
  <c r="K23" i="11"/>
  <c r="L23" i="11"/>
  <c r="M23" i="11"/>
  <c r="N23" i="11"/>
  <c r="O23" i="11"/>
  <c r="P23" i="11"/>
  <c r="Q23" i="11"/>
  <c r="R23" i="11"/>
  <c r="S23" i="11"/>
  <c r="T23" i="11"/>
  <c r="U23" i="11"/>
  <c r="V23" i="11"/>
  <c r="W23" i="11"/>
  <c r="X23" i="11"/>
  <c r="Y23" i="11"/>
  <c r="D24" i="11"/>
  <c r="E24" i="11"/>
  <c r="F24" i="11"/>
  <c r="G24" i="11"/>
  <c r="H24" i="11"/>
  <c r="I24" i="11"/>
  <c r="J24" i="11"/>
  <c r="K24" i="11"/>
  <c r="L24" i="11"/>
  <c r="M24" i="11"/>
  <c r="N24" i="11"/>
  <c r="O24" i="11"/>
  <c r="P24" i="11"/>
  <c r="Q24" i="11"/>
  <c r="R24" i="11"/>
  <c r="S24" i="11"/>
  <c r="T24" i="11"/>
  <c r="U24" i="11"/>
  <c r="V24" i="11"/>
  <c r="W24" i="11"/>
  <c r="X24" i="11"/>
  <c r="Y24" i="11"/>
  <c r="B25" i="11"/>
  <c r="D25" i="11"/>
  <c r="E25" i="11"/>
  <c r="F25" i="11"/>
  <c r="G25" i="11"/>
  <c r="H25" i="11"/>
  <c r="I25" i="11"/>
  <c r="J25" i="11"/>
  <c r="K25" i="11"/>
  <c r="L25" i="11"/>
  <c r="M25" i="11"/>
  <c r="N25" i="11"/>
  <c r="O25" i="11"/>
  <c r="P25" i="11"/>
  <c r="Q25" i="11"/>
  <c r="R25" i="11"/>
  <c r="S25" i="11"/>
  <c r="T25" i="11"/>
  <c r="U25" i="11"/>
  <c r="V25" i="11"/>
  <c r="W25" i="11"/>
  <c r="X25" i="11"/>
  <c r="Y25" i="11"/>
  <c r="B26" i="11"/>
  <c r="D26" i="11"/>
  <c r="E26" i="11"/>
  <c r="F26" i="11"/>
  <c r="G26" i="11"/>
  <c r="H26" i="11"/>
  <c r="I26" i="11"/>
  <c r="J26" i="11"/>
  <c r="K26" i="11"/>
  <c r="L26" i="11"/>
  <c r="M26" i="11"/>
  <c r="N26" i="11"/>
  <c r="O26" i="11"/>
  <c r="P26" i="11"/>
  <c r="Q26" i="11"/>
  <c r="R26" i="11"/>
  <c r="S26" i="11"/>
  <c r="T26" i="11"/>
  <c r="U26" i="11"/>
  <c r="V26" i="11"/>
  <c r="W26" i="11"/>
  <c r="X26" i="11"/>
  <c r="Y26" i="11"/>
  <c r="D27" i="11"/>
  <c r="E27" i="11"/>
  <c r="F27" i="11"/>
  <c r="G27" i="11"/>
  <c r="H27" i="11"/>
  <c r="I27" i="11"/>
  <c r="J27" i="11"/>
  <c r="K27" i="11"/>
  <c r="L27" i="11"/>
  <c r="M27" i="11"/>
  <c r="N27" i="11"/>
  <c r="O27" i="11"/>
  <c r="P27" i="11"/>
  <c r="Q27" i="11"/>
  <c r="R27" i="11"/>
  <c r="S27" i="11"/>
  <c r="T27" i="11"/>
  <c r="U27" i="11"/>
  <c r="V27" i="11"/>
  <c r="W27" i="11"/>
  <c r="X27" i="11"/>
  <c r="Y27" i="11"/>
  <c r="D28" i="11"/>
  <c r="E28" i="11"/>
  <c r="F28" i="11"/>
  <c r="G28" i="11"/>
  <c r="H28" i="11"/>
  <c r="I28" i="11"/>
  <c r="J28" i="11"/>
  <c r="K28" i="11"/>
  <c r="L28" i="11"/>
  <c r="M28" i="11"/>
  <c r="N28" i="11"/>
  <c r="O28" i="11"/>
  <c r="P28" i="11"/>
  <c r="Q28" i="11"/>
  <c r="R28" i="11"/>
  <c r="S28" i="11"/>
  <c r="T28" i="11"/>
  <c r="U28" i="11"/>
  <c r="V28" i="11"/>
  <c r="W28" i="11"/>
  <c r="X28" i="11"/>
  <c r="Y28" i="11"/>
  <c r="D29" i="11"/>
  <c r="E29" i="11"/>
  <c r="F29" i="11"/>
  <c r="G29" i="11"/>
  <c r="H29" i="11"/>
  <c r="I29" i="11"/>
  <c r="J29" i="11"/>
  <c r="K29" i="11"/>
  <c r="L29" i="11"/>
  <c r="M29" i="11"/>
  <c r="N29" i="11"/>
  <c r="O29" i="11"/>
  <c r="P29" i="11"/>
  <c r="Q29" i="11"/>
  <c r="R29" i="11"/>
  <c r="S29" i="11"/>
  <c r="T29" i="11"/>
  <c r="U29" i="11"/>
  <c r="V29" i="11"/>
  <c r="W29" i="11"/>
  <c r="X29" i="11"/>
  <c r="Y29" i="11"/>
  <c r="D30" i="11"/>
  <c r="E30" i="11"/>
  <c r="F30" i="11"/>
  <c r="G30" i="11"/>
  <c r="H30" i="11"/>
  <c r="I30" i="11"/>
  <c r="J30" i="11"/>
  <c r="K30" i="11"/>
  <c r="L30" i="11"/>
  <c r="M30" i="11"/>
  <c r="N30" i="11"/>
  <c r="O30" i="11"/>
  <c r="P30" i="11"/>
  <c r="Q30" i="11"/>
  <c r="R30" i="11"/>
  <c r="S30" i="11"/>
  <c r="T30" i="11"/>
  <c r="U30" i="11"/>
  <c r="V30" i="11"/>
  <c r="W30" i="11"/>
  <c r="X30" i="11"/>
  <c r="Y30" i="11"/>
  <c r="D31" i="11"/>
  <c r="E31" i="11"/>
  <c r="F31" i="11"/>
  <c r="G31" i="11"/>
  <c r="H31" i="11"/>
  <c r="I31" i="11"/>
  <c r="J31" i="11"/>
  <c r="K31" i="11"/>
  <c r="L31" i="11"/>
  <c r="M31" i="11"/>
  <c r="N31" i="11"/>
  <c r="O31" i="11"/>
  <c r="P31" i="11"/>
  <c r="Q31" i="11"/>
  <c r="R31" i="11"/>
  <c r="S31" i="11"/>
  <c r="T31" i="11"/>
  <c r="U31" i="11"/>
  <c r="V31" i="11"/>
  <c r="W31" i="11"/>
  <c r="X31" i="11"/>
  <c r="Y31" i="11"/>
  <c r="D32" i="11"/>
  <c r="E32" i="11"/>
  <c r="F32" i="11"/>
  <c r="G32" i="11"/>
  <c r="H32" i="11"/>
  <c r="I32" i="11"/>
  <c r="J32" i="11"/>
  <c r="K32" i="11"/>
  <c r="L32" i="11"/>
  <c r="M32" i="11"/>
  <c r="N32" i="11"/>
  <c r="O32" i="11"/>
  <c r="P32" i="11"/>
  <c r="Q32" i="11"/>
  <c r="R32" i="11"/>
  <c r="S32" i="11"/>
  <c r="T32" i="11"/>
  <c r="U32" i="11"/>
  <c r="V32" i="11"/>
  <c r="W32" i="11"/>
  <c r="X32" i="11"/>
  <c r="Y32" i="11"/>
  <c r="D33" i="11"/>
  <c r="E33" i="11"/>
  <c r="F33" i="11"/>
  <c r="G33" i="11"/>
  <c r="H33" i="11"/>
  <c r="I33" i="11"/>
  <c r="J33" i="11"/>
  <c r="K33" i="11"/>
  <c r="L33" i="11"/>
  <c r="M33" i="11"/>
  <c r="N33" i="11"/>
  <c r="O33" i="11"/>
  <c r="P33" i="11"/>
  <c r="Q33" i="11"/>
  <c r="R33" i="11"/>
  <c r="S33" i="11"/>
  <c r="T33" i="11"/>
  <c r="U33" i="11"/>
  <c r="V33" i="11"/>
  <c r="W33" i="11"/>
  <c r="X33" i="11"/>
  <c r="Y33" i="11"/>
  <c r="D34" i="11"/>
  <c r="E34" i="11"/>
  <c r="F34" i="11"/>
  <c r="G34" i="11"/>
  <c r="H34" i="11"/>
  <c r="I34" i="11"/>
  <c r="J34" i="11"/>
  <c r="K34" i="11"/>
  <c r="L34" i="11"/>
  <c r="M34" i="11"/>
  <c r="N34" i="11"/>
  <c r="O34" i="11"/>
  <c r="P34" i="11"/>
  <c r="Q34" i="11"/>
  <c r="R34" i="11"/>
  <c r="S34" i="11"/>
  <c r="T34" i="11"/>
  <c r="U34" i="11"/>
  <c r="V34" i="11"/>
  <c r="W34" i="11"/>
  <c r="X34" i="11"/>
  <c r="Y34" i="11"/>
  <c r="D35" i="11"/>
  <c r="E35" i="11"/>
  <c r="F35" i="11"/>
  <c r="G35" i="11"/>
  <c r="H35" i="11"/>
  <c r="I35" i="11"/>
  <c r="J35" i="11"/>
  <c r="K35" i="11"/>
  <c r="L35" i="11"/>
  <c r="M35" i="11"/>
  <c r="N35" i="11"/>
  <c r="O35" i="11"/>
  <c r="P35" i="11"/>
  <c r="Q35" i="11"/>
  <c r="R35" i="11"/>
  <c r="S35" i="11"/>
  <c r="T35" i="11"/>
  <c r="U35" i="11"/>
  <c r="V35" i="11"/>
  <c r="W35" i="11"/>
  <c r="X35" i="11"/>
  <c r="Y35" i="11"/>
  <c r="D36" i="11"/>
  <c r="E36" i="11"/>
  <c r="F36" i="11"/>
  <c r="G36" i="11"/>
  <c r="H36" i="11"/>
  <c r="I36" i="11"/>
  <c r="J36" i="11"/>
  <c r="K36" i="11"/>
  <c r="L36" i="11"/>
  <c r="M36" i="11"/>
  <c r="N36" i="11"/>
  <c r="O36" i="11"/>
  <c r="P36" i="11"/>
  <c r="Q36" i="11"/>
  <c r="R36" i="11"/>
  <c r="S36" i="11"/>
  <c r="T36" i="11"/>
  <c r="U36" i="11"/>
  <c r="V36" i="11"/>
  <c r="W36" i="11"/>
  <c r="X36" i="11"/>
  <c r="Y36" i="11"/>
  <c r="D37" i="11"/>
  <c r="E37" i="11"/>
  <c r="F37" i="11"/>
  <c r="G37" i="11"/>
  <c r="H37" i="11"/>
  <c r="I37" i="11"/>
  <c r="J37" i="11"/>
  <c r="K37" i="11"/>
  <c r="L37" i="11"/>
  <c r="M37" i="11"/>
  <c r="N37" i="11"/>
  <c r="O37" i="11"/>
  <c r="P37" i="11"/>
  <c r="Q37" i="11"/>
  <c r="R37" i="11"/>
  <c r="S37" i="11"/>
  <c r="T37" i="11"/>
  <c r="U37" i="11"/>
  <c r="V37" i="11"/>
  <c r="W37" i="11"/>
  <c r="X37" i="11"/>
  <c r="Y37" i="11"/>
  <c r="D38" i="11"/>
  <c r="E38" i="11"/>
  <c r="F38" i="11"/>
  <c r="G38" i="11"/>
  <c r="H38" i="11"/>
  <c r="I38" i="11"/>
  <c r="J38" i="11"/>
  <c r="K38" i="11"/>
  <c r="L38" i="11"/>
  <c r="M38" i="11"/>
  <c r="N38" i="11"/>
  <c r="O38" i="11"/>
  <c r="P38" i="11"/>
  <c r="Q38" i="11"/>
  <c r="R38" i="11"/>
  <c r="S38" i="11"/>
  <c r="T38" i="11"/>
  <c r="U38" i="11"/>
  <c r="V38" i="11"/>
  <c r="W38" i="11"/>
  <c r="X38" i="11"/>
  <c r="Y38" i="11"/>
  <c r="D39" i="11"/>
  <c r="E39" i="11"/>
  <c r="F39" i="11"/>
  <c r="G39" i="11"/>
  <c r="H39" i="11"/>
  <c r="I39" i="11"/>
  <c r="J39" i="11"/>
  <c r="K39" i="11"/>
  <c r="L39" i="11"/>
  <c r="M39" i="11"/>
  <c r="N39" i="11"/>
  <c r="O39" i="11"/>
  <c r="P39" i="11"/>
  <c r="Q39" i="11"/>
  <c r="R39" i="11"/>
  <c r="S39" i="11"/>
  <c r="T39" i="11"/>
  <c r="U39" i="11"/>
  <c r="V39" i="11"/>
  <c r="W39" i="11"/>
  <c r="X39" i="11"/>
  <c r="Y39" i="11"/>
  <c r="D40" i="11"/>
  <c r="E40" i="11"/>
  <c r="F40" i="11"/>
  <c r="G40" i="11"/>
  <c r="H40" i="11"/>
  <c r="I40" i="11"/>
  <c r="J40" i="11"/>
  <c r="K40" i="11"/>
  <c r="L40" i="11"/>
  <c r="M40" i="11"/>
  <c r="N40" i="11"/>
  <c r="O40" i="11"/>
  <c r="P40" i="11"/>
  <c r="Q40" i="11"/>
  <c r="R40" i="11"/>
  <c r="S40" i="11"/>
  <c r="T40" i="11"/>
  <c r="U40" i="11"/>
  <c r="V40" i="11"/>
  <c r="W40" i="11"/>
  <c r="X40" i="11"/>
  <c r="Y40" i="11"/>
  <c r="D41" i="11"/>
  <c r="E41" i="11"/>
  <c r="F41" i="11"/>
  <c r="G41" i="11"/>
  <c r="H41" i="11"/>
  <c r="I41" i="11"/>
  <c r="J41" i="11"/>
  <c r="K41" i="11"/>
  <c r="L41" i="11"/>
  <c r="M41" i="11"/>
  <c r="N41" i="11"/>
  <c r="O41" i="11"/>
  <c r="P41" i="11"/>
  <c r="Q41" i="11"/>
  <c r="R41" i="11"/>
  <c r="S41" i="11"/>
  <c r="T41" i="11"/>
  <c r="U41" i="11"/>
  <c r="V41" i="11"/>
  <c r="W41" i="11"/>
  <c r="X41" i="11"/>
  <c r="Y41" i="11"/>
  <c r="D42" i="11"/>
  <c r="E42" i="11"/>
  <c r="F42" i="11"/>
  <c r="G42" i="11"/>
  <c r="H42" i="11"/>
  <c r="I42" i="11"/>
  <c r="J42" i="11"/>
  <c r="K42" i="11"/>
  <c r="L42" i="11"/>
  <c r="M42" i="11"/>
  <c r="N42" i="11"/>
  <c r="O42" i="11"/>
  <c r="P42" i="11"/>
  <c r="Q42" i="11"/>
  <c r="R42" i="11"/>
  <c r="S42" i="11"/>
  <c r="T42" i="11"/>
  <c r="U42" i="11"/>
  <c r="V42" i="11"/>
  <c r="W42" i="11"/>
  <c r="X42" i="11"/>
  <c r="Y42" i="11"/>
  <c r="D43" i="11"/>
  <c r="E43" i="11"/>
  <c r="F43" i="11"/>
  <c r="G43" i="11"/>
  <c r="H43" i="11"/>
  <c r="I43" i="11"/>
  <c r="J43" i="11"/>
  <c r="K43" i="11"/>
  <c r="L43" i="11"/>
  <c r="M43" i="11"/>
  <c r="N43" i="11"/>
  <c r="O43" i="11"/>
  <c r="P43" i="11"/>
  <c r="Q43" i="11"/>
  <c r="R43" i="11"/>
  <c r="S43" i="11"/>
  <c r="T43" i="11"/>
  <c r="U43" i="11"/>
  <c r="V43" i="11"/>
  <c r="W43" i="11"/>
  <c r="X43" i="11"/>
  <c r="Y43" i="11"/>
  <c r="D44" i="11"/>
  <c r="E44" i="11"/>
  <c r="F44" i="11"/>
  <c r="G44" i="11"/>
  <c r="H44" i="11"/>
  <c r="I44" i="11"/>
  <c r="J44" i="11"/>
  <c r="K44" i="11"/>
  <c r="L44" i="11"/>
  <c r="M44" i="11"/>
  <c r="N44" i="11"/>
  <c r="O44" i="11"/>
  <c r="P44" i="11"/>
  <c r="Q44" i="11"/>
  <c r="R44" i="11"/>
  <c r="S44" i="11"/>
  <c r="T44" i="11"/>
  <c r="U44" i="11"/>
  <c r="V44" i="11"/>
  <c r="W44" i="11"/>
  <c r="X44" i="11"/>
  <c r="Y44" i="11"/>
  <c r="D45" i="11"/>
  <c r="E45" i="11"/>
  <c r="F45" i="11"/>
  <c r="G45" i="11"/>
  <c r="H45" i="11"/>
  <c r="I45" i="11"/>
  <c r="J45" i="11"/>
  <c r="K45" i="11"/>
  <c r="L45" i="11"/>
  <c r="M45" i="11"/>
  <c r="N45" i="11"/>
  <c r="O45" i="11"/>
  <c r="P45" i="11"/>
  <c r="Q45" i="11"/>
  <c r="R45" i="11"/>
  <c r="S45" i="11"/>
  <c r="T45" i="11"/>
  <c r="U45" i="11"/>
  <c r="V45" i="11"/>
  <c r="W45" i="11"/>
  <c r="X45" i="11"/>
  <c r="Y45" i="11"/>
  <c r="D46" i="11"/>
  <c r="E46" i="11"/>
  <c r="F46" i="11"/>
  <c r="G46" i="11"/>
  <c r="H46" i="11"/>
  <c r="I46" i="11"/>
  <c r="J46" i="11"/>
  <c r="K46" i="11"/>
  <c r="L46" i="11"/>
  <c r="M46" i="11"/>
  <c r="N46" i="11"/>
  <c r="O46" i="11"/>
  <c r="P46" i="11"/>
  <c r="Q46" i="11"/>
  <c r="R46" i="11"/>
  <c r="S46" i="11"/>
  <c r="T46" i="11"/>
  <c r="U46" i="11"/>
  <c r="V46" i="11"/>
  <c r="W46" i="11"/>
  <c r="X46" i="11"/>
  <c r="Y46" i="11"/>
  <c r="D47" i="11"/>
  <c r="E47" i="11"/>
  <c r="F47" i="11"/>
  <c r="G47" i="11"/>
  <c r="H47" i="11"/>
  <c r="I47" i="11"/>
  <c r="J47" i="11"/>
  <c r="K47" i="11"/>
  <c r="L47" i="11"/>
  <c r="M47" i="11"/>
  <c r="N47" i="11"/>
  <c r="O47" i="11"/>
  <c r="P47" i="11"/>
  <c r="Q47" i="11"/>
  <c r="R47" i="11"/>
  <c r="S47" i="11"/>
  <c r="T47" i="11"/>
  <c r="U47" i="11"/>
  <c r="V47" i="11"/>
  <c r="W47" i="11"/>
  <c r="X47" i="11"/>
  <c r="Y47" i="11"/>
  <c r="D48" i="11"/>
  <c r="E48" i="11"/>
  <c r="F48" i="11"/>
  <c r="G48" i="11"/>
  <c r="H48" i="11"/>
  <c r="I48" i="11"/>
  <c r="J48" i="11"/>
  <c r="K48" i="11"/>
  <c r="L48" i="11"/>
  <c r="M48" i="11"/>
  <c r="N48" i="11"/>
  <c r="O48" i="11"/>
  <c r="P48" i="11"/>
  <c r="Q48" i="11"/>
  <c r="R48" i="11"/>
  <c r="S48" i="11"/>
  <c r="T48" i="11"/>
  <c r="U48" i="11"/>
  <c r="V48" i="11"/>
  <c r="W48" i="11"/>
  <c r="X48" i="11"/>
  <c r="Y48" i="11"/>
  <c r="D49" i="11"/>
  <c r="E49" i="11"/>
  <c r="F49" i="11"/>
  <c r="G49" i="11"/>
  <c r="H49" i="11"/>
  <c r="I49" i="11"/>
  <c r="J49" i="11"/>
  <c r="K49" i="11"/>
  <c r="L49" i="11"/>
  <c r="M49" i="11"/>
  <c r="N49" i="11"/>
  <c r="O49" i="11"/>
  <c r="P49" i="11"/>
  <c r="Q49" i="11"/>
  <c r="R49" i="11"/>
  <c r="S49" i="11"/>
  <c r="T49" i="11"/>
  <c r="U49" i="11"/>
  <c r="V49" i="11"/>
  <c r="W49" i="11"/>
  <c r="X49" i="11"/>
  <c r="Y49" i="11"/>
  <c r="DD50" i="2"/>
  <c r="D50" i="11"/>
  <c r="E50" i="11"/>
  <c r="F50" i="11"/>
  <c r="G50" i="11"/>
  <c r="H50" i="11"/>
  <c r="I50" i="11"/>
  <c r="J50" i="11"/>
  <c r="K50" i="11"/>
  <c r="L50" i="11"/>
  <c r="M50" i="11"/>
  <c r="N50" i="11"/>
  <c r="O50" i="11"/>
  <c r="P50" i="11"/>
  <c r="Q50" i="11"/>
  <c r="R50" i="11"/>
  <c r="S50" i="11"/>
  <c r="T50" i="11"/>
  <c r="U50" i="11"/>
  <c r="V50" i="11"/>
  <c r="W50" i="11"/>
  <c r="X50" i="11"/>
  <c r="Y50" i="11"/>
  <c r="D51" i="11"/>
  <c r="E51" i="11"/>
  <c r="F51" i="11"/>
  <c r="G51" i="11"/>
  <c r="H51" i="11"/>
  <c r="I51" i="11"/>
  <c r="J51" i="11"/>
  <c r="K51" i="11"/>
  <c r="L51" i="11"/>
  <c r="M51" i="11"/>
  <c r="N51" i="11"/>
  <c r="O51" i="11"/>
  <c r="P51" i="11"/>
  <c r="Q51" i="11"/>
  <c r="R51" i="11"/>
  <c r="S51" i="11"/>
  <c r="T51" i="11"/>
  <c r="U51" i="11"/>
  <c r="V51" i="11"/>
  <c r="W51" i="11"/>
  <c r="X51" i="11"/>
  <c r="Y51" i="11"/>
  <c r="D52" i="11"/>
  <c r="E52" i="11"/>
  <c r="F52" i="11"/>
  <c r="G52" i="11"/>
  <c r="H52" i="11"/>
  <c r="I52" i="11"/>
  <c r="J52" i="11"/>
  <c r="K52" i="11"/>
  <c r="L52" i="11"/>
  <c r="M52" i="11"/>
  <c r="N52" i="11"/>
  <c r="O52" i="11"/>
  <c r="P52" i="11"/>
  <c r="Q52" i="11"/>
  <c r="R52" i="11"/>
  <c r="S52" i="11"/>
  <c r="T52" i="11"/>
  <c r="U52" i="11"/>
  <c r="V52" i="11"/>
  <c r="W52" i="11"/>
  <c r="X52" i="11"/>
  <c r="Y52" i="11"/>
  <c r="D53" i="11"/>
  <c r="E53" i="11"/>
  <c r="F53" i="11"/>
  <c r="G53" i="11"/>
  <c r="H53" i="11"/>
  <c r="I53" i="11"/>
  <c r="J53" i="11"/>
  <c r="K53" i="11"/>
  <c r="L53" i="11"/>
  <c r="M53" i="11"/>
  <c r="N53" i="11"/>
  <c r="O53" i="11"/>
  <c r="P53" i="11"/>
  <c r="Q53" i="11"/>
  <c r="R53" i="11"/>
  <c r="S53" i="11"/>
  <c r="T53" i="11"/>
  <c r="U53" i="11"/>
  <c r="V53" i="11"/>
  <c r="W53" i="11"/>
  <c r="X53" i="11"/>
  <c r="Y53" i="11"/>
  <c r="B54" i="11"/>
  <c r="D54" i="11"/>
  <c r="E54" i="11"/>
  <c r="F54" i="11"/>
  <c r="G54" i="11"/>
  <c r="H54" i="11"/>
  <c r="I54" i="11"/>
  <c r="J54" i="11"/>
  <c r="K54" i="11"/>
  <c r="L54" i="11"/>
  <c r="M54" i="11"/>
  <c r="N54" i="11"/>
  <c r="O54" i="11"/>
  <c r="P54" i="11"/>
  <c r="Q54" i="11"/>
  <c r="R54" i="11"/>
  <c r="S54" i="11"/>
  <c r="T54" i="11"/>
  <c r="U54" i="11"/>
  <c r="V54" i="11"/>
  <c r="W54" i="11"/>
  <c r="X54" i="11"/>
  <c r="Y54" i="11"/>
  <c r="B55" i="11"/>
  <c r="D55" i="11"/>
  <c r="E55" i="11"/>
  <c r="F55" i="11"/>
  <c r="G55" i="11"/>
  <c r="H55" i="11"/>
  <c r="I55" i="11"/>
  <c r="J55" i="11"/>
  <c r="K55" i="11"/>
  <c r="L55" i="11"/>
  <c r="M55" i="11"/>
  <c r="N55" i="11"/>
  <c r="O55" i="11"/>
  <c r="P55" i="11"/>
  <c r="Q55" i="11"/>
  <c r="R55" i="11"/>
  <c r="S55" i="11"/>
  <c r="T55" i="11"/>
  <c r="U55" i="11"/>
  <c r="V55" i="11"/>
  <c r="W55" i="11"/>
  <c r="X55" i="11"/>
  <c r="Y55" i="11"/>
  <c r="D56" i="11"/>
  <c r="E56" i="11"/>
  <c r="F56" i="11"/>
  <c r="G56" i="11"/>
  <c r="H56" i="11"/>
  <c r="I56" i="11"/>
  <c r="J56" i="11"/>
  <c r="K56" i="11"/>
  <c r="L56" i="11"/>
  <c r="M56" i="11"/>
  <c r="N56" i="11"/>
  <c r="O56" i="11"/>
  <c r="P56" i="11"/>
  <c r="Q56" i="11"/>
  <c r="R56" i="11"/>
  <c r="S56" i="11"/>
  <c r="T56" i="11"/>
  <c r="U56" i="11"/>
  <c r="V56" i="11"/>
  <c r="W56" i="11"/>
  <c r="X56" i="11"/>
  <c r="Y56" i="11"/>
  <c r="D57" i="11"/>
  <c r="E57" i="11"/>
  <c r="F57" i="11"/>
  <c r="G57" i="11"/>
  <c r="H57" i="11"/>
  <c r="I57" i="11"/>
  <c r="J57" i="11"/>
  <c r="K57" i="11"/>
  <c r="L57" i="11"/>
  <c r="M57" i="11"/>
  <c r="N57" i="11"/>
  <c r="O57" i="11"/>
  <c r="P57" i="11"/>
  <c r="Q57" i="11"/>
  <c r="R57" i="11"/>
  <c r="S57" i="11"/>
  <c r="T57" i="11"/>
  <c r="U57" i="11"/>
  <c r="V57" i="11"/>
  <c r="W57" i="11"/>
  <c r="X57" i="11"/>
  <c r="Y57" i="11"/>
  <c r="B58" i="11"/>
  <c r="D58" i="11"/>
  <c r="E58" i="11"/>
  <c r="F58" i="11"/>
  <c r="G58" i="11"/>
  <c r="H58" i="11"/>
  <c r="I58" i="11"/>
  <c r="J58" i="11"/>
  <c r="K58" i="11"/>
  <c r="L58" i="11"/>
  <c r="M58" i="11"/>
  <c r="N58" i="11"/>
  <c r="O58" i="11"/>
  <c r="P58" i="11"/>
  <c r="Q58" i="11"/>
  <c r="R58" i="11"/>
  <c r="S58" i="11"/>
  <c r="T58" i="11"/>
  <c r="U58" i="11"/>
  <c r="V58" i="11"/>
  <c r="W58" i="11"/>
  <c r="X58" i="11"/>
  <c r="Y58" i="11"/>
  <c r="D59" i="11"/>
  <c r="E59" i="11"/>
  <c r="F59" i="11"/>
  <c r="G59" i="11"/>
  <c r="H59" i="11"/>
  <c r="I59" i="11"/>
  <c r="J59" i="11"/>
  <c r="K59" i="11"/>
  <c r="L59" i="11"/>
  <c r="M59" i="11"/>
  <c r="N59" i="11"/>
  <c r="O59" i="11"/>
  <c r="P59" i="11"/>
  <c r="Q59" i="11"/>
  <c r="R59" i="11"/>
  <c r="S59" i="11"/>
  <c r="T59" i="11"/>
  <c r="U59" i="11"/>
  <c r="V59" i="11"/>
  <c r="W59" i="11"/>
  <c r="X59" i="11"/>
  <c r="Y59" i="11"/>
  <c r="D60" i="11"/>
  <c r="E60" i="11"/>
  <c r="F60" i="11"/>
  <c r="G60" i="11"/>
  <c r="H60" i="11"/>
  <c r="I60" i="11"/>
  <c r="J60" i="11"/>
  <c r="K60" i="11"/>
  <c r="L60" i="11"/>
  <c r="M60" i="11"/>
  <c r="N60" i="11"/>
  <c r="O60" i="11"/>
  <c r="P60" i="11"/>
  <c r="Q60" i="11"/>
  <c r="R60" i="11"/>
  <c r="S60" i="11"/>
  <c r="T60" i="11"/>
  <c r="U60" i="11"/>
  <c r="V60" i="11"/>
  <c r="W60" i="11"/>
  <c r="X60" i="11"/>
  <c r="Y60" i="11"/>
  <c r="D61" i="11"/>
  <c r="E61" i="11"/>
  <c r="F61" i="11"/>
  <c r="G61" i="11"/>
  <c r="H61" i="11"/>
  <c r="I61" i="11"/>
  <c r="J61" i="11"/>
  <c r="K61" i="11"/>
  <c r="L61" i="11"/>
  <c r="M61" i="11"/>
  <c r="N61" i="11"/>
  <c r="O61" i="11"/>
  <c r="P61" i="11"/>
  <c r="Q61" i="11"/>
  <c r="R61" i="11"/>
  <c r="S61" i="11"/>
  <c r="T61" i="11"/>
  <c r="U61" i="11"/>
  <c r="V61" i="11"/>
  <c r="W61" i="11"/>
  <c r="X61" i="11"/>
  <c r="Y61" i="11"/>
  <c r="D62" i="11"/>
  <c r="E62" i="11"/>
  <c r="F62" i="11"/>
  <c r="G62" i="11"/>
  <c r="H62" i="11"/>
  <c r="I62" i="11"/>
  <c r="J62" i="11"/>
  <c r="K62" i="11"/>
  <c r="L62" i="11"/>
  <c r="M62" i="11"/>
  <c r="N62" i="11"/>
  <c r="O62" i="11"/>
  <c r="P62" i="11"/>
  <c r="Q62" i="11"/>
  <c r="R62" i="11"/>
  <c r="S62" i="11"/>
  <c r="T62" i="11"/>
  <c r="U62" i="11"/>
  <c r="V62" i="11"/>
  <c r="W62" i="11"/>
  <c r="X62" i="11"/>
  <c r="Y62" i="11"/>
  <c r="B63" i="11"/>
  <c r="D63" i="11"/>
  <c r="E63" i="11"/>
  <c r="F63" i="11"/>
  <c r="G63" i="11"/>
  <c r="H63" i="11"/>
  <c r="I63" i="11"/>
  <c r="J63" i="11"/>
  <c r="K63" i="11"/>
  <c r="L63" i="11"/>
  <c r="M63" i="11"/>
  <c r="N63" i="11"/>
  <c r="O63" i="11"/>
  <c r="P63" i="11"/>
  <c r="Q63" i="11"/>
  <c r="R63" i="11"/>
  <c r="S63" i="11"/>
  <c r="T63" i="11"/>
  <c r="U63" i="11"/>
  <c r="V63" i="11"/>
  <c r="W63" i="11"/>
  <c r="X63" i="11"/>
  <c r="Y63" i="11"/>
  <c r="D64" i="11"/>
  <c r="E64" i="11"/>
  <c r="F64" i="11"/>
  <c r="G64" i="11"/>
  <c r="H64" i="11"/>
  <c r="I64" i="11"/>
  <c r="J64" i="11"/>
  <c r="K64" i="11"/>
  <c r="L64" i="11"/>
  <c r="M64" i="11"/>
  <c r="N64" i="11"/>
  <c r="O64" i="11"/>
  <c r="P64" i="11"/>
  <c r="Q64" i="11"/>
  <c r="R64" i="11"/>
  <c r="S64" i="11"/>
  <c r="T64" i="11"/>
  <c r="U64" i="11"/>
  <c r="V64" i="11"/>
  <c r="W64" i="11"/>
  <c r="X64" i="11"/>
  <c r="Y64" i="11"/>
  <c r="D65" i="11"/>
  <c r="E65" i="11"/>
  <c r="F65" i="11"/>
  <c r="G65" i="11"/>
  <c r="H65" i="11"/>
  <c r="I65" i="11"/>
  <c r="J65" i="11"/>
  <c r="K65" i="11"/>
  <c r="L65" i="11"/>
  <c r="M65" i="11"/>
  <c r="N65" i="11"/>
  <c r="O65" i="11"/>
  <c r="P65" i="11"/>
  <c r="Q65" i="11"/>
  <c r="R65" i="11"/>
  <c r="S65" i="11"/>
  <c r="T65" i="11"/>
  <c r="U65" i="11"/>
  <c r="V65" i="11"/>
  <c r="W65" i="11"/>
  <c r="X65" i="11"/>
  <c r="Y65" i="11"/>
  <c r="D66" i="11"/>
  <c r="E66" i="11"/>
  <c r="F66" i="11"/>
  <c r="G66" i="11"/>
  <c r="H66" i="11"/>
  <c r="I66" i="11"/>
  <c r="J66" i="11"/>
  <c r="K66" i="11"/>
  <c r="L66" i="11"/>
  <c r="M66" i="11"/>
  <c r="N66" i="11"/>
  <c r="O66" i="11"/>
  <c r="P66" i="11"/>
  <c r="Q66" i="11"/>
  <c r="R66" i="11"/>
  <c r="S66" i="11"/>
  <c r="T66" i="11"/>
  <c r="U66" i="11"/>
  <c r="V66" i="11"/>
  <c r="W66" i="11"/>
  <c r="X66" i="11"/>
  <c r="Y66" i="11"/>
  <c r="D67" i="11"/>
  <c r="E67" i="11"/>
  <c r="F67" i="11"/>
  <c r="G67" i="11"/>
  <c r="H67" i="11"/>
  <c r="I67" i="11"/>
  <c r="J67" i="11"/>
  <c r="K67" i="11"/>
  <c r="L67" i="11"/>
  <c r="M67" i="11"/>
  <c r="N67" i="11"/>
  <c r="O67" i="11"/>
  <c r="P67" i="11"/>
  <c r="Q67" i="11"/>
  <c r="R67" i="11"/>
  <c r="S67" i="11"/>
  <c r="T67" i="11"/>
  <c r="U67" i="11"/>
  <c r="V67" i="11"/>
  <c r="W67" i="11"/>
  <c r="X67" i="11"/>
  <c r="Y67" i="11"/>
  <c r="D68" i="11"/>
  <c r="E68" i="11"/>
  <c r="F68" i="11"/>
  <c r="G68" i="11"/>
  <c r="H68" i="11"/>
  <c r="I68" i="11"/>
  <c r="J68" i="11"/>
  <c r="K68" i="11"/>
  <c r="L68" i="11"/>
  <c r="M68" i="11"/>
  <c r="N68" i="11"/>
  <c r="O68" i="11"/>
  <c r="P68" i="11"/>
  <c r="Q68" i="11"/>
  <c r="R68" i="11"/>
  <c r="S68" i="11"/>
  <c r="T68" i="11"/>
  <c r="U68" i="11"/>
  <c r="V68" i="11"/>
  <c r="W68" i="11"/>
  <c r="X68" i="11"/>
  <c r="Y68" i="11"/>
  <c r="D69" i="11"/>
  <c r="E69" i="11"/>
  <c r="F69" i="11"/>
  <c r="G69" i="11"/>
  <c r="H69" i="11"/>
  <c r="I69" i="11"/>
  <c r="J69" i="11"/>
  <c r="K69" i="11"/>
  <c r="L69" i="11"/>
  <c r="M69" i="11"/>
  <c r="N69" i="11"/>
  <c r="O69" i="11"/>
  <c r="P69" i="11"/>
  <c r="Q69" i="11"/>
  <c r="R69" i="11"/>
  <c r="S69" i="11"/>
  <c r="T69" i="11"/>
  <c r="U69" i="11"/>
  <c r="V69" i="11"/>
  <c r="W69" i="11"/>
  <c r="X69" i="11"/>
  <c r="Y69" i="11"/>
  <c r="D70" i="11"/>
  <c r="E70" i="11"/>
  <c r="F70" i="11"/>
  <c r="G70" i="11"/>
  <c r="H70" i="11"/>
  <c r="I70" i="11"/>
  <c r="J70" i="11"/>
  <c r="K70" i="11"/>
  <c r="L70" i="11"/>
  <c r="M70" i="11"/>
  <c r="N70" i="11"/>
  <c r="O70" i="11"/>
  <c r="P70" i="11"/>
  <c r="Q70" i="11"/>
  <c r="R70" i="11"/>
  <c r="S70" i="11"/>
  <c r="T70" i="11"/>
  <c r="U70" i="11"/>
  <c r="V70" i="11"/>
  <c r="W70" i="11"/>
  <c r="X70" i="11"/>
  <c r="Y70" i="11"/>
  <c r="D71" i="11"/>
  <c r="E71" i="11"/>
  <c r="F71" i="11"/>
  <c r="G71" i="11"/>
  <c r="H71" i="11"/>
  <c r="I71" i="11"/>
  <c r="J71" i="11"/>
  <c r="K71" i="11"/>
  <c r="L71" i="11"/>
  <c r="M71" i="11"/>
  <c r="N71" i="11"/>
  <c r="O71" i="11"/>
  <c r="P71" i="11"/>
  <c r="Q71" i="11"/>
  <c r="R71" i="11"/>
  <c r="S71" i="11"/>
  <c r="T71" i="11"/>
  <c r="U71" i="11"/>
  <c r="V71" i="11"/>
  <c r="W71" i="11"/>
  <c r="X71" i="11"/>
  <c r="Y71" i="11"/>
  <c r="D72" i="11"/>
  <c r="E72" i="11"/>
  <c r="F72" i="11"/>
  <c r="G72" i="11"/>
  <c r="H72" i="11"/>
  <c r="I72" i="11"/>
  <c r="J72" i="11"/>
  <c r="K72" i="11"/>
  <c r="L72" i="11"/>
  <c r="M72" i="11"/>
  <c r="N72" i="11"/>
  <c r="O72" i="11"/>
  <c r="P72" i="11"/>
  <c r="Q72" i="11"/>
  <c r="R72" i="11"/>
  <c r="S72" i="11"/>
  <c r="T72" i="11"/>
  <c r="U72" i="11"/>
  <c r="V72" i="11"/>
  <c r="W72" i="11"/>
  <c r="X72" i="11"/>
  <c r="Y72" i="11"/>
  <c r="D73" i="11"/>
  <c r="E73" i="11"/>
  <c r="F73" i="11"/>
  <c r="G73" i="11"/>
  <c r="H73" i="11"/>
  <c r="I73" i="11"/>
  <c r="J73" i="11"/>
  <c r="K73" i="11"/>
  <c r="L73" i="11"/>
  <c r="M73" i="11"/>
  <c r="N73" i="11"/>
  <c r="O73" i="11"/>
  <c r="P73" i="11"/>
  <c r="Q73" i="11"/>
  <c r="R73" i="11"/>
  <c r="S73" i="11"/>
  <c r="T73" i="11"/>
  <c r="U73" i="11"/>
  <c r="V73" i="11"/>
  <c r="W73" i="11"/>
  <c r="X73" i="11"/>
  <c r="Y73" i="11"/>
  <c r="D74" i="11"/>
  <c r="E74" i="11"/>
  <c r="F74" i="11"/>
  <c r="G74" i="11"/>
  <c r="H74" i="11"/>
  <c r="I74" i="11"/>
  <c r="J74" i="11"/>
  <c r="K74" i="11"/>
  <c r="L74" i="11"/>
  <c r="M74" i="11"/>
  <c r="N74" i="11"/>
  <c r="O74" i="11"/>
  <c r="P74" i="11"/>
  <c r="Q74" i="11"/>
  <c r="R74" i="11"/>
  <c r="S74" i="11"/>
  <c r="T74" i="11"/>
  <c r="U74" i="11"/>
  <c r="V74" i="11"/>
  <c r="W74" i="11"/>
  <c r="X74" i="11"/>
  <c r="Y74" i="11"/>
  <c r="D75" i="11"/>
  <c r="E75" i="11"/>
  <c r="F75" i="11"/>
  <c r="G75" i="11"/>
  <c r="H75" i="11"/>
  <c r="I75" i="11"/>
  <c r="J75" i="11"/>
  <c r="K75" i="11"/>
  <c r="L75" i="11"/>
  <c r="M75" i="11"/>
  <c r="N75" i="11"/>
  <c r="O75" i="11"/>
  <c r="P75" i="11"/>
  <c r="Q75" i="11"/>
  <c r="R75" i="11"/>
  <c r="S75" i="11"/>
  <c r="T75" i="11"/>
  <c r="U75" i="11"/>
  <c r="V75" i="11"/>
  <c r="W75" i="11"/>
  <c r="X75" i="11"/>
  <c r="Y75" i="11"/>
  <c r="D76" i="11"/>
  <c r="E76" i="11"/>
  <c r="F76" i="11"/>
  <c r="G76" i="11"/>
  <c r="H76" i="11"/>
  <c r="I76" i="11"/>
  <c r="J76" i="11"/>
  <c r="K76" i="11"/>
  <c r="L76" i="11"/>
  <c r="M76" i="11"/>
  <c r="N76" i="11"/>
  <c r="O76" i="11"/>
  <c r="P76" i="11"/>
  <c r="Q76" i="11"/>
  <c r="R76" i="11"/>
  <c r="S76" i="11"/>
  <c r="T76" i="11"/>
  <c r="U76" i="11"/>
  <c r="V76" i="11"/>
  <c r="W76" i="11"/>
  <c r="X76" i="11"/>
  <c r="Y76" i="11"/>
  <c r="D77" i="11"/>
  <c r="E77" i="11"/>
  <c r="F77" i="11"/>
  <c r="G77" i="11"/>
  <c r="H77" i="11"/>
  <c r="I77" i="11"/>
  <c r="J77" i="11"/>
  <c r="K77" i="11"/>
  <c r="L77" i="11"/>
  <c r="M77" i="11"/>
  <c r="N77" i="11"/>
  <c r="O77" i="11"/>
  <c r="P77" i="11"/>
  <c r="Q77" i="11"/>
  <c r="R77" i="11"/>
  <c r="S77" i="11"/>
  <c r="T77" i="11"/>
  <c r="U77" i="11"/>
  <c r="V77" i="11"/>
  <c r="W77" i="11"/>
  <c r="X77" i="11"/>
  <c r="Y77" i="11"/>
  <c r="B78" i="11"/>
  <c r="D78" i="11"/>
  <c r="E78" i="11"/>
  <c r="F78" i="11"/>
  <c r="G78" i="11"/>
  <c r="H78" i="11"/>
  <c r="I78" i="11"/>
  <c r="J78" i="11"/>
  <c r="K78" i="11"/>
  <c r="L78" i="11"/>
  <c r="M78" i="11"/>
  <c r="N78" i="11"/>
  <c r="O78" i="11"/>
  <c r="P78" i="11"/>
  <c r="Q78" i="11"/>
  <c r="R78" i="11"/>
  <c r="S78" i="11"/>
  <c r="T78" i="11"/>
  <c r="U78" i="11"/>
  <c r="V78" i="11"/>
  <c r="W78" i="11"/>
  <c r="X78" i="11"/>
  <c r="Y78" i="11"/>
  <c r="D79" i="11"/>
  <c r="E79" i="11"/>
  <c r="G79" i="11"/>
  <c r="H79" i="11"/>
  <c r="I79" i="11"/>
  <c r="J79" i="11"/>
  <c r="K79" i="11"/>
  <c r="L79" i="11"/>
  <c r="M79" i="11"/>
  <c r="N79" i="11"/>
  <c r="O79" i="11"/>
  <c r="P79" i="11"/>
  <c r="Q79" i="11"/>
  <c r="R79" i="11"/>
  <c r="S79" i="11"/>
  <c r="T79" i="11"/>
  <c r="U79" i="11"/>
  <c r="W79" i="11"/>
  <c r="X79" i="11"/>
  <c r="Y79" i="11"/>
  <c r="D80" i="11"/>
  <c r="E80" i="11"/>
  <c r="F80" i="11"/>
  <c r="G80" i="11"/>
  <c r="H80" i="11"/>
  <c r="I80" i="11"/>
  <c r="J80" i="11"/>
  <c r="K80" i="11"/>
  <c r="L80" i="11"/>
  <c r="M80" i="11"/>
  <c r="N80" i="11"/>
  <c r="O80" i="11"/>
  <c r="P80" i="11"/>
  <c r="Q80" i="11"/>
  <c r="R80" i="11"/>
  <c r="S80" i="11"/>
  <c r="T80" i="11"/>
  <c r="U80" i="11"/>
  <c r="V80" i="11"/>
  <c r="W80" i="11"/>
  <c r="X80" i="11"/>
  <c r="Y80" i="11"/>
  <c r="D81" i="11"/>
  <c r="E81" i="11"/>
  <c r="F81" i="11"/>
  <c r="G81" i="11"/>
  <c r="H81" i="11"/>
  <c r="I81" i="11"/>
  <c r="J81" i="11"/>
  <c r="K81" i="11"/>
  <c r="L81" i="11"/>
  <c r="M81" i="11"/>
  <c r="N81" i="11"/>
  <c r="O81" i="11"/>
  <c r="P81" i="11"/>
  <c r="Q81" i="11"/>
  <c r="R81" i="11"/>
  <c r="S81" i="11"/>
  <c r="T81" i="11"/>
  <c r="U81" i="11"/>
  <c r="V81" i="11"/>
  <c r="W81" i="11"/>
  <c r="X81" i="11"/>
  <c r="Y81" i="11"/>
  <c r="D82" i="11"/>
  <c r="E82" i="11"/>
  <c r="F82" i="11"/>
  <c r="G82" i="11"/>
  <c r="H82" i="11"/>
  <c r="I82" i="11"/>
  <c r="J82" i="11"/>
  <c r="K82" i="11"/>
  <c r="L82" i="11"/>
  <c r="M82" i="11"/>
  <c r="N82" i="11"/>
  <c r="O82" i="11"/>
  <c r="P82" i="11"/>
  <c r="Q82" i="11"/>
  <c r="R82" i="11"/>
  <c r="S82" i="11"/>
  <c r="T82" i="11"/>
  <c r="U82" i="11"/>
  <c r="V82" i="11"/>
  <c r="W82" i="11"/>
  <c r="X82" i="11"/>
  <c r="Y82" i="11"/>
  <c r="D83" i="11"/>
  <c r="E83" i="11"/>
  <c r="F83" i="11"/>
  <c r="G83" i="11"/>
  <c r="H83" i="11"/>
  <c r="I83" i="11"/>
  <c r="J83" i="11"/>
  <c r="K83" i="11"/>
  <c r="L83" i="11"/>
  <c r="M83" i="11"/>
  <c r="O83" i="11"/>
  <c r="P83" i="11"/>
  <c r="Q83" i="11"/>
  <c r="R83" i="11"/>
  <c r="S83" i="11"/>
  <c r="T83" i="11"/>
  <c r="U83" i="11"/>
  <c r="V83" i="11"/>
  <c r="W83" i="11"/>
  <c r="X83" i="11"/>
  <c r="Y83" i="11"/>
  <c r="D84" i="11"/>
  <c r="E84" i="11"/>
  <c r="F84" i="11"/>
  <c r="G84" i="11"/>
  <c r="H84" i="11"/>
  <c r="I84" i="11"/>
  <c r="J84" i="11"/>
  <c r="K84" i="11"/>
  <c r="L84" i="11"/>
  <c r="M84" i="11"/>
  <c r="N84" i="11"/>
  <c r="O84" i="11"/>
  <c r="P84" i="11"/>
  <c r="Q84" i="11"/>
  <c r="R84" i="11"/>
  <c r="S84" i="11"/>
  <c r="T84" i="11"/>
  <c r="U84" i="11"/>
  <c r="V84" i="11"/>
  <c r="W84" i="11"/>
  <c r="X84" i="11"/>
  <c r="Y84" i="11"/>
  <c r="B85" i="11"/>
  <c r="D85" i="11"/>
  <c r="E85" i="11"/>
  <c r="F85" i="11"/>
  <c r="G85" i="11"/>
  <c r="H85" i="11"/>
  <c r="I85" i="11"/>
  <c r="J85" i="11"/>
  <c r="K85" i="11"/>
  <c r="L85" i="11"/>
  <c r="M85" i="11"/>
  <c r="N85" i="11"/>
  <c r="O85" i="11"/>
  <c r="P85" i="11"/>
  <c r="Q85" i="11"/>
  <c r="R85" i="11"/>
  <c r="S85" i="11"/>
  <c r="T85" i="11"/>
  <c r="U85" i="11"/>
  <c r="V85" i="11"/>
  <c r="W85" i="11"/>
  <c r="X85" i="11"/>
  <c r="Y85" i="11"/>
  <c r="B86" i="11"/>
  <c r="D86" i="11"/>
  <c r="E86" i="11"/>
  <c r="F86" i="11"/>
  <c r="G86" i="11"/>
  <c r="H86" i="11"/>
  <c r="I86" i="11"/>
  <c r="J86" i="11"/>
  <c r="K86" i="11"/>
  <c r="L86" i="11"/>
  <c r="M86" i="11"/>
  <c r="N86" i="11"/>
  <c r="O86" i="11"/>
  <c r="P86" i="11"/>
  <c r="Q86" i="11"/>
  <c r="R86" i="11"/>
  <c r="S86" i="11"/>
  <c r="T86" i="11"/>
  <c r="U86" i="11"/>
  <c r="V86" i="11"/>
  <c r="W86" i="11"/>
  <c r="X86" i="11"/>
  <c r="Y86" i="11"/>
  <c r="D87" i="11"/>
  <c r="E87" i="11"/>
  <c r="G87" i="11"/>
  <c r="H87" i="11"/>
  <c r="I87" i="11"/>
  <c r="J87" i="11"/>
  <c r="K87" i="11"/>
  <c r="L87" i="11"/>
  <c r="M87" i="11"/>
  <c r="N87" i="11"/>
  <c r="O87" i="11"/>
  <c r="P87" i="11"/>
  <c r="Q87" i="11"/>
  <c r="R87" i="11"/>
  <c r="S87" i="11"/>
  <c r="T87" i="11"/>
  <c r="U87" i="11"/>
  <c r="W87" i="11"/>
  <c r="X87" i="11"/>
  <c r="Y87" i="11"/>
  <c r="D88" i="11"/>
  <c r="E88" i="11"/>
  <c r="F88" i="11"/>
  <c r="G88" i="11"/>
  <c r="H88" i="11"/>
  <c r="I88" i="11"/>
  <c r="J88" i="11"/>
  <c r="K88" i="11"/>
  <c r="L88" i="11"/>
  <c r="M88" i="11"/>
  <c r="N88" i="11"/>
  <c r="O88" i="11"/>
  <c r="P88" i="11"/>
  <c r="Q88" i="11"/>
  <c r="R88" i="11"/>
  <c r="S88" i="11"/>
  <c r="T88" i="11"/>
  <c r="U88" i="11"/>
  <c r="V88" i="11"/>
  <c r="W88" i="11"/>
  <c r="X88" i="11"/>
  <c r="Y88" i="11"/>
  <c r="D89" i="11"/>
  <c r="E89" i="11"/>
  <c r="F89" i="11"/>
  <c r="G89" i="11"/>
  <c r="H89" i="11"/>
  <c r="I89" i="11"/>
  <c r="J89" i="11"/>
  <c r="K89" i="11"/>
  <c r="N89" i="11"/>
  <c r="O89" i="11"/>
  <c r="P89" i="11"/>
  <c r="Q89" i="11"/>
  <c r="R89" i="11"/>
  <c r="S89" i="11"/>
  <c r="V89" i="11"/>
  <c r="W89" i="11"/>
  <c r="X89" i="11"/>
  <c r="Y89" i="11"/>
  <c r="D90" i="11"/>
  <c r="E90" i="11"/>
  <c r="F90" i="11"/>
  <c r="G90" i="11"/>
  <c r="H90" i="11"/>
  <c r="I90" i="11"/>
  <c r="J90" i="11"/>
  <c r="K90" i="11"/>
  <c r="L90" i="11"/>
  <c r="M90" i="11"/>
  <c r="N90" i="11"/>
  <c r="O90" i="11"/>
  <c r="P90" i="11"/>
  <c r="Q90" i="11"/>
  <c r="R90" i="11"/>
  <c r="S90" i="11"/>
  <c r="T90" i="11"/>
  <c r="U90" i="11"/>
  <c r="V90" i="11"/>
  <c r="W90" i="11"/>
  <c r="X90" i="11"/>
  <c r="Y90" i="11"/>
  <c r="D91" i="11"/>
  <c r="E91" i="11"/>
  <c r="F91" i="11"/>
  <c r="G91" i="11"/>
  <c r="H91" i="11"/>
  <c r="I91" i="11"/>
  <c r="J91" i="11"/>
  <c r="K91" i="11"/>
  <c r="L91" i="11"/>
  <c r="M91" i="11"/>
  <c r="N91" i="11"/>
  <c r="O91" i="11"/>
  <c r="P91" i="11"/>
  <c r="Q91" i="11"/>
  <c r="R91" i="11"/>
  <c r="S91" i="11"/>
  <c r="T91" i="11"/>
  <c r="U91" i="11"/>
  <c r="V91" i="11"/>
  <c r="W91" i="11"/>
  <c r="X91" i="11"/>
  <c r="Y91" i="11"/>
  <c r="D92" i="11"/>
  <c r="E92" i="11"/>
  <c r="F92" i="11"/>
  <c r="G92" i="11"/>
  <c r="H92" i="11"/>
  <c r="I92" i="11"/>
  <c r="J92" i="11"/>
  <c r="K92" i="11"/>
  <c r="L92" i="11"/>
  <c r="M92" i="11"/>
  <c r="N92" i="11"/>
  <c r="O92" i="11"/>
  <c r="P92" i="11"/>
  <c r="Q92" i="11"/>
  <c r="R92" i="11"/>
  <c r="S92" i="11"/>
  <c r="T92" i="11"/>
  <c r="U92" i="11"/>
  <c r="V92" i="11"/>
  <c r="W92" i="11"/>
  <c r="X92" i="11"/>
  <c r="Y92" i="11"/>
  <c r="E93" i="11"/>
  <c r="F93" i="11"/>
  <c r="G93" i="11"/>
  <c r="H93" i="11"/>
  <c r="I93" i="11"/>
  <c r="J93" i="11"/>
  <c r="K93" i="11"/>
  <c r="M93" i="11"/>
  <c r="N93" i="11"/>
  <c r="O93" i="11"/>
  <c r="P93" i="11"/>
  <c r="Q93" i="11"/>
  <c r="R93" i="11"/>
  <c r="S93" i="11"/>
  <c r="U93" i="11"/>
  <c r="V93" i="11"/>
  <c r="W93" i="11"/>
  <c r="X93" i="11"/>
  <c r="Y93" i="11"/>
  <c r="B94" i="11"/>
  <c r="D94" i="11"/>
  <c r="E94" i="11"/>
  <c r="F94" i="11"/>
  <c r="G94" i="11"/>
  <c r="H94" i="11"/>
  <c r="I94" i="11"/>
  <c r="J94" i="11"/>
  <c r="K94" i="11"/>
  <c r="L94" i="11"/>
  <c r="M94" i="11"/>
  <c r="N94" i="11"/>
  <c r="O94" i="11"/>
  <c r="P94" i="11"/>
  <c r="Q94" i="11"/>
  <c r="R94" i="11"/>
  <c r="S94" i="11"/>
  <c r="T94" i="11"/>
  <c r="U94" i="11"/>
  <c r="V94" i="11"/>
  <c r="W94" i="11"/>
  <c r="X94" i="11"/>
  <c r="Y94" i="11"/>
  <c r="D95" i="11"/>
  <c r="E95" i="11"/>
  <c r="F95" i="11"/>
  <c r="G95" i="11"/>
  <c r="H95" i="11"/>
  <c r="I95" i="11"/>
  <c r="J95" i="11"/>
  <c r="K95" i="11"/>
  <c r="L95" i="11"/>
  <c r="M95" i="11"/>
  <c r="N95" i="11"/>
  <c r="O95" i="11"/>
  <c r="P95" i="11"/>
  <c r="Q95" i="11"/>
  <c r="R95" i="11"/>
  <c r="S95" i="11"/>
  <c r="T95" i="11"/>
  <c r="U95" i="11"/>
  <c r="V95" i="11"/>
  <c r="W95" i="11"/>
  <c r="X95" i="11"/>
  <c r="Y95" i="11"/>
  <c r="D96" i="11"/>
  <c r="E96" i="11"/>
  <c r="F96" i="11"/>
  <c r="G96" i="11"/>
  <c r="H96" i="11"/>
  <c r="I96" i="11"/>
  <c r="J96" i="11"/>
  <c r="K96" i="11"/>
  <c r="L96" i="11"/>
  <c r="M96" i="11"/>
  <c r="N96" i="11"/>
  <c r="O96" i="11"/>
  <c r="P96" i="11"/>
  <c r="Q96" i="11"/>
  <c r="R96" i="11"/>
  <c r="S96" i="11"/>
  <c r="T96" i="11"/>
  <c r="U96" i="11"/>
  <c r="V96" i="11"/>
  <c r="W96" i="11"/>
  <c r="X96" i="11"/>
  <c r="Y96" i="11"/>
  <c r="E97" i="11"/>
  <c r="F97" i="11"/>
  <c r="G97" i="11"/>
  <c r="H97" i="11"/>
  <c r="I97" i="11"/>
  <c r="J97" i="11"/>
  <c r="K97" i="11"/>
  <c r="M97" i="11"/>
  <c r="N97" i="11"/>
  <c r="O97" i="11"/>
  <c r="P97" i="11"/>
  <c r="Q97" i="11"/>
  <c r="R97" i="11"/>
  <c r="S97" i="11"/>
  <c r="U97" i="11"/>
  <c r="V97" i="11"/>
  <c r="W97" i="11"/>
  <c r="Y97" i="11"/>
  <c r="D4" i="11"/>
  <c r="E4" i="11"/>
  <c r="F4" i="11"/>
  <c r="G4" i="11"/>
  <c r="H4" i="11"/>
  <c r="I4" i="11"/>
  <c r="J4" i="11"/>
  <c r="K4" i="11"/>
  <c r="L4" i="11"/>
  <c r="M4" i="11"/>
  <c r="N4" i="11"/>
  <c r="O4" i="11"/>
  <c r="P4" i="11"/>
  <c r="Q4" i="11"/>
  <c r="R4" i="11"/>
  <c r="S4" i="11"/>
  <c r="T4" i="11"/>
  <c r="U4" i="11"/>
  <c r="V4" i="11"/>
  <c r="W4" i="11"/>
  <c r="X4" i="11"/>
  <c r="Y4"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BR5" i="2"/>
  <c r="DE5" i="2"/>
  <c r="BS5" i="2"/>
  <c r="DF5" i="2" s="1"/>
  <c r="BT5" i="2"/>
  <c r="DG5" i="2"/>
  <c r="BU5" i="2"/>
  <c r="DH5" i="2" s="1"/>
  <c r="BV5" i="2"/>
  <c r="DI5" i="2" s="1"/>
  <c r="BW5" i="2"/>
  <c r="DJ5" i="2" s="1"/>
  <c r="BX5" i="2"/>
  <c r="DK5" i="2" s="1"/>
  <c r="BY5" i="2"/>
  <c r="DL5" i="2" s="1"/>
  <c r="BZ5" i="2"/>
  <c r="DM5" i="2" s="1"/>
  <c r="CA5" i="2"/>
  <c r="DN5" i="2" s="1"/>
  <c r="CB5" i="2"/>
  <c r="DO5" i="2" s="1"/>
  <c r="BR6" i="2"/>
  <c r="DE6" i="2" s="1"/>
  <c r="BS6" i="2"/>
  <c r="DF6" i="2" s="1"/>
  <c r="BT6" i="2"/>
  <c r="DG6" i="2" s="1"/>
  <c r="BU6" i="2"/>
  <c r="DH6" i="2" s="1"/>
  <c r="BV6" i="2"/>
  <c r="DI6" i="2" s="1"/>
  <c r="BW6" i="2"/>
  <c r="DJ6" i="2"/>
  <c r="BX6" i="2"/>
  <c r="DK6" i="2" s="1"/>
  <c r="BY6" i="2"/>
  <c r="DL6" i="2"/>
  <c r="BZ6" i="2"/>
  <c r="DM6" i="2" s="1"/>
  <c r="CA6" i="2"/>
  <c r="DN6" i="2" s="1"/>
  <c r="CB6" i="2"/>
  <c r="DO6" i="2" s="1"/>
  <c r="BR7" i="2"/>
  <c r="DE7" i="2" s="1"/>
  <c r="BS7" i="2"/>
  <c r="DF7" i="2" s="1"/>
  <c r="BT7" i="2"/>
  <c r="DG7" i="2" s="1"/>
  <c r="BU7" i="2"/>
  <c r="DH7" i="2" s="1"/>
  <c r="BV7" i="2"/>
  <c r="DI7" i="2" s="1"/>
  <c r="BW7" i="2"/>
  <c r="DJ7" i="2" s="1"/>
  <c r="BX7" i="2"/>
  <c r="DK7" i="2" s="1"/>
  <c r="BY7" i="2"/>
  <c r="DL7" i="2" s="1"/>
  <c r="BZ7" i="2"/>
  <c r="DM7" i="2" s="1"/>
  <c r="CA7" i="2"/>
  <c r="DN7" i="2" s="1"/>
  <c r="CB7" i="2"/>
  <c r="DO7" i="2"/>
  <c r="BR8" i="2"/>
  <c r="DE8" i="2" s="1"/>
  <c r="BS8" i="2"/>
  <c r="DF8" i="2"/>
  <c r="BT8" i="2"/>
  <c r="DG8" i="2" s="1"/>
  <c r="BU8" i="2"/>
  <c r="DH8" i="2" s="1"/>
  <c r="BV8" i="2"/>
  <c r="DI8" i="2" s="1"/>
  <c r="BW8" i="2"/>
  <c r="DJ8" i="2" s="1"/>
  <c r="BX8" i="2"/>
  <c r="DK8" i="2" s="1"/>
  <c r="BY8" i="2"/>
  <c r="DL8" i="2" s="1"/>
  <c r="BZ8" i="2"/>
  <c r="DM8" i="2" s="1"/>
  <c r="CA8" i="2"/>
  <c r="DN8" i="2" s="1"/>
  <c r="CB8" i="2"/>
  <c r="DO8" i="2" s="1"/>
  <c r="BR9" i="2"/>
  <c r="DE9" i="2" s="1"/>
  <c r="BS9" i="2"/>
  <c r="DF9" i="2" s="1"/>
  <c r="BT9" i="2"/>
  <c r="DG9" i="2" s="1"/>
  <c r="BU9" i="2"/>
  <c r="DH9" i="2" s="1"/>
  <c r="BV9" i="2"/>
  <c r="DI9" i="2"/>
  <c r="BW9" i="2"/>
  <c r="DJ9" i="2" s="1"/>
  <c r="BX9" i="2"/>
  <c r="DK9" i="2"/>
  <c r="BY9" i="2"/>
  <c r="DL9" i="2" s="1"/>
  <c r="BZ9" i="2"/>
  <c r="DM9" i="2" s="1"/>
  <c r="CA9" i="2"/>
  <c r="DN9" i="2" s="1"/>
  <c r="CB9" i="2"/>
  <c r="DO9" i="2" s="1"/>
  <c r="BR10" i="2"/>
  <c r="DE10" i="2" s="1"/>
  <c r="BS10" i="2"/>
  <c r="DF10" i="2" s="1"/>
  <c r="BT10" i="2"/>
  <c r="DG10" i="2" s="1"/>
  <c r="BU10" i="2"/>
  <c r="DH10" i="2" s="1"/>
  <c r="BV10" i="2"/>
  <c r="DI10" i="2" s="1"/>
  <c r="BW10" i="2"/>
  <c r="DJ10" i="2" s="1"/>
  <c r="BX10" i="2"/>
  <c r="DK10" i="2" s="1"/>
  <c r="BY10" i="2"/>
  <c r="DL10" i="2" s="1"/>
  <c r="BZ10" i="2"/>
  <c r="DM10" i="2" s="1"/>
  <c r="CA10" i="2"/>
  <c r="DN10" i="2"/>
  <c r="CB10" i="2"/>
  <c r="DO10" i="2" s="1"/>
  <c r="BR11" i="2"/>
  <c r="DE11" i="2"/>
  <c r="BS11" i="2"/>
  <c r="DF11" i="2" s="1"/>
  <c r="BT11" i="2"/>
  <c r="DG11" i="2" s="1"/>
  <c r="BU11" i="2"/>
  <c r="DH11" i="2" s="1"/>
  <c r="BV11" i="2"/>
  <c r="DI11" i="2" s="1"/>
  <c r="BW11" i="2"/>
  <c r="DJ11" i="2" s="1"/>
  <c r="BX11" i="2"/>
  <c r="DK11" i="2" s="1"/>
  <c r="BY11" i="2"/>
  <c r="DL11" i="2" s="1"/>
  <c r="BZ11" i="2"/>
  <c r="DM11" i="2" s="1"/>
  <c r="CA11" i="2"/>
  <c r="DN11" i="2" s="1"/>
  <c r="CB11" i="2"/>
  <c r="DO11" i="2" s="1"/>
  <c r="BR12" i="2"/>
  <c r="DE12" i="2" s="1"/>
  <c r="BS12" i="2"/>
  <c r="DF12" i="2" s="1"/>
  <c r="BT12" i="2"/>
  <c r="DG12" i="2" s="1"/>
  <c r="BU12" i="2"/>
  <c r="DH12" i="2"/>
  <c r="BV12" i="2"/>
  <c r="DI12" i="2" s="1"/>
  <c r="BW12" i="2"/>
  <c r="DJ12" i="2"/>
  <c r="BX12" i="2"/>
  <c r="DK12" i="2" s="1"/>
  <c r="BY12" i="2"/>
  <c r="DL12" i="2" s="1"/>
  <c r="BZ12" i="2"/>
  <c r="DM12" i="2" s="1"/>
  <c r="CA12" i="2"/>
  <c r="DN12" i="2" s="1"/>
  <c r="CB12" i="2"/>
  <c r="DO12" i="2" s="1"/>
  <c r="BR13" i="2"/>
  <c r="DE13" i="2" s="1"/>
  <c r="BS13" i="2"/>
  <c r="DF13" i="2" s="1"/>
  <c r="BT13" i="2"/>
  <c r="DG13" i="2" s="1"/>
  <c r="BU13" i="2"/>
  <c r="DH13" i="2" s="1"/>
  <c r="BV13" i="2"/>
  <c r="DI13" i="2" s="1"/>
  <c r="BW13" i="2"/>
  <c r="DJ13" i="2" s="1"/>
  <c r="BX13" i="2"/>
  <c r="DK13" i="2" s="1"/>
  <c r="BY13" i="2"/>
  <c r="DL13" i="2" s="1"/>
  <c r="BZ13" i="2"/>
  <c r="DM13" i="2"/>
  <c r="CA13" i="2"/>
  <c r="DN13" i="2" s="1"/>
  <c r="CB13" i="2"/>
  <c r="DO13" i="2"/>
  <c r="BR14" i="2"/>
  <c r="DE14" i="2" s="1"/>
  <c r="BS14" i="2"/>
  <c r="DF14" i="2" s="1"/>
  <c r="BT14" i="2"/>
  <c r="DG14" i="2" s="1"/>
  <c r="BU14" i="2"/>
  <c r="DH14" i="2" s="1"/>
  <c r="BV14" i="2"/>
  <c r="DI14" i="2" s="1"/>
  <c r="BW14" i="2"/>
  <c r="DJ14" i="2" s="1"/>
  <c r="BX14" i="2"/>
  <c r="DK14" i="2" s="1"/>
  <c r="BY14" i="2"/>
  <c r="DL14" i="2" s="1"/>
  <c r="BZ14" i="2"/>
  <c r="DM14" i="2" s="1"/>
  <c r="CA14" i="2"/>
  <c r="DN14" i="2" s="1"/>
  <c r="CB14" i="2"/>
  <c r="DO14" i="2" s="1"/>
  <c r="BR15" i="2"/>
  <c r="DE15" i="2" s="1"/>
  <c r="BS15" i="2"/>
  <c r="DF15" i="2" s="1"/>
  <c r="BT15" i="2"/>
  <c r="DG15" i="2"/>
  <c r="BU15" i="2"/>
  <c r="DH15" i="2" s="1"/>
  <c r="BV15" i="2"/>
  <c r="DI15" i="2"/>
  <c r="BW15" i="2"/>
  <c r="DJ15" i="2" s="1"/>
  <c r="BX15" i="2"/>
  <c r="DK15" i="2" s="1"/>
  <c r="BY15" i="2"/>
  <c r="DL15" i="2" s="1"/>
  <c r="BZ15" i="2"/>
  <c r="DM15" i="2" s="1"/>
  <c r="CA15" i="2"/>
  <c r="DN15" i="2" s="1"/>
  <c r="CB15" i="2"/>
  <c r="DO15" i="2" s="1"/>
  <c r="BR16" i="2"/>
  <c r="DE16" i="2" s="1"/>
  <c r="BS16" i="2"/>
  <c r="DF16" i="2" s="1"/>
  <c r="BT16" i="2"/>
  <c r="DG16" i="2" s="1"/>
  <c r="BU16" i="2"/>
  <c r="DH16" i="2" s="1"/>
  <c r="BV16" i="2"/>
  <c r="DI16" i="2" s="1"/>
  <c r="BW16" i="2"/>
  <c r="DJ16" i="2" s="1"/>
  <c r="BX16" i="2"/>
  <c r="DK16" i="2" s="1"/>
  <c r="BY16" i="2"/>
  <c r="DL16" i="2"/>
  <c r="BZ16" i="2"/>
  <c r="DM16" i="2" s="1"/>
  <c r="CA16" i="2"/>
  <c r="DN16" i="2"/>
  <c r="CB16" i="2"/>
  <c r="DO16" i="2" s="1"/>
  <c r="BR17" i="2"/>
  <c r="DE17" i="2" s="1"/>
  <c r="BS17" i="2"/>
  <c r="DF17" i="2" s="1"/>
  <c r="BT17" i="2"/>
  <c r="DG17" i="2" s="1"/>
  <c r="BU17" i="2"/>
  <c r="DH17" i="2" s="1"/>
  <c r="BV17" i="2"/>
  <c r="DI17" i="2" s="1"/>
  <c r="BW17" i="2"/>
  <c r="DJ17" i="2" s="1"/>
  <c r="BX17" i="2"/>
  <c r="DK17" i="2" s="1"/>
  <c r="BY17" i="2"/>
  <c r="DL17" i="2" s="1"/>
  <c r="BZ17" i="2"/>
  <c r="DM17" i="2" s="1"/>
  <c r="CA17" i="2"/>
  <c r="DN17" i="2" s="1"/>
  <c r="CB17" i="2"/>
  <c r="DO17" i="2" s="1"/>
  <c r="BR18" i="2"/>
  <c r="DE18" i="2"/>
  <c r="BS18" i="2"/>
  <c r="DF18" i="2" s="1"/>
  <c r="BT18" i="2"/>
  <c r="DG18" i="2" s="1"/>
  <c r="BU18" i="2"/>
  <c r="DH18" i="2" s="1"/>
  <c r="BV18" i="2"/>
  <c r="DI18" i="2" s="1"/>
  <c r="BW18" i="2"/>
  <c r="DJ18" i="2" s="1"/>
  <c r="BX18" i="2"/>
  <c r="DK18" i="2"/>
  <c r="BY18" i="2"/>
  <c r="DL18" i="2" s="1"/>
  <c r="BZ18" i="2"/>
  <c r="DM18" i="2"/>
  <c r="CA18" i="2"/>
  <c r="DN18" i="2" s="1"/>
  <c r="CB18" i="2"/>
  <c r="DO18" i="2" s="1"/>
  <c r="BR19" i="2"/>
  <c r="DE19" i="2" s="1"/>
  <c r="BS19" i="2"/>
  <c r="DF19" i="2" s="1"/>
  <c r="BT19" i="2"/>
  <c r="DG19" i="2" s="1"/>
  <c r="BU19" i="2"/>
  <c r="DH19" i="2"/>
  <c r="BV19" i="2"/>
  <c r="DI19" i="2" s="1"/>
  <c r="BW19" i="2"/>
  <c r="DJ19" i="2"/>
  <c r="BX19" i="2"/>
  <c r="DK19" i="2" s="1"/>
  <c r="BY19" i="2"/>
  <c r="DL19" i="2" s="1"/>
  <c r="BZ19" i="2"/>
  <c r="DM19" i="2" s="1"/>
  <c r="CA19" i="2"/>
  <c r="DN19" i="2" s="1"/>
  <c r="CB19" i="2"/>
  <c r="DO19" i="2" s="1"/>
  <c r="BR20" i="2"/>
  <c r="DE20" i="2"/>
  <c r="BS20" i="2"/>
  <c r="DF20" i="2" s="1"/>
  <c r="BT20" i="2"/>
  <c r="DG20" i="2"/>
  <c r="BU20" i="2"/>
  <c r="DH20" i="2" s="1"/>
  <c r="BV20" i="2"/>
  <c r="DI20" i="2" s="1"/>
  <c r="BW20" i="2"/>
  <c r="DJ20" i="2" s="1"/>
  <c r="BX20" i="2"/>
  <c r="DK20" i="2" s="1"/>
  <c r="BY20" i="2"/>
  <c r="DL20" i="2" s="1"/>
  <c r="BZ20" i="2"/>
  <c r="DM20" i="2"/>
  <c r="CA20" i="2"/>
  <c r="DN20" i="2" s="1"/>
  <c r="CB20" i="2"/>
  <c r="DO20" i="2"/>
  <c r="BR21" i="2"/>
  <c r="DE21" i="2" s="1"/>
  <c r="BS21" i="2"/>
  <c r="DF21" i="2" s="1"/>
  <c r="BT21" i="2"/>
  <c r="DG21" i="2" s="1"/>
  <c r="BU21" i="2"/>
  <c r="DH21" i="2" s="1"/>
  <c r="BV21" i="2"/>
  <c r="DI21" i="2" s="1"/>
  <c r="BW21" i="2"/>
  <c r="DJ21" i="2"/>
  <c r="BX21" i="2"/>
  <c r="DK21" i="2" s="1"/>
  <c r="BY21" i="2"/>
  <c r="DL21" i="2"/>
  <c r="BZ21" i="2"/>
  <c r="DM21" i="2" s="1"/>
  <c r="CA21" i="2"/>
  <c r="DN21" i="2" s="1"/>
  <c r="CB21" i="2"/>
  <c r="DO21" i="2" s="1"/>
  <c r="BR22" i="2"/>
  <c r="DE22" i="2" s="1"/>
  <c r="BS22" i="2"/>
  <c r="DF22" i="2" s="1"/>
  <c r="BT22" i="2"/>
  <c r="DG22" i="2"/>
  <c r="BU22" i="2"/>
  <c r="DH22" i="2" s="1"/>
  <c r="BV22" i="2"/>
  <c r="DI22" i="2"/>
  <c r="BW22" i="2"/>
  <c r="DJ22" i="2" s="1"/>
  <c r="BX22" i="2"/>
  <c r="DK22" i="2" s="1"/>
  <c r="BY22" i="2"/>
  <c r="DL22" i="2" s="1"/>
  <c r="BZ22" i="2"/>
  <c r="DM22" i="2" s="1"/>
  <c r="CA22" i="2"/>
  <c r="DN22" i="2" s="1"/>
  <c r="CB22" i="2"/>
  <c r="DO22" i="2"/>
  <c r="BR23" i="2"/>
  <c r="DE23" i="2" s="1"/>
  <c r="BS23" i="2"/>
  <c r="DF23" i="2"/>
  <c r="BT23" i="2"/>
  <c r="DG23" i="2" s="1"/>
  <c r="BU23" i="2"/>
  <c r="DH23" i="2" s="1"/>
  <c r="BV23" i="2"/>
  <c r="DI23" i="2" s="1"/>
  <c r="BW23" i="2"/>
  <c r="DJ23" i="2" s="1"/>
  <c r="BX23" i="2"/>
  <c r="DK23" i="2" s="1"/>
  <c r="BY23" i="2"/>
  <c r="DL23" i="2"/>
  <c r="BZ23" i="2"/>
  <c r="DM23" i="2" s="1"/>
  <c r="CA23" i="2"/>
  <c r="DN23" i="2"/>
  <c r="CB23" i="2"/>
  <c r="DO23" i="2" s="1"/>
  <c r="BR24" i="2"/>
  <c r="DE24" i="2" s="1"/>
  <c r="BS24" i="2"/>
  <c r="DF24" i="2" s="1"/>
  <c r="BT24" i="2"/>
  <c r="DG24" i="2" s="1"/>
  <c r="BU24" i="2"/>
  <c r="DH24" i="2" s="1"/>
  <c r="BV24" i="2"/>
  <c r="DI24" i="2"/>
  <c r="BW24" i="2"/>
  <c r="DJ24" i="2" s="1"/>
  <c r="BX24" i="2"/>
  <c r="DK24" i="2"/>
  <c r="BY24" i="2"/>
  <c r="DL24" i="2" s="1"/>
  <c r="BZ24" i="2"/>
  <c r="DM24" i="2" s="1"/>
  <c r="CA24" i="2"/>
  <c r="DN24" i="2" s="1"/>
  <c r="CB24" i="2"/>
  <c r="DO24" i="2" s="1"/>
  <c r="BR25" i="2"/>
  <c r="DE25" i="2" s="1"/>
  <c r="BS25" i="2"/>
  <c r="DF25" i="2"/>
  <c r="BT25" i="2"/>
  <c r="DG25" i="2" s="1"/>
  <c r="BU25" i="2"/>
  <c r="DH25" i="2"/>
  <c r="BV25" i="2"/>
  <c r="DI25" i="2" s="1"/>
  <c r="BW25" i="2"/>
  <c r="DJ25" i="2" s="1"/>
  <c r="BX25" i="2"/>
  <c r="DK25" i="2" s="1"/>
  <c r="BY25" i="2"/>
  <c r="DL25" i="2"/>
  <c r="BZ25" i="2"/>
  <c r="DM25" i="2" s="1"/>
  <c r="CA25" i="2"/>
  <c r="DN25" i="2"/>
  <c r="CB25" i="2"/>
  <c r="DO25" i="2" s="1"/>
  <c r="BR26" i="2"/>
  <c r="DE26" i="2"/>
  <c r="BS26" i="2"/>
  <c r="DF26" i="2" s="1"/>
  <c r="BT26" i="2"/>
  <c r="DG26" i="2" s="1"/>
  <c r="BU26" i="2"/>
  <c r="DH26" i="2" s="1"/>
  <c r="BV26" i="2"/>
  <c r="DI26" i="2" s="1"/>
  <c r="BW26" i="2"/>
  <c r="DJ26" i="2" s="1"/>
  <c r="BX26" i="2"/>
  <c r="DK26" i="2"/>
  <c r="BY26" i="2"/>
  <c r="DL26" i="2" s="1"/>
  <c r="BZ26" i="2"/>
  <c r="DM26" i="2"/>
  <c r="CA26" i="2"/>
  <c r="DN26" i="2" s="1"/>
  <c r="CB26" i="2"/>
  <c r="DO26" i="2" s="1"/>
  <c r="BR27" i="2"/>
  <c r="DE27" i="2" s="1"/>
  <c r="BS27" i="2"/>
  <c r="DF27" i="2" s="1"/>
  <c r="BT27" i="2"/>
  <c r="DG27" i="2" s="1"/>
  <c r="BU27" i="2"/>
  <c r="DH27" i="2"/>
  <c r="BV27" i="2"/>
  <c r="DI27" i="2" s="1"/>
  <c r="BW27" i="2"/>
  <c r="DJ27" i="2"/>
  <c r="BX27" i="2"/>
  <c r="DK27" i="2" s="1"/>
  <c r="BY27" i="2"/>
  <c r="DL27" i="2" s="1"/>
  <c r="BZ27" i="2"/>
  <c r="DM27" i="2" s="1"/>
  <c r="CA27" i="2"/>
  <c r="DN27" i="2" s="1"/>
  <c r="CB27" i="2"/>
  <c r="DO27" i="2" s="1"/>
  <c r="BR28" i="2"/>
  <c r="DE28" i="2"/>
  <c r="BS28" i="2"/>
  <c r="DF28" i="2" s="1"/>
  <c r="BT28" i="2"/>
  <c r="DG28" i="2"/>
  <c r="BU28" i="2"/>
  <c r="DH28" i="2" s="1"/>
  <c r="BV28" i="2"/>
  <c r="DI28" i="2" s="1"/>
  <c r="BW28" i="2"/>
  <c r="DJ28" i="2" s="1"/>
  <c r="BX28" i="2"/>
  <c r="DK28" i="2"/>
  <c r="BY28" i="2"/>
  <c r="DL28" i="2" s="1"/>
  <c r="BZ28" i="2"/>
  <c r="DM28" i="2"/>
  <c r="CA28" i="2"/>
  <c r="DN28" i="2" s="1"/>
  <c r="CB28" i="2"/>
  <c r="DO28" i="2"/>
  <c r="BR29" i="2"/>
  <c r="DE29" i="2" s="1"/>
  <c r="BS29" i="2"/>
  <c r="DF29" i="2" s="1"/>
  <c r="BT29" i="2"/>
  <c r="DG29" i="2" s="1"/>
  <c r="BU29" i="2"/>
  <c r="DH29" i="2" s="1"/>
  <c r="BV29" i="2"/>
  <c r="DI29" i="2" s="1"/>
  <c r="BW29" i="2"/>
  <c r="DJ29" i="2"/>
  <c r="BX29" i="2"/>
  <c r="DK29" i="2" s="1"/>
  <c r="BY29" i="2"/>
  <c r="DL29" i="2"/>
  <c r="BZ29" i="2"/>
  <c r="DM29" i="2" s="1"/>
  <c r="CA29" i="2"/>
  <c r="DN29" i="2" s="1"/>
  <c r="CB29" i="2"/>
  <c r="DO29" i="2" s="1"/>
  <c r="BR30" i="2"/>
  <c r="DE30" i="2" s="1"/>
  <c r="BS30" i="2"/>
  <c r="DF30" i="2" s="1"/>
  <c r="BT30" i="2"/>
  <c r="DG30" i="2"/>
  <c r="BU30" i="2"/>
  <c r="DH30" i="2" s="1"/>
  <c r="BV30" i="2"/>
  <c r="DI30" i="2"/>
  <c r="BW30" i="2"/>
  <c r="DJ30" i="2" s="1"/>
  <c r="BX30" i="2"/>
  <c r="DK30" i="2" s="1"/>
  <c r="BY30" i="2"/>
  <c r="DL30" i="2" s="1"/>
  <c r="BZ30" i="2"/>
  <c r="DM30" i="2" s="1"/>
  <c r="CA30" i="2"/>
  <c r="DN30" i="2" s="1"/>
  <c r="CB30" i="2"/>
  <c r="DO30" i="2"/>
  <c r="BR31" i="2"/>
  <c r="DE31" i="2" s="1"/>
  <c r="BS31" i="2"/>
  <c r="DF31" i="2"/>
  <c r="BT31" i="2"/>
  <c r="DG31" i="2" s="1"/>
  <c r="BU31" i="2"/>
  <c r="DH31" i="2" s="1"/>
  <c r="BV31" i="2"/>
  <c r="DI31" i="2" s="1"/>
  <c r="BW31" i="2"/>
  <c r="DJ31" i="2"/>
  <c r="BX31" i="2"/>
  <c r="DK31" i="2" s="1"/>
  <c r="BY31" i="2"/>
  <c r="DL31" i="2"/>
  <c r="BZ31" i="2"/>
  <c r="DM31" i="2" s="1"/>
  <c r="CA31" i="2"/>
  <c r="DN31" i="2"/>
  <c r="CB31" i="2"/>
  <c r="DO31" i="2" s="1"/>
  <c r="BR32" i="2"/>
  <c r="DE32" i="2" s="1"/>
  <c r="BS32" i="2"/>
  <c r="DF32" i="2" s="1"/>
  <c r="BT32" i="2"/>
  <c r="DG32" i="2" s="1"/>
  <c r="BU32" i="2"/>
  <c r="DH32" i="2" s="1"/>
  <c r="BV32" i="2"/>
  <c r="DI32" i="2"/>
  <c r="BW32" i="2"/>
  <c r="DJ32" i="2" s="1"/>
  <c r="BX32" i="2"/>
  <c r="DK32" i="2"/>
  <c r="BY32" i="2"/>
  <c r="DL32" i="2" s="1"/>
  <c r="BZ32" i="2"/>
  <c r="DM32" i="2" s="1"/>
  <c r="CA32" i="2"/>
  <c r="DN32" i="2" s="1"/>
  <c r="CB32" i="2"/>
  <c r="DO32" i="2" s="1"/>
  <c r="BR33" i="2"/>
  <c r="DE33" i="2" s="1"/>
  <c r="BS33" i="2"/>
  <c r="DF33" i="2"/>
  <c r="BT33" i="2"/>
  <c r="DG33" i="2" s="1"/>
  <c r="BU33" i="2"/>
  <c r="DH33" i="2"/>
  <c r="BV33" i="2"/>
  <c r="DI33" i="2" s="1"/>
  <c r="BW33" i="2"/>
  <c r="DJ33" i="2" s="1"/>
  <c r="BX33" i="2"/>
  <c r="DK33" i="2" s="1"/>
  <c r="BY33" i="2"/>
  <c r="DL33" i="2" s="1"/>
  <c r="BZ33" i="2"/>
  <c r="DM33" i="2" s="1"/>
  <c r="CA33" i="2"/>
  <c r="DN33" i="2"/>
  <c r="CB33" i="2"/>
  <c r="DO33" i="2" s="1"/>
  <c r="BR34" i="2"/>
  <c r="DE34" i="2"/>
  <c r="BS34" i="2"/>
  <c r="DF34" i="2" s="1"/>
  <c r="BT34" i="2"/>
  <c r="DG34" i="2" s="1"/>
  <c r="BU34" i="2"/>
  <c r="DH34" i="2" s="1"/>
  <c r="BV34" i="2"/>
  <c r="DI34" i="2"/>
  <c r="BW34" i="2"/>
  <c r="DJ34" i="2" s="1"/>
  <c r="BX34" i="2"/>
  <c r="DK34" i="2"/>
  <c r="BY34" i="2"/>
  <c r="DL34" i="2" s="1"/>
  <c r="BZ34" i="2"/>
  <c r="DM34" i="2"/>
  <c r="CA34" i="2"/>
  <c r="DN34" i="2" s="1"/>
  <c r="CB34" i="2"/>
  <c r="DO34" i="2" s="1"/>
  <c r="BR35" i="2"/>
  <c r="DE35" i="2" s="1"/>
  <c r="BS35" i="2"/>
  <c r="DF35" i="2" s="1"/>
  <c r="BT35" i="2"/>
  <c r="DG35" i="2" s="1"/>
  <c r="BU35" i="2"/>
  <c r="DH35" i="2"/>
  <c r="BV35" i="2"/>
  <c r="DI35" i="2" s="1"/>
  <c r="BW35" i="2"/>
  <c r="DJ35" i="2"/>
  <c r="BX35" i="2"/>
  <c r="DK35" i="2" s="1"/>
  <c r="BY35" i="2"/>
  <c r="DL35" i="2" s="1"/>
  <c r="BZ35" i="2"/>
  <c r="DM35" i="2" s="1"/>
  <c r="CA35" i="2"/>
  <c r="DN35" i="2" s="1"/>
  <c r="CB35" i="2"/>
  <c r="DO35" i="2" s="1"/>
  <c r="BR36" i="2"/>
  <c r="DE36" i="2"/>
  <c r="BS36" i="2"/>
  <c r="DF36" i="2" s="1"/>
  <c r="BT36" i="2"/>
  <c r="DG36" i="2"/>
  <c r="BU36" i="2"/>
  <c r="DH36" i="2" s="1"/>
  <c r="BV36" i="2"/>
  <c r="DI36" i="2" s="1"/>
  <c r="BW36" i="2"/>
  <c r="DJ36" i="2" s="1"/>
  <c r="BX36" i="2"/>
  <c r="DK36" i="2" s="1"/>
  <c r="BY36" i="2"/>
  <c r="DL36" i="2" s="1"/>
  <c r="BZ36" i="2"/>
  <c r="DM36" i="2" s="1"/>
  <c r="CA36" i="2"/>
  <c r="DN36" i="2" s="1"/>
  <c r="CB36" i="2"/>
  <c r="DO36" i="2" s="1"/>
  <c r="BR37" i="2"/>
  <c r="DE37" i="2" s="1"/>
  <c r="BS37" i="2"/>
  <c r="DF37" i="2" s="1"/>
  <c r="BT37" i="2"/>
  <c r="DG37" i="2" s="1"/>
  <c r="BU37" i="2"/>
  <c r="DH37" i="2" s="1"/>
  <c r="BV37" i="2"/>
  <c r="DI37" i="2" s="1"/>
  <c r="BW37" i="2"/>
  <c r="DJ37" i="2" s="1"/>
  <c r="BX37" i="2"/>
  <c r="DK37" i="2" s="1"/>
  <c r="BY37" i="2"/>
  <c r="DL37" i="2" s="1"/>
  <c r="BZ37" i="2"/>
  <c r="DM37" i="2" s="1"/>
  <c r="CA37" i="2"/>
  <c r="DN37" i="2" s="1"/>
  <c r="CB37" i="2"/>
  <c r="DO37" i="2" s="1"/>
  <c r="BR38" i="2"/>
  <c r="DE38" i="2" s="1"/>
  <c r="BS38" i="2"/>
  <c r="DF38" i="2" s="1"/>
  <c r="BT38" i="2"/>
  <c r="DG38" i="2" s="1"/>
  <c r="BU38" i="2"/>
  <c r="DH38" i="2" s="1"/>
  <c r="BV38" i="2"/>
  <c r="DI38" i="2" s="1"/>
  <c r="BW38" i="2"/>
  <c r="DJ38" i="2" s="1"/>
  <c r="BX38" i="2"/>
  <c r="DK38" i="2" s="1"/>
  <c r="BY38" i="2"/>
  <c r="DL38" i="2" s="1"/>
  <c r="BZ38" i="2"/>
  <c r="DM38" i="2" s="1"/>
  <c r="CA38" i="2"/>
  <c r="DN38" i="2" s="1"/>
  <c r="CB38" i="2"/>
  <c r="DO38" i="2" s="1"/>
  <c r="BR39" i="2"/>
  <c r="DE39" i="2" s="1"/>
  <c r="BS39" i="2"/>
  <c r="DF39" i="2" s="1"/>
  <c r="BT39" i="2"/>
  <c r="DG39" i="2" s="1"/>
  <c r="BU39" i="2"/>
  <c r="DH39" i="2" s="1"/>
  <c r="BV39" i="2"/>
  <c r="DI39" i="2" s="1"/>
  <c r="BW39" i="2"/>
  <c r="DJ39" i="2" s="1"/>
  <c r="BX39" i="2"/>
  <c r="DK39" i="2" s="1"/>
  <c r="BY39" i="2"/>
  <c r="DL39" i="2" s="1"/>
  <c r="BZ39" i="2"/>
  <c r="DM39" i="2" s="1"/>
  <c r="CA39" i="2"/>
  <c r="DN39" i="2" s="1"/>
  <c r="CB39" i="2"/>
  <c r="DO39" i="2" s="1"/>
  <c r="BR40" i="2"/>
  <c r="DE40" i="2" s="1"/>
  <c r="BS40" i="2"/>
  <c r="DF40" i="2" s="1"/>
  <c r="BT40" i="2"/>
  <c r="DG40" i="2" s="1"/>
  <c r="BU40" i="2"/>
  <c r="DH40" i="2" s="1"/>
  <c r="BV40" i="2"/>
  <c r="DI40" i="2" s="1"/>
  <c r="BW40" i="2"/>
  <c r="DJ40" i="2" s="1"/>
  <c r="BX40" i="2"/>
  <c r="DK40" i="2" s="1"/>
  <c r="BY40" i="2"/>
  <c r="DL40" i="2" s="1"/>
  <c r="BZ40" i="2"/>
  <c r="DM40" i="2" s="1"/>
  <c r="CA40" i="2"/>
  <c r="DN40" i="2" s="1"/>
  <c r="CB40" i="2"/>
  <c r="DO40" i="2" s="1"/>
  <c r="BR41" i="2"/>
  <c r="DE41" i="2" s="1"/>
  <c r="BS41" i="2"/>
  <c r="DF41" i="2" s="1"/>
  <c r="BT41" i="2"/>
  <c r="DG41" i="2" s="1"/>
  <c r="BU41" i="2"/>
  <c r="DH41" i="2" s="1"/>
  <c r="BV41" i="2"/>
  <c r="DI41" i="2" s="1"/>
  <c r="BW41" i="2"/>
  <c r="DJ41" i="2" s="1"/>
  <c r="BX41" i="2"/>
  <c r="DK41" i="2" s="1"/>
  <c r="BY41" i="2"/>
  <c r="DL41" i="2" s="1"/>
  <c r="BZ41" i="2"/>
  <c r="DM41" i="2" s="1"/>
  <c r="CA41" i="2"/>
  <c r="DN41" i="2" s="1"/>
  <c r="CB41" i="2"/>
  <c r="DO41" i="2" s="1"/>
  <c r="BR42" i="2"/>
  <c r="DE42" i="2" s="1"/>
  <c r="BS42" i="2"/>
  <c r="DF42" i="2" s="1"/>
  <c r="BT42" i="2"/>
  <c r="DG42" i="2" s="1"/>
  <c r="BU42" i="2"/>
  <c r="DH42" i="2" s="1"/>
  <c r="BV42" i="2"/>
  <c r="DI42" i="2" s="1"/>
  <c r="BW42" i="2"/>
  <c r="DJ42" i="2" s="1"/>
  <c r="BX42" i="2"/>
  <c r="DK42" i="2" s="1"/>
  <c r="BY42" i="2"/>
  <c r="DL42" i="2" s="1"/>
  <c r="BZ42" i="2"/>
  <c r="DM42" i="2" s="1"/>
  <c r="CA42" i="2"/>
  <c r="DN42" i="2" s="1"/>
  <c r="CB42" i="2"/>
  <c r="DO42" i="2" s="1"/>
  <c r="BR43" i="2"/>
  <c r="DE43" i="2" s="1"/>
  <c r="BS43" i="2"/>
  <c r="DF43" i="2" s="1"/>
  <c r="BT43" i="2"/>
  <c r="DG43" i="2" s="1"/>
  <c r="BU43" i="2"/>
  <c r="DH43" i="2" s="1"/>
  <c r="BV43" i="2"/>
  <c r="DI43" i="2" s="1"/>
  <c r="BW43" i="2"/>
  <c r="DJ43" i="2" s="1"/>
  <c r="BX43" i="2"/>
  <c r="DK43" i="2" s="1"/>
  <c r="BY43" i="2"/>
  <c r="DL43" i="2" s="1"/>
  <c r="BZ43" i="2"/>
  <c r="DM43" i="2" s="1"/>
  <c r="CA43" i="2"/>
  <c r="DN43" i="2" s="1"/>
  <c r="CB43" i="2"/>
  <c r="DO43" i="2" s="1"/>
  <c r="BR44" i="2"/>
  <c r="DE44" i="2" s="1"/>
  <c r="BS44" i="2"/>
  <c r="DF44" i="2" s="1"/>
  <c r="BT44" i="2"/>
  <c r="DG44" i="2" s="1"/>
  <c r="BU44" i="2"/>
  <c r="DH44" i="2" s="1"/>
  <c r="BV44" i="2"/>
  <c r="DI44" i="2" s="1"/>
  <c r="BW44" i="2"/>
  <c r="DJ44" i="2" s="1"/>
  <c r="BX44" i="2"/>
  <c r="DK44" i="2" s="1"/>
  <c r="BY44" i="2"/>
  <c r="DL44" i="2" s="1"/>
  <c r="BZ44" i="2"/>
  <c r="DM44" i="2" s="1"/>
  <c r="CA44" i="2"/>
  <c r="DN44" i="2" s="1"/>
  <c r="CB44" i="2"/>
  <c r="DO44" i="2" s="1"/>
  <c r="BR45" i="2"/>
  <c r="DE45" i="2" s="1"/>
  <c r="BS45" i="2"/>
  <c r="DF45" i="2" s="1"/>
  <c r="BT45" i="2"/>
  <c r="DG45" i="2" s="1"/>
  <c r="BU45" i="2"/>
  <c r="DH45" i="2" s="1"/>
  <c r="BV45" i="2"/>
  <c r="DI45" i="2" s="1"/>
  <c r="BW45" i="2"/>
  <c r="DJ45" i="2" s="1"/>
  <c r="BX45" i="2"/>
  <c r="DK45" i="2" s="1"/>
  <c r="BY45" i="2"/>
  <c r="DL45" i="2" s="1"/>
  <c r="BZ45" i="2"/>
  <c r="DM45" i="2" s="1"/>
  <c r="CA45" i="2"/>
  <c r="DN45" i="2" s="1"/>
  <c r="CB45" i="2"/>
  <c r="DO45" i="2" s="1"/>
  <c r="BR46" i="2"/>
  <c r="DE46" i="2" s="1"/>
  <c r="BS46" i="2"/>
  <c r="DF46" i="2" s="1"/>
  <c r="BT46" i="2"/>
  <c r="DG46" i="2" s="1"/>
  <c r="BU46" i="2"/>
  <c r="DH46" i="2" s="1"/>
  <c r="BV46" i="2"/>
  <c r="DI46" i="2" s="1"/>
  <c r="BW46" i="2"/>
  <c r="DJ46" i="2" s="1"/>
  <c r="BX46" i="2"/>
  <c r="DK46" i="2" s="1"/>
  <c r="BY46" i="2"/>
  <c r="DL46" i="2" s="1"/>
  <c r="BZ46" i="2"/>
  <c r="DM46" i="2" s="1"/>
  <c r="CA46" i="2"/>
  <c r="DN46" i="2" s="1"/>
  <c r="CB46" i="2"/>
  <c r="DO46" i="2" s="1"/>
  <c r="BR47" i="2"/>
  <c r="DE47" i="2" s="1"/>
  <c r="BS47" i="2"/>
  <c r="DF47" i="2" s="1"/>
  <c r="BT47" i="2"/>
  <c r="DG47" i="2" s="1"/>
  <c r="BU47" i="2"/>
  <c r="DH47" i="2" s="1"/>
  <c r="BV47" i="2"/>
  <c r="DI47" i="2" s="1"/>
  <c r="BW47" i="2"/>
  <c r="DJ47" i="2" s="1"/>
  <c r="BX47" i="2"/>
  <c r="DK47" i="2" s="1"/>
  <c r="BY47" i="2"/>
  <c r="DL47" i="2" s="1"/>
  <c r="BZ47" i="2"/>
  <c r="DM47" i="2" s="1"/>
  <c r="CA47" i="2"/>
  <c r="DN47" i="2" s="1"/>
  <c r="CB47" i="2"/>
  <c r="DO47" i="2" s="1"/>
  <c r="BR48" i="2"/>
  <c r="DE48" i="2" s="1"/>
  <c r="BS48" i="2"/>
  <c r="DF48" i="2" s="1"/>
  <c r="BT48" i="2"/>
  <c r="DG48" i="2" s="1"/>
  <c r="BU48" i="2"/>
  <c r="DH48" i="2" s="1"/>
  <c r="BV48" i="2"/>
  <c r="DI48" i="2" s="1"/>
  <c r="BW48" i="2"/>
  <c r="DJ48" i="2" s="1"/>
  <c r="BX48" i="2"/>
  <c r="DK48" i="2" s="1"/>
  <c r="BY48" i="2"/>
  <c r="DL48" i="2" s="1"/>
  <c r="BZ48" i="2"/>
  <c r="DM48" i="2" s="1"/>
  <c r="CA48" i="2"/>
  <c r="DN48" i="2" s="1"/>
  <c r="CB48" i="2"/>
  <c r="DO48" i="2" s="1"/>
  <c r="BR49" i="2"/>
  <c r="DE49" i="2" s="1"/>
  <c r="BS49" i="2"/>
  <c r="DF49" i="2" s="1"/>
  <c r="BT49" i="2"/>
  <c r="DG49" i="2" s="1"/>
  <c r="BU49" i="2"/>
  <c r="DH49" i="2" s="1"/>
  <c r="BV49" i="2"/>
  <c r="DI49" i="2" s="1"/>
  <c r="BW49" i="2"/>
  <c r="DJ49" i="2" s="1"/>
  <c r="BX49" i="2"/>
  <c r="DK49" i="2" s="1"/>
  <c r="BY49" i="2"/>
  <c r="DL49" i="2" s="1"/>
  <c r="BZ49" i="2"/>
  <c r="DM49" i="2" s="1"/>
  <c r="CA49" i="2"/>
  <c r="DN49" i="2" s="1"/>
  <c r="CB49" i="2"/>
  <c r="DO49" i="2" s="1"/>
  <c r="BR50" i="2"/>
  <c r="DE50" i="2" s="1"/>
  <c r="BS50" i="2"/>
  <c r="DF50" i="2" s="1"/>
  <c r="BT50" i="2"/>
  <c r="DG50" i="2" s="1"/>
  <c r="BU50" i="2"/>
  <c r="DH50" i="2" s="1"/>
  <c r="BV50" i="2"/>
  <c r="DI50" i="2" s="1"/>
  <c r="BW50" i="2"/>
  <c r="DJ50" i="2" s="1"/>
  <c r="BX50" i="2"/>
  <c r="DK50" i="2" s="1"/>
  <c r="BY50" i="2"/>
  <c r="DL50" i="2" s="1"/>
  <c r="BZ50" i="2"/>
  <c r="DM50" i="2" s="1"/>
  <c r="CA50" i="2"/>
  <c r="DN50" i="2" s="1"/>
  <c r="CB50" i="2"/>
  <c r="DO50" i="2" s="1"/>
  <c r="BR51" i="2"/>
  <c r="DE51" i="2" s="1"/>
  <c r="BS51" i="2"/>
  <c r="DF51" i="2" s="1"/>
  <c r="BT51" i="2"/>
  <c r="DG51" i="2" s="1"/>
  <c r="BU51" i="2"/>
  <c r="DH51" i="2" s="1"/>
  <c r="BV51" i="2"/>
  <c r="DI51" i="2" s="1"/>
  <c r="BW51" i="2"/>
  <c r="DJ51" i="2" s="1"/>
  <c r="BX51" i="2"/>
  <c r="DK51" i="2" s="1"/>
  <c r="BY51" i="2"/>
  <c r="DL51" i="2" s="1"/>
  <c r="BZ51" i="2"/>
  <c r="DM51" i="2" s="1"/>
  <c r="CA51" i="2"/>
  <c r="DN51" i="2"/>
  <c r="CB51" i="2"/>
  <c r="DO51" i="2" s="1"/>
  <c r="BR52" i="2"/>
  <c r="DE52" i="2" s="1"/>
  <c r="BS52" i="2"/>
  <c r="DF52" i="2" s="1"/>
  <c r="BT52" i="2"/>
  <c r="DG52" i="2"/>
  <c r="BU52" i="2"/>
  <c r="DH52" i="2" s="1"/>
  <c r="BV52" i="2"/>
  <c r="DI52" i="2" s="1"/>
  <c r="BW52" i="2"/>
  <c r="DJ52" i="2" s="1"/>
  <c r="BX52" i="2"/>
  <c r="DK52" i="2"/>
  <c r="BY52" i="2"/>
  <c r="DL52" i="2" s="1"/>
  <c r="BZ52" i="2"/>
  <c r="DM52" i="2" s="1"/>
  <c r="CA52" i="2"/>
  <c r="DN52" i="2" s="1"/>
  <c r="CB52" i="2"/>
  <c r="DO52" i="2" s="1"/>
  <c r="BR53" i="2"/>
  <c r="DE53" i="2" s="1"/>
  <c r="BS53" i="2"/>
  <c r="DF53" i="2" s="1"/>
  <c r="BT53" i="2"/>
  <c r="DG53" i="2" s="1"/>
  <c r="BU53" i="2"/>
  <c r="DH53" i="2"/>
  <c r="BV53" i="2"/>
  <c r="DI53" i="2" s="1"/>
  <c r="BW53" i="2"/>
  <c r="DJ53" i="2" s="1"/>
  <c r="BX53" i="2"/>
  <c r="DK53" i="2" s="1"/>
  <c r="BY53" i="2"/>
  <c r="DL53" i="2"/>
  <c r="BZ53" i="2"/>
  <c r="DM53" i="2" s="1"/>
  <c r="CA53" i="2"/>
  <c r="DN53" i="2" s="1"/>
  <c r="CB53" i="2"/>
  <c r="DO53" i="2" s="1"/>
  <c r="BR54" i="2"/>
  <c r="DE54" i="2"/>
  <c r="BS54" i="2"/>
  <c r="DF54" i="2" s="1"/>
  <c r="BT54" i="2"/>
  <c r="DG54" i="2" s="1"/>
  <c r="BU54" i="2"/>
  <c r="DH54" i="2" s="1"/>
  <c r="BV54" i="2"/>
  <c r="DI54" i="2" s="1"/>
  <c r="BW54" i="2"/>
  <c r="DJ54" i="2" s="1"/>
  <c r="BX54" i="2"/>
  <c r="DK54" i="2" s="1"/>
  <c r="BY54" i="2"/>
  <c r="DL54" i="2" s="1"/>
  <c r="BZ54" i="2"/>
  <c r="DM54" i="2"/>
  <c r="CA54" i="2"/>
  <c r="DN54" i="2" s="1"/>
  <c r="CB54" i="2"/>
  <c r="DO54" i="2" s="1"/>
  <c r="BR55" i="2"/>
  <c r="DE55" i="2" s="1"/>
  <c r="BS55" i="2"/>
  <c r="DF55" i="2"/>
  <c r="BT55" i="2"/>
  <c r="DG55" i="2" s="1"/>
  <c r="BU55" i="2"/>
  <c r="DH55" i="2" s="1"/>
  <c r="BV55" i="2"/>
  <c r="DI55" i="2" s="1"/>
  <c r="BW55" i="2"/>
  <c r="DJ55" i="2" s="1"/>
  <c r="BX55" i="2"/>
  <c r="DK55" i="2" s="1"/>
  <c r="BY55" i="2"/>
  <c r="DL55" i="2" s="1"/>
  <c r="BZ55" i="2"/>
  <c r="DM55" i="2" s="1"/>
  <c r="CA55" i="2"/>
  <c r="DN55" i="2" s="1"/>
  <c r="CB55" i="2"/>
  <c r="DO55" i="2" s="1"/>
  <c r="BR56" i="2"/>
  <c r="DE56" i="2" s="1"/>
  <c r="BS56" i="2"/>
  <c r="DF56" i="2" s="1"/>
  <c r="BT56" i="2"/>
  <c r="DG56" i="2"/>
  <c r="BU56" i="2"/>
  <c r="DH56" i="2" s="1"/>
  <c r="BV56" i="2"/>
  <c r="DI56" i="2" s="1"/>
  <c r="BW56" i="2"/>
  <c r="DJ56" i="2" s="1"/>
  <c r="BX56" i="2"/>
  <c r="DK56" i="2"/>
  <c r="BY56" i="2"/>
  <c r="DL56" i="2" s="1"/>
  <c r="BZ56" i="2"/>
  <c r="DM56" i="2" s="1"/>
  <c r="CA56" i="2"/>
  <c r="DN56" i="2" s="1"/>
  <c r="CB56" i="2"/>
  <c r="DO56" i="2"/>
  <c r="BR57" i="2"/>
  <c r="DE57" i="2" s="1"/>
  <c r="BS57" i="2"/>
  <c r="DF57" i="2" s="1"/>
  <c r="BT57" i="2"/>
  <c r="DG57" i="2" s="1"/>
  <c r="BU57" i="2"/>
  <c r="DH57" i="2" s="1"/>
  <c r="BV57" i="2"/>
  <c r="DI57" i="2" s="1"/>
  <c r="BW57" i="2"/>
  <c r="DJ57" i="2" s="1"/>
  <c r="BX57" i="2"/>
  <c r="DK57" i="2" s="1"/>
  <c r="BY57" i="2"/>
  <c r="DL57" i="2"/>
  <c r="BZ57" i="2"/>
  <c r="DM57" i="2" s="1"/>
  <c r="CA57" i="2"/>
  <c r="DN57" i="2" s="1"/>
  <c r="CB57" i="2"/>
  <c r="DO57" i="2" s="1"/>
  <c r="BR58" i="2"/>
  <c r="DE58" i="2" s="1"/>
  <c r="BS58" i="2"/>
  <c r="DF58" i="2" s="1"/>
  <c r="BT58" i="2"/>
  <c r="DG58" i="2" s="1"/>
  <c r="BU58" i="2"/>
  <c r="DH58" i="2" s="1"/>
  <c r="BV58" i="2"/>
  <c r="DI58" i="2" s="1"/>
  <c r="BW58" i="2"/>
  <c r="DJ58" i="2" s="1"/>
  <c r="BX58" i="2"/>
  <c r="DK58" i="2"/>
  <c r="BY58" i="2"/>
  <c r="DL58" i="2" s="1"/>
  <c r="BZ58" i="2"/>
  <c r="DM58" i="2" s="1"/>
  <c r="CA58" i="2"/>
  <c r="DN58" i="2" s="1"/>
  <c r="CB58" i="2"/>
  <c r="DO58" i="2" s="1"/>
  <c r="BR59" i="2"/>
  <c r="DE59" i="2" s="1"/>
  <c r="BS59" i="2"/>
  <c r="DF59" i="2"/>
  <c r="BT59" i="2"/>
  <c r="DG59" i="2" s="1"/>
  <c r="BU59" i="2"/>
  <c r="DH59" i="2"/>
  <c r="BV59" i="2"/>
  <c r="DI59" i="2" s="1"/>
  <c r="BW59" i="2"/>
  <c r="DJ59" i="2" s="1"/>
  <c r="BX59" i="2"/>
  <c r="DK59" i="2" s="1"/>
  <c r="BY59" i="2"/>
  <c r="DL59" i="2" s="1"/>
  <c r="BZ59" i="2"/>
  <c r="DM59" i="2" s="1"/>
  <c r="CA59" i="2"/>
  <c r="DN59" i="2" s="1"/>
  <c r="CB59" i="2"/>
  <c r="DO59" i="2" s="1"/>
  <c r="BR60" i="2"/>
  <c r="DE60" i="2"/>
  <c r="BS60" i="2"/>
  <c r="DF60" i="2" s="1"/>
  <c r="BT60" i="2"/>
  <c r="DG60" i="2" s="1"/>
  <c r="BU60" i="2"/>
  <c r="DH60" i="2" s="1"/>
  <c r="BV60" i="2"/>
  <c r="DI60" i="2" s="1"/>
  <c r="BW60" i="2"/>
  <c r="DJ60" i="2" s="1"/>
  <c r="BX60" i="2"/>
  <c r="DK60" i="2"/>
  <c r="BY60" i="2"/>
  <c r="DL60" i="2" s="1"/>
  <c r="BZ60" i="2"/>
  <c r="DM60" i="2"/>
  <c r="CA60" i="2"/>
  <c r="DN60" i="2" s="1"/>
  <c r="CB60" i="2"/>
  <c r="DO60" i="2" s="1"/>
  <c r="BR61" i="2"/>
  <c r="DE61" i="2" s="1"/>
  <c r="BS61" i="2"/>
  <c r="DF61" i="2" s="1"/>
  <c r="BT61" i="2"/>
  <c r="DG61" i="2" s="1"/>
  <c r="BU61" i="2"/>
  <c r="DH61" i="2" s="1"/>
  <c r="BV61" i="2"/>
  <c r="DI61" i="2" s="1"/>
  <c r="BW61" i="2"/>
  <c r="DJ61" i="2"/>
  <c r="BX61" i="2"/>
  <c r="DK61" i="2" s="1"/>
  <c r="BY61" i="2"/>
  <c r="DL61" i="2" s="1"/>
  <c r="BZ61" i="2"/>
  <c r="DM61" i="2" s="1"/>
  <c r="CA61" i="2"/>
  <c r="DN61" i="2" s="1"/>
  <c r="CB61" i="2"/>
  <c r="DO61" i="2" s="1"/>
  <c r="BR62" i="2"/>
  <c r="DE62" i="2"/>
  <c r="BS62" i="2"/>
  <c r="DF62" i="2" s="1"/>
  <c r="BT62" i="2"/>
  <c r="DG62" i="2"/>
  <c r="BU62" i="2"/>
  <c r="DH62" i="2" s="1"/>
  <c r="BV62" i="2"/>
  <c r="DI62" i="2"/>
  <c r="BW62" i="2"/>
  <c r="DJ62" i="2" s="1"/>
  <c r="BX62" i="2"/>
  <c r="DK62" i="2"/>
  <c r="BY62" i="2"/>
  <c r="DL62" i="2" s="1"/>
  <c r="BZ62" i="2"/>
  <c r="DM62" i="2"/>
  <c r="CA62" i="2"/>
  <c r="DN62" i="2" s="1"/>
  <c r="CB62" i="2"/>
  <c r="DO62" i="2"/>
  <c r="BR63" i="2"/>
  <c r="DE63" i="2" s="1"/>
  <c r="BS63" i="2"/>
  <c r="DF63" i="2"/>
  <c r="BT63" i="2"/>
  <c r="DG63" i="2" s="1"/>
  <c r="BU63" i="2"/>
  <c r="DH63" i="2"/>
  <c r="BV63" i="2"/>
  <c r="DI63" i="2" s="1"/>
  <c r="BW63" i="2"/>
  <c r="DJ63" i="2"/>
  <c r="BX63" i="2"/>
  <c r="DK63" i="2" s="1"/>
  <c r="BY63" i="2"/>
  <c r="DL63" i="2"/>
  <c r="BZ63" i="2"/>
  <c r="DM63" i="2" s="1"/>
  <c r="CA63" i="2"/>
  <c r="DN63" i="2"/>
  <c r="CB63" i="2"/>
  <c r="DO63" i="2" s="1"/>
  <c r="BR64" i="2"/>
  <c r="DE64" i="2"/>
  <c r="BS64" i="2"/>
  <c r="DF64" i="2" s="1"/>
  <c r="BT64" i="2"/>
  <c r="DG64" i="2"/>
  <c r="BU64" i="2"/>
  <c r="DH64" i="2" s="1"/>
  <c r="BV64" i="2"/>
  <c r="DI64" i="2"/>
  <c r="BW64" i="2"/>
  <c r="DJ64" i="2" s="1"/>
  <c r="BX64" i="2"/>
  <c r="DK64" i="2"/>
  <c r="BY64" i="2"/>
  <c r="DL64" i="2" s="1"/>
  <c r="BZ64" i="2"/>
  <c r="DM64" i="2"/>
  <c r="CA64" i="2"/>
  <c r="DN64" i="2" s="1"/>
  <c r="CB64" i="2"/>
  <c r="DO64" i="2"/>
  <c r="BR65" i="2"/>
  <c r="DE65" i="2" s="1"/>
  <c r="BS65" i="2"/>
  <c r="DF65" i="2"/>
  <c r="BT65" i="2"/>
  <c r="DG65" i="2" s="1"/>
  <c r="BU65" i="2"/>
  <c r="DH65" i="2"/>
  <c r="BV65" i="2"/>
  <c r="DI65" i="2" s="1"/>
  <c r="BW65" i="2"/>
  <c r="DJ65" i="2"/>
  <c r="BX65" i="2"/>
  <c r="DK65" i="2" s="1"/>
  <c r="BY65" i="2"/>
  <c r="DL65" i="2"/>
  <c r="BZ65" i="2"/>
  <c r="DM65" i="2" s="1"/>
  <c r="CA65" i="2"/>
  <c r="DN65" i="2"/>
  <c r="CB65" i="2"/>
  <c r="DO65" i="2" s="1"/>
  <c r="BR66" i="2"/>
  <c r="DE66" i="2"/>
  <c r="BS66" i="2"/>
  <c r="DF66" i="2" s="1"/>
  <c r="BT66" i="2"/>
  <c r="DG66" i="2"/>
  <c r="BU66" i="2"/>
  <c r="DH66" i="2" s="1"/>
  <c r="BV66" i="2"/>
  <c r="DI66" i="2"/>
  <c r="BW66" i="2"/>
  <c r="DJ66" i="2" s="1"/>
  <c r="BX66" i="2"/>
  <c r="DK66" i="2"/>
  <c r="BY66" i="2"/>
  <c r="DL66" i="2" s="1"/>
  <c r="BZ66" i="2"/>
  <c r="DM66" i="2"/>
  <c r="CA66" i="2"/>
  <c r="DN66" i="2" s="1"/>
  <c r="CB66" i="2"/>
  <c r="DO66" i="2"/>
  <c r="BR67" i="2"/>
  <c r="DE67" i="2" s="1"/>
  <c r="BS67" i="2"/>
  <c r="DF67" i="2"/>
  <c r="BT67" i="2"/>
  <c r="DG67" i="2" s="1"/>
  <c r="BU67" i="2"/>
  <c r="DH67" i="2"/>
  <c r="BV67" i="2"/>
  <c r="DI67" i="2" s="1"/>
  <c r="BW67" i="2"/>
  <c r="DJ67" i="2"/>
  <c r="BX67" i="2"/>
  <c r="DK67" i="2" s="1"/>
  <c r="BY67" i="2"/>
  <c r="DL67" i="2"/>
  <c r="BZ67" i="2"/>
  <c r="DM67" i="2" s="1"/>
  <c r="CA67" i="2"/>
  <c r="DN67" i="2"/>
  <c r="CB67" i="2"/>
  <c r="DO67" i="2" s="1"/>
  <c r="BR68" i="2"/>
  <c r="DE68" i="2"/>
  <c r="BS68" i="2"/>
  <c r="DF68" i="2" s="1"/>
  <c r="BT68" i="2"/>
  <c r="DG68" i="2"/>
  <c r="BU68" i="2"/>
  <c r="DH68" i="2" s="1"/>
  <c r="BV68" i="2"/>
  <c r="DI68" i="2"/>
  <c r="BW68" i="2"/>
  <c r="DJ68" i="2" s="1"/>
  <c r="BX68" i="2"/>
  <c r="DK68" i="2"/>
  <c r="BY68" i="2"/>
  <c r="DL68" i="2" s="1"/>
  <c r="BZ68" i="2"/>
  <c r="DM68" i="2"/>
  <c r="CA68" i="2"/>
  <c r="DN68" i="2" s="1"/>
  <c r="CB68" i="2"/>
  <c r="DO68" i="2"/>
  <c r="BR69" i="2"/>
  <c r="DE69" i="2" s="1"/>
  <c r="BS69" i="2"/>
  <c r="DF69" i="2"/>
  <c r="BT69" i="2"/>
  <c r="DG69" i="2" s="1"/>
  <c r="BU69" i="2"/>
  <c r="DH69" i="2"/>
  <c r="BV69" i="2"/>
  <c r="DI69" i="2" s="1"/>
  <c r="BW69" i="2"/>
  <c r="DJ69" i="2"/>
  <c r="BX69" i="2"/>
  <c r="DK69" i="2" s="1"/>
  <c r="BY69" i="2"/>
  <c r="DL69" i="2"/>
  <c r="BZ69" i="2"/>
  <c r="DM69" i="2" s="1"/>
  <c r="CA69" i="2"/>
  <c r="DN69" i="2"/>
  <c r="CB69" i="2"/>
  <c r="DO69" i="2" s="1"/>
  <c r="BR70" i="2"/>
  <c r="DE70" i="2"/>
  <c r="BS70" i="2"/>
  <c r="DF70" i="2" s="1"/>
  <c r="BT70" i="2"/>
  <c r="DG70" i="2"/>
  <c r="BU70" i="2"/>
  <c r="DH70" i="2" s="1"/>
  <c r="BV70" i="2"/>
  <c r="DI70" i="2"/>
  <c r="BW70" i="2"/>
  <c r="DJ70" i="2" s="1"/>
  <c r="BX70" i="2"/>
  <c r="DK70" i="2"/>
  <c r="BY70" i="2"/>
  <c r="DL70" i="2" s="1"/>
  <c r="BZ70" i="2"/>
  <c r="DM70" i="2"/>
  <c r="CA70" i="2"/>
  <c r="DN70" i="2" s="1"/>
  <c r="CB70" i="2"/>
  <c r="DO70" i="2"/>
  <c r="BR71" i="2"/>
  <c r="DE71" i="2" s="1"/>
  <c r="BS71" i="2"/>
  <c r="DF71" i="2" s="1"/>
  <c r="BT71" i="2"/>
  <c r="DG71" i="2" s="1"/>
  <c r="BU71" i="2"/>
  <c r="DH71" i="2" s="1"/>
  <c r="BV71" i="2"/>
  <c r="DI71" i="2" s="1"/>
  <c r="BW71" i="2"/>
  <c r="DJ71" i="2"/>
  <c r="BX71" i="2"/>
  <c r="DK71" i="2" s="1"/>
  <c r="BY71" i="2"/>
  <c r="DL71" i="2"/>
  <c r="BZ71" i="2"/>
  <c r="DM71" i="2" s="1"/>
  <c r="CA71" i="2"/>
  <c r="DN71" i="2" s="1"/>
  <c r="CB71" i="2"/>
  <c r="DO71" i="2" s="1"/>
  <c r="BR72" i="2"/>
  <c r="DE72" i="2" s="1"/>
  <c r="BS72" i="2"/>
  <c r="DF72" i="2" s="1"/>
  <c r="BT72" i="2"/>
  <c r="DG72" i="2"/>
  <c r="BU72" i="2"/>
  <c r="DH72" i="2" s="1"/>
  <c r="BV72" i="2"/>
  <c r="DI72" i="2"/>
  <c r="BW72" i="2"/>
  <c r="DJ72" i="2" s="1"/>
  <c r="BX72" i="2"/>
  <c r="DK72" i="2" s="1"/>
  <c r="BY72" i="2"/>
  <c r="DL72" i="2" s="1"/>
  <c r="BZ72" i="2"/>
  <c r="DM72" i="2" s="1"/>
  <c r="CA72" i="2"/>
  <c r="DN72" i="2" s="1"/>
  <c r="CB72" i="2"/>
  <c r="DO72" i="2"/>
  <c r="BR73" i="2"/>
  <c r="DE73" i="2" s="1"/>
  <c r="BS73" i="2"/>
  <c r="DF73" i="2"/>
  <c r="BT73" i="2"/>
  <c r="DG73" i="2" s="1"/>
  <c r="BU73" i="2"/>
  <c r="DH73" i="2" s="1"/>
  <c r="BV73" i="2"/>
  <c r="DI73" i="2" s="1"/>
  <c r="BW73" i="2"/>
  <c r="DJ73" i="2" s="1"/>
  <c r="BX73" i="2"/>
  <c r="DK73" i="2" s="1"/>
  <c r="BY73" i="2"/>
  <c r="DL73" i="2"/>
  <c r="BZ73" i="2"/>
  <c r="DM73" i="2" s="1"/>
  <c r="CA73" i="2"/>
  <c r="DN73" i="2"/>
  <c r="CB73" i="2"/>
  <c r="DO73" i="2" s="1"/>
  <c r="BR74" i="2"/>
  <c r="DE74" i="2" s="1"/>
  <c r="BS74" i="2"/>
  <c r="DF74" i="2" s="1"/>
  <c r="BT74" i="2"/>
  <c r="DG74" i="2" s="1"/>
  <c r="BU74" i="2"/>
  <c r="DH74" i="2" s="1"/>
  <c r="BV74" i="2"/>
  <c r="DI74" i="2"/>
  <c r="BW74" i="2"/>
  <c r="DJ74" i="2" s="1"/>
  <c r="BX74" i="2"/>
  <c r="DK74" i="2"/>
  <c r="BY74" i="2"/>
  <c r="DL74" i="2" s="1"/>
  <c r="BZ74" i="2"/>
  <c r="DM74" i="2" s="1"/>
  <c r="CA74" i="2"/>
  <c r="DN74" i="2" s="1"/>
  <c r="CB74" i="2"/>
  <c r="DO74" i="2" s="1"/>
  <c r="BR75" i="2"/>
  <c r="DE75" i="2" s="1"/>
  <c r="BS75" i="2"/>
  <c r="DF75" i="2"/>
  <c r="BT75" i="2"/>
  <c r="DG75" i="2" s="1"/>
  <c r="BU75" i="2"/>
  <c r="DH75" i="2"/>
  <c r="BV75" i="2"/>
  <c r="DI75" i="2" s="1"/>
  <c r="BW75" i="2"/>
  <c r="DJ75" i="2" s="1"/>
  <c r="BX75" i="2"/>
  <c r="DK75" i="2" s="1"/>
  <c r="BY75" i="2"/>
  <c r="DL75" i="2" s="1"/>
  <c r="BZ75" i="2"/>
  <c r="DM75" i="2" s="1"/>
  <c r="CA75" i="2"/>
  <c r="DN75" i="2"/>
  <c r="CB75" i="2"/>
  <c r="DO75" i="2" s="1"/>
  <c r="BR76" i="2"/>
  <c r="DE76" i="2"/>
  <c r="BS76" i="2"/>
  <c r="DF76" i="2" s="1"/>
  <c r="BT76" i="2"/>
  <c r="DG76" i="2" s="1"/>
  <c r="BU76" i="2"/>
  <c r="DH76" i="2" s="1"/>
  <c r="BV76" i="2"/>
  <c r="DI76" i="2" s="1"/>
  <c r="BW76" i="2"/>
  <c r="DJ76" i="2" s="1"/>
  <c r="BX76" i="2"/>
  <c r="DK76" i="2"/>
  <c r="BY76" i="2"/>
  <c r="DL76" i="2" s="1"/>
  <c r="BZ76" i="2"/>
  <c r="DM76" i="2"/>
  <c r="CA76" i="2"/>
  <c r="DN76" i="2" s="1"/>
  <c r="CB76" i="2"/>
  <c r="DO76" i="2" s="1"/>
  <c r="BR77" i="2"/>
  <c r="DE77" i="2" s="1"/>
  <c r="BS77" i="2"/>
  <c r="DF77" i="2" s="1"/>
  <c r="BT77" i="2"/>
  <c r="DG77" i="2" s="1"/>
  <c r="BU77" i="2"/>
  <c r="DH77" i="2"/>
  <c r="BV77" i="2"/>
  <c r="DI77" i="2" s="1"/>
  <c r="BW77" i="2"/>
  <c r="DJ77" i="2"/>
  <c r="BX77" i="2"/>
  <c r="DK77" i="2" s="1"/>
  <c r="BY77" i="2"/>
  <c r="DL77" i="2" s="1"/>
  <c r="BZ77" i="2"/>
  <c r="DM77" i="2" s="1"/>
  <c r="CA77" i="2"/>
  <c r="DN77" i="2" s="1"/>
  <c r="CB77" i="2"/>
  <c r="DO77" i="2" s="1"/>
  <c r="BR78" i="2"/>
  <c r="DE78" i="2"/>
  <c r="BS78" i="2"/>
  <c r="DF78" i="2" s="1"/>
  <c r="BT78" i="2"/>
  <c r="DG78" i="2"/>
  <c r="BU78" i="2"/>
  <c r="DH78" i="2" s="1"/>
  <c r="BV78" i="2"/>
  <c r="DI78" i="2" s="1"/>
  <c r="BW78" i="2"/>
  <c r="DJ78" i="2" s="1"/>
  <c r="BX78" i="2"/>
  <c r="DK78" i="2" s="1"/>
  <c r="BY78" i="2"/>
  <c r="DL78" i="2" s="1"/>
  <c r="BZ78" i="2"/>
  <c r="DM78" i="2"/>
  <c r="CA78" i="2"/>
  <c r="DN78" i="2" s="1"/>
  <c r="CB78" i="2"/>
  <c r="DO78" i="2"/>
  <c r="BR79" i="2"/>
  <c r="DE79" i="2" s="1"/>
  <c r="BS79" i="2"/>
  <c r="DF79" i="2" s="1"/>
  <c r="BT79" i="2"/>
  <c r="DG79" i="2" s="1"/>
  <c r="BU79" i="2"/>
  <c r="DH79" i="2" s="1"/>
  <c r="BV79" i="2"/>
  <c r="DI79" i="2" s="1"/>
  <c r="BW79" i="2"/>
  <c r="DJ79" i="2"/>
  <c r="BX79" i="2"/>
  <c r="DK79" i="2" s="1"/>
  <c r="BY79" i="2"/>
  <c r="DL79" i="2"/>
  <c r="BZ79" i="2"/>
  <c r="DM79" i="2" s="1"/>
  <c r="CA79" i="2"/>
  <c r="DN79" i="2" s="1"/>
  <c r="CB79" i="2"/>
  <c r="DO79" i="2" s="1"/>
  <c r="BR80" i="2"/>
  <c r="DE80" i="2" s="1"/>
  <c r="BS80" i="2"/>
  <c r="DF80" i="2" s="1"/>
  <c r="BT80" i="2"/>
  <c r="DG80" i="2"/>
  <c r="BU80" i="2"/>
  <c r="DH80" i="2" s="1"/>
  <c r="BV80" i="2"/>
  <c r="DI80" i="2"/>
  <c r="BW80" i="2"/>
  <c r="DJ80" i="2" s="1"/>
  <c r="BX80" i="2"/>
  <c r="DK80" i="2" s="1"/>
  <c r="BY80" i="2"/>
  <c r="DL80" i="2" s="1"/>
  <c r="BZ80" i="2"/>
  <c r="DM80" i="2" s="1"/>
  <c r="CA80" i="2"/>
  <c r="DN80" i="2" s="1"/>
  <c r="CB80" i="2"/>
  <c r="DO80" i="2"/>
  <c r="BR81" i="2"/>
  <c r="DE81" i="2" s="1"/>
  <c r="BS81" i="2"/>
  <c r="DF81" i="2"/>
  <c r="BT81" i="2"/>
  <c r="DG81" i="2" s="1"/>
  <c r="BU81" i="2"/>
  <c r="DH81" i="2" s="1"/>
  <c r="BV81" i="2"/>
  <c r="DI81" i="2" s="1"/>
  <c r="BW81" i="2"/>
  <c r="DJ81" i="2" s="1"/>
  <c r="BX81" i="2"/>
  <c r="DK81" i="2" s="1"/>
  <c r="BY81" i="2"/>
  <c r="DL81" i="2"/>
  <c r="BZ81" i="2"/>
  <c r="DM81" i="2" s="1"/>
  <c r="CA81" i="2"/>
  <c r="DN81" i="2"/>
  <c r="CB81" i="2"/>
  <c r="DO81" i="2" s="1"/>
  <c r="BR82" i="2"/>
  <c r="DE82" i="2" s="1"/>
  <c r="BS82" i="2"/>
  <c r="DF82" i="2" s="1"/>
  <c r="BT82" i="2"/>
  <c r="DG82" i="2" s="1"/>
  <c r="BU82" i="2"/>
  <c r="DH82" i="2" s="1"/>
  <c r="BV82" i="2"/>
  <c r="DI82" i="2"/>
  <c r="BW82" i="2"/>
  <c r="DJ82" i="2" s="1"/>
  <c r="BX82" i="2"/>
  <c r="DK82" i="2"/>
  <c r="BY82" i="2"/>
  <c r="DL82" i="2" s="1"/>
  <c r="BZ82" i="2"/>
  <c r="DM82" i="2" s="1"/>
  <c r="CA82" i="2"/>
  <c r="DN82" i="2" s="1"/>
  <c r="CB82" i="2"/>
  <c r="DO82" i="2" s="1"/>
  <c r="BR83" i="2"/>
  <c r="DE83" i="2" s="1"/>
  <c r="BS83" i="2"/>
  <c r="DF83" i="2"/>
  <c r="BT83" i="2"/>
  <c r="DG83" i="2" s="1"/>
  <c r="BU83" i="2"/>
  <c r="DH83" i="2"/>
  <c r="BV83" i="2"/>
  <c r="DI83" i="2" s="1"/>
  <c r="BW83" i="2"/>
  <c r="DJ83" i="2" s="1"/>
  <c r="BX83" i="2"/>
  <c r="DK83" i="2" s="1"/>
  <c r="BY83" i="2"/>
  <c r="DL83" i="2" s="1"/>
  <c r="BZ83" i="2"/>
  <c r="DM83" i="2" s="1"/>
  <c r="CA83" i="2"/>
  <c r="DN83" i="2"/>
  <c r="CB83" i="2"/>
  <c r="DO83" i="2" s="1"/>
  <c r="BR84" i="2"/>
  <c r="DE84" i="2"/>
  <c r="BS84" i="2"/>
  <c r="DF84" i="2" s="1"/>
  <c r="BT84" i="2"/>
  <c r="DG84" i="2" s="1"/>
  <c r="BU84" i="2"/>
  <c r="DH84" i="2" s="1"/>
  <c r="BV84" i="2"/>
  <c r="DI84" i="2" s="1"/>
  <c r="BW84" i="2"/>
  <c r="DJ84" i="2" s="1"/>
  <c r="BX84" i="2"/>
  <c r="DK84" i="2"/>
  <c r="BY84" i="2"/>
  <c r="DL84" i="2" s="1"/>
  <c r="BZ84" i="2"/>
  <c r="DM84" i="2"/>
  <c r="CA84" i="2"/>
  <c r="DN84" i="2" s="1"/>
  <c r="CB84" i="2"/>
  <c r="DO84" i="2" s="1"/>
  <c r="BR85" i="2"/>
  <c r="DE85" i="2" s="1"/>
  <c r="BS85" i="2"/>
  <c r="DF85" i="2" s="1"/>
  <c r="BT85" i="2"/>
  <c r="DG85" i="2" s="1"/>
  <c r="BU85" i="2"/>
  <c r="DH85" i="2"/>
  <c r="BV85" i="2"/>
  <c r="DI85" i="2" s="1"/>
  <c r="BW85" i="2"/>
  <c r="DJ85" i="2"/>
  <c r="BX85" i="2"/>
  <c r="DK85" i="2" s="1"/>
  <c r="BY85" i="2"/>
  <c r="DL85" i="2" s="1"/>
  <c r="BZ85" i="2"/>
  <c r="DM85" i="2" s="1"/>
  <c r="CA85" i="2"/>
  <c r="DN85" i="2" s="1"/>
  <c r="CB85" i="2"/>
  <c r="DO85" i="2" s="1"/>
  <c r="BR86" i="2"/>
  <c r="DE86" i="2"/>
  <c r="BS86" i="2"/>
  <c r="DF86" i="2" s="1"/>
  <c r="BT86" i="2"/>
  <c r="DG86" i="2"/>
  <c r="BU86" i="2"/>
  <c r="DH86" i="2" s="1"/>
  <c r="BV86" i="2"/>
  <c r="DI86" i="2" s="1"/>
  <c r="BW86" i="2"/>
  <c r="DJ86" i="2" s="1"/>
  <c r="BX86" i="2"/>
  <c r="DK86" i="2" s="1"/>
  <c r="BY86" i="2"/>
  <c r="DL86" i="2" s="1"/>
  <c r="BZ86" i="2"/>
  <c r="DM86" i="2"/>
  <c r="CA86" i="2"/>
  <c r="DN86" i="2" s="1"/>
  <c r="CB86" i="2"/>
  <c r="DO86" i="2"/>
  <c r="BR87" i="2"/>
  <c r="DE87" i="2" s="1"/>
  <c r="BS87" i="2"/>
  <c r="DF87" i="2" s="1"/>
  <c r="BT87" i="2"/>
  <c r="DG87" i="2" s="1"/>
  <c r="BU87" i="2"/>
  <c r="DH87" i="2" s="1"/>
  <c r="BV87" i="2"/>
  <c r="DI87" i="2" s="1"/>
  <c r="BW87" i="2"/>
  <c r="DJ87" i="2"/>
  <c r="BX87" i="2"/>
  <c r="DK87" i="2" s="1"/>
  <c r="BY87" i="2"/>
  <c r="DL87" i="2"/>
  <c r="BZ87" i="2"/>
  <c r="DM87" i="2" s="1"/>
  <c r="CA87" i="2"/>
  <c r="DN87" i="2" s="1"/>
  <c r="CB87" i="2"/>
  <c r="DO87" i="2" s="1"/>
  <c r="BR88" i="2"/>
  <c r="DE88" i="2" s="1"/>
  <c r="BS88" i="2"/>
  <c r="DF88" i="2" s="1"/>
  <c r="BT88" i="2"/>
  <c r="DG88" i="2"/>
  <c r="BU88" i="2"/>
  <c r="DH88" i="2" s="1"/>
  <c r="BV88" i="2"/>
  <c r="DI88" i="2"/>
  <c r="BW88" i="2"/>
  <c r="DJ88" i="2" s="1"/>
  <c r="BX88" i="2"/>
  <c r="DK88" i="2" s="1"/>
  <c r="BY88" i="2"/>
  <c r="DL88" i="2" s="1"/>
  <c r="BZ88" i="2"/>
  <c r="DM88" i="2" s="1"/>
  <c r="CA88" i="2"/>
  <c r="DN88" i="2" s="1"/>
  <c r="CB88" i="2"/>
  <c r="DO88" i="2"/>
  <c r="BR89" i="2"/>
  <c r="DE89" i="2" s="1"/>
  <c r="BS89" i="2"/>
  <c r="DF89" i="2"/>
  <c r="BT89" i="2"/>
  <c r="DG89" i="2" s="1"/>
  <c r="BU89" i="2"/>
  <c r="DH89" i="2" s="1"/>
  <c r="BW89" i="2"/>
  <c r="DJ89" i="2" s="1"/>
  <c r="BX89" i="2"/>
  <c r="DK89" i="2" s="1"/>
  <c r="BY89" i="2"/>
  <c r="DL89" i="2" s="1"/>
  <c r="CA89" i="2"/>
  <c r="DN89" i="2"/>
  <c r="CB89" i="2"/>
  <c r="DO89" i="2" s="1"/>
  <c r="BR90" i="2"/>
  <c r="DE90" i="2"/>
  <c r="BS90" i="2"/>
  <c r="DF90" i="2" s="1"/>
  <c r="BT90" i="2"/>
  <c r="DG90" i="2" s="1"/>
  <c r="BU90" i="2"/>
  <c r="DH90" i="2" s="1"/>
  <c r="BV90" i="2"/>
  <c r="DI90" i="2" s="1"/>
  <c r="BW90" i="2"/>
  <c r="DJ90" i="2" s="1"/>
  <c r="BX90" i="2"/>
  <c r="DK90" i="2"/>
  <c r="BY90" i="2"/>
  <c r="DL90" i="2" s="1"/>
  <c r="BZ90" i="2"/>
  <c r="DM90" i="2"/>
  <c r="CA90" i="2"/>
  <c r="DN90" i="2" s="1"/>
  <c r="CB90" i="2"/>
  <c r="DO90" i="2" s="1"/>
  <c r="BR91" i="2"/>
  <c r="DE91" i="2"/>
  <c r="BS91" i="2"/>
  <c r="DF91" i="2" s="1"/>
  <c r="BT91" i="2"/>
  <c r="DG91" i="2"/>
  <c r="BU91" i="2"/>
  <c r="DH91" i="2" s="1"/>
  <c r="BV91" i="2"/>
  <c r="DI91" i="2"/>
  <c r="BW91" i="2"/>
  <c r="DJ91" i="2" s="1"/>
  <c r="BX91" i="2"/>
  <c r="DK91" i="2"/>
  <c r="BY91" i="2"/>
  <c r="DL91" i="2" s="1"/>
  <c r="BZ91" i="2"/>
  <c r="DM91" i="2"/>
  <c r="CA91" i="2"/>
  <c r="DN91" i="2" s="1"/>
  <c r="CB91" i="2"/>
  <c r="DO91" i="2"/>
  <c r="BR92" i="2"/>
  <c r="DE92" i="2" s="1"/>
  <c r="BS92" i="2"/>
  <c r="DF92" i="2"/>
  <c r="BT92" i="2"/>
  <c r="DG92" i="2" s="1"/>
  <c r="BU92" i="2"/>
  <c r="DH92" i="2"/>
  <c r="BV92" i="2"/>
  <c r="DI92" i="2" s="1"/>
  <c r="BW92" i="2"/>
  <c r="DJ92" i="2"/>
  <c r="BX92" i="2"/>
  <c r="DK92" i="2" s="1"/>
  <c r="BY92" i="2"/>
  <c r="DL92" i="2"/>
  <c r="BZ92" i="2"/>
  <c r="DM92" i="2" s="1"/>
  <c r="CA92" i="2"/>
  <c r="DN92" i="2"/>
  <c r="CB92" i="2"/>
  <c r="DO92" i="2" s="1"/>
  <c r="BR93" i="2"/>
  <c r="DE93" i="2"/>
  <c r="BS93" i="2"/>
  <c r="DF93" i="2" s="1"/>
  <c r="BT93" i="2"/>
  <c r="DG93" i="2"/>
  <c r="BU93" i="2"/>
  <c r="DH93" i="2" s="1"/>
  <c r="BV93" i="2"/>
  <c r="DI93" i="2"/>
  <c r="BW93" i="2"/>
  <c r="DJ93" i="2" s="1"/>
  <c r="BX93" i="2"/>
  <c r="DK93" i="2"/>
  <c r="BY93" i="2"/>
  <c r="DL93" i="2" s="1"/>
  <c r="BZ93" i="2"/>
  <c r="DM93" i="2"/>
  <c r="CA93" i="2"/>
  <c r="DN93" i="2" s="1"/>
  <c r="CB93" i="2"/>
  <c r="DO93" i="2"/>
  <c r="BR94" i="2"/>
  <c r="DE94" i="2" s="1"/>
  <c r="BS94" i="2"/>
  <c r="DF94" i="2"/>
  <c r="BT94" i="2"/>
  <c r="DG94" i="2" s="1"/>
  <c r="BU94" i="2"/>
  <c r="DH94" i="2"/>
  <c r="BV94" i="2"/>
  <c r="DI94" i="2" s="1"/>
  <c r="BW94" i="2"/>
  <c r="DJ94" i="2"/>
  <c r="BX94" i="2"/>
  <c r="DK94" i="2" s="1"/>
  <c r="BY94" i="2"/>
  <c r="DL94" i="2"/>
  <c r="BZ94" i="2"/>
  <c r="DM94" i="2" s="1"/>
  <c r="CA94" i="2"/>
  <c r="DN94" i="2"/>
  <c r="CB94" i="2"/>
  <c r="DO94" i="2" s="1"/>
  <c r="BR95" i="2"/>
  <c r="DE95" i="2"/>
  <c r="BS95" i="2"/>
  <c r="DF95" i="2" s="1"/>
  <c r="BT95" i="2"/>
  <c r="DG95" i="2"/>
  <c r="BU95" i="2"/>
  <c r="DH95" i="2" s="1"/>
  <c r="BV95" i="2"/>
  <c r="DI95" i="2"/>
  <c r="BW95" i="2"/>
  <c r="DJ95" i="2" s="1"/>
  <c r="BX95" i="2"/>
  <c r="DK95" i="2"/>
  <c r="BY95" i="2"/>
  <c r="DL95" i="2" s="1"/>
  <c r="BZ95" i="2"/>
  <c r="DM95" i="2"/>
  <c r="CA95" i="2"/>
  <c r="DN95" i="2" s="1"/>
  <c r="CB95" i="2"/>
  <c r="DO95" i="2"/>
  <c r="BR96" i="2"/>
  <c r="DE96" i="2" s="1"/>
  <c r="BS96" i="2"/>
  <c r="DF96" i="2"/>
  <c r="BT96" i="2"/>
  <c r="DG96" i="2" s="1"/>
  <c r="BU96" i="2"/>
  <c r="DH96" i="2"/>
  <c r="BV96" i="2"/>
  <c r="DI96" i="2" s="1"/>
  <c r="BW96" i="2"/>
  <c r="DJ96" i="2"/>
  <c r="BX96" i="2"/>
  <c r="DK96" i="2" s="1"/>
  <c r="BY96" i="2"/>
  <c r="DL96" i="2"/>
  <c r="BZ96" i="2"/>
  <c r="DM96" i="2" s="1"/>
  <c r="CA96" i="2"/>
  <c r="DN96" i="2"/>
  <c r="CB96" i="2"/>
  <c r="DO96" i="2" s="1"/>
  <c r="BR97" i="2"/>
  <c r="DE97" i="2"/>
  <c r="BS97" i="2"/>
  <c r="DF97" i="2" s="1"/>
  <c r="BT97" i="2"/>
  <c r="DG97" i="2"/>
  <c r="BU97" i="2"/>
  <c r="DH97" i="2" s="1"/>
  <c r="BV97" i="2"/>
  <c r="DI97" i="2"/>
  <c r="BW97" i="2"/>
  <c r="DJ97" i="2" s="1"/>
  <c r="BX97" i="2"/>
  <c r="DK97" i="2"/>
  <c r="BY97" i="2"/>
  <c r="DL97" i="2" s="1"/>
  <c r="BZ97" i="2"/>
  <c r="DM97" i="2"/>
  <c r="CA97" i="2"/>
  <c r="DN97" i="2" s="1"/>
  <c r="CB97" i="2"/>
  <c r="DO97" i="2"/>
  <c r="BQ98" i="2"/>
  <c r="D290" i="2"/>
  <c r="AQ98" i="2" s="1"/>
  <c r="CD98" i="2" s="1"/>
  <c r="BR98" i="2"/>
  <c r="DE98" i="2"/>
  <c r="BS98" i="2"/>
  <c r="DF98" i="2" s="1"/>
  <c r="BT98" i="2"/>
  <c r="DG98" i="2"/>
  <c r="BU98" i="2"/>
  <c r="DH98" i="2" s="1"/>
  <c r="BV98" i="2"/>
  <c r="DI98" i="2"/>
  <c r="BW98" i="2"/>
  <c r="DJ98" i="2" s="1"/>
  <c r="BX98" i="2"/>
  <c r="DK98" i="2"/>
  <c r="BY98" i="2"/>
  <c r="DL98" i="2" s="1"/>
  <c r="BZ98" i="2"/>
  <c r="DM98" i="2"/>
  <c r="CA98" i="2"/>
  <c r="DN98" i="2" s="1"/>
  <c r="CB98" i="2"/>
  <c r="DO98" i="2"/>
  <c r="D195" i="2"/>
  <c r="AD99" i="2" s="1"/>
  <c r="BQ99" i="2" s="1"/>
  <c r="CD99" i="2"/>
  <c r="BR99" i="2"/>
  <c r="DE99" i="2" s="1"/>
  <c r="BS99" i="2"/>
  <c r="DF99" i="2"/>
  <c r="BT99" i="2"/>
  <c r="DG99" i="2" s="1"/>
  <c r="BU99" i="2"/>
  <c r="DH99" i="2"/>
  <c r="BV99" i="2"/>
  <c r="DI99" i="2" s="1"/>
  <c r="BW99" i="2"/>
  <c r="DJ99" i="2"/>
  <c r="BX99" i="2"/>
  <c r="DK99" i="2" s="1"/>
  <c r="BY99" i="2"/>
  <c r="DL99" i="2"/>
  <c r="BZ99" i="2"/>
  <c r="DM99" i="2" s="1"/>
  <c r="CA99" i="2"/>
  <c r="DN99" i="2"/>
  <c r="CB99" i="2"/>
  <c r="DO99" i="2" s="1"/>
  <c r="BR4" i="2"/>
  <c r="DE4" i="2"/>
  <c r="BS4" i="2"/>
  <c r="DF4" i="2" s="1"/>
  <c r="BT4" i="2"/>
  <c r="DG4" i="2"/>
  <c r="BU4" i="2"/>
  <c r="DH4" i="2" s="1"/>
  <c r="BV4" i="2"/>
  <c r="DI4" i="2"/>
  <c r="BW4" i="2"/>
  <c r="DJ4" i="2" s="1"/>
  <c r="BX4" i="2"/>
  <c r="DK4" i="2"/>
  <c r="BY4" i="2"/>
  <c r="DL4" i="2" s="1"/>
  <c r="BZ4" i="2"/>
  <c r="DM4" i="2"/>
  <c r="CA4" i="2"/>
  <c r="DN4" i="2" s="1"/>
  <c r="CB4" i="2"/>
  <c r="DO4" i="2"/>
  <c r="DC5" i="2"/>
  <c r="DC6" i="2"/>
  <c r="DC7" i="2"/>
  <c r="DC8" i="2"/>
  <c r="DC9" i="2"/>
  <c r="DC10" i="2"/>
  <c r="DC11" i="2"/>
  <c r="DC12" i="2"/>
  <c r="DC13" i="2"/>
  <c r="DC14" i="2"/>
  <c r="DC15" i="2"/>
  <c r="DC16" i="2"/>
  <c r="DC17" i="2"/>
  <c r="DC18" i="2"/>
  <c r="DC19" i="2"/>
  <c r="DC20" i="2"/>
  <c r="DC21" i="2"/>
  <c r="DC22" i="2"/>
  <c r="DC23" i="2"/>
  <c r="DC24" i="2"/>
  <c r="DC25" i="2"/>
  <c r="DC26" i="2"/>
  <c r="DC27" i="2"/>
  <c r="DC28" i="2"/>
  <c r="DC29" i="2"/>
  <c r="DC30" i="2"/>
  <c r="DC31" i="2"/>
  <c r="DC32" i="2"/>
  <c r="DC33" i="2"/>
  <c r="DC34" i="2"/>
  <c r="DC35" i="2"/>
  <c r="DC36" i="2"/>
  <c r="DC37" i="2"/>
  <c r="DC38" i="2"/>
  <c r="DC39" i="2"/>
  <c r="DC40" i="2"/>
  <c r="DC41" i="2"/>
  <c r="DC42" i="2"/>
  <c r="DC43" i="2"/>
  <c r="DC44" i="2"/>
  <c r="DC45" i="2"/>
  <c r="DC46" i="2"/>
  <c r="DC47" i="2"/>
  <c r="DC48" i="2"/>
  <c r="DC49" i="2"/>
  <c r="DC50" i="2"/>
  <c r="DC51" i="2"/>
  <c r="DC52" i="2"/>
  <c r="DC53" i="2"/>
  <c r="DC54" i="2"/>
  <c r="DC55" i="2"/>
  <c r="DC56" i="2"/>
  <c r="DC57" i="2"/>
  <c r="DC58" i="2"/>
  <c r="DC59" i="2"/>
  <c r="DC60" i="2"/>
  <c r="DC61" i="2"/>
  <c r="DC62" i="2"/>
  <c r="DC63" i="2"/>
  <c r="DC64" i="2"/>
  <c r="DC65" i="2"/>
  <c r="DC66" i="2"/>
  <c r="DC67" i="2"/>
  <c r="DC68" i="2"/>
  <c r="DC69" i="2"/>
  <c r="DC70" i="2"/>
  <c r="DC71" i="2"/>
  <c r="DC72" i="2"/>
  <c r="DC73" i="2"/>
  <c r="DC74" i="2"/>
  <c r="DC75" i="2"/>
  <c r="DC76" i="2"/>
  <c r="DC77" i="2"/>
  <c r="DC78" i="2"/>
  <c r="DC79" i="2"/>
  <c r="DC80" i="2"/>
  <c r="DC81" i="2"/>
  <c r="DC82" i="2"/>
  <c r="DC83" i="2"/>
  <c r="DC84" i="2"/>
  <c r="DC85" i="2"/>
  <c r="DC86" i="2"/>
  <c r="DC87" i="2"/>
  <c r="DC88" i="2"/>
  <c r="DC89" i="2"/>
  <c r="DC90" i="2"/>
  <c r="DC91" i="2"/>
  <c r="DC92" i="2"/>
  <c r="DC93" i="2"/>
  <c r="DC94" i="2"/>
  <c r="DC95" i="2"/>
  <c r="DC96" i="2"/>
  <c r="DC97" i="2"/>
  <c r="DC98" i="2"/>
  <c r="DC99" i="2"/>
  <c r="DC4" i="2"/>
  <c r="G293" i="2"/>
  <c r="Q4" i="9" s="1"/>
  <c r="G294" i="2"/>
  <c r="Q5" i="9"/>
  <c r="G295" i="2"/>
  <c r="Q6" i="9" s="1"/>
  <c r="G296" i="2"/>
  <c r="Q7" i="9"/>
  <c r="G297" i="2"/>
  <c r="Q8" i="9" s="1"/>
  <c r="G298" i="2"/>
  <c r="Q9" i="9"/>
  <c r="G299" i="2"/>
  <c r="Q10" i="9" s="1"/>
  <c r="G300" i="2"/>
  <c r="Q11" i="9"/>
  <c r="G301" i="2"/>
  <c r="Q12" i="9" s="1"/>
  <c r="G302" i="2"/>
  <c r="Q13" i="9" s="1"/>
  <c r="G303" i="2"/>
  <c r="Q14" i="9" s="1"/>
  <c r="G304" i="2"/>
  <c r="Q15" i="9" s="1"/>
  <c r="G305" i="2"/>
  <c r="Q16" i="9" s="1"/>
  <c r="G306" i="2"/>
  <c r="Q17" i="9" s="1"/>
  <c r="G307" i="2"/>
  <c r="Q18" i="9" s="1"/>
  <c r="G308" i="2"/>
  <c r="Q19" i="9" s="1"/>
  <c r="G309" i="2"/>
  <c r="Q20" i="9" s="1"/>
  <c r="G310" i="2"/>
  <c r="Q21" i="9" s="1"/>
  <c r="G311" i="2"/>
  <c r="Q22" i="9" s="1"/>
  <c r="G312" i="2"/>
  <c r="Q23" i="9" s="1"/>
  <c r="G313" i="2"/>
  <c r="Q24" i="9" s="1"/>
  <c r="G314" i="2"/>
  <c r="Q25" i="9" s="1"/>
  <c r="G315" i="2"/>
  <c r="Q26" i="9" s="1"/>
  <c r="G316" i="2"/>
  <c r="Q27" i="9" s="1"/>
  <c r="G317" i="2"/>
  <c r="Q28" i="9" s="1"/>
  <c r="G318" i="2"/>
  <c r="Q29" i="9" s="1"/>
  <c r="G319" i="2"/>
  <c r="Q30" i="9" s="1"/>
  <c r="G320" i="2"/>
  <c r="Q31" i="9" s="1"/>
  <c r="G321" i="2"/>
  <c r="Q32" i="9" s="1"/>
  <c r="G322" i="2"/>
  <c r="Q33" i="9" s="1"/>
  <c r="G323" i="2"/>
  <c r="Q34" i="9" s="1"/>
  <c r="G324" i="2"/>
  <c r="Q35" i="9" s="1"/>
  <c r="G325" i="2"/>
  <c r="Q36" i="9" s="1"/>
  <c r="G326" i="2"/>
  <c r="Q37" i="9" s="1"/>
  <c r="G327" i="2"/>
  <c r="Q38" i="9" s="1"/>
  <c r="G328" i="2"/>
  <c r="Q39" i="9" s="1"/>
  <c r="G329" i="2"/>
  <c r="Q40" i="9" s="1"/>
  <c r="G330" i="2"/>
  <c r="Q41" i="9" s="1"/>
  <c r="G331" i="2"/>
  <c r="Q42" i="9" s="1"/>
  <c r="G332" i="2"/>
  <c r="Q43" i="9" s="1"/>
  <c r="G333" i="2"/>
  <c r="Q44" i="9" s="1"/>
  <c r="G334" i="2"/>
  <c r="Q45" i="9" s="1"/>
  <c r="G335" i="2"/>
  <c r="Q46" i="9" s="1"/>
  <c r="G336" i="2"/>
  <c r="Q47" i="9" s="1"/>
  <c r="G337" i="2"/>
  <c r="Q48" i="9" s="1"/>
  <c r="G338" i="2"/>
  <c r="Q49" i="9" s="1"/>
  <c r="G339" i="2"/>
  <c r="Q50" i="9" s="1"/>
  <c r="G340" i="2"/>
  <c r="Q51" i="9" s="1"/>
  <c r="G341" i="2"/>
  <c r="Q52" i="9" s="1"/>
  <c r="G342" i="2"/>
  <c r="Q53" i="9" s="1"/>
  <c r="G343" i="2"/>
  <c r="Q54" i="9" s="1"/>
  <c r="G344" i="2"/>
  <c r="Q55" i="9" s="1"/>
  <c r="G345" i="2"/>
  <c r="Q56" i="9" s="1"/>
  <c r="G346" i="2"/>
  <c r="Q57" i="9" s="1"/>
  <c r="G347" i="2"/>
  <c r="Q58" i="9" s="1"/>
  <c r="G348" i="2"/>
  <c r="Q59" i="9" s="1"/>
  <c r="G349" i="2"/>
  <c r="Q60" i="9" s="1"/>
  <c r="G350" i="2"/>
  <c r="Q61" i="9" s="1"/>
  <c r="G351" i="2"/>
  <c r="Q62" i="9" s="1"/>
  <c r="G352" i="2"/>
  <c r="Q63" i="9" s="1"/>
  <c r="G353" i="2"/>
  <c r="Q64" i="9" s="1"/>
  <c r="G354" i="2"/>
  <c r="Q65" i="9" s="1"/>
  <c r="G355" i="2"/>
  <c r="Q66" i="9" s="1"/>
  <c r="G356" i="2"/>
  <c r="Q67" i="9" s="1"/>
  <c r="G357" i="2"/>
  <c r="Q68" i="9" s="1"/>
  <c r="G358" i="2"/>
  <c r="Q69" i="9" s="1"/>
  <c r="G359" i="2"/>
  <c r="Q70" i="9" s="1"/>
  <c r="G360" i="2"/>
  <c r="Q71" i="9" s="1"/>
  <c r="G361" i="2"/>
  <c r="Q72" i="9" s="1"/>
  <c r="G362" i="2"/>
  <c r="Q73" i="9" s="1"/>
  <c r="G363" i="2"/>
  <c r="Q74" i="9" s="1"/>
  <c r="G364" i="2"/>
  <c r="Q75" i="9" s="1"/>
  <c r="G365" i="2"/>
  <c r="Q76" i="9" s="1"/>
  <c r="G366" i="2"/>
  <c r="Q77" i="9" s="1"/>
  <c r="G367" i="2"/>
  <c r="Q78" i="9" s="1"/>
  <c r="G368" i="2"/>
  <c r="Q79" i="9" s="1"/>
  <c r="G369" i="2"/>
  <c r="Q80" i="9" s="1"/>
  <c r="G370" i="2"/>
  <c r="Q81" i="9" s="1"/>
  <c r="G371" i="2"/>
  <c r="Q82" i="9" s="1"/>
  <c r="G372" i="2"/>
  <c r="Q83" i="9" s="1"/>
  <c r="G373" i="2"/>
  <c r="Q84" i="9"/>
  <c r="G374" i="2"/>
  <c r="Q85" i="9" s="1"/>
  <c r="G375" i="2"/>
  <c r="Q86" i="9" s="1"/>
  <c r="G376" i="2"/>
  <c r="Q87" i="9" s="1"/>
  <c r="G377" i="2"/>
  <c r="Q88" i="9" s="1"/>
  <c r="G378" i="2"/>
  <c r="Q89" i="9" s="1"/>
  <c r="G379" i="2"/>
  <c r="Q90" i="9" s="1"/>
  <c r="G380" i="2"/>
  <c r="Q91" i="9" s="1"/>
  <c r="G381" i="2"/>
  <c r="Q92" i="9"/>
  <c r="G382" i="2"/>
  <c r="Q93" i="9" s="1"/>
  <c r="G383" i="2"/>
  <c r="Q94" i="9" s="1"/>
  <c r="G384" i="2"/>
  <c r="Q95" i="9" s="1"/>
  <c r="G385" i="2"/>
  <c r="Q96" i="9" s="1"/>
  <c r="G386" i="2"/>
  <c r="Q97" i="9" s="1"/>
  <c r="G387" i="2"/>
  <c r="Q98" i="9" s="1"/>
  <c r="G197" i="2"/>
  <c r="P4" i="9" s="1"/>
  <c r="G198" i="2"/>
  <c r="P5" i="9"/>
  <c r="G199" i="2"/>
  <c r="P6" i="9" s="1"/>
  <c r="G200" i="2"/>
  <c r="P7" i="9" s="1"/>
  <c r="G201" i="2"/>
  <c r="P8" i="9" s="1"/>
  <c r="G202" i="2"/>
  <c r="P9" i="9" s="1"/>
  <c r="G203" i="2"/>
  <c r="P10" i="9" s="1"/>
  <c r="G204" i="2"/>
  <c r="P11" i="9" s="1"/>
  <c r="G205" i="2"/>
  <c r="P12" i="9" s="1"/>
  <c r="G206" i="2"/>
  <c r="P13" i="9"/>
  <c r="G207" i="2"/>
  <c r="P14" i="9" s="1"/>
  <c r="G208" i="2"/>
  <c r="P15" i="9" s="1"/>
  <c r="G209" i="2"/>
  <c r="P16" i="9" s="1"/>
  <c r="G210" i="2"/>
  <c r="P17" i="9" s="1"/>
  <c r="G211" i="2"/>
  <c r="P18" i="9" s="1"/>
  <c r="G212" i="2"/>
  <c r="P19" i="9" s="1"/>
  <c r="G213" i="2"/>
  <c r="P20" i="9" s="1"/>
  <c r="G214" i="2"/>
  <c r="P21" i="9"/>
  <c r="G215" i="2"/>
  <c r="P22" i="9" s="1"/>
  <c r="G216" i="2"/>
  <c r="P23" i="9" s="1"/>
  <c r="G217" i="2"/>
  <c r="P24" i="9" s="1"/>
  <c r="G218" i="2"/>
  <c r="P25" i="9" s="1"/>
  <c r="G219" i="2"/>
  <c r="P26" i="9" s="1"/>
  <c r="G220" i="2"/>
  <c r="P27" i="9" s="1"/>
  <c r="G221" i="2"/>
  <c r="P28" i="9" s="1"/>
  <c r="G222" i="2"/>
  <c r="P29" i="9"/>
  <c r="G223" i="2"/>
  <c r="P30" i="9" s="1"/>
  <c r="G224" i="2"/>
  <c r="P31" i="9" s="1"/>
  <c r="G225" i="2"/>
  <c r="P32" i="9" s="1"/>
  <c r="G226" i="2"/>
  <c r="P33" i="9" s="1"/>
  <c r="G227" i="2"/>
  <c r="P34" i="9" s="1"/>
  <c r="G228" i="2"/>
  <c r="P35" i="9" s="1"/>
  <c r="G229" i="2"/>
  <c r="P36" i="9" s="1"/>
  <c r="G230" i="2"/>
  <c r="P37" i="9"/>
  <c r="G231" i="2"/>
  <c r="P38" i="9" s="1"/>
  <c r="G232" i="2"/>
  <c r="P39" i="9" s="1"/>
  <c r="G233" i="2"/>
  <c r="P40" i="9" s="1"/>
  <c r="G234" i="2"/>
  <c r="P41" i="9" s="1"/>
  <c r="G235" i="2"/>
  <c r="P42" i="9" s="1"/>
  <c r="G236" i="2"/>
  <c r="P43" i="9" s="1"/>
  <c r="G237" i="2"/>
  <c r="P44" i="9" s="1"/>
  <c r="G238" i="2"/>
  <c r="P45" i="9"/>
  <c r="G239" i="2"/>
  <c r="P46" i="9" s="1"/>
  <c r="G240" i="2"/>
  <c r="P47" i="9" s="1"/>
  <c r="G241" i="2"/>
  <c r="P48" i="9" s="1"/>
  <c r="G242" i="2"/>
  <c r="P49" i="9" s="1"/>
  <c r="G243" i="2"/>
  <c r="P50" i="9" s="1"/>
  <c r="G244" i="2"/>
  <c r="P51" i="9"/>
  <c r="G245" i="2"/>
  <c r="P52" i="9" s="1"/>
  <c r="G246" i="2"/>
  <c r="P53" i="9"/>
  <c r="G247" i="2"/>
  <c r="P54" i="9" s="1"/>
  <c r="G248" i="2"/>
  <c r="P55" i="9" s="1"/>
  <c r="G249" i="2"/>
  <c r="P56" i="9" s="1"/>
  <c r="G250" i="2"/>
  <c r="P57" i="9" s="1"/>
  <c r="G251" i="2"/>
  <c r="P58" i="9" s="1"/>
  <c r="G252" i="2"/>
  <c r="P59" i="9"/>
  <c r="G253" i="2"/>
  <c r="P60" i="9" s="1"/>
  <c r="G254" i="2"/>
  <c r="P61" i="9"/>
  <c r="G255" i="2"/>
  <c r="P62" i="9" s="1"/>
  <c r="G256" i="2"/>
  <c r="P63" i="9" s="1"/>
  <c r="G257" i="2"/>
  <c r="P64" i="9" s="1"/>
  <c r="G258" i="2"/>
  <c r="P65" i="9" s="1"/>
  <c r="G259" i="2"/>
  <c r="P66" i="9" s="1"/>
  <c r="G260" i="2"/>
  <c r="P67" i="9"/>
  <c r="G261" i="2"/>
  <c r="P68" i="9" s="1"/>
  <c r="G262" i="2"/>
  <c r="P69" i="9"/>
  <c r="G263" i="2"/>
  <c r="P70" i="9" s="1"/>
  <c r="G264" i="2"/>
  <c r="P71" i="9" s="1"/>
  <c r="G265" i="2"/>
  <c r="P72" i="9" s="1"/>
  <c r="G266" i="2"/>
  <c r="P73" i="9" s="1"/>
  <c r="G267" i="2"/>
  <c r="P74" i="9" s="1"/>
  <c r="G268" i="2"/>
  <c r="P75" i="9"/>
  <c r="G269" i="2"/>
  <c r="P76" i="9" s="1"/>
  <c r="G270" i="2"/>
  <c r="P77" i="9"/>
  <c r="G271" i="2"/>
  <c r="P78" i="9" s="1"/>
  <c r="G272" i="2"/>
  <c r="P79" i="9" s="1"/>
  <c r="G273" i="2"/>
  <c r="P80" i="9" s="1"/>
  <c r="G274" i="2"/>
  <c r="P81" i="9"/>
  <c r="G275" i="2"/>
  <c r="P82" i="9" s="1"/>
  <c r="G276" i="2"/>
  <c r="P83" i="9" s="1"/>
  <c r="G277" i="2"/>
  <c r="P84" i="9" s="1"/>
  <c r="G278" i="2"/>
  <c r="P85" i="9"/>
  <c r="G279" i="2"/>
  <c r="P86" i="9" s="1"/>
  <c r="G280" i="2"/>
  <c r="P87" i="9" s="1"/>
  <c r="G281" i="2"/>
  <c r="P88" i="9" s="1"/>
  <c r="G282" i="2"/>
  <c r="P89" i="9" s="1"/>
  <c r="G283" i="2"/>
  <c r="P90" i="9" s="1"/>
  <c r="G284" i="2"/>
  <c r="P91" i="9"/>
  <c r="G285" i="2"/>
  <c r="P92" i="9" s="1"/>
  <c r="G286" i="2"/>
  <c r="P93" i="9"/>
  <c r="G287" i="2"/>
  <c r="P94" i="9" s="1"/>
  <c r="G288" i="2"/>
  <c r="P95" i="9" s="1"/>
  <c r="G289" i="2"/>
  <c r="P96" i="9" s="1"/>
  <c r="G290" i="2"/>
  <c r="P97" i="9"/>
  <c r="G291" i="2"/>
  <c r="P98" i="9" s="1"/>
  <c r="G101" i="2"/>
  <c r="O4" i="9" s="1"/>
  <c r="G102" i="2"/>
  <c r="O5" i="9" s="1"/>
  <c r="G103" i="2"/>
  <c r="O6" i="9"/>
  <c r="G104" i="2"/>
  <c r="O7" i="9" s="1"/>
  <c r="G105" i="2"/>
  <c r="O8" i="9" s="1"/>
  <c r="G106" i="2"/>
  <c r="O9" i="9" s="1"/>
  <c r="G107" i="2"/>
  <c r="O10" i="9" s="1"/>
  <c r="G108" i="2"/>
  <c r="O11" i="9" s="1"/>
  <c r="G109" i="2"/>
  <c r="O12" i="9"/>
  <c r="G110" i="2"/>
  <c r="O13" i="9" s="1"/>
  <c r="G111" i="2"/>
  <c r="O14" i="9"/>
  <c r="G112" i="2"/>
  <c r="O15" i="9" s="1"/>
  <c r="G113" i="2"/>
  <c r="O16" i="9" s="1"/>
  <c r="G114" i="2"/>
  <c r="O17" i="9" s="1"/>
  <c r="G115" i="2"/>
  <c r="O18" i="9"/>
  <c r="G116" i="2"/>
  <c r="O19" i="9" s="1"/>
  <c r="G117" i="2"/>
  <c r="O20" i="9" s="1"/>
  <c r="G118" i="2"/>
  <c r="O21" i="9" s="1"/>
  <c r="G119" i="2"/>
  <c r="O22" i="9"/>
  <c r="G120" i="2"/>
  <c r="O23" i="9" s="1"/>
  <c r="G121" i="2"/>
  <c r="O24" i="9" s="1"/>
  <c r="G122" i="2"/>
  <c r="O25" i="9" s="1"/>
  <c r="G123" i="2"/>
  <c r="O26" i="9" s="1"/>
  <c r="G124" i="2"/>
  <c r="O27" i="9" s="1"/>
  <c r="G125" i="2"/>
  <c r="O28" i="9"/>
  <c r="G126" i="2"/>
  <c r="O29" i="9" s="1"/>
  <c r="G127" i="2"/>
  <c r="O30" i="9"/>
  <c r="G128" i="2"/>
  <c r="O31" i="9" s="1"/>
  <c r="G129" i="2"/>
  <c r="O32" i="9" s="1"/>
  <c r="G130" i="2"/>
  <c r="O33" i="9" s="1"/>
  <c r="G131" i="2"/>
  <c r="O34" i="9"/>
  <c r="G132" i="2"/>
  <c r="O35" i="9" s="1"/>
  <c r="G133" i="2"/>
  <c r="O36" i="9" s="1"/>
  <c r="G134" i="2"/>
  <c r="O37" i="9" s="1"/>
  <c r="G135" i="2"/>
  <c r="O38" i="9"/>
  <c r="G136" i="2"/>
  <c r="O39" i="9" s="1"/>
  <c r="G137" i="2"/>
  <c r="O40" i="9" s="1"/>
  <c r="G138" i="2"/>
  <c r="O41" i="9" s="1"/>
  <c r="G139" i="2"/>
  <c r="O42" i="9"/>
  <c r="G140" i="2"/>
  <c r="O43" i="9" s="1"/>
  <c r="G141" i="2"/>
  <c r="O44" i="9" s="1"/>
  <c r="G142" i="2"/>
  <c r="O45" i="9" s="1"/>
  <c r="G143" i="2"/>
  <c r="O46" i="9"/>
  <c r="G144" i="2"/>
  <c r="O47" i="9" s="1"/>
  <c r="G145" i="2"/>
  <c r="O48" i="9" s="1"/>
  <c r="G146" i="2"/>
  <c r="O49" i="9" s="1"/>
  <c r="G147" i="2"/>
  <c r="O50" i="9"/>
  <c r="G148" i="2"/>
  <c r="O51" i="9" s="1"/>
  <c r="G149" i="2"/>
  <c r="O52" i="9" s="1"/>
  <c r="G150" i="2"/>
  <c r="O53" i="9" s="1"/>
  <c r="G151" i="2"/>
  <c r="O54" i="9"/>
  <c r="G152" i="2"/>
  <c r="O55" i="9" s="1"/>
  <c r="G153" i="2"/>
  <c r="O56" i="9" s="1"/>
  <c r="G154" i="2"/>
  <c r="O57" i="9" s="1"/>
  <c r="G155" i="2"/>
  <c r="O58" i="9"/>
  <c r="G156" i="2"/>
  <c r="O59" i="9" s="1"/>
  <c r="G157" i="2"/>
  <c r="O60" i="9" s="1"/>
  <c r="G158" i="2"/>
  <c r="O61" i="9" s="1"/>
  <c r="G159" i="2"/>
  <c r="O62" i="9"/>
  <c r="G160" i="2"/>
  <c r="O63" i="9" s="1"/>
  <c r="G161" i="2"/>
  <c r="O64" i="9" s="1"/>
  <c r="G162" i="2"/>
  <c r="O65" i="9" s="1"/>
  <c r="G163" i="2"/>
  <c r="O66" i="9"/>
  <c r="G164" i="2"/>
  <c r="O67" i="9" s="1"/>
  <c r="G165" i="2"/>
  <c r="O68" i="9" s="1"/>
  <c r="G166" i="2"/>
  <c r="O69" i="9" s="1"/>
  <c r="G167" i="2"/>
  <c r="O70" i="9"/>
  <c r="G168" i="2"/>
  <c r="O71" i="9" s="1"/>
  <c r="G169" i="2"/>
  <c r="O72" i="9" s="1"/>
  <c r="G170" i="2"/>
  <c r="O73" i="9" s="1"/>
  <c r="G171" i="2"/>
  <c r="O74" i="9"/>
  <c r="G172" i="2"/>
  <c r="O75" i="9" s="1"/>
  <c r="G173" i="2"/>
  <c r="O76" i="9" s="1"/>
  <c r="G174" i="2"/>
  <c r="O77" i="9" s="1"/>
  <c r="G175" i="2"/>
  <c r="O78" i="9"/>
  <c r="G176" i="2"/>
  <c r="O79" i="9" s="1"/>
  <c r="G177" i="2"/>
  <c r="O80" i="9" s="1"/>
  <c r="G178" i="2"/>
  <c r="O81" i="9" s="1"/>
  <c r="G179" i="2"/>
  <c r="O82" i="9"/>
  <c r="G180" i="2"/>
  <c r="O83" i="9" s="1"/>
  <c r="G181" i="2"/>
  <c r="O84" i="9" s="1"/>
  <c r="G182" i="2"/>
  <c r="O85" i="9" s="1"/>
  <c r="G183" i="2"/>
  <c r="O86" i="9"/>
  <c r="G184" i="2"/>
  <c r="O87" i="9" s="1"/>
  <c r="G185" i="2"/>
  <c r="O88" i="9" s="1"/>
  <c r="G186" i="2"/>
  <c r="O89" i="9" s="1"/>
  <c r="G187" i="2"/>
  <c r="O90" i="9"/>
  <c r="G188" i="2"/>
  <c r="O91" i="9" s="1"/>
  <c r="G189" i="2"/>
  <c r="O92" i="9" s="1"/>
  <c r="G190" i="2"/>
  <c r="O93" i="9" s="1"/>
  <c r="G191" i="2"/>
  <c r="O94" i="9"/>
  <c r="G192" i="2"/>
  <c r="O95" i="9" s="1"/>
  <c r="G193" i="2"/>
  <c r="O96" i="9" s="1"/>
  <c r="G194" i="2"/>
  <c r="O97" i="9" s="1"/>
  <c r="G195" i="2"/>
  <c r="O98"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95" i="9"/>
  <c r="N96" i="9"/>
  <c r="N97" i="9"/>
  <c r="N98" i="9"/>
  <c r="G292" i="2"/>
  <c r="Q3" i="9" s="1"/>
  <c r="G196" i="2"/>
  <c r="P3" i="9"/>
  <c r="G100" i="2"/>
  <c r="O3" i="9" s="1"/>
  <c r="N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3" i="9"/>
  <c r="AT4" i="2"/>
  <c r="AG4" i="2"/>
  <c r="AT5" i="2"/>
  <c r="CG5" i="2"/>
  <c r="CT5" i="2"/>
  <c r="AG5" i="2"/>
  <c r="AT6" i="2"/>
  <c r="CG6" i="2"/>
  <c r="AG6" i="2"/>
  <c r="AT7" i="2"/>
  <c r="CG7" i="2"/>
  <c r="CT7" i="2"/>
  <c r="AG7" i="2"/>
  <c r="AT8" i="2"/>
  <c r="CG8" i="2"/>
  <c r="CT8" i="2"/>
  <c r="AG8" i="2"/>
  <c r="AT9" i="2"/>
  <c r="CG9" i="2"/>
  <c r="CT9" i="2"/>
  <c r="AG9" i="2"/>
  <c r="AT10" i="2"/>
  <c r="CG10" i="2"/>
  <c r="CT10" i="2"/>
  <c r="AG10" i="2"/>
  <c r="AT11" i="2"/>
  <c r="CG11" i="2"/>
  <c r="CT11" i="2"/>
  <c r="AG11" i="2"/>
  <c r="AT12" i="2"/>
  <c r="CG12" i="2"/>
  <c r="CT12" i="2"/>
  <c r="AG12" i="2"/>
  <c r="AT13" i="2"/>
  <c r="CG13" i="2"/>
  <c r="CT13" i="2"/>
  <c r="AG13" i="2"/>
  <c r="AT14" i="2"/>
  <c r="CG14" i="2"/>
  <c r="CT14" i="2"/>
  <c r="AG14" i="2"/>
  <c r="AT15" i="2"/>
  <c r="CG15" i="2"/>
  <c r="CT15" i="2"/>
  <c r="AG15" i="2"/>
  <c r="AT16" i="2"/>
  <c r="CG16" i="2"/>
  <c r="CT16" i="2"/>
  <c r="AG16" i="2"/>
  <c r="AT17" i="2"/>
  <c r="CG17" i="2"/>
  <c r="CT17" i="2"/>
  <c r="AG17" i="2"/>
  <c r="AT18" i="2"/>
  <c r="CG18" i="2"/>
  <c r="CT18" i="2"/>
  <c r="AG18" i="2"/>
  <c r="AT19" i="2"/>
  <c r="CG19" i="2"/>
  <c r="CT19" i="2"/>
  <c r="AG19" i="2"/>
  <c r="AT20" i="2"/>
  <c r="CG20" i="2"/>
  <c r="CT20" i="2"/>
  <c r="AG20" i="2"/>
  <c r="AT21" i="2"/>
  <c r="CG21" i="2"/>
  <c r="CT21" i="2"/>
  <c r="AG21" i="2"/>
  <c r="AT22" i="2"/>
  <c r="CG22" i="2"/>
  <c r="CT22" i="2"/>
  <c r="AG22" i="2"/>
  <c r="AT23" i="2"/>
  <c r="CG23" i="2"/>
  <c r="CT23" i="2"/>
  <c r="AG23" i="2"/>
  <c r="AT24" i="2"/>
  <c r="CG24" i="2"/>
  <c r="CT24" i="2"/>
  <c r="AG24" i="2"/>
  <c r="AT25" i="2"/>
  <c r="CG25" i="2"/>
  <c r="CT25" i="2"/>
  <c r="AG25" i="2"/>
  <c r="AT26" i="2"/>
  <c r="CG26" i="2"/>
  <c r="CT26" i="2"/>
  <c r="AG26" i="2"/>
  <c r="AT27" i="2"/>
  <c r="CG27" i="2"/>
  <c r="CT27" i="2"/>
  <c r="AG27" i="2"/>
  <c r="AT28" i="2"/>
  <c r="CG28" i="2"/>
  <c r="CT28" i="2"/>
  <c r="AG28" i="2"/>
  <c r="AT29" i="2"/>
  <c r="CG29" i="2"/>
  <c r="CT29" i="2"/>
  <c r="AG29" i="2"/>
  <c r="AT30" i="2"/>
  <c r="CG30" i="2"/>
  <c r="CT30" i="2"/>
  <c r="AG30" i="2"/>
  <c r="AT31" i="2"/>
  <c r="CG31" i="2"/>
  <c r="CT31" i="2"/>
  <c r="AG31" i="2"/>
  <c r="AT32" i="2"/>
  <c r="CG32" i="2"/>
  <c r="CT32" i="2"/>
  <c r="AG32" i="2"/>
  <c r="AT33" i="2"/>
  <c r="CG33" i="2"/>
  <c r="CT33" i="2"/>
  <c r="AG33" i="2"/>
  <c r="AT34" i="2"/>
  <c r="CG34" i="2"/>
  <c r="CT34" i="2"/>
  <c r="AG34" i="2"/>
  <c r="AT35" i="2"/>
  <c r="CG35" i="2"/>
  <c r="CT35" i="2"/>
  <c r="AG35" i="2"/>
  <c r="AT36" i="2"/>
  <c r="CG36" i="2"/>
  <c r="CT36" i="2"/>
  <c r="AG36" i="2"/>
  <c r="AT37" i="2"/>
  <c r="CG37" i="2"/>
  <c r="CT37" i="2"/>
  <c r="AG37" i="2"/>
  <c r="AT38" i="2"/>
  <c r="CG38" i="2"/>
  <c r="CT38" i="2"/>
  <c r="AG38" i="2"/>
  <c r="AT39" i="2"/>
  <c r="CG39" i="2"/>
  <c r="CT39" i="2"/>
  <c r="AG39" i="2"/>
  <c r="AT40" i="2"/>
  <c r="CG40" i="2"/>
  <c r="CT40" i="2"/>
  <c r="AG40" i="2"/>
  <c r="AT41" i="2"/>
  <c r="CG41" i="2"/>
  <c r="CT41" i="2"/>
  <c r="AG41" i="2"/>
  <c r="AT42" i="2"/>
  <c r="CG42" i="2"/>
  <c r="CT42" i="2"/>
  <c r="AG42" i="2"/>
  <c r="AT43" i="2"/>
  <c r="CG43" i="2"/>
  <c r="CT43" i="2"/>
  <c r="AG43" i="2"/>
  <c r="AT44" i="2"/>
  <c r="CG44" i="2"/>
  <c r="CT44" i="2"/>
  <c r="AG44" i="2"/>
  <c r="AT45" i="2"/>
  <c r="CG45" i="2"/>
  <c r="CT45" i="2"/>
  <c r="AG45" i="2"/>
  <c r="AT46" i="2"/>
  <c r="CT46" i="2"/>
  <c r="AG46" i="2"/>
  <c r="CG46" i="2"/>
  <c r="AT47" i="2"/>
  <c r="CG47" i="2"/>
  <c r="CT47" i="2"/>
  <c r="AG47" i="2"/>
  <c r="AT48" i="2"/>
  <c r="CG48" i="2"/>
  <c r="AG48" i="2"/>
  <c r="AT49" i="2"/>
  <c r="CG49" i="2"/>
  <c r="CT49" i="2"/>
  <c r="AG49" i="2"/>
  <c r="AT50" i="2"/>
  <c r="CG50" i="2"/>
  <c r="AG50" i="2"/>
  <c r="AT51" i="2"/>
  <c r="CG51" i="2"/>
  <c r="CT51" i="2"/>
  <c r="AG51" i="2"/>
  <c r="AT52" i="2"/>
  <c r="CG52" i="2"/>
  <c r="AG52" i="2"/>
  <c r="AT53" i="2"/>
  <c r="CG53" i="2"/>
  <c r="CT53" i="2"/>
  <c r="AG53" i="2"/>
  <c r="AT54" i="2"/>
  <c r="CG54" i="2"/>
  <c r="AG54" i="2"/>
  <c r="AT55" i="2"/>
  <c r="CG55" i="2"/>
  <c r="CT55" i="2"/>
  <c r="AG55" i="2"/>
  <c r="AT56" i="2"/>
  <c r="CG56" i="2"/>
  <c r="AG56" i="2"/>
  <c r="AT57" i="2"/>
  <c r="CG57" i="2"/>
  <c r="CT57" i="2"/>
  <c r="AG57" i="2"/>
  <c r="AT58" i="2"/>
  <c r="CG58" i="2"/>
  <c r="AG58" i="2"/>
  <c r="AT59" i="2"/>
  <c r="CG59" i="2"/>
  <c r="CT59" i="2"/>
  <c r="AG59" i="2"/>
  <c r="AT60" i="2"/>
  <c r="CG60" i="2"/>
  <c r="AG60" i="2"/>
  <c r="AT61" i="2"/>
  <c r="CG61" i="2"/>
  <c r="CT61" i="2"/>
  <c r="AG61" i="2"/>
  <c r="AT62" i="2"/>
  <c r="CG62" i="2"/>
  <c r="AG62" i="2"/>
  <c r="AT63" i="2"/>
  <c r="CG63" i="2"/>
  <c r="CT63" i="2"/>
  <c r="AG63" i="2"/>
  <c r="AT64" i="2"/>
  <c r="CG64" i="2"/>
  <c r="AG64" i="2"/>
  <c r="AT65" i="2"/>
  <c r="CG65" i="2"/>
  <c r="CT65" i="2"/>
  <c r="AG65" i="2"/>
  <c r="AT66" i="2"/>
  <c r="CG66" i="2"/>
  <c r="AG66" i="2"/>
  <c r="AT67" i="2"/>
  <c r="CG67" i="2"/>
  <c r="CT67" i="2"/>
  <c r="AG67" i="2"/>
  <c r="AT68" i="2"/>
  <c r="CG68" i="2"/>
  <c r="AG68" i="2"/>
  <c r="AT69" i="2"/>
  <c r="CG69" i="2"/>
  <c r="CT69" i="2"/>
  <c r="AG69" i="2"/>
  <c r="AT70" i="2"/>
  <c r="CG70" i="2"/>
  <c r="AG70" i="2"/>
  <c r="AT71" i="2"/>
  <c r="CG71" i="2"/>
  <c r="CT71" i="2"/>
  <c r="AG71" i="2"/>
  <c r="AT72" i="2"/>
  <c r="CG72" i="2"/>
  <c r="AG72" i="2"/>
  <c r="AT73" i="2"/>
  <c r="CG73" i="2"/>
  <c r="CT73" i="2"/>
  <c r="AG73" i="2"/>
  <c r="AT74" i="2"/>
  <c r="CG74" i="2"/>
  <c r="AG74" i="2"/>
  <c r="AT75" i="2"/>
  <c r="CG75" i="2"/>
  <c r="CT75" i="2"/>
  <c r="AG75" i="2"/>
  <c r="AT76" i="2"/>
  <c r="AG76" i="2"/>
  <c r="AT78" i="2"/>
  <c r="AG78" i="2"/>
  <c r="AT80" i="2"/>
  <c r="AG80" i="2"/>
  <c r="AT82" i="2"/>
  <c r="AG82" i="2"/>
  <c r="AT84" i="2"/>
  <c r="AG84" i="2"/>
  <c r="AT86" i="2"/>
  <c r="AG86" i="2"/>
  <c r="AT88" i="2"/>
  <c r="CG88" i="2"/>
  <c r="AT90" i="2"/>
  <c r="AG90" i="2"/>
  <c r="AT92" i="2"/>
  <c r="AG92" i="2"/>
  <c r="AT94" i="2"/>
  <c r="AG94" i="2"/>
  <c r="AT96" i="2"/>
  <c r="AG96" i="2"/>
  <c r="AT98" i="2"/>
  <c r="CP5" i="2"/>
  <c r="CP6" i="2"/>
  <c r="CP7" i="2"/>
  <c r="CP8" i="2"/>
  <c r="CP9" i="2"/>
  <c r="CP10" i="2"/>
  <c r="CP11" i="2"/>
  <c r="CP12" i="2"/>
  <c r="CP13" i="2"/>
  <c r="CP14" i="2"/>
  <c r="CP15" i="2"/>
  <c r="CP16" i="2"/>
  <c r="CP17" i="2"/>
  <c r="CP18" i="2"/>
  <c r="CP19" i="2"/>
  <c r="CP20" i="2"/>
  <c r="CP21" i="2"/>
  <c r="CP22" i="2"/>
  <c r="CP23" i="2"/>
  <c r="CP24" i="2"/>
  <c r="CP25" i="2"/>
  <c r="CP26" i="2"/>
  <c r="CP27" i="2"/>
  <c r="CP28" i="2"/>
  <c r="CP29" i="2"/>
  <c r="CP30" i="2"/>
  <c r="CP31" i="2"/>
  <c r="CP32" i="2"/>
  <c r="CP33" i="2"/>
  <c r="CP34" i="2"/>
  <c r="CP35" i="2"/>
  <c r="CP36" i="2"/>
  <c r="CP37" i="2"/>
  <c r="CP38" i="2"/>
  <c r="CP39" i="2"/>
  <c r="CP40" i="2"/>
  <c r="CP41" i="2"/>
  <c r="CP42" i="2"/>
  <c r="CP43" i="2"/>
  <c r="CP44" i="2"/>
  <c r="CP45" i="2"/>
  <c r="CP46" i="2"/>
  <c r="CP47" i="2"/>
  <c r="CP48" i="2"/>
  <c r="CP49" i="2"/>
  <c r="CP50" i="2"/>
  <c r="CP51" i="2"/>
  <c r="CP52" i="2"/>
  <c r="CP53" i="2"/>
  <c r="CP54" i="2"/>
  <c r="CP55" i="2"/>
  <c r="CP56" i="2"/>
  <c r="CP57" i="2"/>
  <c r="CP58" i="2"/>
  <c r="CP59" i="2"/>
  <c r="CP60" i="2"/>
  <c r="CP61" i="2"/>
  <c r="CP62" i="2"/>
  <c r="CP63" i="2"/>
  <c r="CP64" i="2"/>
  <c r="CP65" i="2"/>
  <c r="CP66" i="2"/>
  <c r="CP67" i="2"/>
  <c r="CP68" i="2"/>
  <c r="CP69" i="2"/>
  <c r="CP70" i="2"/>
  <c r="CP71" i="2"/>
  <c r="CP72" i="2"/>
  <c r="CP73" i="2"/>
  <c r="CP74" i="2"/>
  <c r="CP75" i="2"/>
  <c r="CP76" i="2"/>
  <c r="CP77" i="2"/>
  <c r="CP78" i="2"/>
  <c r="CP79" i="2"/>
  <c r="CP80" i="2"/>
  <c r="CP81" i="2"/>
  <c r="CP82" i="2"/>
  <c r="CP83" i="2"/>
  <c r="CP84" i="2"/>
  <c r="CP85" i="2"/>
  <c r="CP86" i="2"/>
  <c r="CP87" i="2"/>
  <c r="CP88" i="2"/>
  <c r="CP89" i="2"/>
  <c r="CP90" i="2"/>
  <c r="CP91" i="2"/>
  <c r="CP92" i="2"/>
  <c r="CP93" i="2"/>
  <c r="CP94" i="2"/>
  <c r="CP95" i="2"/>
  <c r="CP96" i="2"/>
  <c r="CP97" i="2"/>
  <c r="CP98" i="2"/>
  <c r="CP99" i="2"/>
  <c r="CP4" i="2"/>
  <c r="CC5" i="2"/>
  <c r="CC6" i="2"/>
  <c r="CC7" i="2"/>
  <c r="CC8" i="2"/>
  <c r="CC9" i="2"/>
  <c r="CC10" i="2"/>
  <c r="CC11" i="2"/>
  <c r="CC12" i="2"/>
  <c r="CC13" i="2"/>
  <c r="CC14" i="2"/>
  <c r="CC15" i="2"/>
  <c r="CC16" i="2"/>
  <c r="CC17" i="2"/>
  <c r="CC18" i="2"/>
  <c r="CC19" i="2"/>
  <c r="CC20" i="2"/>
  <c r="CC21" i="2"/>
  <c r="CC22" i="2"/>
  <c r="CC23" i="2"/>
  <c r="CC24" i="2"/>
  <c r="CC25" i="2"/>
  <c r="CC26" i="2"/>
  <c r="CC27" i="2"/>
  <c r="CC28" i="2"/>
  <c r="CC29" i="2"/>
  <c r="CC30" i="2"/>
  <c r="CC31" i="2"/>
  <c r="CC32" i="2"/>
  <c r="CC33" i="2"/>
  <c r="CC34" i="2"/>
  <c r="CC35" i="2"/>
  <c r="CC36" i="2"/>
  <c r="CC37" i="2"/>
  <c r="CC38" i="2"/>
  <c r="CC39" i="2"/>
  <c r="CC40" i="2"/>
  <c r="CC41" i="2"/>
  <c r="CC42" i="2"/>
  <c r="CC43" i="2"/>
  <c r="CC44" i="2"/>
  <c r="CC45" i="2"/>
  <c r="CC46" i="2"/>
  <c r="CC47" i="2"/>
  <c r="CC48" i="2"/>
  <c r="CC49" i="2"/>
  <c r="CC50" i="2"/>
  <c r="CC51" i="2"/>
  <c r="CC52" i="2"/>
  <c r="CC53" i="2"/>
  <c r="CC54" i="2"/>
  <c r="CC55" i="2"/>
  <c r="CC56" i="2"/>
  <c r="CC57" i="2"/>
  <c r="CC58" i="2"/>
  <c r="CC59" i="2"/>
  <c r="CC60" i="2"/>
  <c r="CC61" i="2"/>
  <c r="CC62" i="2"/>
  <c r="CC63" i="2"/>
  <c r="CC64" i="2"/>
  <c r="CC65" i="2"/>
  <c r="CC66" i="2"/>
  <c r="CC67" i="2"/>
  <c r="CC68" i="2"/>
  <c r="CC69" i="2"/>
  <c r="CC70" i="2"/>
  <c r="CC71" i="2"/>
  <c r="CC72" i="2"/>
  <c r="CC73" i="2"/>
  <c r="CC74" i="2"/>
  <c r="CC75" i="2"/>
  <c r="CC76" i="2"/>
  <c r="CC77" i="2"/>
  <c r="CC78" i="2"/>
  <c r="CC79" i="2"/>
  <c r="CC80" i="2"/>
  <c r="CC81" i="2"/>
  <c r="CC82" i="2"/>
  <c r="CC83" i="2"/>
  <c r="CC84" i="2"/>
  <c r="CC85" i="2"/>
  <c r="CC86" i="2"/>
  <c r="CC87" i="2"/>
  <c r="CC88" i="2"/>
  <c r="CC89" i="2"/>
  <c r="CC90" i="2"/>
  <c r="CC91" i="2"/>
  <c r="CC92" i="2"/>
  <c r="CC93" i="2"/>
  <c r="CC94" i="2"/>
  <c r="CC95" i="2"/>
  <c r="CC96" i="2"/>
  <c r="CC97" i="2"/>
  <c r="CC98" i="2"/>
  <c r="CC99" i="2"/>
  <c r="CC4" i="2"/>
  <c r="BP5" i="2"/>
  <c r="BP6" i="2"/>
  <c r="BP7" i="2"/>
  <c r="BP8" i="2"/>
  <c r="BP9" i="2"/>
  <c r="BP10" i="2"/>
  <c r="BP11" i="2"/>
  <c r="BP12" i="2"/>
  <c r="BP13" i="2"/>
  <c r="BP14" i="2"/>
  <c r="BP15" i="2"/>
  <c r="BP16" i="2"/>
  <c r="BP17" i="2"/>
  <c r="BP18" i="2"/>
  <c r="BP19" i="2"/>
  <c r="BP20" i="2"/>
  <c r="BP21" i="2"/>
  <c r="BP22" i="2"/>
  <c r="BP23" i="2"/>
  <c r="BP24" i="2"/>
  <c r="BP25" i="2"/>
  <c r="BP26" i="2"/>
  <c r="BP27" i="2"/>
  <c r="BP28" i="2"/>
  <c r="BP29" i="2"/>
  <c r="BP30" i="2"/>
  <c r="BP31" i="2"/>
  <c r="BP32" i="2"/>
  <c r="BP33" i="2"/>
  <c r="BP34" i="2"/>
  <c r="BP35" i="2"/>
  <c r="BP36" i="2"/>
  <c r="BP37" i="2"/>
  <c r="BP38" i="2"/>
  <c r="BP39" i="2"/>
  <c r="BP40" i="2"/>
  <c r="BP41" i="2"/>
  <c r="BP42" i="2"/>
  <c r="BP43" i="2"/>
  <c r="BP44" i="2"/>
  <c r="BP45" i="2"/>
  <c r="BP46" i="2"/>
  <c r="BP47" i="2"/>
  <c r="BP48" i="2"/>
  <c r="BP49" i="2"/>
  <c r="BP50" i="2"/>
  <c r="BP51" i="2"/>
  <c r="BP52" i="2"/>
  <c r="BP53" i="2"/>
  <c r="BP54" i="2"/>
  <c r="BP55" i="2"/>
  <c r="BP56" i="2"/>
  <c r="BP57" i="2"/>
  <c r="BP58" i="2"/>
  <c r="BP59" i="2"/>
  <c r="BP60" i="2"/>
  <c r="BP61" i="2"/>
  <c r="BP62" i="2"/>
  <c r="BP63" i="2"/>
  <c r="BP64" i="2"/>
  <c r="BP65" i="2"/>
  <c r="BP66" i="2"/>
  <c r="BP67" i="2"/>
  <c r="BP68" i="2"/>
  <c r="BP69" i="2"/>
  <c r="BP70" i="2"/>
  <c r="BP71" i="2"/>
  <c r="BP72" i="2"/>
  <c r="BP73" i="2"/>
  <c r="BP74" i="2"/>
  <c r="BP75" i="2"/>
  <c r="BP76" i="2"/>
  <c r="BP77" i="2"/>
  <c r="BP78" i="2"/>
  <c r="BP79" i="2"/>
  <c r="BP80" i="2"/>
  <c r="BP81" i="2"/>
  <c r="BP82" i="2"/>
  <c r="BP83" i="2"/>
  <c r="BP84" i="2"/>
  <c r="BP85" i="2"/>
  <c r="BP86" i="2"/>
  <c r="BP87" i="2"/>
  <c r="BP88" i="2"/>
  <c r="BP89" i="2"/>
  <c r="BP90" i="2"/>
  <c r="BP91" i="2"/>
  <c r="BP92" i="2"/>
  <c r="BP93" i="2"/>
  <c r="BP94" i="2"/>
  <c r="BP95" i="2"/>
  <c r="BP96" i="2"/>
  <c r="BP97" i="2"/>
  <c r="BP98" i="2"/>
  <c r="BP99" i="2"/>
  <c r="BP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4" i="2"/>
  <c r="AP5" i="2"/>
  <c r="AP6" i="2"/>
  <c r="AP7" i="2"/>
  <c r="AP8" i="2"/>
  <c r="AP9" i="2"/>
  <c r="AP10" i="2"/>
  <c r="AP11" i="2"/>
  <c r="AP12" i="2"/>
  <c r="AP13" i="2"/>
  <c r="AP14" i="2"/>
  <c r="AP15" i="2"/>
  <c r="AP16" i="2"/>
  <c r="AP17" i="2"/>
  <c r="AP18" i="2"/>
  <c r="AP19" i="2"/>
  <c r="AP20" i="2"/>
  <c r="AP21" i="2"/>
  <c r="AP22" i="2"/>
  <c r="AP23" i="2"/>
  <c r="AP24" i="2"/>
  <c r="AP25" i="2"/>
  <c r="AP26" i="2"/>
  <c r="AP27" i="2"/>
  <c r="AP28" i="2"/>
  <c r="AP29" i="2"/>
  <c r="AP30" i="2"/>
  <c r="AP31" i="2"/>
  <c r="AP32" i="2"/>
  <c r="AP33" i="2"/>
  <c r="AP34" i="2"/>
  <c r="AP35" i="2"/>
  <c r="AP36" i="2"/>
  <c r="AP37" i="2"/>
  <c r="AP38" i="2"/>
  <c r="AP39" i="2"/>
  <c r="AP40" i="2"/>
  <c r="AP41" i="2"/>
  <c r="AP42" i="2"/>
  <c r="AP43" i="2"/>
  <c r="AP44" i="2"/>
  <c r="AP45" i="2"/>
  <c r="AP46" i="2"/>
  <c r="AP47" i="2"/>
  <c r="AP48" i="2"/>
  <c r="AP49" i="2"/>
  <c r="AP50" i="2"/>
  <c r="AP51" i="2"/>
  <c r="AP52" i="2"/>
  <c r="AP53" i="2"/>
  <c r="AP54" i="2"/>
  <c r="AP55" i="2"/>
  <c r="AP56" i="2"/>
  <c r="AP57" i="2"/>
  <c r="AP58" i="2"/>
  <c r="AP59" i="2"/>
  <c r="AP60" i="2"/>
  <c r="AP61" i="2"/>
  <c r="AP62" i="2"/>
  <c r="AP63" i="2"/>
  <c r="AP64" i="2"/>
  <c r="AP65" i="2"/>
  <c r="AP66" i="2"/>
  <c r="AP67" i="2"/>
  <c r="AP68" i="2"/>
  <c r="AP69" i="2"/>
  <c r="AP70" i="2"/>
  <c r="AP71" i="2"/>
  <c r="AP72" i="2"/>
  <c r="AP73" i="2"/>
  <c r="AP74" i="2"/>
  <c r="AP75" i="2"/>
  <c r="AP76" i="2"/>
  <c r="AP77" i="2"/>
  <c r="AP78" i="2"/>
  <c r="AP79" i="2"/>
  <c r="AP80" i="2"/>
  <c r="AP81" i="2"/>
  <c r="AP82" i="2"/>
  <c r="AP83" i="2"/>
  <c r="AP84" i="2"/>
  <c r="AP85" i="2"/>
  <c r="AP86" i="2"/>
  <c r="AP87" i="2"/>
  <c r="AP88" i="2"/>
  <c r="AP89" i="2"/>
  <c r="AP90" i="2"/>
  <c r="AP91" i="2"/>
  <c r="AP92" i="2"/>
  <c r="AP93" i="2"/>
  <c r="AP94" i="2"/>
  <c r="AP95" i="2"/>
  <c r="AP96" i="2"/>
  <c r="AP97" i="2"/>
  <c r="AP98" i="2"/>
  <c r="AP99" i="2"/>
  <c r="A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4"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CU4" i="2"/>
  <c r="V3" i="9"/>
  <c r="CW4" i="2"/>
  <c r="AD3" i="9"/>
  <c r="CY4" i="2"/>
  <c r="AL3" i="9"/>
  <c r="DA4" i="2"/>
  <c r="AT3" i="9"/>
  <c r="J4" i="9"/>
  <c r="R4" i="9"/>
  <c r="Z4" i="9"/>
  <c r="AH4" i="9"/>
  <c r="AP4" i="9"/>
  <c r="F5" i="9"/>
  <c r="CH6" i="2"/>
  <c r="V5" i="9"/>
  <c r="CJ6" i="2"/>
  <c r="AD5" i="9"/>
  <c r="CL6" i="2"/>
  <c r="AL5" i="9"/>
  <c r="CN6" i="2"/>
  <c r="AT5" i="9"/>
  <c r="J6" i="9"/>
  <c r="R6" i="9"/>
  <c r="Z6" i="9"/>
  <c r="AH6" i="9"/>
  <c r="AP6" i="9"/>
  <c r="F7" i="9"/>
  <c r="CH8" i="2"/>
  <c r="V7" i="9"/>
  <c r="CJ8" i="2"/>
  <c r="AD7" i="9"/>
  <c r="CL8" i="2"/>
  <c r="AL7" i="9"/>
  <c r="CN8" i="2"/>
  <c r="AT7" i="9"/>
  <c r="J8" i="9"/>
  <c r="R8" i="9"/>
  <c r="Z8" i="9"/>
  <c r="AH8" i="9"/>
  <c r="AP8" i="9"/>
  <c r="F9" i="9"/>
  <c r="CH10" i="2"/>
  <c r="V9" i="9"/>
  <c r="CJ10" i="2"/>
  <c r="AD9" i="9"/>
  <c r="CL10" i="2"/>
  <c r="AL9" i="9"/>
  <c r="CN10" i="2"/>
  <c r="AT9" i="9"/>
  <c r="J10" i="9"/>
  <c r="R10" i="9"/>
  <c r="Z10" i="9"/>
  <c r="AH10" i="9"/>
  <c r="AP10" i="9"/>
  <c r="F11" i="9"/>
  <c r="CH12" i="2"/>
  <c r="V11" i="9"/>
  <c r="CJ12" i="2"/>
  <c r="AD11" i="9"/>
  <c r="CL12" i="2"/>
  <c r="AL11" i="9"/>
  <c r="CN12" i="2"/>
  <c r="AT11" i="9"/>
  <c r="J12" i="9"/>
  <c r="R12" i="9"/>
  <c r="Z12" i="9"/>
  <c r="AH12" i="9"/>
  <c r="AP12" i="9"/>
  <c r="F13" i="9"/>
  <c r="CH14" i="2"/>
  <c r="V13" i="9"/>
  <c r="CJ14" i="2"/>
  <c r="AD13" i="9"/>
  <c r="CL14" i="2"/>
  <c r="AL13" i="9"/>
  <c r="CN14" i="2"/>
  <c r="AT13" i="9"/>
  <c r="J14" i="9"/>
  <c r="R14" i="9"/>
  <c r="Z14" i="9"/>
  <c r="AH14" i="9"/>
  <c r="AP14" i="9"/>
  <c r="F15" i="9"/>
  <c r="CH16" i="2"/>
  <c r="V15" i="9"/>
  <c r="CJ16" i="2"/>
  <c r="AD15" i="9"/>
  <c r="CL16" i="2"/>
  <c r="AL15" i="9"/>
  <c r="CN16" i="2"/>
  <c r="AT15" i="9"/>
  <c r="J16" i="9"/>
  <c r="R16" i="9"/>
  <c r="Z16" i="9"/>
  <c r="AH16" i="9"/>
  <c r="AP16" i="9"/>
  <c r="F17" i="9"/>
  <c r="CH18" i="2"/>
  <c r="V17" i="9"/>
  <c r="CJ18" i="2"/>
  <c r="AD17" i="9"/>
  <c r="CL18" i="2"/>
  <c r="AL17" i="9"/>
  <c r="CN18" i="2"/>
  <c r="AT17" i="9"/>
  <c r="J18" i="9"/>
  <c r="R18" i="9"/>
  <c r="Z18" i="9"/>
  <c r="AH18" i="9"/>
  <c r="AP18" i="9"/>
  <c r="F19" i="9"/>
  <c r="CH20" i="2"/>
  <c r="V19" i="9"/>
  <c r="CJ20" i="2"/>
  <c r="AD19" i="9"/>
  <c r="CL20" i="2"/>
  <c r="AL19" i="9"/>
  <c r="CN20" i="2"/>
  <c r="AT19" i="9"/>
  <c r="J20" i="9"/>
  <c r="R20" i="9"/>
  <c r="Z20" i="9"/>
  <c r="AH20" i="9"/>
  <c r="AP20" i="9"/>
  <c r="F21" i="9"/>
  <c r="CH22" i="2"/>
  <c r="V21" i="9"/>
  <c r="CJ22" i="2"/>
  <c r="AD21" i="9"/>
  <c r="CL22" i="2"/>
  <c r="AL21" i="9"/>
  <c r="CN22" i="2"/>
  <c r="AT21" i="9"/>
  <c r="J22" i="9"/>
  <c r="R22" i="9"/>
  <c r="Z22" i="9"/>
  <c r="AH22" i="9"/>
  <c r="AP22" i="9"/>
  <c r="F23" i="9"/>
  <c r="CH24" i="2"/>
  <c r="V23" i="9"/>
  <c r="CJ24" i="2"/>
  <c r="AD23" i="9"/>
  <c r="CL24" i="2"/>
  <c r="AL23" i="9"/>
  <c r="CN24" i="2"/>
  <c r="AT23" i="9"/>
  <c r="J24" i="9"/>
  <c r="R24" i="9"/>
  <c r="Z24" i="9"/>
  <c r="AH24" i="9"/>
  <c r="AP24" i="9"/>
  <c r="F25" i="9"/>
  <c r="CH26" i="2"/>
  <c r="V25" i="9"/>
  <c r="CJ26" i="2"/>
  <c r="AD25" i="9"/>
  <c r="CL26" i="2"/>
  <c r="AL25" i="9"/>
  <c r="CN26" i="2"/>
  <c r="AT25" i="9"/>
  <c r="J26" i="9"/>
  <c r="R26" i="9"/>
  <c r="Z26" i="9"/>
  <c r="AH26" i="9"/>
  <c r="AP26" i="9"/>
  <c r="F27" i="9"/>
  <c r="CH28" i="2"/>
  <c r="V27" i="9"/>
  <c r="CJ28" i="2"/>
  <c r="AD27" i="9"/>
  <c r="CL28" i="2"/>
  <c r="AL27" i="9"/>
  <c r="CN28" i="2"/>
  <c r="AT27" i="9"/>
  <c r="J28" i="9"/>
  <c r="R28" i="9"/>
  <c r="Z28" i="9"/>
  <c r="AH28" i="9"/>
  <c r="AP28" i="9"/>
  <c r="F29" i="9"/>
  <c r="CH30" i="2"/>
  <c r="V29" i="9"/>
  <c r="CJ30" i="2"/>
  <c r="AD29" i="9"/>
  <c r="CL30" i="2"/>
  <c r="AL29" i="9"/>
  <c r="CN30" i="2"/>
  <c r="AT29" i="9"/>
  <c r="J30" i="9"/>
  <c r="R30" i="9"/>
  <c r="Z30" i="9"/>
  <c r="AH30" i="9"/>
  <c r="AP30" i="9"/>
  <c r="F31" i="9"/>
  <c r="CH32" i="2"/>
  <c r="V31" i="9"/>
  <c r="CJ32" i="2"/>
  <c r="AD31" i="9"/>
  <c r="CL32" i="2"/>
  <c r="AL31" i="9"/>
  <c r="CN32" i="2"/>
  <c r="AT31" i="9"/>
  <c r="J32" i="9"/>
  <c r="R32" i="9"/>
  <c r="Z32" i="9"/>
  <c r="AH32" i="9"/>
  <c r="AP32" i="9"/>
  <c r="F33" i="9"/>
  <c r="CH34" i="2"/>
  <c r="V33" i="9"/>
  <c r="CJ34" i="2"/>
  <c r="AD33" i="9"/>
  <c r="CL34" i="2"/>
  <c r="AL33" i="9"/>
  <c r="CN34" i="2"/>
  <c r="AT33" i="9"/>
  <c r="J34" i="9"/>
  <c r="R34" i="9"/>
  <c r="Z34" i="9"/>
  <c r="AH34" i="9"/>
  <c r="AP34" i="9"/>
  <c r="F35" i="9"/>
  <c r="CH36" i="2"/>
  <c r="V35" i="9"/>
  <c r="CJ36" i="2"/>
  <c r="AD35" i="9"/>
  <c r="CL36" i="2"/>
  <c r="AL35" i="9"/>
  <c r="CN36" i="2"/>
  <c r="AT35" i="9"/>
  <c r="J36" i="9"/>
  <c r="R36" i="9"/>
  <c r="Z36" i="9"/>
  <c r="AH36" i="9"/>
  <c r="AP36" i="9"/>
  <c r="F37" i="9"/>
  <c r="CH38" i="2"/>
  <c r="V37" i="9"/>
  <c r="CJ38" i="2"/>
  <c r="AD37" i="9"/>
  <c r="CL38" i="2"/>
  <c r="AL37" i="9"/>
  <c r="CN38" i="2"/>
  <c r="AT37" i="9"/>
  <c r="J38" i="9"/>
  <c r="R38" i="9"/>
  <c r="Z38" i="9"/>
  <c r="AH38" i="9"/>
  <c r="AP38" i="9"/>
  <c r="F39" i="9"/>
  <c r="CH40" i="2"/>
  <c r="V39" i="9"/>
  <c r="CJ40" i="2"/>
  <c r="AD39" i="9"/>
  <c r="CL40" i="2"/>
  <c r="AL39" i="9"/>
  <c r="CN40" i="2"/>
  <c r="AT39" i="9"/>
  <c r="J40" i="9"/>
  <c r="R40" i="9"/>
  <c r="Z40" i="9"/>
  <c r="AH40" i="9"/>
  <c r="AP40" i="9"/>
  <c r="F41" i="9"/>
  <c r="CH42" i="2"/>
  <c r="V41" i="9"/>
  <c r="CJ42" i="2"/>
  <c r="AD41" i="9"/>
  <c r="CL42" i="2"/>
  <c r="AL41" i="9"/>
  <c r="CN42" i="2"/>
  <c r="AT41" i="9"/>
  <c r="J42" i="9"/>
  <c r="R42" i="9"/>
  <c r="Z42" i="9"/>
  <c r="AH42" i="9"/>
  <c r="AP42" i="9"/>
  <c r="F43" i="9"/>
  <c r="CH44" i="2"/>
  <c r="V43" i="9"/>
  <c r="CJ44" i="2"/>
  <c r="AD43" i="9"/>
  <c r="CL44" i="2"/>
  <c r="AL43" i="9"/>
  <c r="CN44" i="2"/>
  <c r="AT43" i="9"/>
  <c r="J44" i="9"/>
  <c r="R44" i="9"/>
  <c r="Z44" i="9"/>
  <c r="AH44" i="9"/>
  <c r="AP44" i="9"/>
  <c r="F45" i="9"/>
  <c r="CH46" i="2"/>
  <c r="V45" i="9"/>
  <c r="CJ46" i="2"/>
  <c r="AD45" i="9"/>
  <c r="CL46" i="2"/>
  <c r="AL45" i="9"/>
  <c r="CN46" i="2"/>
  <c r="AT45" i="9"/>
  <c r="J46" i="9"/>
  <c r="R46" i="9"/>
  <c r="Z46" i="9"/>
  <c r="AH46" i="9"/>
  <c r="AP46" i="9"/>
  <c r="F47" i="9"/>
  <c r="CH48" i="2"/>
  <c r="V47" i="9"/>
  <c r="CJ48" i="2"/>
  <c r="AD47" i="9"/>
  <c r="CL48" i="2"/>
  <c r="AL47" i="9"/>
  <c r="CN48" i="2"/>
  <c r="AT47" i="9"/>
  <c r="J48" i="9"/>
  <c r="R48" i="9"/>
  <c r="Z48" i="9"/>
  <c r="AH48" i="9"/>
  <c r="AP48" i="9"/>
  <c r="F49" i="9"/>
  <c r="CH50" i="2"/>
  <c r="V49" i="9"/>
  <c r="CJ50" i="2"/>
  <c r="AD49" i="9"/>
  <c r="CL50" i="2"/>
  <c r="AL49" i="9"/>
  <c r="CN50" i="2"/>
  <c r="AT49" i="9"/>
  <c r="J50" i="9"/>
  <c r="R50" i="9"/>
  <c r="Z50" i="9"/>
  <c r="AH50" i="9"/>
  <c r="AP50" i="9"/>
  <c r="F51" i="9"/>
  <c r="CH52" i="2"/>
  <c r="V51" i="9"/>
  <c r="CJ52" i="2"/>
  <c r="AD51" i="9"/>
  <c r="CL52" i="2"/>
  <c r="AL51" i="9"/>
  <c r="CN52" i="2"/>
  <c r="AT51" i="9"/>
  <c r="J52" i="9"/>
  <c r="R52" i="9"/>
  <c r="Z52" i="9"/>
  <c r="AH52" i="9"/>
  <c r="AP52" i="9"/>
  <c r="F53" i="9"/>
  <c r="CH54" i="2"/>
  <c r="V53" i="9"/>
  <c r="CJ54" i="2"/>
  <c r="AD53" i="9"/>
  <c r="CL54" i="2"/>
  <c r="AL53" i="9"/>
  <c r="CN54" i="2"/>
  <c r="AT53" i="9"/>
  <c r="J54" i="9"/>
  <c r="R54" i="9"/>
  <c r="Z54" i="9"/>
  <c r="AH54" i="9"/>
  <c r="AP54" i="9"/>
  <c r="F55" i="9"/>
  <c r="CH56" i="2"/>
  <c r="V55" i="9"/>
  <c r="CJ56" i="2"/>
  <c r="AD55" i="9"/>
  <c r="CL56" i="2"/>
  <c r="AL55" i="9"/>
  <c r="CN56" i="2"/>
  <c r="AT55" i="9"/>
  <c r="J56" i="9"/>
  <c r="R56" i="9"/>
  <c r="Z56" i="9"/>
  <c r="AH56" i="9"/>
  <c r="AP56" i="9"/>
  <c r="F57" i="9"/>
  <c r="CH58" i="2"/>
  <c r="V57" i="9"/>
  <c r="CJ58" i="2"/>
  <c r="AD57" i="9"/>
  <c r="CL58" i="2"/>
  <c r="AL57" i="9"/>
  <c r="CN58" i="2"/>
  <c r="AT57" i="9"/>
  <c r="J58" i="9"/>
  <c r="R58" i="9"/>
  <c r="Z58" i="9"/>
  <c r="AH58" i="9"/>
  <c r="AP58" i="9"/>
  <c r="F59" i="9"/>
  <c r="CH60" i="2"/>
  <c r="V59" i="9"/>
  <c r="CJ60" i="2"/>
  <c r="AD59" i="9"/>
  <c r="CL60" i="2"/>
  <c r="AL59" i="9"/>
  <c r="CN60" i="2"/>
  <c r="AT59" i="9"/>
  <c r="J60" i="9"/>
  <c r="R60" i="9"/>
  <c r="Z60" i="9"/>
  <c r="AH60" i="9"/>
  <c r="AP60" i="9"/>
  <c r="F61" i="9"/>
  <c r="CH62" i="2"/>
  <c r="V61" i="9"/>
  <c r="CJ62" i="2"/>
  <c r="AD61" i="9"/>
  <c r="CL62" i="2"/>
  <c r="AL61" i="9"/>
  <c r="CN62" i="2"/>
  <c r="AT61" i="9"/>
  <c r="J62" i="9"/>
  <c r="R62" i="9"/>
  <c r="Z62" i="9"/>
  <c r="AH62" i="9"/>
  <c r="AP62" i="9"/>
  <c r="F63" i="9"/>
  <c r="CH64" i="2"/>
  <c r="V63" i="9"/>
  <c r="CJ64" i="2"/>
  <c r="AD63" i="9"/>
  <c r="CL64" i="2"/>
  <c r="AL63" i="9"/>
  <c r="CN64" i="2"/>
  <c r="AT63" i="9"/>
  <c r="J64" i="9"/>
  <c r="R64" i="9"/>
  <c r="Z64" i="9"/>
  <c r="AH64" i="9"/>
  <c r="AP64" i="9"/>
  <c r="F65" i="9"/>
  <c r="CH66" i="2"/>
  <c r="V65" i="9"/>
  <c r="CJ66" i="2"/>
  <c r="AD65" i="9"/>
  <c r="CL66" i="2"/>
  <c r="AL65" i="9"/>
  <c r="CN66" i="2"/>
  <c r="AT65" i="9"/>
  <c r="J66" i="9"/>
  <c r="R66" i="9"/>
  <c r="Z66" i="9"/>
  <c r="AH66" i="9"/>
  <c r="AP66" i="9"/>
  <c r="F67" i="9"/>
  <c r="CH68" i="2"/>
  <c r="V67" i="9"/>
  <c r="Z67" i="9"/>
  <c r="AD67" i="9"/>
  <c r="AH67" i="9"/>
  <c r="AL67" i="9"/>
  <c r="AP67" i="9"/>
  <c r="AT67" i="9"/>
  <c r="F68" i="9"/>
  <c r="J68" i="9"/>
  <c r="R68" i="9"/>
  <c r="V68" i="9"/>
  <c r="Z68" i="9"/>
  <c r="AD68" i="9"/>
  <c r="AH68" i="9"/>
  <c r="AL68" i="9"/>
  <c r="AP68" i="9"/>
  <c r="AT68" i="9"/>
  <c r="F69" i="9"/>
  <c r="J69" i="9"/>
  <c r="R69" i="9"/>
  <c r="V69" i="9"/>
  <c r="Z69" i="9"/>
  <c r="AD69" i="9"/>
  <c r="AH69" i="9"/>
  <c r="AL69" i="9"/>
  <c r="AP69" i="9"/>
  <c r="AT69" i="9"/>
  <c r="F70" i="9"/>
  <c r="J70" i="9"/>
  <c r="R70" i="9"/>
  <c r="V70" i="9"/>
  <c r="Z70" i="9"/>
  <c r="AD70" i="9"/>
  <c r="AH70" i="9"/>
  <c r="AL70" i="9"/>
  <c r="AP70" i="9"/>
  <c r="AT70" i="9"/>
  <c r="F71" i="9"/>
  <c r="J71" i="9"/>
  <c r="R71" i="9"/>
  <c r="V71" i="9"/>
  <c r="Z71" i="9"/>
  <c r="AD71" i="9"/>
  <c r="AH71" i="9"/>
  <c r="AL71" i="9"/>
  <c r="AP71" i="9"/>
  <c r="AT71" i="9"/>
  <c r="F72" i="9"/>
  <c r="J72" i="9"/>
  <c r="R72" i="9"/>
  <c r="V72" i="9"/>
  <c r="Z72" i="9"/>
  <c r="AD72" i="9"/>
  <c r="AH72" i="9"/>
  <c r="AL72" i="9"/>
  <c r="AP72" i="9"/>
  <c r="AT72" i="9"/>
  <c r="F73" i="9"/>
  <c r="J73" i="9"/>
  <c r="R73" i="9"/>
  <c r="V73" i="9"/>
  <c r="Z73" i="9"/>
  <c r="AD73" i="9"/>
  <c r="AH73" i="9"/>
  <c r="AL73" i="9"/>
  <c r="AP73" i="9"/>
  <c r="AT73" i="9"/>
  <c r="F74" i="9"/>
  <c r="J74" i="9"/>
  <c r="R74" i="9"/>
  <c r="V74" i="9"/>
  <c r="Z74" i="9"/>
  <c r="AD74" i="9"/>
  <c r="AH74" i="9"/>
  <c r="AL74" i="9"/>
  <c r="AP74" i="9"/>
  <c r="AT74" i="9"/>
  <c r="F75" i="9"/>
  <c r="J75" i="9"/>
  <c r="R75" i="9"/>
  <c r="V75" i="9"/>
  <c r="Z75" i="9"/>
  <c r="AD75" i="9"/>
  <c r="AH75" i="9"/>
  <c r="AL75" i="9"/>
  <c r="AP75" i="9"/>
  <c r="AT75" i="9"/>
  <c r="F76" i="9"/>
  <c r="J76" i="9"/>
  <c r="R76" i="9"/>
  <c r="V76" i="9"/>
  <c r="Z76" i="9"/>
  <c r="AD76" i="9"/>
  <c r="AH76" i="9"/>
  <c r="AL76" i="9"/>
  <c r="AP76" i="9"/>
  <c r="AT76" i="9"/>
  <c r="F77" i="9"/>
  <c r="J77" i="9"/>
  <c r="R77" i="9"/>
  <c r="V77" i="9"/>
  <c r="Z77" i="9"/>
  <c r="AD77" i="9"/>
  <c r="AH77" i="9"/>
  <c r="AL77" i="9"/>
  <c r="AP77" i="9"/>
  <c r="AT77" i="9"/>
  <c r="F78" i="9"/>
  <c r="J78" i="9"/>
  <c r="R78" i="9"/>
  <c r="V78" i="9"/>
  <c r="Z78" i="9"/>
  <c r="AD78" i="9"/>
  <c r="AH78" i="9"/>
  <c r="AL78" i="9"/>
  <c r="AP78" i="9"/>
  <c r="AT78" i="9"/>
  <c r="F79" i="9"/>
  <c r="J79" i="9"/>
  <c r="R79" i="9"/>
  <c r="V79" i="9"/>
  <c r="Z79" i="9"/>
  <c r="AD79" i="9"/>
  <c r="AH79" i="9"/>
  <c r="AL79" i="9"/>
  <c r="AP79" i="9"/>
  <c r="AT79" i="9"/>
  <c r="F80" i="9"/>
  <c r="J80" i="9"/>
  <c r="R80" i="9"/>
  <c r="V80" i="9"/>
  <c r="Z80" i="9"/>
  <c r="AD80" i="9"/>
  <c r="AH80" i="9"/>
  <c r="AL80" i="9"/>
  <c r="AP80" i="9"/>
  <c r="AT80" i="9"/>
  <c r="F81" i="9"/>
  <c r="J81" i="9"/>
  <c r="R81" i="9"/>
  <c r="V81" i="9"/>
  <c r="Z81" i="9"/>
  <c r="AD81" i="9"/>
  <c r="AH81" i="9"/>
  <c r="AL81" i="9"/>
  <c r="AP81" i="9"/>
  <c r="AT81" i="9"/>
  <c r="F82" i="9"/>
  <c r="J82" i="9"/>
  <c r="R82" i="9"/>
  <c r="V82" i="9"/>
  <c r="Z82" i="9"/>
  <c r="AD82" i="9"/>
  <c r="AH82" i="9"/>
  <c r="AL82" i="9"/>
  <c r="AP82" i="9"/>
  <c r="AT82" i="9"/>
  <c r="F83" i="9"/>
  <c r="J83" i="9"/>
  <c r="R83" i="9"/>
  <c r="V83" i="9"/>
  <c r="Z83" i="9"/>
  <c r="AD83" i="9"/>
  <c r="AH83" i="9"/>
  <c r="AL83" i="9"/>
  <c r="AP83" i="9"/>
  <c r="AT83" i="9"/>
  <c r="F84" i="9"/>
  <c r="J84" i="9"/>
  <c r="R84" i="9"/>
  <c r="V84" i="9"/>
  <c r="Z84" i="9"/>
  <c r="AD84" i="9"/>
  <c r="AH84" i="9"/>
  <c r="AL84" i="9"/>
  <c r="AP84" i="9"/>
  <c r="AT84" i="9"/>
  <c r="F85" i="9"/>
  <c r="J85" i="9"/>
  <c r="R85" i="9"/>
  <c r="V85" i="9"/>
  <c r="Z85" i="9"/>
  <c r="AD85" i="9"/>
  <c r="AH85" i="9"/>
  <c r="AL85" i="9"/>
  <c r="AP85" i="9"/>
  <c r="AT85" i="9"/>
  <c r="F86" i="9"/>
  <c r="J86" i="9"/>
  <c r="R86" i="9"/>
  <c r="V86" i="9"/>
  <c r="Z86" i="9"/>
  <c r="AD86" i="9"/>
  <c r="AH86" i="9"/>
  <c r="AL86" i="9"/>
  <c r="AP86" i="9"/>
  <c r="AT86" i="9"/>
  <c r="F87" i="9"/>
  <c r="J87" i="9"/>
  <c r="R87" i="9"/>
  <c r="V87" i="9"/>
  <c r="Z87" i="9"/>
  <c r="AD87" i="9"/>
  <c r="AH87" i="9"/>
  <c r="AL87" i="9"/>
  <c r="AP87" i="9"/>
  <c r="AT87" i="9"/>
  <c r="F88" i="9"/>
  <c r="J88" i="9"/>
  <c r="R88" i="9"/>
  <c r="Z88" i="9"/>
  <c r="AD88" i="9"/>
  <c r="AH88" i="9"/>
  <c r="AP88" i="9"/>
  <c r="AT88" i="9"/>
  <c r="F89" i="9"/>
  <c r="J89" i="9"/>
  <c r="R89" i="9"/>
  <c r="V89" i="9"/>
  <c r="Z89" i="9"/>
  <c r="AD89" i="9"/>
  <c r="AH89" i="9"/>
  <c r="AL89" i="9"/>
  <c r="AP89" i="9"/>
  <c r="AT89" i="9"/>
  <c r="F90" i="9"/>
  <c r="J90" i="9"/>
  <c r="R90" i="9"/>
  <c r="V90" i="9"/>
  <c r="Z90" i="9"/>
  <c r="AD90" i="9"/>
  <c r="AH90" i="9"/>
  <c r="AL90" i="9"/>
  <c r="AP90" i="9"/>
  <c r="AT90" i="9"/>
  <c r="F91" i="9"/>
  <c r="J91" i="9"/>
  <c r="R91" i="9"/>
  <c r="V91" i="9"/>
  <c r="Z91" i="9"/>
  <c r="AD91" i="9"/>
  <c r="AH91" i="9"/>
  <c r="AL91" i="9"/>
  <c r="AP91" i="9"/>
  <c r="AT91" i="9"/>
  <c r="F92" i="9"/>
  <c r="J92" i="9"/>
  <c r="R92" i="9"/>
  <c r="V92" i="9"/>
  <c r="Z92" i="9"/>
  <c r="AD92" i="9"/>
  <c r="AH92" i="9"/>
  <c r="AL92" i="9"/>
  <c r="AP92" i="9"/>
  <c r="AT92" i="9"/>
  <c r="F93" i="9"/>
  <c r="J93" i="9"/>
  <c r="R93" i="9"/>
  <c r="V93" i="9"/>
  <c r="Z93" i="9"/>
  <c r="AD93" i="9"/>
  <c r="AH93" i="9"/>
  <c r="AL93" i="9"/>
  <c r="AP93" i="9"/>
  <c r="AT93" i="9"/>
  <c r="F94" i="9"/>
  <c r="J94" i="9"/>
  <c r="R94" i="9"/>
  <c r="V94" i="9"/>
  <c r="Z94" i="9"/>
  <c r="AD94" i="9"/>
  <c r="AH94" i="9"/>
  <c r="AL94" i="9"/>
  <c r="AP94" i="9"/>
  <c r="AT94" i="9"/>
  <c r="F95" i="9"/>
  <c r="J95" i="9"/>
  <c r="R95" i="9"/>
  <c r="V95" i="9"/>
  <c r="Z95" i="9"/>
  <c r="AD95" i="9"/>
  <c r="AH95" i="9"/>
  <c r="AL95" i="9"/>
  <c r="AP95" i="9"/>
  <c r="AT95" i="9"/>
  <c r="F96" i="9"/>
  <c r="J96" i="9"/>
  <c r="R96" i="9"/>
  <c r="V96" i="9"/>
  <c r="Z96" i="9"/>
  <c r="AD96" i="9"/>
  <c r="AH96" i="9"/>
  <c r="AL96" i="9"/>
  <c r="AP96" i="9"/>
  <c r="AT96" i="9"/>
  <c r="F97" i="9"/>
  <c r="J97" i="9"/>
  <c r="R97" i="9"/>
  <c r="V97" i="9"/>
  <c r="Z97" i="9"/>
  <c r="AD97" i="9"/>
  <c r="AH97" i="9"/>
  <c r="AL97" i="9"/>
  <c r="AP97" i="9"/>
  <c r="AT97" i="9"/>
  <c r="F98" i="9"/>
  <c r="J98" i="9"/>
  <c r="R98" i="9"/>
  <c r="V98" i="9"/>
  <c r="Z98" i="9"/>
  <c r="AD98" i="9"/>
  <c r="AH98" i="9"/>
  <c r="AL98" i="9"/>
  <c r="AP98" i="9"/>
  <c r="AT98" i="9"/>
  <c r="E100" i="2"/>
  <c r="G3" i="9" s="1"/>
  <c r="F100" i="2"/>
  <c r="K3" i="9" s="1"/>
  <c r="H100" i="2"/>
  <c r="S3" i="9" s="1"/>
  <c r="I100" i="2"/>
  <c r="W3" i="9" s="1"/>
  <c r="J100" i="2"/>
  <c r="AA3" i="9" s="1"/>
  <c r="K100" i="2"/>
  <c r="AE3" i="9" s="1"/>
  <c r="L100" i="2"/>
  <c r="AI3" i="9" s="1"/>
  <c r="M100" i="2"/>
  <c r="AM3" i="9" s="1"/>
  <c r="N100" i="2"/>
  <c r="AQ3" i="9" s="1"/>
  <c r="O100" i="2"/>
  <c r="AU3" i="9" s="1"/>
  <c r="E101" i="2"/>
  <c r="G4" i="9" s="1"/>
  <c r="F101" i="2"/>
  <c r="K4" i="9" s="1"/>
  <c r="H101" i="2"/>
  <c r="S4" i="9" s="1"/>
  <c r="I101" i="2"/>
  <c r="W4" i="9" s="1"/>
  <c r="J101" i="2"/>
  <c r="AA4" i="9" s="1"/>
  <c r="K101" i="2"/>
  <c r="AE4" i="9" s="1"/>
  <c r="L101" i="2"/>
  <c r="AI4" i="9" s="1"/>
  <c r="M101" i="2"/>
  <c r="AM4" i="9" s="1"/>
  <c r="N101" i="2"/>
  <c r="AQ4" i="9" s="1"/>
  <c r="O101" i="2"/>
  <c r="AU4" i="9" s="1"/>
  <c r="E102" i="2"/>
  <c r="G5" i="9" s="1"/>
  <c r="F102" i="2"/>
  <c r="K5" i="9" s="1"/>
  <c r="H102" i="2"/>
  <c r="S5" i="9" s="1"/>
  <c r="I102" i="2"/>
  <c r="W5" i="9" s="1"/>
  <c r="J102" i="2"/>
  <c r="AA5" i="9" s="1"/>
  <c r="K102" i="2"/>
  <c r="AE5" i="9" s="1"/>
  <c r="L102" i="2"/>
  <c r="AI5" i="9" s="1"/>
  <c r="M102" i="2"/>
  <c r="AM5" i="9" s="1"/>
  <c r="N102" i="2"/>
  <c r="AQ5" i="9" s="1"/>
  <c r="O102" i="2"/>
  <c r="AU5" i="9" s="1"/>
  <c r="E103" i="2"/>
  <c r="G6" i="9" s="1"/>
  <c r="F103" i="2"/>
  <c r="K6" i="9" s="1"/>
  <c r="H103" i="2"/>
  <c r="S6" i="9" s="1"/>
  <c r="I103" i="2"/>
  <c r="W6" i="9" s="1"/>
  <c r="J103" i="2"/>
  <c r="AA6" i="9" s="1"/>
  <c r="K103" i="2"/>
  <c r="AE6" i="9" s="1"/>
  <c r="L103" i="2"/>
  <c r="AI6" i="9" s="1"/>
  <c r="M103" i="2"/>
  <c r="AM6" i="9" s="1"/>
  <c r="N103" i="2"/>
  <c r="AQ6" i="9" s="1"/>
  <c r="O103" i="2"/>
  <c r="AU6" i="9" s="1"/>
  <c r="E104" i="2"/>
  <c r="G7" i="9" s="1"/>
  <c r="F104" i="2"/>
  <c r="K7" i="9" s="1"/>
  <c r="H104" i="2"/>
  <c r="S7" i="9" s="1"/>
  <c r="I104" i="2"/>
  <c r="W7" i="9" s="1"/>
  <c r="J104" i="2"/>
  <c r="AA7" i="9" s="1"/>
  <c r="K104" i="2"/>
  <c r="AE7" i="9" s="1"/>
  <c r="L104" i="2"/>
  <c r="AI7" i="9" s="1"/>
  <c r="M104" i="2"/>
  <c r="AM7" i="9" s="1"/>
  <c r="N104" i="2"/>
  <c r="AQ7" i="9" s="1"/>
  <c r="O104" i="2"/>
  <c r="AU7" i="9" s="1"/>
  <c r="E105" i="2"/>
  <c r="G8" i="9" s="1"/>
  <c r="F105" i="2"/>
  <c r="K8" i="9" s="1"/>
  <c r="H105" i="2"/>
  <c r="S8" i="9" s="1"/>
  <c r="I105" i="2"/>
  <c r="W8" i="9" s="1"/>
  <c r="J105" i="2"/>
  <c r="AA8" i="9" s="1"/>
  <c r="K105" i="2"/>
  <c r="AE8" i="9" s="1"/>
  <c r="L105" i="2"/>
  <c r="AI8" i="9" s="1"/>
  <c r="M105" i="2"/>
  <c r="AM8" i="9" s="1"/>
  <c r="N105" i="2"/>
  <c r="AQ8" i="9" s="1"/>
  <c r="O105" i="2"/>
  <c r="AU8" i="9" s="1"/>
  <c r="E106" i="2"/>
  <c r="G9" i="9" s="1"/>
  <c r="F106" i="2"/>
  <c r="K9" i="9" s="1"/>
  <c r="H106" i="2"/>
  <c r="S9" i="9" s="1"/>
  <c r="I106" i="2"/>
  <c r="W9" i="9" s="1"/>
  <c r="J106" i="2"/>
  <c r="AA9" i="9" s="1"/>
  <c r="K106" i="2"/>
  <c r="AE9" i="9" s="1"/>
  <c r="L106" i="2"/>
  <c r="AI9" i="9" s="1"/>
  <c r="M106" i="2"/>
  <c r="AM9" i="9" s="1"/>
  <c r="N106" i="2"/>
  <c r="AQ9" i="9" s="1"/>
  <c r="O106" i="2"/>
  <c r="AU9" i="9" s="1"/>
  <c r="E107" i="2"/>
  <c r="G10" i="9" s="1"/>
  <c r="F107" i="2"/>
  <c r="K10" i="9" s="1"/>
  <c r="H107" i="2"/>
  <c r="S10" i="9" s="1"/>
  <c r="I107" i="2"/>
  <c r="W10" i="9" s="1"/>
  <c r="J107" i="2"/>
  <c r="AA10" i="9" s="1"/>
  <c r="K107" i="2"/>
  <c r="AE10" i="9" s="1"/>
  <c r="L107" i="2"/>
  <c r="AI10" i="9" s="1"/>
  <c r="M107" i="2"/>
  <c r="AM10" i="9" s="1"/>
  <c r="N107" i="2"/>
  <c r="AQ10" i="9" s="1"/>
  <c r="O107" i="2"/>
  <c r="AU10" i="9" s="1"/>
  <c r="E108" i="2"/>
  <c r="G11" i="9" s="1"/>
  <c r="F108" i="2"/>
  <c r="K11" i="9" s="1"/>
  <c r="H108" i="2"/>
  <c r="S11" i="9" s="1"/>
  <c r="I108" i="2"/>
  <c r="W11" i="9" s="1"/>
  <c r="J108" i="2"/>
  <c r="AA11" i="9" s="1"/>
  <c r="K108" i="2"/>
  <c r="AE11" i="9" s="1"/>
  <c r="L108" i="2"/>
  <c r="AI11" i="9" s="1"/>
  <c r="M108" i="2"/>
  <c r="AM11" i="9" s="1"/>
  <c r="N108" i="2"/>
  <c r="AQ11" i="9" s="1"/>
  <c r="O108" i="2"/>
  <c r="AU11" i="9" s="1"/>
  <c r="E109" i="2"/>
  <c r="G12" i="9" s="1"/>
  <c r="F109" i="2"/>
  <c r="K12" i="9" s="1"/>
  <c r="H109" i="2"/>
  <c r="S12" i="9" s="1"/>
  <c r="I109" i="2"/>
  <c r="W12" i="9" s="1"/>
  <c r="J109" i="2"/>
  <c r="AA12" i="9" s="1"/>
  <c r="K109" i="2"/>
  <c r="AE12" i="9" s="1"/>
  <c r="L109" i="2"/>
  <c r="AI12" i="9" s="1"/>
  <c r="M109" i="2"/>
  <c r="AM12" i="9" s="1"/>
  <c r="N109" i="2"/>
  <c r="AQ12" i="9" s="1"/>
  <c r="O109" i="2"/>
  <c r="AU12" i="9" s="1"/>
  <c r="E110" i="2"/>
  <c r="G13" i="9" s="1"/>
  <c r="F110" i="2"/>
  <c r="K13" i="9" s="1"/>
  <c r="H110" i="2"/>
  <c r="S13" i="9" s="1"/>
  <c r="I110" i="2"/>
  <c r="W13" i="9" s="1"/>
  <c r="J110" i="2"/>
  <c r="AA13" i="9" s="1"/>
  <c r="K110" i="2"/>
  <c r="AE13" i="9" s="1"/>
  <c r="L110" i="2"/>
  <c r="AI13" i="9" s="1"/>
  <c r="M110" i="2"/>
  <c r="AM13" i="9" s="1"/>
  <c r="N110" i="2"/>
  <c r="AQ13" i="9" s="1"/>
  <c r="O110" i="2"/>
  <c r="AU13" i="9" s="1"/>
  <c r="E111" i="2"/>
  <c r="G14" i="9" s="1"/>
  <c r="F111" i="2"/>
  <c r="K14" i="9" s="1"/>
  <c r="H111" i="2"/>
  <c r="S14" i="9" s="1"/>
  <c r="I111" i="2"/>
  <c r="W14" i="9" s="1"/>
  <c r="J111" i="2"/>
  <c r="AA14" i="9" s="1"/>
  <c r="K111" i="2"/>
  <c r="AE14" i="9" s="1"/>
  <c r="L111" i="2"/>
  <c r="AI14" i="9" s="1"/>
  <c r="M111" i="2"/>
  <c r="AM14" i="9" s="1"/>
  <c r="N111" i="2"/>
  <c r="AQ14" i="9" s="1"/>
  <c r="O111" i="2"/>
  <c r="AU14" i="9" s="1"/>
  <c r="E112" i="2"/>
  <c r="G15" i="9" s="1"/>
  <c r="F112" i="2"/>
  <c r="K15" i="9" s="1"/>
  <c r="H112" i="2"/>
  <c r="S15" i="9" s="1"/>
  <c r="I112" i="2"/>
  <c r="W15" i="9" s="1"/>
  <c r="J112" i="2"/>
  <c r="AA15" i="9" s="1"/>
  <c r="K112" i="2"/>
  <c r="AE15" i="9" s="1"/>
  <c r="L112" i="2"/>
  <c r="AI15" i="9" s="1"/>
  <c r="M112" i="2"/>
  <c r="AM15" i="9" s="1"/>
  <c r="N112" i="2"/>
  <c r="AQ15" i="9" s="1"/>
  <c r="O112" i="2"/>
  <c r="AU15" i="9" s="1"/>
  <c r="E113" i="2"/>
  <c r="G16" i="9" s="1"/>
  <c r="F113" i="2"/>
  <c r="K16" i="9" s="1"/>
  <c r="H113" i="2"/>
  <c r="S16" i="9" s="1"/>
  <c r="I113" i="2"/>
  <c r="W16" i="9" s="1"/>
  <c r="J113" i="2"/>
  <c r="AA16" i="9" s="1"/>
  <c r="K113" i="2"/>
  <c r="AE16" i="9" s="1"/>
  <c r="L113" i="2"/>
  <c r="AI16" i="9" s="1"/>
  <c r="M113" i="2"/>
  <c r="AM16" i="9" s="1"/>
  <c r="N113" i="2"/>
  <c r="AQ16" i="9" s="1"/>
  <c r="O113" i="2"/>
  <c r="AU16" i="9" s="1"/>
  <c r="E114" i="2"/>
  <c r="G17" i="9" s="1"/>
  <c r="F114" i="2"/>
  <c r="K17" i="9" s="1"/>
  <c r="H114" i="2"/>
  <c r="S17" i="9" s="1"/>
  <c r="I114" i="2"/>
  <c r="W17" i="9" s="1"/>
  <c r="J114" i="2"/>
  <c r="AA17" i="9" s="1"/>
  <c r="K114" i="2"/>
  <c r="AE17" i="9" s="1"/>
  <c r="L114" i="2"/>
  <c r="AI17" i="9" s="1"/>
  <c r="M114" i="2"/>
  <c r="AM17" i="9" s="1"/>
  <c r="N114" i="2"/>
  <c r="AQ17" i="9" s="1"/>
  <c r="O114" i="2"/>
  <c r="AU17" i="9" s="1"/>
  <c r="E115" i="2"/>
  <c r="G18" i="9" s="1"/>
  <c r="F115" i="2"/>
  <c r="K18" i="9" s="1"/>
  <c r="H115" i="2"/>
  <c r="S18" i="9" s="1"/>
  <c r="I115" i="2"/>
  <c r="W18" i="9" s="1"/>
  <c r="J115" i="2"/>
  <c r="AA18" i="9" s="1"/>
  <c r="K115" i="2"/>
  <c r="AE18" i="9" s="1"/>
  <c r="L115" i="2"/>
  <c r="AI18" i="9" s="1"/>
  <c r="M115" i="2"/>
  <c r="AM18" i="9" s="1"/>
  <c r="N115" i="2"/>
  <c r="AQ18" i="9" s="1"/>
  <c r="O115" i="2"/>
  <c r="AU18" i="9" s="1"/>
  <c r="E116" i="2"/>
  <c r="G19" i="9" s="1"/>
  <c r="F116" i="2"/>
  <c r="K19" i="9" s="1"/>
  <c r="H116" i="2"/>
  <c r="S19" i="9" s="1"/>
  <c r="I116" i="2"/>
  <c r="W19" i="9" s="1"/>
  <c r="J116" i="2"/>
  <c r="AA19" i="9" s="1"/>
  <c r="K116" i="2"/>
  <c r="AE19" i="9" s="1"/>
  <c r="L116" i="2"/>
  <c r="AI19" i="9" s="1"/>
  <c r="M116" i="2"/>
  <c r="AM19" i="9" s="1"/>
  <c r="N116" i="2"/>
  <c r="AQ19" i="9" s="1"/>
  <c r="O116" i="2"/>
  <c r="AU19" i="9" s="1"/>
  <c r="E117" i="2"/>
  <c r="G20" i="9" s="1"/>
  <c r="F117" i="2"/>
  <c r="K20" i="9" s="1"/>
  <c r="H117" i="2"/>
  <c r="S20" i="9" s="1"/>
  <c r="I117" i="2"/>
  <c r="W20" i="9" s="1"/>
  <c r="J117" i="2"/>
  <c r="AA20" i="9" s="1"/>
  <c r="K117" i="2"/>
  <c r="AE20" i="9" s="1"/>
  <c r="L117" i="2"/>
  <c r="AI20" i="9" s="1"/>
  <c r="M117" i="2"/>
  <c r="AM20" i="9" s="1"/>
  <c r="N117" i="2"/>
  <c r="AQ20" i="9" s="1"/>
  <c r="O117" i="2"/>
  <c r="AU20" i="9" s="1"/>
  <c r="E118" i="2"/>
  <c r="G21" i="9" s="1"/>
  <c r="F118" i="2"/>
  <c r="K21" i="9" s="1"/>
  <c r="H118" i="2"/>
  <c r="S21" i="9" s="1"/>
  <c r="I118" i="2"/>
  <c r="W21" i="9" s="1"/>
  <c r="J118" i="2"/>
  <c r="AA21" i="9" s="1"/>
  <c r="K118" i="2"/>
  <c r="AE21" i="9" s="1"/>
  <c r="L118" i="2"/>
  <c r="AI21" i="9" s="1"/>
  <c r="M118" i="2"/>
  <c r="AM21" i="9" s="1"/>
  <c r="N118" i="2"/>
  <c r="AQ21" i="9" s="1"/>
  <c r="O118" i="2"/>
  <c r="AU21" i="9" s="1"/>
  <c r="E119" i="2"/>
  <c r="G22" i="9" s="1"/>
  <c r="F119" i="2"/>
  <c r="K22" i="9" s="1"/>
  <c r="H119" i="2"/>
  <c r="S22" i="9" s="1"/>
  <c r="I119" i="2"/>
  <c r="W22" i="9" s="1"/>
  <c r="J119" i="2"/>
  <c r="AA22" i="9" s="1"/>
  <c r="K119" i="2"/>
  <c r="AE22" i="9" s="1"/>
  <c r="L119" i="2"/>
  <c r="AI22" i="9" s="1"/>
  <c r="M119" i="2"/>
  <c r="AM22" i="9" s="1"/>
  <c r="N119" i="2"/>
  <c r="AQ22" i="9" s="1"/>
  <c r="O119" i="2"/>
  <c r="AU22" i="9" s="1"/>
  <c r="E120" i="2"/>
  <c r="G23" i="9" s="1"/>
  <c r="F120" i="2"/>
  <c r="K23" i="9" s="1"/>
  <c r="H120" i="2"/>
  <c r="S23" i="9" s="1"/>
  <c r="I120" i="2"/>
  <c r="W23" i="9" s="1"/>
  <c r="J120" i="2"/>
  <c r="AA23" i="9" s="1"/>
  <c r="K120" i="2"/>
  <c r="AE23" i="9" s="1"/>
  <c r="L120" i="2"/>
  <c r="AI23" i="9" s="1"/>
  <c r="M120" i="2"/>
  <c r="AM23" i="9" s="1"/>
  <c r="N120" i="2"/>
  <c r="AQ23" i="9" s="1"/>
  <c r="O120" i="2"/>
  <c r="AU23" i="9" s="1"/>
  <c r="E121" i="2"/>
  <c r="G24" i="9" s="1"/>
  <c r="F121" i="2"/>
  <c r="K24" i="9" s="1"/>
  <c r="H121" i="2"/>
  <c r="S24" i="9" s="1"/>
  <c r="I121" i="2"/>
  <c r="W24" i="9" s="1"/>
  <c r="J121" i="2"/>
  <c r="AA24" i="9" s="1"/>
  <c r="K121" i="2"/>
  <c r="AE24" i="9" s="1"/>
  <c r="L121" i="2"/>
  <c r="AI24" i="9" s="1"/>
  <c r="M121" i="2"/>
  <c r="AM24" i="9" s="1"/>
  <c r="N121" i="2"/>
  <c r="AQ24" i="9" s="1"/>
  <c r="O121" i="2"/>
  <c r="AU24" i="9" s="1"/>
  <c r="E122" i="2"/>
  <c r="G25" i="9" s="1"/>
  <c r="F122" i="2"/>
  <c r="K25" i="9" s="1"/>
  <c r="H122" i="2"/>
  <c r="S25" i="9" s="1"/>
  <c r="I122" i="2"/>
  <c r="W25" i="9" s="1"/>
  <c r="J122" i="2"/>
  <c r="AA25" i="9" s="1"/>
  <c r="K122" i="2"/>
  <c r="AE25" i="9" s="1"/>
  <c r="L122" i="2"/>
  <c r="AI25" i="9" s="1"/>
  <c r="M122" i="2"/>
  <c r="AM25" i="9" s="1"/>
  <c r="N122" i="2"/>
  <c r="AQ25" i="9" s="1"/>
  <c r="O122" i="2"/>
  <c r="AU25" i="9" s="1"/>
  <c r="E123" i="2"/>
  <c r="G26" i="9" s="1"/>
  <c r="F123" i="2"/>
  <c r="K26" i="9" s="1"/>
  <c r="H123" i="2"/>
  <c r="S26" i="9" s="1"/>
  <c r="I123" i="2"/>
  <c r="W26" i="9" s="1"/>
  <c r="J123" i="2"/>
  <c r="AA26" i="9" s="1"/>
  <c r="K123" i="2"/>
  <c r="AE26" i="9" s="1"/>
  <c r="L123" i="2"/>
  <c r="AI26" i="9" s="1"/>
  <c r="M123" i="2"/>
  <c r="AM26" i="9" s="1"/>
  <c r="N123" i="2"/>
  <c r="AQ26" i="9" s="1"/>
  <c r="O123" i="2"/>
  <c r="AU26" i="9" s="1"/>
  <c r="E124" i="2"/>
  <c r="G27" i="9" s="1"/>
  <c r="F124" i="2"/>
  <c r="K27" i="9" s="1"/>
  <c r="H124" i="2"/>
  <c r="S27" i="9" s="1"/>
  <c r="I124" i="2"/>
  <c r="W27" i="9" s="1"/>
  <c r="J124" i="2"/>
  <c r="AA27" i="9" s="1"/>
  <c r="K124" i="2"/>
  <c r="AE27" i="9" s="1"/>
  <c r="L124" i="2"/>
  <c r="AI27" i="9" s="1"/>
  <c r="M124" i="2"/>
  <c r="AM27" i="9" s="1"/>
  <c r="N124" i="2"/>
  <c r="AQ27" i="9" s="1"/>
  <c r="O124" i="2"/>
  <c r="AU27" i="9" s="1"/>
  <c r="E125" i="2"/>
  <c r="G28" i="9" s="1"/>
  <c r="F125" i="2"/>
  <c r="K28" i="9" s="1"/>
  <c r="H125" i="2"/>
  <c r="S28" i="9" s="1"/>
  <c r="I125" i="2"/>
  <c r="W28" i="9" s="1"/>
  <c r="J125" i="2"/>
  <c r="AA28" i="9" s="1"/>
  <c r="K125" i="2"/>
  <c r="AE28" i="9" s="1"/>
  <c r="L125" i="2"/>
  <c r="AI28" i="9" s="1"/>
  <c r="M125" i="2"/>
  <c r="AM28" i="9" s="1"/>
  <c r="N125" i="2"/>
  <c r="AQ28" i="9" s="1"/>
  <c r="O125" i="2"/>
  <c r="AU28" i="9" s="1"/>
  <c r="E126" i="2"/>
  <c r="G29" i="9" s="1"/>
  <c r="F126" i="2"/>
  <c r="K29" i="9" s="1"/>
  <c r="H126" i="2"/>
  <c r="S29" i="9" s="1"/>
  <c r="I126" i="2"/>
  <c r="W29" i="9" s="1"/>
  <c r="J126" i="2"/>
  <c r="AA29" i="9" s="1"/>
  <c r="K126" i="2"/>
  <c r="AE29" i="9" s="1"/>
  <c r="L126" i="2"/>
  <c r="AI29" i="9" s="1"/>
  <c r="M126" i="2"/>
  <c r="AM29" i="9" s="1"/>
  <c r="N126" i="2"/>
  <c r="AQ29" i="9" s="1"/>
  <c r="O126" i="2"/>
  <c r="AU29" i="9" s="1"/>
  <c r="E127" i="2"/>
  <c r="G30" i="9" s="1"/>
  <c r="F127" i="2"/>
  <c r="K30" i="9" s="1"/>
  <c r="H127" i="2"/>
  <c r="S30" i="9" s="1"/>
  <c r="I127" i="2"/>
  <c r="W30" i="9" s="1"/>
  <c r="J127" i="2"/>
  <c r="AA30" i="9" s="1"/>
  <c r="K127" i="2"/>
  <c r="AE30" i="9" s="1"/>
  <c r="L127" i="2"/>
  <c r="AI30" i="9" s="1"/>
  <c r="M127" i="2"/>
  <c r="AM30" i="9" s="1"/>
  <c r="N127" i="2"/>
  <c r="AQ30" i="9" s="1"/>
  <c r="O127" i="2"/>
  <c r="AU30" i="9" s="1"/>
  <c r="E128" i="2"/>
  <c r="G31" i="9" s="1"/>
  <c r="F128" i="2"/>
  <c r="K31" i="9" s="1"/>
  <c r="H128" i="2"/>
  <c r="S31" i="9" s="1"/>
  <c r="I128" i="2"/>
  <c r="W31" i="9" s="1"/>
  <c r="J128" i="2"/>
  <c r="AA31" i="9" s="1"/>
  <c r="K128" i="2"/>
  <c r="AE31" i="9" s="1"/>
  <c r="L128" i="2"/>
  <c r="AI31" i="9" s="1"/>
  <c r="M128" i="2"/>
  <c r="AM31" i="9" s="1"/>
  <c r="N128" i="2"/>
  <c r="AQ31" i="9" s="1"/>
  <c r="O128" i="2"/>
  <c r="AU31" i="9" s="1"/>
  <c r="E129" i="2"/>
  <c r="G32" i="9" s="1"/>
  <c r="F129" i="2"/>
  <c r="K32" i="9" s="1"/>
  <c r="H129" i="2"/>
  <c r="S32" i="9" s="1"/>
  <c r="I129" i="2"/>
  <c r="W32" i="9" s="1"/>
  <c r="J129" i="2"/>
  <c r="AA32" i="9" s="1"/>
  <c r="K129" i="2"/>
  <c r="AE32" i="9" s="1"/>
  <c r="L129" i="2"/>
  <c r="AI32" i="9" s="1"/>
  <c r="M129" i="2"/>
  <c r="AM32" i="9" s="1"/>
  <c r="N129" i="2"/>
  <c r="AQ32" i="9" s="1"/>
  <c r="O129" i="2"/>
  <c r="AU32" i="9" s="1"/>
  <c r="E130" i="2"/>
  <c r="G33" i="9" s="1"/>
  <c r="F130" i="2"/>
  <c r="K33" i="9" s="1"/>
  <c r="H130" i="2"/>
  <c r="S33" i="9" s="1"/>
  <c r="I130" i="2"/>
  <c r="W33" i="9" s="1"/>
  <c r="J130" i="2"/>
  <c r="AA33" i="9" s="1"/>
  <c r="K130" i="2"/>
  <c r="AE33" i="9" s="1"/>
  <c r="L130" i="2"/>
  <c r="AI33" i="9" s="1"/>
  <c r="M130" i="2"/>
  <c r="AM33" i="9" s="1"/>
  <c r="N130" i="2"/>
  <c r="AQ33" i="9" s="1"/>
  <c r="O130" i="2"/>
  <c r="AU33" i="9" s="1"/>
  <c r="E131" i="2"/>
  <c r="G34" i="9" s="1"/>
  <c r="F131" i="2"/>
  <c r="K34" i="9" s="1"/>
  <c r="H131" i="2"/>
  <c r="S34" i="9" s="1"/>
  <c r="I131" i="2"/>
  <c r="W34" i="9" s="1"/>
  <c r="J131" i="2"/>
  <c r="AA34" i="9" s="1"/>
  <c r="K131" i="2"/>
  <c r="AE34" i="9" s="1"/>
  <c r="L131" i="2"/>
  <c r="AI34" i="9" s="1"/>
  <c r="M131" i="2"/>
  <c r="AM34" i="9" s="1"/>
  <c r="N131" i="2"/>
  <c r="AQ34" i="9" s="1"/>
  <c r="O131" i="2"/>
  <c r="AU34" i="9" s="1"/>
  <c r="E132" i="2"/>
  <c r="G35" i="9" s="1"/>
  <c r="F132" i="2"/>
  <c r="K35" i="9" s="1"/>
  <c r="H132" i="2"/>
  <c r="S35" i="9" s="1"/>
  <c r="I132" i="2"/>
  <c r="W35" i="9" s="1"/>
  <c r="J132" i="2"/>
  <c r="AA35" i="9" s="1"/>
  <c r="K132" i="2"/>
  <c r="AE35" i="9" s="1"/>
  <c r="L132" i="2"/>
  <c r="AI35" i="9" s="1"/>
  <c r="M132" i="2"/>
  <c r="AM35" i="9" s="1"/>
  <c r="N132" i="2"/>
  <c r="AQ35" i="9" s="1"/>
  <c r="O132" i="2"/>
  <c r="AU35" i="9" s="1"/>
  <c r="E133" i="2"/>
  <c r="G36" i="9" s="1"/>
  <c r="F133" i="2"/>
  <c r="K36" i="9" s="1"/>
  <c r="H133" i="2"/>
  <c r="S36" i="9" s="1"/>
  <c r="I133" i="2"/>
  <c r="W36" i="9" s="1"/>
  <c r="J133" i="2"/>
  <c r="AA36" i="9" s="1"/>
  <c r="K133" i="2"/>
  <c r="AE36" i="9" s="1"/>
  <c r="L133" i="2"/>
  <c r="AI36" i="9" s="1"/>
  <c r="M133" i="2"/>
  <c r="AM36" i="9" s="1"/>
  <c r="N133" i="2"/>
  <c r="AQ36" i="9" s="1"/>
  <c r="O133" i="2"/>
  <c r="AU36" i="9" s="1"/>
  <c r="E134" i="2"/>
  <c r="G37" i="9" s="1"/>
  <c r="F134" i="2"/>
  <c r="K37" i="9" s="1"/>
  <c r="H134" i="2"/>
  <c r="S37" i="9" s="1"/>
  <c r="I134" i="2"/>
  <c r="W37" i="9" s="1"/>
  <c r="J134" i="2"/>
  <c r="AA37" i="9" s="1"/>
  <c r="K134" i="2"/>
  <c r="AE37" i="9" s="1"/>
  <c r="L134" i="2"/>
  <c r="AI37" i="9" s="1"/>
  <c r="M134" i="2"/>
  <c r="AM37" i="9" s="1"/>
  <c r="N134" i="2"/>
  <c r="AQ37" i="9" s="1"/>
  <c r="O134" i="2"/>
  <c r="AU37" i="9" s="1"/>
  <c r="E135" i="2"/>
  <c r="G38" i="9" s="1"/>
  <c r="F135" i="2"/>
  <c r="K38" i="9" s="1"/>
  <c r="H135" i="2"/>
  <c r="S38" i="9" s="1"/>
  <c r="I135" i="2"/>
  <c r="W38" i="9" s="1"/>
  <c r="J135" i="2"/>
  <c r="AA38" i="9" s="1"/>
  <c r="K135" i="2"/>
  <c r="AE38" i="9" s="1"/>
  <c r="L135" i="2"/>
  <c r="AI38" i="9" s="1"/>
  <c r="M135" i="2"/>
  <c r="AM38" i="9" s="1"/>
  <c r="N135" i="2"/>
  <c r="AQ38" i="9" s="1"/>
  <c r="O135" i="2"/>
  <c r="AU38" i="9" s="1"/>
  <c r="E136" i="2"/>
  <c r="G39" i="9" s="1"/>
  <c r="F136" i="2"/>
  <c r="K39" i="9" s="1"/>
  <c r="H136" i="2"/>
  <c r="S39" i="9" s="1"/>
  <c r="I136" i="2"/>
  <c r="W39" i="9" s="1"/>
  <c r="J136" i="2"/>
  <c r="AA39" i="9" s="1"/>
  <c r="K136" i="2"/>
  <c r="AE39" i="9" s="1"/>
  <c r="L136" i="2"/>
  <c r="AI39" i="9" s="1"/>
  <c r="M136" i="2"/>
  <c r="AM39" i="9" s="1"/>
  <c r="N136" i="2"/>
  <c r="AQ39" i="9" s="1"/>
  <c r="O136" i="2"/>
  <c r="AU39" i="9" s="1"/>
  <c r="E137" i="2"/>
  <c r="G40" i="9" s="1"/>
  <c r="F137" i="2"/>
  <c r="K40" i="9" s="1"/>
  <c r="H137" i="2"/>
  <c r="S40" i="9" s="1"/>
  <c r="I137" i="2"/>
  <c r="W40" i="9" s="1"/>
  <c r="J137" i="2"/>
  <c r="AA40" i="9" s="1"/>
  <c r="K137" i="2"/>
  <c r="AE40" i="9" s="1"/>
  <c r="L137" i="2"/>
  <c r="AI40" i="9" s="1"/>
  <c r="M137" i="2"/>
  <c r="AM40" i="9" s="1"/>
  <c r="N137" i="2"/>
  <c r="AQ40" i="9" s="1"/>
  <c r="O137" i="2"/>
  <c r="AU40" i="9" s="1"/>
  <c r="E138" i="2"/>
  <c r="G41" i="9" s="1"/>
  <c r="F138" i="2"/>
  <c r="K41" i="9" s="1"/>
  <c r="H138" i="2"/>
  <c r="S41" i="9" s="1"/>
  <c r="I138" i="2"/>
  <c r="W41" i="9" s="1"/>
  <c r="J138" i="2"/>
  <c r="AA41" i="9" s="1"/>
  <c r="K138" i="2"/>
  <c r="AE41" i="9" s="1"/>
  <c r="L138" i="2"/>
  <c r="AI41" i="9" s="1"/>
  <c r="M138" i="2"/>
  <c r="AM41" i="9" s="1"/>
  <c r="N138" i="2"/>
  <c r="AQ41" i="9" s="1"/>
  <c r="O138" i="2"/>
  <c r="AU41" i="9" s="1"/>
  <c r="E139" i="2"/>
  <c r="G42" i="9" s="1"/>
  <c r="F139" i="2"/>
  <c r="K42" i="9" s="1"/>
  <c r="H139" i="2"/>
  <c r="S42" i="9" s="1"/>
  <c r="I139" i="2"/>
  <c r="W42" i="9" s="1"/>
  <c r="J139" i="2"/>
  <c r="AA42" i="9" s="1"/>
  <c r="K139" i="2"/>
  <c r="AE42" i="9" s="1"/>
  <c r="L139" i="2"/>
  <c r="AI42" i="9" s="1"/>
  <c r="M139" i="2"/>
  <c r="AM42" i="9" s="1"/>
  <c r="N139" i="2"/>
  <c r="AQ42" i="9" s="1"/>
  <c r="O139" i="2"/>
  <c r="AU42" i="9" s="1"/>
  <c r="E140" i="2"/>
  <c r="G43" i="9" s="1"/>
  <c r="F140" i="2"/>
  <c r="K43" i="9" s="1"/>
  <c r="H140" i="2"/>
  <c r="S43" i="9" s="1"/>
  <c r="I140" i="2"/>
  <c r="W43" i="9" s="1"/>
  <c r="J140" i="2"/>
  <c r="AA43" i="9" s="1"/>
  <c r="K140" i="2"/>
  <c r="AE43" i="9" s="1"/>
  <c r="L140" i="2"/>
  <c r="AI43" i="9" s="1"/>
  <c r="M140" i="2"/>
  <c r="AM43" i="9" s="1"/>
  <c r="N140" i="2"/>
  <c r="AQ43" i="9" s="1"/>
  <c r="O140" i="2"/>
  <c r="AU43" i="9" s="1"/>
  <c r="E141" i="2"/>
  <c r="G44" i="9" s="1"/>
  <c r="F141" i="2"/>
  <c r="K44" i="9" s="1"/>
  <c r="H141" i="2"/>
  <c r="S44" i="9" s="1"/>
  <c r="I141" i="2"/>
  <c r="W44" i="9" s="1"/>
  <c r="J141" i="2"/>
  <c r="AA44" i="9" s="1"/>
  <c r="K141" i="2"/>
  <c r="AE44" i="9" s="1"/>
  <c r="L141" i="2"/>
  <c r="AI44" i="9" s="1"/>
  <c r="M141" i="2"/>
  <c r="AM44" i="9" s="1"/>
  <c r="N141" i="2"/>
  <c r="AQ44" i="9" s="1"/>
  <c r="O141" i="2"/>
  <c r="AU44" i="9" s="1"/>
  <c r="E142" i="2"/>
  <c r="G45" i="9" s="1"/>
  <c r="F142" i="2"/>
  <c r="K45" i="9" s="1"/>
  <c r="H142" i="2"/>
  <c r="S45" i="9" s="1"/>
  <c r="I142" i="2"/>
  <c r="W45" i="9" s="1"/>
  <c r="J142" i="2"/>
  <c r="AA45" i="9" s="1"/>
  <c r="K142" i="2"/>
  <c r="AE45" i="9" s="1"/>
  <c r="L142" i="2"/>
  <c r="AI45" i="9" s="1"/>
  <c r="M142" i="2"/>
  <c r="AM45" i="9" s="1"/>
  <c r="N142" i="2"/>
  <c r="AQ45" i="9" s="1"/>
  <c r="O142" i="2"/>
  <c r="AU45" i="9" s="1"/>
  <c r="E143" i="2"/>
  <c r="G46" i="9" s="1"/>
  <c r="F143" i="2"/>
  <c r="K46" i="9" s="1"/>
  <c r="H143" i="2"/>
  <c r="S46" i="9" s="1"/>
  <c r="I143" i="2"/>
  <c r="W46" i="9" s="1"/>
  <c r="J143" i="2"/>
  <c r="AA46" i="9" s="1"/>
  <c r="K143" i="2"/>
  <c r="AE46" i="9" s="1"/>
  <c r="L143" i="2"/>
  <c r="AI46" i="9" s="1"/>
  <c r="M143" i="2"/>
  <c r="AM46" i="9" s="1"/>
  <c r="N143" i="2"/>
  <c r="AQ46" i="9" s="1"/>
  <c r="O143" i="2"/>
  <c r="AU46" i="9" s="1"/>
  <c r="E144" i="2"/>
  <c r="G47" i="9" s="1"/>
  <c r="F144" i="2"/>
  <c r="K47" i="9" s="1"/>
  <c r="H144" i="2"/>
  <c r="S47" i="9" s="1"/>
  <c r="I144" i="2"/>
  <c r="W47" i="9" s="1"/>
  <c r="J144" i="2"/>
  <c r="AA47" i="9" s="1"/>
  <c r="K144" i="2"/>
  <c r="AE47" i="9" s="1"/>
  <c r="L144" i="2"/>
  <c r="AI47" i="9" s="1"/>
  <c r="M144" i="2"/>
  <c r="AM47" i="9" s="1"/>
  <c r="N144" i="2"/>
  <c r="AQ47" i="9" s="1"/>
  <c r="O144" i="2"/>
  <c r="AU47" i="9" s="1"/>
  <c r="E145" i="2"/>
  <c r="G48" i="9" s="1"/>
  <c r="F145" i="2"/>
  <c r="K48" i="9" s="1"/>
  <c r="H145" i="2"/>
  <c r="S48" i="9" s="1"/>
  <c r="I145" i="2"/>
  <c r="W48" i="9" s="1"/>
  <c r="J145" i="2"/>
  <c r="AA48" i="9" s="1"/>
  <c r="K145" i="2"/>
  <c r="AE48" i="9" s="1"/>
  <c r="L145" i="2"/>
  <c r="AI48" i="9" s="1"/>
  <c r="M145" i="2"/>
  <c r="AM48" i="9" s="1"/>
  <c r="N145" i="2"/>
  <c r="AQ48" i="9" s="1"/>
  <c r="O145" i="2"/>
  <c r="AU48" i="9" s="1"/>
  <c r="E146" i="2"/>
  <c r="G49" i="9" s="1"/>
  <c r="F146" i="2"/>
  <c r="K49" i="9" s="1"/>
  <c r="H146" i="2"/>
  <c r="S49" i="9" s="1"/>
  <c r="I146" i="2"/>
  <c r="W49" i="9" s="1"/>
  <c r="J146" i="2"/>
  <c r="AA49" i="9" s="1"/>
  <c r="K146" i="2"/>
  <c r="AE49" i="9" s="1"/>
  <c r="L146" i="2"/>
  <c r="AI49" i="9" s="1"/>
  <c r="M146" i="2"/>
  <c r="AM49" i="9" s="1"/>
  <c r="N146" i="2"/>
  <c r="AQ49" i="9" s="1"/>
  <c r="O146" i="2"/>
  <c r="AU49" i="9" s="1"/>
  <c r="E147" i="2"/>
  <c r="G50" i="9" s="1"/>
  <c r="F147" i="2"/>
  <c r="K50" i="9" s="1"/>
  <c r="H147" i="2"/>
  <c r="S50" i="9" s="1"/>
  <c r="I147" i="2"/>
  <c r="W50" i="9" s="1"/>
  <c r="J147" i="2"/>
  <c r="AA50" i="9" s="1"/>
  <c r="K147" i="2"/>
  <c r="AE50" i="9" s="1"/>
  <c r="L147" i="2"/>
  <c r="AI50" i="9" s="1"/>
  <c r="M147" i="2"/>
  <c r="AM50" i="9" s="1"/>
  <c r="N147" i="2"/>
  <c r="AQ50" i="9" s="1"/>
  <c r="O147" i="2"/>
  <c r="AU50" i="9" s="1"/>
  <c r="E148" i="2"/>
  <c r="G51" i="9" s="1"/>
  <c r="F148" i="2"/>
  <c r="K51" i="9" s="1"/>
  <c r="H148" i="2"/>
  <c r="S51" i="9" s="1"/>
  <c r="I148" i="2"/>
  <c r="W51" i="9" s="1"/>
  <c r="J148" i="2"/>
  <c r="AA51" i="9" s="1"/>
  <c r="K148" i="2"/>
  <c r="AE51" i="9" s="1"/>
  <c r="L148" i="2"/>
  <c r="AI51" i="9" s="1"/>
  <c r="M148" i="2"/>
  <c r="AM51" i="9" s="1"/>
  <c r="N148" i="2"/>
  <c r="AQ51" i="9" s="1"/>
  <c r="O148" i="2"/>
  <c r="AU51" i="9" s="1"/>
  <c r="E149" i="2"/>
  <c r="G52" i="9" s="1"/>
  <c r="F149" i="2"/>
  <c r="K52" i="9" s="1"/>
  <c r="H149" i="2"/>
  <c r="S52" i="9" s="1"/>
  <c r="I149" i="2"/>
  <c r="W52" i="9" s="1"/>
  <c r="J149" i="2"/>
  <c r="AA52" i="9" s="1"/>
  <c r="K149" i="2"/>
  <c r="AE52" i="9" s="1"/>
  <c r="L149" i="2"/>
  <c r="AI52" i="9" s="1"/>
  <c r="M149" i="2"/>
  <c r="AM52" i="9" s="1"/>
  <c r="N149" i="2"/>
  <c r="AQ52" i="9" s="1"/>
  <c r="O149" i="2"/>
  <c r="AU52" i="9" s="1"/>
  <c r="E150" i="2"/>
  <c r="G53" i="9"/>
  <c r="F150" i="2"/>
  <c r="K53" i="9"/>
  <c r="H150" i="2"/>
  <c r="S53" i="9"/>
  <c r="I150" i="2"/>
  <c r="W53" i="9" s="1"/>
  <c r="J150" i="2"/>
  <c r="AA53" i="9" s="1"/>
  <c r="K150" i="2"/>
  <c r="AE53" i="9" s="1"/>
  <c r="L150" i="2"/>
  <c r="AI53" i="9"/>
  <c r="M150" i="2"/>
  <c r="AM53" i="9" s="1"/>
  <c r="N150" i="2"/>
  <c r="AQ53" i="9" s="1"/>
  <c r="O150" i="2"/>
  <c r="AU53" i="9" s="1"/>
  <c r="E151" i="2"/>
  <c r="G54" i="9"/>
  <c r="F151" i="2"/>
  <c r="K54" i="9" s="1"/>
  <c r="H151" i="2"/>
  <c r="S54" i="9" s="1"/>
  <c r="I151" i="2"/>
  <c r="W54" i="9" s="1"/>
  <c r="J151" i="2"/>
  <c r="AA54" i="9"/>
  <c r="K151" i="2"/>
  <c r="AE54" i="9" s="1"/>
  <c r="L151" i="2"/>
  <c r="AI54" i="9" s="1"/>
  <c r="M151" i="2"/>
  <c r="AM54" i="9" s="1"/>
  <c r="N151" i="2"/>
  <c r="AQ54" i="9"/>
  <c r="O151" i="2"/>
  <c r="AU54" i="9" s="1"/>
  <c r="E152" i="2"/>
  <c r="G55" i="9" s="1"/>
  <c r="F152" i="2"/>
  <c r="K55" i="9" s="1"/>
  <c r="H152" i="2"/>
  <c r="S55" i="9"/>
  <c r="I152" i="2"/>
  <c r="W55" i="9" s="1"/>
  <c r="J152" i="2"/>
  <c r="AA55" i="9" s="1"/>
  <c r="K152" i="2"/>
  <c r="AE55" i="9" s="1"/>
  <c r="L152" i="2"/>
  <c r="AI55" i="9"/>
  <c r="M152" i="2"/>
  <c r="AM55" i="9" s="1"/>
  <c r="N152" i="2"/>
  <c r="AQ55" i="9" s="1"/>
  <c r="O152" i="2"/>
  <c r="AU55" i="9" s="1"/>
  <c r="E153" i="2"/>
  <c r="G56" i="9"/>
  <c r="F153" i="2"/>
  <c r="K56" i="9" s="1"/>
  <c r="H153" i="2"/>
  <c r="S56" i="9" s="1"/>
  <c r="I153" i="2"/>
  <c r="W56" i="9" s="1"/>
  <c r="J153" i="2"/>
  <c r="AA56" i="9"/>
  <c r="K153" i="2"/>
  <c r="AE56" i="9" s="1"/>
  <c r="L153" i="2"/>
  <c r="AI56" i="9" s="1"/>
  <c r="M153" i="2"/>
  <c r="AM56" i="9" s="1"/>
  <c r="N153" i="2"/>
  <c r="AQ56" i="9"/>
  <c r="O153" i="2"/>
  <c r="AU56" i="9" s="1"/>
  <c r="E154" i="2"/>
  <c r="G57" i="9" s="1"/>
  <c r="F154" i="2"/>
  <c r="K57" i="9" s="1"/>
  <c r="H154" i="2"/>
  <c r="S57" i="9"/>
  <c r="I154" i="2"/>
  <c r="W57" i="9" s="1"/>
  <c r="J154" i="2"/>
  <c r="AA57" i="9" s="1"/>
  <c r="K154" i="2"/>
  <c r="AE57" i="9" s="1"/>
  <c r="L154" i="2"/>
  <c r="AI57" i="9"/>
  <c r="M154" i="2"/>
  <c r="AM57" i="9" s="1"/>
  <c r="N154" i="2"/>
  <c r="AQ57" i="9" s="1"/>
  <c r="O154" i="2"/>
  <c r="AU57" i="9" s="1"/>
  <c r="E155" i="2"/>
  <c r="G58" i="9"/>
  <c r="F155" i="2"/>
  <c r="K58" i="9" s="1"/>
  <c r="H155" i="2"/>
  <c r="S58" i="9" s="1"/>
  <c r="I155" i="2"/>
  <c r="W58" i="9" s="1"/>
  <c r="J155" i="2"/>
  <c r="AA58" i="9"/>
  <c r="K155" i="2"/>
  <c r="AE58" i="9" s="1"/>
  <c r="L155" i="2"/>
  <c r="AI58" i="9" s="1"/>
  <c r="M155" i="2"/>
  <c r="AM58" i="9" s="1"/>
  <c r="N155" i="2"/>
  <c r="AQ58" i="9"/>
  <c r="O155" i="2"/>
  <c r="AU58" i="9" s="1"/>
  <c r="E156" i="2"/>
  <c r="G59" i="9" s="1"/>
  <c r="F156" i="2"/>
  <c r="K59" i="9" s="1"/>
  <c r="H156" i="2"/>
  <c r="S59" i="9"/>
  <c r="I156" i="2"/>
  <c r="W59" i="9" s="1"/>
  <c r="J156" i="2"/>
  <c r="AA59" i="9" s="1"/>
  <c r="K156" i="2"/>
  <c r="AE59" i="9" s="1"/>
  <c r="L156" i="2"/>
  <c r="AI59" i="9"/>
  <c r="M156" i="2"/>
  <c r="AM59" i="9" s="1"/>
  <c r="N156" i="2"/>
  <c r="AQ59" i="9" s="1"/>
  <c r="O156" i="2"/>
  <c r="AU59" i="9" s="1"/>
  <c r="E157" i="2"/>
  <c r="G60" i="9"/>
  <c r="F157" i="2"/>
  <c r="K60" i="9" s="1"/>
  <c r="H157" i="2"/>
  <c r="S60" i="9" s="1"/>
  <c r="I157" i="2"/>
  <c r="W60" i="9" s="1"/>
  <c r="J157" i="2"/>
  <c r="AA60" i="9"/>
  <c r="K157" i="2"/>
  <c r="AE60" i="9" s="1"/>
  <c r="L157" i="2"/>
  <c r="AI60" i="9" s="1"/>
  <c r="M157" i="2"/>
  <c r="AM60" i="9" s="1"/>
  <c r="N157" i="2"/>
  <c r="AQ60" i="9"/>
  <c r="O157" i="2"/>
  <c r="AU60" i="9" s="1"/>
  <c r="E158" i="2"/>
  <c r="G61" i="9" s="1"/>
  <c r="F158" i="2"/>
  <c r="K61" i="9" s="1"/>
  <c r="H158" i="2"/>
  <c r="S61" i="9"/>
  <c r="I158" i="2"/>
  <c r="W61" i="9" s="1"/>
  <c r="J158" i="2"/>
  <c r="AA61" i="9" s="1"/>
  <c r="K158" i="2"/>
  <c r="AE61" i="9" s="1"/>
  <c r="L158" i="2"/>
  <c r="AI61" i="9"/>
  <c r="M158" i="2"/>
  <c r="AM61" i="9" s="1"/>
  <c r="N158" i="2"/>
  <c r="AQ61" i="9" s="1"/>
  <c r="O158" i="2"/>
  <c r="AU61" i="9" s="1"/>
  <c r="E159" i="2"/>
  <c r="G62" i="9"/>
  <c r="F159" i="2"/>
  <c r="K62" i="9" s="1"/>
  <c r="H159" i="2"/>
  <c r="S62" i="9" s="1"/>
  <c r="I159" i="2"/>
  <c r="W62" i="9" s="1"/>
  <c r="J159" i="2"/>
  <c r="AA62" i="9"/>
  <c r="K159" i="2"/>
  <c r="AE62" i="9" s="1"/>
  <c r="L159" i="2"/>
  <c r="AI62" i="9" s="1"/>
  <c r="M159" i="2"/>
  <c r="AM62" i="9" s="1"/>
  <c r="N159" i="2"/>
  <c r="AQ62" i="9"/>
  <c r="O159" i="2"/>
  <c r="AU62" i="9" s="1"/>
  <c r="E160" i="2"/>
  <c r="G63" i="9" s="1"/>
  <c r="F160" i="2"/>
  <c r="K63" i="9" s="1"/>
  <c r="H160" i="2"/>
  <c r="S63" i="9"/>
  <c r="I160" i="2"/>
  <c r="W63" i="9" s="1"/>
  <c r="J160" i="2"/>
  <c r="AA63" i="9" s="1"/>
  <c r="K160" i="2"/>
  <c r="AE63" i="9" s="1"/>
  <c r="L160" i="2"/>
  <c r="AI63" i="9"/>
  <c r="M160" i="2"/>
  <c r="AM63" i="9" s="1"/>
  <c r="N160" i="2"/>
  <c r="AQ63" i="9" s="1"/>
  <c r="O160" i="2"/>
  <c r="AU63" i="9" s="1"/>
  <c r="E161" i="2"/>
  <c r="G64" i="9"/>
  <c r="F161" i="2"/>
  <c r="K64" i="9" s="1"/>
  <c r="H161" i="2"/>
  <c r="S64" i="9" s="1"/>
  <c r="I161" i="2"/>
  <c r="W64" i="9" s="1"/>
  <c r="J161" i="2"/>
  <c r="AA64" i="9"/>
  <c r="K161" i="2"/>
  <c r="AE64" i="9" s="1"/>
  <c r="L161" i="2"/>
  <c r="AI64" i="9" s="1"/>
  <c r="M161" i="2"/>
  <c r="AM64" i="9" s="1"/>
  <c r="N161" i="2"/>
  <c r="AQ64" i="9"/>
  <c r="O161" i="2"/>
  <c r="AU64" i="9" s="1"/>
  <c r="E162" i="2"/>
  <c r="G65" i="9" s="1"/>
  <c r="F162" i="2"/>
  <c r="K65" i="9" s="1"/>
  <c r="H162" i="2"/>
  <c r="S65" i="9"/>
  <c r="I162" i="2"/>
  <c r="W65" i="9" s="1"/>
  <c r="J162" i="2"/>
  <c r="AA65" i="9" s="1"/>
  <c r="K162" i="2"/>
  <c r="AE65" i="9" s="1"/>
  <c r="L162" i="2"/>
  <c r="AI65" i="9"/>
  <c r="M162" i="2"/>
  <c r="AM65" i="9" s="1"/>
  <c r="N162" i="2"/>
  <c r="AQ65" i="9" s="1"/>
  <c r="O162" i="2"/>
  <c r="AU65" i="9" s="1"/>
  <c r="E163" i="2"/>
  <c r="G66" i="9"/>
  <c r="F163" i="2"/>
  <c r="K66" i="9" s="1"/>
  <c r="H163" i="2"/>
  <c r="S66" i="9" s="1"/>
  <c r="I163" i="2"/>
  <c r="W66" i="9" s="1"/>
  <c r="J163" i="2"/>
  <c r="AA66" i="9"/>
  <c r="K163" i="2"/>
  <c r="AE66" i="9" s="1"/>
  <c r="L163" i="2"/>
  <c r="AI66" i="9" s="1"/>
  <c r="M163" i="2"/>
  <c r="AM66" i="9" s="1"/>
  <c r="N163" i="2"/>
  <c r="AQ66" i="9"/>
  <c r="O163" i="2"/>
  <c r="AU66" i="9" s="1"/>
  <c r="E164" i="2"/>
  <c r="G67" i="9" s="1"/>
  <c r="F164" i="2"/>
  <c r="K67" i="9" s="1"/>
  <c r="H164" i="2"/>
  <c r="S67" i="9"/>
  <c r="I164" i="2"/>
  <c r="W67" i="9" s="1"/>
  <c r="J164" i="2"/>
  <c r="AA67" i="9" s="1"/>
  <c r="K164" i="2"/>
  <c r="AE67" i="9" s="1"/>
  <c r="L164" i="2"/>
  <c r="AI67" i="9"/>
  <c r="M164" i="2"/>
  <c r="AM67" i="9" s="1"/>
  <c r="N164" i="2"/>
  <c r="AQ67" i="9" s="1"/>
  <c r="O164" i="2"/>
  <c r="AU67" i="9" s="1"/>
  <c r="E165" i="2"/>
  <c r="G68" i="9"/>
  <c r="F165" i="2"/>
  <c r="K68" i="9" s="1"/>
  <c r="H165" i="2"/>
  <c r="S68" i="9" s="1"/>
  <c r="I165" i="2"/>
  <c r="W68" i="9" s="1"/>
  <c r="J165" i="2"/>
  <c r="AA68" i="9"/>
  <c r="K165" i="2"/>
  <c r="AE68" i="9" s="1"/>
  <c r="L165" i="2"/>
  <c r="AI68" i="9" s="1"/>
  <c r="M165" i="2"/>
  <c r="AM68" i="9" s="1"/>
  <c r="N165" i="2"/>
  <c r="AQ68" i="9"/>
  <c r="O165" i="2"/>
  <c r="AU68" i="9" s="1"/>
  <c r="E166" i="2"/>
  <c r="G69" i="9" s="1"/>
  <c r="F166" i="2"/>
  <c r="K69" i="9" s="1"/>
  <c r="H166" i="2"/>
  <c r="S69" i="9"/>
  <c r="I166" i="2"/>
  <c r="W69" i="9" s="1"/>
  <c r="J166" i="2"/>
  <c r="AA69" i="9" s="1"/>
  <c r="K166" i="2"/>
  <c r="AE69" i="9" s="1"/>
  <c r="L166" i="2"/>
  <c r="AI69" i="9"/>
  <c r="M166" i="2"/>
  <c r="AM69" i="9" s="1"/>
  <c r="N166" i="2"/>
  <c r="AQ69" i="9" s="1"/>
  <c r="O166" i="2"/>
  <c r="AU69" i="9" s="1"/>
  <c r="E167" i="2"/>
  <c r="G70" i="9"/>
  <c r="F167" i="2"/>
  <c r="K70" i="9" s="1"/>
  <c r="H167" i="2"/>
  <c r="S70" i="9" s="1"/>
  <c r="I167" i="2"/>
  <c r="W70" i="9" s="1"/>
  <c r="J167" i="2"/>
  <c r="AA70" i="9"/>
  <c r="K167" i="2"/>
  <c r="AE70" i="9" s="1"/>
  <c r="L167" i="2"/>
  <c r="AI70" i="9" s="1"/>
  <c r="M167" i="2"/>
  <c r="AM70" i="9" s="1"/>
  <c r="N167" i="2"/>
  <c r="AQ70" i="9"/>
  <c r="O167" i="2"/>
  <c r="AU70" i="9" s="1"/>
  <c r="E168" i="2"/>
  <c r="G71" i="9" s="1"/>
  <c r="F168" i="2"/>
  <c r="K71" i="9" s="1"/>
  <c r="H168" i="2"/>
  <c r="S71" i="9"/>
  <c r="I168" i="2"/>
  <c r="W71" i="9" s="1"/>
  <c r="J168" i="2"/>
  <c r="AA71" i="9" s="1"/>
  <c r="K168" i="2"/>
  <c r="AE71" i="9" s="1"/>
  <c r="L168" i="2"/>
  <c r="AI71" i="9"/>
  <c r="M168" i="2"/>
  <c r="AM71" i="9" s="1"/>
  <c r="N168" i="2"/>
  <c r="AQ71" i="9" s="1"/>
  <c r="O168" i="2"/>
  <c r="AU71" i="9" s="1"/>
  <c r="E169" i="2"/>
  <c r="G72" i="9"/>
  <c r="F169" i="2"/>
  <c r="K72" i="9" s="1"/>
  <c r="H169" i="2"/>
  <c r="S72" i="9" s="1"/>
  <c r="I169" i="2"/>
  <c r="W72" i="9" s="1"/>
  <c r="J169" i="2"/>
  <c r="AA72" i="9"/>
  <c r="K169" i="2"/>
  <c r="AE72" i="9" s="1"/>
  <c r="L169" i="2"/>
  <c r="AI72" i="9" s="1"/>
  <c r="M169" i="2"/>
  <c r="AM72" i="9" s="1"/>
  <c r="N169" i="2"/>
  <c r="AQ72" i="9"/>
  <c r="O169" i="2"/>
  <c r="AU72" i="9" s="1"/>
  <c r="E170" i="2"/>
  <c r="G73" i="9" s="1"/>
  <c r="F170" i="2"/>
  <c r="K73" i="9" s="1"/>
  <c r="H170" i="2"/>
  <c r="S73" i="9"/>
  <c r="I170" i="2"/>
  <c r="W73" i="9" s="1"/>
  <c r="J170" i="2"/>
  <c r="AA73" i="9" s="1"/>
  <c r="K170" i="2"/>
  <c r="AE73" i="9" s="1"/>
  <c r="L170" i="2"/>
  <c r="AI73" i="9"/>
  <c r="M170" i="2"/>
  <c r="AM73" i="9" s="1"/>
  <c r="N170" i="2"/>
  <c r="AQ73" i="9" s="1"/>
  <c r="O170" i="2"/>
  <c r="AU73" i="9" s="1"/>
  <c r="E171" i="2"/>
  <c r="G74" i="9"/>
  <c r="F171" i="2"/>
  <c r="K74" i="9" s="1"/>
  <c r="H171" i="2"/>
  <c r="S74" i="9" s="1"/>
  <c r="I171" i="2"/>
  <c r="W74" i="9" s="1"/>
  <c r="J171" i="2"/>
  <c r="AA74" i="9"/>
  <c r="K171" i="2"/>
  <c r="AE74" i="9" s="1"/>
  <c r="L171" i="2"/>
  <c r="AI74" i="9" s="1"/>
  <c r="M171" i="2"/>
  <c r="AM74" i="9" s="1"/>
  <c r="N171" i="2"/>
  <c r="AQ74" i="9"/>
  <c r="O171" i="2"/>
  <c r="AU74" i="9" s="1"/>
  <c r="E172" i="2"/>
  <c r="G75" i="9" s="1"/>
  <c r="F172" i="2"/>
  <c r="K75" i="9" s="1"/>
  <c r="H172" i="2"/>
  <c r="S75" i="9"/>
  <c r="I172" i="2"/>
  <c r="W75" i="9" s="1"/>
  <c r="J172" i="2"/>
  <c r="AA75" i="9" s="1"/>
  <c r="K172" i="2"/>
  <c r="AE75" i="9" s="1"/>
  <c r="L172" i="2"/>
  <c r="AI75" i="9"/>
  <c r="M172" i="2"/>
  <c r="AM75" i="9" s="1"/>
  <c r="N172" i="2"/>
  <c r="AQ75" i="9" s="1"/>
  <c r="O172" i="2"/>
  <c r="AU75" i="9" s="1"/>
  <c r="E173" i="2"/>
  <c r="G76" i="9"/>
  <c r="F173" i="2"/>
  <c r="K76" i="9" s="1"/>
  <c r="H173" i="2"/>
  <c r="S76" i="9" s="1"/>
  <c r="I173" i="2"/>
  <c r="W76" i="9" s="1"/>
  <c r="J173" i="2"/>
  <c r="AA76" i="9"/>
  <c r="K173" i="2"/>
  <c r="AE76" i="9" s="1"/>
  <c r="L173" i="2"/>
  <c r="AI76" i="9" s="1"/>
  <c r="M173" i="2"/>
  <c r="AM76" i="9" s="1"/>
  <c r="N173" i="2"/>
  <c r="AQ76" i="9"/>
  <c r="O173" i="2"/>
  <c r="AU76" i="9" s="1"/>
  <c r="E174" i="2"/>
  <c r="G77" i="9" s="1"/>
  <c r="F174" i="2"/>
  <c r="K77" i="9" s="1"/>
  <c r="H174" i="2"/>
  <c r="S77" i="9"/>
  <c r="I174" i="2"/>
  <c r="W77" i="9" s="1"/>
  <c r="J174" i="2"/>
  <c r="AA77" i="9" s="1"/>
  <c r="K174" i="2"/>
  <c r="AE77" i="9" s="1"/>
  <c r="L174" i="2"/>
  <c r="AI77" i="9"/>
  <c r="M174" i="2"/>
  <c r="AM77" i="9" s="1"/>
  <c r="N174" i="2"/>
  <c r="AQ77" i="9" s="1"/>
  <c r="O174" i="2"/>
  <c r="AU77" i="9" s="1"/>
  <c r="E175" i="2"/>
  <c r="G78" i="9"/>
  <c r="F175" i="2"/>
  <c r="K78" i="9" s="1"/>
  <c r="H175" i="2"/>
  <c r="S78" i="9" s="1"/>
  <c r="I175" i="2"/>
  <c r="W78" i="9" s="1"/>
  <c r="J175" i="2"/>
  <c r="AA78" i="9"/>
  <c r="K175" i="2"/>
  <c r="AE78" i="9" s="1"/>
  <c r="L175" i="2"/>
  <c r="AI78" i="9" s="1"/>
  <c r="M175" i="2"/>
  <c r="AM78" i="9" s="1"/>
  <c r="N175" i="2"/>
  <c r="AQ78" i="9"/>
  <c r="O175" i="2"/>
  <c r="AU78" i="9" s="1"/>
  <c r="E176" i="2"/>
  <c r="G79" i="9" s="1"/>
  <c r="F176" i="2"/>
  <c r="K79" i="9" s="1"/>
  <c r="H176" i="2"/>
  <c r="S79" i="9"/>
  <c r="I176" i="2"/>
  <c r="W79" i="9" s="1"/>
  <c r="J176" i="2"/>
  <c r="AA79" i="9" s="1"/>
  <c r="K176" i="2"/>
  <c r="AE79" i="9" s="1"/>
  <c r="L176" i="2"/>
  <c r="AI79" i="9"/>
  <c r="M176" i="2"/>
  <c r="AM79" i="9" s="1"/>
  <c r="N176" i="2"/>
  <c r="AQ79" i="9" s="1"/>
  <c r="O176" i="2"/>
  <c r="AU79" i="9" s="1"/>
  <c r="E177" i="2"/>
  <c r="G80" i="9"/>
  <c r="F177" i="2"/>
  <c r="K80" i="9" s="1"/>
  <c r="H177" i="2"/>
  <c r="S80" i="9" s="1"/>
  <c r="I177" i="2"/>
  <c r="W80" i="9" s="1"/>
  <c r="J177" i="2"/>
  <c r="AA80" i="9"/>
  <c r="K177" i="2"/>
  <c r="AE80" i="9" s="1"/>
  <c r="L177" i="2"/>
  <c r="AI80" i="9" s="1"/>
  <c r="M177" i="2"/>
  <c r="AM80" i="9" s="1"/>
  <c r="N177" i="2"/>
  <c r="AQ80" i="9"/>
  <c r="O177" i="2"/>
  <c r="AU80" i="9" s="1"/>
  <c r="E178" i="2"/>
  <c r="G81" i="9" s="1"/>
  <c r="F178" i="2"/>
  <c r="K81" i="9" s="1"/>
  <c r="H178" i="2"/>
  <c r="S81" i="9"/>
  <c r="I178" i="2"/>
  <c r="W81" i="9" s="1"/>
  <c r="J178" i="2"/>
  <c r="AA81" i="9" s="1"/>
  <c r="K178" i="2"/>
  <c r="AE81" i="9" s="1"/>
  <c r="L178" i="2"/>
  <c r="AI81" i="9"/>
  <c r="M178" i="2"/>
  <c r="AM81" i="9" s="1"/>
  <c r="N178" i="2"/>
  <c r="AQ81" i="9" s="1"/>
  <c r="O178" i="2"/>
  <c r="AU81" i="9" s="1"/>
  <c r="E179" i="2"/>
  <c r="G82" i="9"/>
  <c r="F179" i="2"/>
  <c r="K82" i="9" s="1"/>
  <c r="H179" i="2"/>
  <c r="S82" i="9" s="1"/>
  <c r="I179" i="2"/>
  <c r="W82" i="9" s="1"/>
  <c r="J179" i="2"/>
  <c r="AA82" i="9"/>
  <c r="K179" i="2"/>
  <c r="AE82" i="9" s="1"/>
  <c r="L179" i="2"/>
  <c r="AI82" i="9" s="1"/>
  <c r="M179" i="2"/>
  <c r="AM82" i="9" s="1"/>
  <c r="N179" i="2"/>
  <c r="AQ82" i="9"/>
  <c r="O179" i="2"/>
  <c r="AU82" i="9" s="1"/>
  <c r="E180" i="2"/>
  <c r="G83" i="9" s="1"/>
  <c r="F180" i="2"/>
  <c r="K83" i="9" s="1"/>
  <c r="H180" i="2"/>
  <c r="S83" i="9"/>
  <c r="I180" i="2"/>
  <c r="W83" i="9" s="1"/>
  <c r="J180" i="2"/>
  <c r="AA83" i="9" s="1"/>
  <c r="K180" i="2"/>
  <c r="AE83" i="9" s="1"/>
  <c r="L180" i="2"/>
  <c r="AI83" i="9"/>
  <c r="M180" i="2"/>
  <c r="AM83" i="9" s="1"/>
  <c r="N180" i="2"/>
  <c r="AQ83" i="9" s="1"/>
  <c r="O180" i="2"/>
  <c r="AU83" i="9" s="1"/>
  <c r="E181" i="2"/>
  <c r="G84" i="9"/>
  <c r="F181" i="2"/>
  <c r="K84" i="9" s="1"/>
  <c r="H181" i="2"/>
  <c r="S84" i="9" s="1"/>
  <c r="I181" i="2"/>
  <c r="W84" i="9" s="1"/>
  <c r="J181" i="2"/>
  <c r="AA84" i="9"/>
  <c r="K181" i="2"/>
  <c r="AE84" i="9" s="1"/>
  <c r="L181" i="2"/>
  <c r="AI84" i="9" s="1"/>
  <c r="M181" i="2"/>
  <c r="AM84" i="9" s="1"/>
  <c r="N181" i="2"/>
  <c r="AQ84" i="9"/>
  <c r="O181" i="2"/>
  <c r="AU84" i="9" s="1"/>
  <c r="E182" i="2"/>
  <c r="G85" i="9" s="1"/>
  <c r="F182" i="2"/>
  <c r="K85" i="9" s="1"/>
  <c r="H182" i="2"/>
  <c r="S85" i="9"/>
  <c r="I182" i="2"/>
  <c r="W85" i="9" s="1"/>
  <c r="J182" i="2"/>
  <c r="AA85" i="9" s="1"/>
  <c r="K182" i="2"/>
  <c r="AE85" i="9" s="1"/>
  <c r="L182" i="2"/>
  <c r="AI85" i="9"/>
  <c r="M182" i="2"/>
  <c r="AM85" i="9" s="1"/>
  <c r="N182" i="2"/>
  <c r="AQ85" i="9" s="1"/>
  <c r="O182" i="2"/>
  <c r="AU85" i="9" s="1"/>
  <c r="E183" i="2"/>
  <c r="G86" i="9"/>
  <c r="F183" i="2"/>
  <c r="K86" i="9" s="1"/>
  <c r="H183" i="2"/>
  <c r="S86" i="9" s="1"/>
  <c r="I183" i="2"/>
  <c r="W86" i="9" s="1"/>
  <c r="J183" i="2"/>
  <c r="AA86" i="9"/>
  <c r="K183" i="2"/>
  <c r="AE86" i="9" s="1"/>
  <c r="L183" i="2"/>
  <c r="AI86" i="9" s="1"/>
  <c r="M183" i="2"/>
  <c r="AM86" i="9" s="1"/>
  <c r="N183" i="2"/>
  <c r="AQ86" i="9"/>
  <c r="O183" i="2"/>
  <c r="AU86" i="9" s="1"/>
  <c r="E184" i="2"/>
  <c r="G87" i="9" s="1"/>
  <c r="F184" i="2"/>
  <c r="K87" i="9" s="1"/>
  <c r="H184" i="2"/>
  <c r="S87" i="9"/>
  <c r="I184" i="2"/>
  <c r="W87" i="9" s="1"/>
  <c r="J184" i="2"/>
  <c r="AA87" i="9" s="1"/>
  <c r="K184" i="2"/>
  <c r="AE87" i="9" s="1"/>
  <c r="L184" i="2"/>
  <c r="AI87" i="9"/>
  <c r="M184" i="2"/>
  <c r="AM87" i="9" s="1"/>
  <c r="N184" i="2"/>
  <c r="AQ87" i="9" s="1"/>
  <c r="O184" i="2"/>
  <c r="AU87" i="9" s="1"/>
  <c r="E185" i="2"/>
  <c r="G88" i="9"/>
  <c r="F185" i="2"/>
  <c r="K88" i="9" s="1"/>
  <c r="H185" i="2"/>
  <c r="S88" i="9" s="1"/>
  <c r="I185" i="2"/>
  <c r="W88" i="9" s="1"/>
  <c r="J185" i="2"/>
  <c r="AA88" i="9"/>
  <c r="K185" i="2"/>
  <c r="AE88" i="9" s="1"/>
  <c r="L185" i="2"/>
  <c r="AI88" i="9" s="1"/>
  <c r="M185" i="2"/>
  <c r="AM88" i="9" s="1"/>
  <c r="N185" i="2"/>
  <c r="AQ88" i="9"/>
  <c r="O185" i="2"/>
  <c r="AU88" i="9" s="1"/>
  <c r="E186" i="2"/>
  <c r="G89" i="9" s="1"/>
  <c r="F186" i="2"/>
  <c r="K89" i="9" s="1"/>
  <c r="H186" i="2"/>
  <c r="S89" i="9"/>
  <c r="I186" i="2"/>
  <c r="W89" i="9" s="1"/>
  <c r="J186" i="2"/>
  <c r="AA89" i="9" s="1"/>
  <c r="K186" i="2"/>
  <c r="AE89" i="9" s="1"/>
  <c r="L186" i="2"/>
  <c r="AI89" i="9"/>
  <c r="M186" i="2"/>
  <c r="AM89" i="9" s="1"/>
  <c r="N186" i="2"/>
  <c r="AQ89" i="9" s="1"/>
  <c r="O186" i="2"/>
  <c r="AU89" i="9" s="1"/>
  <c r="E187" i="2"/>
  <c r="G90" i="9"/>
  <c r="F187" i="2"/>
  <c r="K90" i="9" s="1"/>
  <c r="H187" i="2"/>
  <c r="S90" i="9" s="1"/>
  <c r="I187" i="2"/>
  <c r="W90" i="9" s="1"/>
  <c r="J187" i="2"/>
  <c r="AA90" i="9"/>
  <c r="K187" i="2"/>
  <c r="AE90" i="9" s="1"/>
  <c r="L187" i="2"/>
  <c r="AI90" i="9" s="1"/>
  <c r="M187" i="2"/>
  <c r="AM90" i="9" s="1"/>
  <c r="N187" i="2"/>
  <c r="AQ90" i="9"/>
  <c r="O187" i="2"/>
  <c r="AU90" i="9" s="1"/>
  <c r="E188" i="2"/>
  <c r="G91" i="9" s="1"/>
  <c r="F188" i="2"/>
  <c r="K91" i="9" s="1"/>
  <c r="H188" i="2"/>
  <c r="S91" i="9"/>
  <c r="I188" i="2"/>
  <c r="W91" i="9" s="1"/>
  <c r="J188" i="2"/>
  <c r="AA91" i="9" s="1"/>
  <c r="K188" i="2"/>
  <c r="AE91" i="9" s="1"/>
  <c r="L188" i="2"/>
  <c r="AI91" i="9"/>
  <c r="M188" i="2"/>
  <c r="AM91" i="9" s="1"/>
  <c r="N188" i="2"/>
  <c r="AQ91" i="9" s="1"/>
  <c r="O188" i="2"/>
  <c r="AU91" i="9" s="1"/>
  <c r="E189" i="2"/>
  <c r="G92" i="9"/>
  <c r="F189" i="2"/>
  <c r="K92" i="9" s="1"/>
  <c r="H189" i="2"/>
  <c r="S92" i="9" s="1"/>
  <c r="I189" i="2"/>
  <c r="W92" i="9" s="1"/>
  <c r="J189" i="2"/>
  <c r="AA92" i="9"/>
  <c r="K189" i="2"/>
  <c r="AE92" i="9" s="1"/>
  <c r="L189" i="2"/>
  <c r="AI92" i="9" s="1"/>
  <c r="M189" i="2"/>
  <c r="AM92" i="9" s="1"/>
  <c r="N189" i="2"/>
  <c r="AQ92" i="9"/>
  <c r="O189" i="2"/>
  <c r="AU92" i="9" s="1"/>
  <c r="E190" i="2"/>
  <c r="G93" i="9" s="1"/>
  <c r="F190" i="2"/>
  <c r="K93" i="9" s="1"/>
  <c r="H190" i="2"/>
  <c r="S93" i="9"/>
  <c r="I190" i="2"/>
  <c r="W93" i="9" s="1"/>
  <c r="J190" i="2"/>
  <c r="AA93" i="9" s="1"/>
  <c r="K190" i="2"/>
  <c r="AE93" i="9" s="1"/>
  <c r="L190" i="2"/>
  <c r="AI93" i="9"/>
  <c r="M190" i="2"/>
  <c r="AM93" i="9" s="1"/>
  <c r="N190" i="2"/>
  <c r="AQ93" i="9" s="1"/>
  <c r="O190" i="2"/>
  <c r="AU93" i="9" s="1"/>
  <c r="E191" i="2"/>
  <c r="G94" i="9"/>
  <c r="F191" i="2"/>
  <c r="K94" i="9" s="1"/>
  <c r="H191" i="2"/>
  <c r="S94" i="9" s="1"/>
  <c r="I191" i="2"/>
  <c r="W94" i="9" s="1"/>
  <c r="J191" i="2"/>
  <c r="AA94" i="9"/>
  <c r="K191" i="2"/>
  <c r="AE94" i="9" s="1"/>
  <c r="L191" i="2"/>
  <c r="AI94" i="9" s="1"/>
  <c r="M191" i="2"/>
  <c r="AM94" i="9" s="1"/>
  <c r="N191" i="2"/>
  <c r="AQ94" i="9"/>
  <c r="O191" i="2"/>
  <c r="AU94" i="9" s="1"/>
  <c r="E192" i="2"/>
  <c r="G95" i="9" s="1"/>
  <c r="F192" i="2"/>
  <c r="K95" i="9" s="1"/>
  <c r="H192" i="2"/>
  <c r="S95" i="9"/>
  <c r="I192" i="2"/>
  <c r="W95" i="9" s="1"/>
  <c r="J192" i="2"/>
  <c r="AA95" i="9" s="1"/>
  <c r="K192" i="2"/>
  <c r="AE95" i="9" s="1"/>
  <c r="L192" i="2"/>
  <c r="AI95" i="9"/>
  <c r="M192" i="2"/>
  <c r="AM95" i="9" s="1"/>
  <c r="N192" i="2"/>
  <c r="AQ95" i="9" s="1"/>
  <c r="O192" i="2"/>
  <c r="AU95" i="9" s="1"/>
  <c r="E193" i="2"/>
  <c r="G96" i="9"/>
  <c r="F193" i="2"/>
  <c r="K96" i="9" s="1"/>
  <c r="H193" i="2"/>
  <c r="S96" i="9" s="1"/>
  <c r="I193" i="2"/>
  <c r="W96" i="9" s="1"/>
  <c r="J193" i="2"/>
  <c r="AA96" i="9"/>
  <c r="K193" i="2"/>
  <c r="AE96" i="9" s="1"/>
  <c r="L193" i="2"/>
  <c r="AI96" i="9" s="1"/>
  <c r="M193" i="2"/>
  <c r="AM96" i="9" s="1"/>
  <c r="N193" i="2"/>
  <c r="AQ96" i="9"/>
  <c r="O193" i="2"/>
  <c r="AU96" i="9" s="1"/>
  <c r="E194" i="2"/>
  <c r="G97" i="9" s="1"/>
  <c r="F194" i="2"/>
  <c r="K97" i="9" s="1"/>
  <c r="H194" i="2"/>
  <c r="S97" i="9"/>
  <c r="I194" i="2"/>
  <c r="W97" i="9" s="1"/>
  <c r="J194" i="2"/>
  <c r="AA97" i="9" s="1"/>
  <c r="K194" i="2"/>
  <c r="AE97" i="9" s="1"/>
  <c r="L194" i="2"/>
  <c r="AI97" i="9"/>
  <c r="M194" i="2"/>
  <c r="AM97" i="9" s="1"/>
  <c r="N194" i="2"/>
  <c r="AQ97" i="9" s="1"/>
  <c r="O194" i="2"/>
  <c r="AU97" i="9" s="1"/>
  <c r="E195" i="2"/>
  <c r="G98" i="9"/>
  <c r="F195" i="2"/>
  <c r="K98" i="9" s="1"/>
  <c r="H195" i="2"/>
  <c r="S98" i="9" s="1"/>
  <c r="I195" i="2"/>
  <c r="W98" i="9" s="1"/>
  <c r="J195" i="2"/>
  <c r="AA98" i="9"/>
  <c r="K195" i="2"/>
  <c r="AE98" i="9" s="1"/>
  <c r="L195" i="2"/>
  <c r="AI98" i="9" s="1"/>
  <c r="M195" i="2"/>
  <c r="AM98" i="9" s="1"/>
  <c r="N195" i="2"/>
  <c r="AQ98" i="9"/>
  <c r="O195" i="2"/>
  <c r="AU98" i="9" s="1"/>
  <c r="E196" i="2"/>
  <c r="H3" i="9" s="1"/>
  <c r="F196" i="2"/>
  <c r="L3" i="9" s="1"/>
  <c r="H196" i="2"/>
  <c r="T3" i="9"/>
  <c r="I196" i="2"/>
  <c r="X3" i="9" s="1"/>
  <c r="J196" i="2"/>
  <c r="AB3" i="9" s="1"/>
  <c r="K196" i="2"/>
  <c r="AF3" i="9" s="1"/>
  <c r="L196" i="2"/>
  <c r="AJ3" i="9"/>
  <c r="M196" i="2"/>
  <c r="AN3" i="9" s="1"/>
  <c r="N196" i="2"/>
  <c r="AR3" i="9" s="1"/>
  <c r="O196" i="2"/>
  <c r="AV3" i="9" s="1"/>
  <c r="E197" i="2"/>
  <c r="H4" i="9"/>
  <c r="F197" i="2"/>
  <c r="L4" i="9" s="1"/>
  <c r="H197" i="2"/>
  <c r="T4" i="9" s="1"/>
  <c r="I197" i="2"/>
  <c r="X4" i="9" s="1"/>
  <c r="J197" i="2"/>
  <c r="AB4" i="9"/>
  <c r="K197" i="2"/>
  <c r="AF4" i="9" s="1"/>
  <c r="L197" i="2"/>
  <c r="AJ4" i="9" s="1"/>
  <c r="M197" i="2"/>
  <c r="AN4" i="9" s="1"/>
  <c r="N197" i="2"/>
  <c r="AR4" i="9"/>
  <c r="O197" i="2"/>
  <c r="AV4" i="9" s="1"/>
  <c r="E198" i="2"/>
  <c r="H5" i="9" s="1"/>
  <c r="F198" i="2"/>
  <c r="L5" i="9" s="1"/>
  <c r="H198" i="2"/>
  <c r="T5" i="9"/>
  <c r="I198" i="2"/>
  <c r="X5" i="9" s="1"/>
  <c r="J198" i="2"/>
  <c r="AB5" i="9" s="1"/>
  <c r="K198" i="2"/>
  <c r="AF5" i="9" s="1"/>
  <c r="L198" i="2"/>
  <c r="AJ5" i="9"/>
  <c r="M198" i="2"/>
  <c r="AN5" i="9" s="1"/>
  <c r="N198" i="2"/>
  <c r="AR5" i="9" s="1"/>
  <c r="O198" i="2"/>
  <c r="AV5" i="9" s="1"/>
  <c r="E199" i="2"/>
  <c r="H6" i="9"/>
  <c r="F199" i="2"/>
  <c r="L6" i="9" s="1"/>
  <c r="H199" i="2"/>
  <c r="T6" i="9" s="1"/>
  <c r="I199" i="2"/>
  <c r="X6" i="9" s="1"/>
  <c r="J199" i="2"/>
  <c r="AB6" i="9"/>
  <c r="K199" i="2"/>
  <c r="AF6" i="9" s="1"/>
  <c r="L199" i="2"/>
  <c r="AJ6" i="9" s="1"/>
  <c r="M199" i="2"/>
  <c r="AN6" i="9" s="1"/>
  <c r="N199" i="2"/>
  <c r="AR6" i="9"/>
  <c r="O199" i="2"/>
  <c r="AV6" i="9" s="1"/>
  <c r="E200" i="2"/>
  <c r="H7" i="9" s="1"/>
  <c r="F200" i="2"/>
  <c r="L7" i="9" s="1"/>
  <c r="H200" i="2"/>
  <c r="T7" i="9"/>
  <c r="I200" i="2"/>
  <c r="X7" i="9" s="1"/>
  <c r="J200" i="2"/>
  <c r="AB7" i="9" s="1"/>
  <c r="K200" i="2"/>
  <c r="AF7" i="9" s="1"/>
  <c r="L200" i="2"/>
  <c r="AJ7" i="9"/>
  <c r="M200" i="2"/>
  <c r="AN7" i="9" s="1"/>
  <c r="N200" i="2"/>
  <c r="AR7" i="9" s="1"/>
  <c r="O200" i="2"/>
  <c r="AV7" i="9" s="1"/>
  <c r="E201" i="2"/>
  <c r="H8" i="9"/>
  <c r="F201" i="2"/>
  <c r="L8" i="9" s="1"/>
  <c r="H201" i="2"/>
  <c r="T8" i="9" s="1"/>
  <c r="I201" i="2"/>
  <c r="X8" i="9" s="1"/>
  <c r="J201" i="2"/>
  <c r="AB8" i="9"/>
  <c r="K201" i="2"/>
  <c r="AF8" i="9" s="1"/>
  <c r="L201" i="2"/>
  <c r="AJ8" i="9" s="1"/>
  <c r="M201" i="2"/>
  <c r="AN8" i="9" s="1"/>
  <c r="N201" i="2"/>
  <c r="AR8" i="9"/>
  <c r="O201" i="2"/>
  <c r="AV8" i="9" s="1"/>
  <c r="E202" i="2"/>
  <c r="H9" i="9" s="1"/>
  <c r="F202" i="2"/>
  <c r="L9" i="9" s="1"/>
  <c r="H202" i="2"/>
  <c r="T9" i="9"/>
  <c r="I202" i="2"/>
  <c r="X9" i="9" s="1"/>
  <c r="J202" i="2"/>
  <c r="AB9" i="9" s="1"/>
  <c r="K202" i="2"/>
  <c r="AF9" i="9" s="1"/>
  <c r="L202" i="2"/>
  <c r="AJ9" i="9"/>
  <c r="M202" i="2"/>
  <c r="AN9" i="9" s="1"/>
  <c r="N202" i="2"/>
  <c r="AR9" i="9" s="1"/>
  <c r="O202" i="2"/>
  <c r="AV9" i="9" s="1"/>
  <c r="E203" i="2"/>
  <c r="H10" i="9"/>
  <c r="F203" i="2"/>
  <c r="L10" i="9" s="1"/>
  <c r="H203" i="2"/>
  <c r="T10" i="9" s="1"/>
  <c r="I203" i="2"/>
  <c r="X10" i="9" s="1"/>
  <c r="J203" i="2"/>
  <c r="AB10" i="9"/>
  <c r="K203" i="2"/>
  <c r="AF10" i="9" s="1"/>
  <c r="L203" i="2"/>
  <c r="AJ10" i="9" s="1"/>
  <c r="M203" i="2"/>
  <c r="AN10" i="9" s="1"/>
  <c r="N203" i="2"/>
  <c r="AR10" i="9"/>
  <c r="O203" i="2"/>
  <c r="AV10" i="9" s="1"/>
  <c r="E204" i="2"/>
  <c r="H11" i="9" s="1"/>
  <c r="F204" i="2"/>
  <c r="L11" i="9" s="1"/>
  <c r="H204" i="2"/>
  <c r="T11" i="9"/>
  <c r="I204" i="2"/>
  <c r="X11" i="9" s="1"/>
  <c r="J204" i="2"/>
  <c r="AB11" i="9" s="1"/>
  <c r="K204" i="2"/>
  <c r="AF11" i="9" s="1"/>
  <c r="L204" i="2"/>
  <c r="AJ11" i="9"/>
  <c r="M204" i="2"/>
  <c r="AN11" i="9" s="1"/>
  <c r="N204" i="2"/>
  <c r="AR11" i="9" s="1"/>
  <c r="O204" i="2"/>
  <c r="AV11" i="9" s="1"/>
  <c r="E205" i="2"/>
  <c r="H12" i="9"/>
  <c r="F205" i="2"/>
  <c r="L12" i="9" s="1"/>
  <c r="H205" i="2"/>
  <c r="T12" i="9" s="1"/>
  <c r="I205" i="2"/>
  <c r="X12" i="9" s="1"/>
  <c r="J205" i="2"/>
  <c r="AB12" i="9"/>
  <c r="K205" i="2"/>
  <c r="AF12" i="9" s="1"/>
  <c r="L205" i="2"/>
  <c r="AJ12" i="9" s="1"/>
  <c r="M205" i="2"/>
  <c r="AN12" i="9" s="1"/>
  <c r="N205" i="2"/>
  <c r="AR12" i="9"/>
  <c r="O205" i="2"/>
  <c r="AV12" i="9" s="1"/>
  <c r="E206" i="2"/>
  <c r="H13" i="9" s="1"/>
  <c r="F206" i="2"/>
  <c r="L13" i="9" s="1"/>
  <c r="H206" i="2"/>
  <c r="T13" i="9"/>
  <c r="I206" i="2"/>
  <c r="X13" i="9" s="1"/>
  <c r="J206" i="2"/>
  <c r="AB13" i="9" s="1"/>
  <c r="K206" i="2"/>
  <c r="AF13" i="9" s="1"/>
  <c r="L206" i="2"/>
  <c r="AJ13" i="9"/>
  <c r="M206" i="2"/>
  <c r="AN13" i="9" s="1"/>
  <c r="N206" i="2"/>
  <c r="AR13" i="9" s="1"/>
  <c r="O206" i="2"/>
  <c r="AV13" i="9" s="1"/>
  <c r="E207" i="2"/>
  <c r="H14" i="9"/>
  <c r="F207" i="2"/>
  <c r="L14" i="9" s="1"/>
  <c r="H207" i="2"/>
  <c r="T14" i="9" s="1"/>
  <c r="I207" i="2"/>
  <c r="X14" i="9" s="1"/>
  <c r="J207" i="2"/>
  <c r="AB14" i="9"/>
  <c r="K207" i="2"/>
  <c r="AF14" i="9" s="1"/>
  <c r="L207" i="2"/>
  <c r="AJ14" i="9" s="1"/>
  <c r="M207" i="2"/>
  <c r="AN14" i="9" s="1"/>
  <c r="N207" i="2"/>
  <c r="AR14" i="9"/>
  <c r="O207" i="2"/>
  <c r="AV14" i="9" s="1"/>
  <c r="E208" i="2"/>
  <c r="H15" i="9" s="1"/>
  <c r="F208" i="2"/>
  <c r="L15" i="9" s="1"/>
  <c r="H208" i="2"/>
  <c r="T15" i="9"/>
  <c r="I208" i="2"/>
  <c r="X15" i="9" s="1"/>
  <c r="J208" i="2"/>
  <c r="AB15" i="9" s="1"/>
  <c r="K208" i="2"/>
  <c r="AF15" i="9" s="1"/>
  <c r="L208" i="2"/>
  <c r="AJ15" i="9"/>
  <c r="M208" i="2"/>
  <c r="AN15" i="9" s="1"/>
  <c r="N208" i="2"/>
  <c r="AR15" i="9" s="1"/>
  <c r="O208" i="2"/>
  <c r="AV15" i="9" s="1"/>
  <c r="E209" i="2"/>
  <c r="H16" i="9"/>
  <c r="F209" i="2"/>
  <c r="L16" i="9" s="1"/>
  <c r="H209" i="2"/>
  <c r="T16" i="9" s="1"/>
  <c r="I209" i="2"/>
  <c r="X16" i="9" s="1"/>
  <c r="J209" i="2"/>
  <c r="AB16" i="9"/>
  <c r="K209" i="2"/>
  <c r="AF16" i="9" s="1"/>
  <c r="L209" i="2"/>
  <c r="AJ16" i="9" s="1"/>
  <c r="M209" i="2"/>
  <c r="AN16" i="9" s="1"/>
  <c r="N209" i="2"/>
  <c r="AR16" i="9"/>
  <c r="O209" i="2"/>
  <c r="AV16" i="9" s="1"/>
  <c r="E210" i="2"/>
  <c r="H17" i="9" s="1"/>
  <c r="F210" i="2"/>
  <c r="L17" i="9" s="1"/>
  <c r="H210" i="2"/>
  <c r="T17" i="9"/>
  <c r="I210" i="2"/>
  <c r="X17" i="9" s="1"/>
  <c r="J210" i="2"/>
  <c r="AB17" i="9" s="1"/>
  <c r="K210" i="2"/>
  <c r="AF17" i="9" s="1"/>
  <c r="L210" i="2"/>
  <c r="AJ17" i="9"/>
  <c r="M210" i="2"/>
  <c r="AN17" i="9" s="1"/>
  <c r="N210" i="2"/>
  <c r="AR17" i="9" s="1"/>
  <c r="O210" i="2"/>
  <c r="AV17" i="9" s="1"/>
  <c r="E211" i="2"/>
  <c r="H18" i="9"/>
  <c r="F211" i="2"/>
  <c r="L18" i="9" s="1"/>
  <c r="H211" i="2"/>
  <c r="T18" i="9" s="1"/>
  <c r="I211" i="2"/>
  <c r="X18" i="9" s="1"/>
  <c r="J211" i="2"/>
  <c r="AB18" i="9"/>
  <c r="K211" i="2"/>
  <c r="AF18" i="9" s="1"/>
  <c r="L211" i="2"/>
  <c r="AJ18" i="9" s="1"/>
  <c r="M211" i="2"/>
  <c r="AN18" i="9" s="1"/>
  <c r="N211" i="2"/>
  <c r="AR18" i="9"/>
  <c r="O211" i="2"/>
  <c r="AV18" i="9" s="1"/>
  <c r="E212" i="2"/>
  <c r="H19" i="9" s="1"/>
  <c r="F212" i="2"/>
  <c r="L19" i="9" s="1"/>
  <c r="H212" i="2"/>
  <c r="T19" i="9"/>
  <c r="I212" i="2"/>
  <c r="X19" i="9" s="1"/>
  <c r="J212" i="2"/>
  <c r="AB19" i="9" s="1"/>
  <c r="K212" i="2"/>
  <c r="AF19" i="9" s="1"/>
  <c r="L212" i="2"/>
  <c r="AJ19" i="9"/>
  <c r="M212" i="2"/>
  <c r="AN19" i="9" s="1"/>
  <c r="N212" i="2"/>
  <c r="AR19" i="9" s="1"/>
  <c r="O212" i="2"/>
  <c r="AV19" i="9" s="1"/>
  <c r="E213" i="2"/>
  <c r="H20" i="9"/>
  <c r="F213" i="2"/>
  <c r="L20" i="9" s="1"/>
  <c r="H213" i="2"/>
  <c r="T20" i="9" s="1"/>
  <c r="I213" i="2"/>
  <c r="X20" i="9" s="1"/>
  <c r="J213" i="2"/>
  <c r="AB20" i="9"/>
  <c r="K213" i="2"/>
  <c r="AF20" i="9" s="1"/>
  <c r="L213" i="2"/>
  <c r="AJ20" i="9" s="1"/>
  <c r="M213" i="2"/>
  <c r="AN20" i="9" s="1"/>
  <c r="N213" i="2"/>
  <c r="AR20" i="9"/>
  <c r="O213" i="2"/>
  <c r="AV20" i="9" s="1"/>
  <c r="E214" i="2"/>
  <c r="H21" i="9" s="1"/>
  <c r="F214" i="2"/>
  <c r="L21" i="9" s="1"/>
  <c r="H214" i="2"/>
  <c r="T21" i="9" s="1"/>
  <c r="I214" i="2"/>
  <c r="X21" i="9" s="1"/>
  <c r="J214" i="2"/>
  <c r="AB21" i="9" s="1"/>
  <c r="K214" i="2"/>
  <c r="AF21" i="9" s="1"/>
  <c r="L214" i="2"/>
  <c r="AJ21" i="9" s="1"/>
  <c r="M214" i="2"/>
  <c r="AN21" i="9" s="1"/>
  <c r="N214" i="2"/>
  <c r="AR21" i="9" s="1"/>
  <c r="O214" i="2"/>
  <c r="AV21" i="9" s="1"/>
  <c r="E215" i="2"/>
  <c r="H22" i="9" s="1"/>
  <c r="F215" i="2"/>
  <c r="L22" i="9" s="1"/>
  <c r="H215" i="2"/>
  <c r="T22" i="9" s="1"/>
  <c r="I215" i="2"/>
  <c r="X22" i="9" s="1"/>
  <c r="J215" i="2"/>
  <c r="AB22" i="9" s="1"/>
  <c r="K215" i="2"/>
  <c r="AF22" i="9" s="1"/>
  <c r="L215" i="2"/>
  <c r="AJ22" i="9" s="1"/>
  <c r="M215" i="2"/>
  <c r="AN22" i="9" s="1"/>
  <c r="N215" i="2"/>
  <c r="AR22" i="9" s="1"/>
  <c r="O215" i="2"/>
  <c r="AV22" i="9" s="1"/>
  <c r="E216" i="2"/>
  <c r="H23" i="9" s="1"/>
  <c r="F216" i="2"/>
  <c r="L23" i="9" s="1"/>
  <c r="H216" i="2"/>
  <c r="T23" i="9" s="1"/>
  <c r="I216" i="2"/>
  <c r="X23" i="9" s="1"/>
  <c r="J216" i="2"/>
  <c r="AB23" i="9" s="1"/>
  <c r="K216" i="2"/>
  <c r="AF23" i="9" s="1"/>
  <c r="L216" i="2"/>
  <c r="AJ23" i="9" s="1"/>
  <c r="M216" i="2"/>
  <c r="AN23" i="9" s="1"/>
  <c r="N216" i="2"/>
  <c r="AR23" i="9" s="1"/>
  <c r="O216" i="2"/>
  <c r="AV23" i="9" s="1"/>
  <c r="E217" i="2"/>
  <c r="H24" i="9" s="1"/>
  <c r="F217" i="2"/>
  <c r="L24" i="9" s="1"/>
  <c r="H217" i="2"/>
  <c r="T24" i="9" s="1"/>
  <c r="I217" i="2"/>
  <c r="X24" i="9" s="1"/>
  <c r="J217" i="2"/>
  <c r="AB24" i="9" s="1"/>
  <c r="K217" i="2"/>
  <c r="AF24" i="9" s="1"/>
  <c r="L217" i="2"/>
  <c r="AJ24" i="9" s="1"/>
  <c r="M217" i="2"/>
  <c r="AN24" i="9" s="1"/>
  <c r="N217" i="2"/>
  <c r="AR24" i="9" s="1"/>
  <c r="O217" i="2"/>
  <c r="AV24" i="9" s="1"/>
  <c r="E218" i="2"/>
  <c r="H25" i="9" s="1"/>
  <c r="F218" i="2"/>
  <c r="L25" i="9" s="1"/>
  <c r="H218" i="2"/>
  <c r="T25" i="9" s="1"/>
  <c r="I218" i="2"/>
  <c r="X25" i="9" s="1"/>
  <c r="J218" i="2"/>
  <c r="AB25" i="9" s="1"/>
  <c r="K218" i="2"/>
  <c r="AF25" i="9" s="1"/>
  <c r="L218" i="2"/>
  <c r="AJ25" i="9" s="1"/>
  <c r="M218" i="2"/>
  <c r="AN25" i="9" s="1"/>
  <c r="N218" i="2"/>
  <c r="AR25" i="9" s="1"/>
  <c r="O218" i="2"/>
  <c r="AV25" i="9" s="1"/>
  <c r="E219" i="2"/>
  <c r="H26" i="9" s="1"/>
  <c r="F219" i="2"/>
  <c r="L26" i="9" s="1"/>
  <c r="H219" i="2"/>
  <c r="T26" i="9" s="1"/>
  <c r="I219" i="2"/>
  <c r="X26" i="9" s="1"/>
  <c r="J219" i="2"/>
  <c r="AB26" i="9" s="1"/>
  <c r="K219" i="2"/>
  <c r="AF26" i="9" s="1"/>
  <c r="L219" i="2"/>
  <c r="AJ26" i="9" s="1"/>
  <c r="M219" i="2"/>
  <c r="AN26" i="9" s="1"/>
  <c r="N219" i="2"/>
  <c r="AR26" i="9" s="1"/>
  <c r="O219" i="2"/>
  <c r="AV26" i="9" s="1"/>
  <c r="E220" i="2"/>
  <c r="H27" i="9" s="1"/>
  <c r="F220" i="2"/>
  <c r="L27" i="9" s="1"/>
  <c r="H220" i="2"/>
  <c r="T27" i="9" s="1"/>
  <c r="I220" i="2"/>
  <c r="X27" i="9" s="1"/>
  <c r="J220" i="2"/>
  <c r="AB27" i="9" s="1"/>
  <c r="K220" i="2"/>
  <c r="AF27" i="9" s="1"/>
  <c r="L220" i="2"/>
  <c r="AJ27" i="9" s="1"/>
  <c r="M220" i="2"/>
  <c r="AN27" i="9" s="1"/>
  <c r="N220" i="2"/>
  <c r="AR27" i="9" s="1"/>
  <c r="O220" i="2"/>
  <c r="AV27" i="9" s="1"/>
  <c r="E221" i="2"/>
  <c r="H28" i="9" s="1"/>
  <c r="F221" i="2"/>
  <c r="L28" i="9" s="1"/>
  <c r="H221" i="2"/>
  <c r="T28" i="9" s="1"/>
  <c r="I221" i="2"/>
  <c r="X28" i="9" s="1"/>
  <c r="J221" i="2"/>
  <c r="AB28" i="9" s="1"/>
  <c r="K221" i="2"/>
  <c r="AF28" i="9" s="1"/>
  <c r="L221" i="2"/>
  <c r="AJ28" i="9" s="1"/>
  <c r="M221" i="2"/>
  <c r="AN28" i="9" s="1"/>
  <c r="N221" i="2"/>
  <c r="AR28" i="9" s="1"/>
  <c r="O221" i="2"/>
  <c r="AV28" i="9" s="1"/>
  <c r="E222" i="2"/>
  <c r="H29" i="9" s="1"/>
  <c r="F222" i="2"/>
  <c r="L29" i="9" s="1"/>
  <c r="H222" i="2"/>
  <c r="T29" i="9" s="1"/>
  <c r="I222" i="2"/>
  <c r="X29" i="9" s="1"/>
  <c r="J222" i="2"/>
  <c r="AB29" i="9" s="1"/>
  <c r="K222" i="2"/>
  <c r="AF29" i="9" s="1"/>
  <c r="L222" i="2"/>
  <c r="AJ29" i="9" s="1"/>
  <c r="M222" i="2"/>
  <c r="AN29" i="9" s="1"/>
  <c r="N222" i="2"/>
  <c r="AR29" i="9" s="1"/>
  <c r="O222" i="2"/>
  <c r="AV29" i="9" s="1"/>
  <c r="E223" i="2"/>
  <c r="H30" i="9" s="1"/>
  <c r="F223" i="2"/>
  <c r="L30" i="9" s="1"/>
  <c r="H223" i="2"/>
  <c r="T30" i="9" s="1"/>
  <c r="I223" i="2"/>
  <c r="X30" i="9" s="1"/>
  <c r="J223" i="2"/>
  <c r="AB30" i="9" s="1"/>
  <c r="K223" i="2"/>
  <c r="AF30" i="9" s="1"/>
  <c r="L223" i="2"/>
  <c r="AJ30" i="9" s="1"/>
  <c r="M223" i="2"/>
  <c r="AN30" i="9" s="1"/>
  <c r="N223" i="2"/>
  <c r="AR30" i="9" s="1"/>
  <c r="O223" i="2"/>
  <c r="AV30" i="9" s="1"/>
  <c r="E224" i="2"/>
  <c r="H31" i="9" s="1"/>
  <c r="F224" i="2"/>
  <c r="L31" i="9" s="1"/>
  <c r="H224" i="2"/>
  <c r="T31" i="9" s="1"/>
  <c r="I224" i="2"/>
  <c r="X31" i="9" s="1"/>
  <c r="J224" i="2"/>
  <c r="AB31" i="9" s="1"/>
  <c r="K224" i="2"/>
  <c r="AF31" i="9" s="1"/>
  <c r="L224" i="2"/>
  <c r="AJ31" i="9" s="1"/>
  <c r="M224" i="2"/>
  <c r="AN31" i="9" s="1"/>
  <c r="N224" i="2"/>
  <c r="AR31" i="9" s="1"/>
  <c r="O224" i="2"/>
  <c r="AV31" i="9" s="1"/>
  <c r="E225" i="2"/>
  <c r="H32" i="9" s="1"/>
  <c r="F225" i="2"/>
  <c r="L32" i="9" s="1"/>
  <c r="H225" i="2"/>
  <c r="T32" i="9" s="1"/>
  <c r="I225" i="2"/>
  <c r="X32" i="9" s="1"/>
  <c r="J225" i="2"/>
  <c r="AB32" i="9" s="1"/>
  <c r="K225" i="2"/>
  <c r="AF32" i="9" s="1"/>
  <c r="L225" i="2"/>
  <c r="AJ32" i="9" s="1"/>
  <c r="M225" i="2"/>
  <c r="AN32" i="9" s="1"/>
  <c r="N225" i="2"/>
  <c r="AR32" i="9" s="1"/>
  <c r="O225" i="2"/>
  <c r="AV32" i="9" s="1"/>
  <c r="E226" i="2"/>
  <c r="H33" i="9" s="1"/>
  <c r="F226" i="2"/>
  <c r="L33" i="9" s="1"/>
  <c r="H226" i="2"/>
  <c r="T33" i="9" s="1"/>
  <c r="I226" i="2"/>
  <c r="X33" i="9" s="1"/>
  <c r="J226" i="2"/>
  <c r="AB33" i="9" s="1"/>
  <c r="K226" i="2"/>
  <c r="AF33" i="9" s="1"/>
  <c r="L226" i="2"/>
  <c r="AJ33" i="9" s="1"/>
  <c r="M226" i="2"/>
  <c r="AN33" i="9" s="1"/>
  <c r="N226" i="2"/>
  <c r="AR33" i="9" s="1"/>
  <c r="O226" i="2"/>
  <c r="AV33" i="9" s="1"/>
  <c r="E227" i="2"/>
  <c r="H34" i="9" s="1"/>
  <c r="F227" i="2"/>
  <c r="L34" i="9" s="1"/>
  <c r="H227" i="2"/>
  <c r="T34" i="9" s="1"/>
  <c r="I227" i="2"/>
  <c r="X34" i="9" s="1"/>
  <c r="J227" i="2"/>
  <c r="AB34" i="9" s="1"/>
  <c r="K227" i="2"/>
  <c r="AF34" i="9" s="1"/>
  <c r="L227" i="2"/>
  <c r="AJ34" i="9" s="1"/>
  <c r="M227" i="2"/>
  <c r="AN34" i="9" s="1"/>
  <c r="N227" i="2"/>
  <c r="AR34" i="9" s="1"/>
  <c r="O227" i="2"/>
  <c r="AV34" i="9" s="1"/>
  <c r="E228" i="2"/>
  <c r="H35" i="9" s="1"/>
  <c r="F228" i="2"/>
  <c r="L35" i="9" s="1"/>
  <c r="H228" i="2"/>
  <c r="T35" i="9" s="1"/>
  <c r="I228" i="2"/>
  <c r="X35" i="9" s="1"/>
  <c r="J228" i="2"/>
  <c r="AB35" i="9" s="1"/>
  <c r="K228" i="2"/>
  <c r="AF35" i="9" s="1"/>
  <c r="L228" i="2"/>
  <c r="AJ35" i="9" s="1"/>
  <c r="M228" i="2"/>
  <c r="AN35" i="9" s="1"/>
  <c r="N228" i="2"/>
  <c r="AR35" i="9" s="1"/>
  <c r="O228" i="2"/>
  <c r="AV35" i="9" s="1"/>
  <c r="E229" i="2"/>
  <c r="H36" i="9" s="1"/>
  <c r="F229" i="2"/>
  <c r="L36" i="9" s="1"/>
  <c r="H229" i="2"/>
  <c r="T36" i="9" s="1"/>
  <c r="I229" i="2"/>
  <c r="X36" i="9" s="1"/>
  <c r="J229" i="2"/>
  <c r="AB36" i="9" s="1"/>
  <c r="K229" i="2"/>
  <c r="AF36" i="9" s="1"/>
  <c r="L229" i="2"/>
  <c r="AJ36" i="9" s="1"/>
  <c r="M229" i="2"/>
  <c r="AN36" i="9" s="1"/>
  <c r="N229" i="2"/>
  <c r="AR36" i="9" s="1"/>
  <c r="O229" i="2"/>
  <c r="AV36" i="9" s="1"/>
  <c r="E230" i="2"/>
  <c r="H37" i="9" s="1"/>
  <c r="F230" i="2"/>
  <c r="L37" i="9" s="1"/>
  <c r="H230" i="2"/>
  <c r="T37" i="9" s="1"/>
  <c r="I230" i="2"/>
  <c r="X37" i="9" s="1"/>
  <c r="J230" i="2"/>
  <c r="AB37" i="9" s="1"/>
  <c r="K230" i="2"/>
  <c r="AF37" i="9" s="1"/>
  <c r="L230" i="2"/>
  <c r="AJ37" i="9" s="1"/>
  <c r="M230" i="2"/>
  <c r="AN37" i="9" s="1"/>
  <c r="N230" i="2"/>
  <c r="AR37" i="9" s="1"/>
  <c r="O230" i="2"/>
  <c r="AV37" i="9" s="1"/>
  <c r="E231" i="2"/>
  <c r="H38" i="9" s="1"/>
  <c r="F231" i="2"/>
  <c r="L38" i="9" s="1"/>
  <c r="H231" i="2"/>
  <c r="T38" i="9" s="1"/>
  <c r="I231" i="2"/>
  <c r="X38" i="9" s="1"/>
  <c r="J231" i="2"/>
  <c r="AB38" i="9" s="1"/>
  <c r="K231" i="2"/>
  <c r="AF38" i="9" s="1"/>
  <c r="L231" i="2"/>
  <c r="AJ38" i="9" s="1"/>
  <c r="M231" i="2"/>
  <c r="AN38" i="9" s="1"/>
  <c r="N231" i="2"/>
  <c r="AR38" i="9" s="1"/>
  <c r="O231" i="2"/>
  <c r="AV38" i="9" s="1"/>
  <c r="E232" i="2"/>
  <c r="H39" i="9" s="1"/>
  <c r="F232" i="2"/>
  <c r="L39" i="9" s="1"/>
  <c r="H232" i="2"/>
  <c r="T39" i="9" s="1"/>
  <c r="I232" i="2"/>
  <c r="X39" i="9" s="1"/>
  <c r="J232" i="2"/>
  <c r="AB39" i="9" s="1"/>
  <c r="K232" i="2"/>
  <c r="AF39" i="9" s="1"/>
  <c r="L232" i="2"/>
  <c r="AJ39" i="9" s="1"/>
  <c r="M232" i="2"/>
  <c r="AN39" i="9" s="1"/>
  <c r="N232" i="2"/>
  <c r="AR39" i="9" s="1"/>
  <c r="O232" i="2"/>
  <c r="AV39" i="9" s="1"/>
  <c r="E233" i="2"/>
  <c r="H40" i="9" s="1"/>
  <c r="F233" i="2"/>
  <c r="L40" i="9" s="1"/>
  <c r="H233" i="2"/>
  <c r="T40" i="9" s="1"/>
  <c r="I233" i="2"/>
  <c r="X40" i="9" s="1"/>
  <c r="J233" i="2"/>
  <c r="AB40" i="9" s="1"/>
  <c r="K233" i="2"/>
  <c r="AF40" i="9" s="1"/>
  <c r="L233" i="2"/>
  <c r="AJ40" i="9" s="1"/>
  <c r="M233" i="2"/>
  <c r="AN40" i="9" s="1"/>
  <c r="N233" i="2"/>
  <c r="AR40" i="9" s="1"/>
  <c r="O233" i="2"/>
  <c r="AV40" i="9" s="1"/>
  <c r="E234" i="2"/>
  <c r="H41" i="9" s="1"/>
  <c r="F234" i="2"/>
  <c r="L41" i="9" s="1"/>
  <c r="H234" i="2"/>
  <c r="T41" i="9" s="1"/>
  <c r="I234" i="2"/>
  <c r="X41" i="9" s="1"/>
  <c r="J234" i="2"/>
  <c r="AB41" i="9" s="1"/>
  <c r="K234" i="2"/>
  <c r="AF41" i="9" s="1"/>
  <c r="L234" i="2"/>
  <c r="AJ41" i="9" s="1"/>
  <c r="M234" i="2"/>
  <c r="AN41" i="9" s="1"/>
  <c r="N234" i="2"/>
  <c r="AR41" i="9" s="1"/>
  <c r="O234" i="2"/>
  <c r="AV41" i="9" s="1"/>
  <c r="E235" i="2"/>
  <c r="H42" i="9" s="1"/>
  <c r="F235" i="2"/>
  <c r="L42" i="9" s="1"/>
  <c r="H235" i="2"/>
  <c r="T42" i="9" s="1"/>
  <c r="I235" i="2"/>
  <c r="X42" i="9" s="1"/>
  <c r="J235" i="2"/>
  <c r="AB42" i="9" s="1"/>
  <c r="K235" i="2"/>
  <c r="AF42" i="9" s="1"/>
  <c r="L235" i="2"/>
  <c r="AJ42" i="9" s="1"/>
  <c r="M235" i="2"/>
  <c r="AN42" i="9" s="1"/>
  <c r="N235" i="2"/>
  <c r="AR42" i="9" s="1"/>
  <c r="O235" i="2"/>
  <c r="AV42" i="9" s="1"/>
  <c r="E236" i="2"/>
  <c r="H43" i="9" s="1"/>
  <c r="F236" i="2"/>
  <c r="L43" i="9" s="1"/>
  <c r="H236" i="2"/>
  <c r="T43" i="9" s="1"/>
  <c r="I236" i="2"/>
  <c r="X43" i="9" s="1"/>
  <c r="J236" i="2"/>
  <c r="AB43" i="9" s="1"/>
  <c r="K236" i="2"/>
  <c r="AF43" i="9" s="1"/>
  <c r="L236" i="2"/>
  <c r="AJ43" i="9" s="1"/>
  <c r="M236" i="2"/>
  <c r="AN43" i="9" s="1"/>
  <c r="N236" i="2"/>
  <c r="AR43" i="9" s="1"/>
  <c r="O236" i="2"/>
  <c r="AV43" i="9" s="1"/>
  <c r="E237" i="2"/>
  <c r="H44" i="9" s="1"/>
  <c r="F237" i="2"/>
  <c r="L44" i="9" s="1"/>
  <c r="H237" i="2"/>
  <c r="T44" i="9" s="1"/>
  <c r="I237" i="2"/>
  <c r="X44" i="9" s="1"/>
  <c r="J237" i="2"/>
  <c r="AB44" i="9" s="1"/>
  <c r="K237" i="2"/>
  <c r="AF44" i="9" s="1"/>
  <c r="L237" i="2"/>
  <c r="AJ44" i="9" s="1"/>
  <c r="M237" i="2"/>
  <c r="AN44" i="9" s="1"/>
  <c r="N237" i="2"/>
  <c r="AR44" i="9" s="1"/>
  <c r="O237" i="2"/>
  <c r="AV44" i="9" s="1"/>
  <c r="E238" i="2"/>
  <c r="H45" i="9" s="1"/>
  <c r="F238" i="2"/>
  <c r="L45" i="9" s="1"/>
  <c r="H238" i="2"/>
  <c r="T45" i="9" s="1"/>
  <c r="I238" i="2"/>
  <c r="X45" i="9" s="1"/>
  <c r="J238" i="2"/>
  <c r="AB45" i="9" s="1"/>
  <c r="K238" i="2"/>
  <c r="AF45" i="9" s="1"/>
  <c r="L238" i="2"/>
  <c r="AJ45" i="9" s="1"/>
  <c r="M238" i="2"/>
  <c r="AN45" i="9" s="1"/>
  <c r="N238" i="2"/>
  <c r="AR45" i="9" s="1"/>
  <c r="O238" i="2"/>
  <c r="AV45" i="9" s="1"/>
  <c r="E239" i="2"/>
  <c r="H46" i="9" s="1"/>
  <c r="F239" i="2"/>
  <c r="L46" i="9" s="1"/>
  <c r="H239" i="2"/>
  <c r="T46" i="9" s="1"/>
  <c r="I239" i="2"/>
  <c r="X46" i="9" s="1"/>
  <c r="J239" i="2"/>
  <c r="AB46" i="9" s="1"/>
  <c r="K239" i="2"/>
  <c r="AF46" i="9" s="1"/>
  <c r="L239" i="2"/>
  <c r="AJ46" i="9" s="1"/>
  <c r="M239" i="2"/>
  <c r="AN46" i="9" s="1"/>
  <c r="N239" i="2"/>
  <c r="AR46" i="9" s="1"/>
  <c r="O239" i="2"/>
  <c r="AV46" i="9" s="1"/>
  <c r="E240" i="2"/>
  <c r="H47" i="9" s="1"/>
  <c r="F240" i="2"/>
  <c r="L47" i="9" s="1"/>
  <c r="H240" i="2"/>
  <c r="T47" i="9" s="1"/>
  <c r="I240" i="2"/>
  <c r="X47" i="9" s="1"/>
  <c r="J240" i="2"/>
  <c r="AB47" i="9" s="1"/>
  <c r="K240" i="2"/>
  <c r="AF47" i="9" s="1"/>
  <c r="L240" i="2"/>
  <c r="AJ47" i="9" s="1"/>
  <c r="M240" i="2"/>
  <c r="AN47" i="9" s="1"/>
  <c r="N240" i="2"/>
  <c r="AR47" i="9" s="1"/>
  <c r="O240" i="2"/>
  <c r="AV47" i="9" s="1"/>
  <c r="E241" i="2"/>
  <c r="H48" i="9" s="1"/>
  <c r="F241" i="2"/>
  <c r="L48" i="9" s="1"/>
  <c r="H241" i="2"/>
  <c r="T48" i="9" s="1"/>
  <c r="I241" i="2"/>
  <c r="X48" i="9" s="1"/>
  <c r="J241" i="2"/>
  <c r="AB48" i="9" s="1"/>
  <c r="K241" i="2"/>
  <c r="AF48" i="9" s="1"/>
  <c r="L241" i="2"/>
  <c r="AJ48" i="9" s="1"/>
  <c r="M241" i="2"/>
  <c r="AN48" i="9" s="1"/>
  <c r="N241" i="2"/>
  <c r="AR48" i="9" s="1"/>
  <c r="O241" i="2"/>
  <c r="AV48" i="9" s="1"/>
  <c r="E242" i="2"/>
  <c r="H49" i="9" s="1"/>
  <c r="F242" i="2"/>
  <c r="L49" i="9" s="1"/>
  <c r="H242" i="2"/>
  <c r="T49" i="9" s="1"/>
  <c r="I242" i="2"/>
  <c r="X49" i="9" s="1"/>
  <c r="J242" i="2"/>
  <c r="AB49" i="9" s="1"/>
  <c r="K242" i="2"/>
  <c r="AF49" i="9" s="1"/>
  <c r="L242" i="2"/>
  <c r="AJ49" i="9" s="1"/>
  <c r="M242" i="2"/>
  <c r="AN49" i="9" s="1"/>
  <c r="N242" i="2"/>
  <c r="AR49" i="9" s="1"/>
  <c r="O242" i="2"/>
  <c r="AV49" i="9" s="1"/>
  <c r="E243" i="2"/>
  <c r="H50" i="9" s="1"/>
  <c r="F243" i="2"/>
  <c r="L50" i="9" s="1"/>
  <c r="H243" i="2"/>
  <c r="T50" i="9" s="1"/>
  <c r="I243" i="2"/>
  <c r="X50" i="9" s="1"/>
  <c r="J243" i="2"/>
  <c r="AB50" i="9" s="1"/>
  <c r="K243" i="2"/>
  <c r="AF50" i="9" s="1"/>
  <c r="L243" i="2"/>
  <c r="AJ50" i="9" s="1"/>
  <c r="M243" i="2"/>
  <c r="AN50" i="9" s="1"/>
  <c r="N243" i="2"/>
  <c r="AR50" i="9" s="1"/>
  <c r="O243" i="2"/>
  <c r="AV50" i="9" s="1"/>
  <c r="E244" i="2"/>
  <c r="H51" i="9" s="1"/>
  <c r="F244" i="2"/>
  <c r="L51" i="9" s="1"/>
  <c r="H244" i="2"/>
  <c r="T51" i="9" s="1"/>
  <c r="I244" i="2"/>
  <c r="X51" i="9" s="1"/>
  <c r="J244" i="2"/>
  <c r="AB51" i="9" s="1"/>
  <c r="K244" i="2"/>
  <c r="AF51" i="9" s="1"/>
  <c r="L244" i="2"/>
  <c r="AJ51" i="9" s="1"/>
  <c r="M244" i="2"/>
  <c r="AN51" i="9" s="1"/>
  <c r="N244" i="2"/>
  <c r="AR51" i="9" s="1"/>
  <c r="O244" i="2"/>
  <c r="AV51" i="9" s="1"/>
  <c r="E245" i="2"/>
  <c r="H52" i="9" s="1"/>
  <c r="F245" i="2"/>
  <c r="L52" i="9" s="1"/>
  <c r="H245" i="2"/>
  <c r="T52" i="9" s="1"/>
  <c r="I245" i="2"/>
  <c r="X52" i="9" s="1"/>
  <c r="J245" i="2"/>
  <c r="AB52" i="9" s="1"/>
  <c r="K245" i="2"/>
  <c r="AF52" i="9" s="1"/>
  <c r="L245" i="2"/>
  <c r="AJ52" i="9" s="1"/>
  <c r="M245" i="2"/>
  <c r="AN52" i="9" s="1"/>
  <c r="N245" i="2"/>
  <c r="AR52" i="9" s="1"/>
  <c r="O245" i="2"/>
  <c r="AV52" i="9" s="1"/>
  <c r="E246" i="2"/>
  <c r="H53" i="9" s="1"/>
  <c r="F246" i="2"/>
  <c r="L53" i="9" s="1"/>
  <c r="H246" i="2"/>
  <c r="T53" i="9" s="1"/>
  <c r="I246" i="2"/>
  <c r="X53" i="9" s="1"/>
  <c r="J246" i="2"/>
  <c r="AB53" i="9" s="1"/>
  <c r="K246" i="2"/>
  <c r="AF53" i="9" s="1"/>
  <c r="L246" i="2"/>
  <c r="AJ53" i="9" s="1"/>
  <c r="M246" i="2"/>
  <c r="AN53" i="9" s="1"/>
  <c r="N246" i="2"/>
  <c r="AR53" i="9" s="1"/>
  <c r="O246" i="2"/>
  <c r="AV53" i="9" s="1"/>
  <c r="E247" i="2"/>
  <c r="H54" i="9" s="1"/>
  <c r="F247" i="2"/>
  <c r="L54" i="9" s="1"/>
  <c r="H247" i="2"/>
  <c r="T54" i="9" s="1"/>
  <c r="I247" i="2"/>
  <c r="X54" i="9" s="1"/>
  <c r="J247" i="2"/>
  <c r="AB54" i="9" s="1"/>
  <c r="K247" i="2"/>
  <c r="AF54" i="9" s="1"/>
  <c r="L247" i="2"/>
  <c r="AJ54" i="9" s="1"/>
  <c r="M247" i="2"/>
  <c r="AN54" i="9" s="1"/>
  <c r="N247" i="2"/>
  <c r="AR54" i="9" s="1"/>
  <c r="O247" i="2"/>
  <c r="AV54" i="9" s="1"/>
  <c r="E248" i="2"/>
  <c r="H55" i="9" s="1"/>
  <c r="F248" i="2"/>
  <c r="L55" i="9" s="1"/>
  <c r="H248" i="2"/>
  <c r="T55" i="9" s="1"/>
  <c r="I248" i="2"/>
  <c r="X55" i="9" s="1"/>
  <c r="J248" i="2"/>
  <c r="AB55" i="9" s="1"/>
  <c r="K248" i="2"/>
  <c r="AF55" i="9" s="1"/>
  <c r="L248" i="2"/>
  <c r="AJ55" i="9" s="1"/>
  <c r="M248" i="2"/>
  <c r="AN55" i="9" s="1"/>
  <c r="N248" i="2"/>
  <c r="AR55" i="9" s="1"/>
  <c r="O248" i="2"/>
  <c r="AV55" i="9" s="1"/>
  <c r="E249" i="2"/>
  <c r="H56" i="9" s="1"/>
  <c r="F249" i="2"/>
  <c r="L56" i="9" s="1"/>
  <c r="H249" i="2"/>
  <c r="T56" i="9" s="1"/>
  <c r="I249" i="2"/>
  <c r="X56" i="9" s="1"/>
  <c r="J249" i="2"/>
  <c r="AB56" i="9" s="1"/>
  <c r="K249" i="2"/>
  <c r="AF56" i="9" s="1"/>
  <c r="L249" i="2"/>
  <c r="AJ56" i="9" s="1"/>
  <c r="M249" i="2"/>
  <c r="AN56" i="9" s="1"/>
  <c r="N249" i="2"/>
  <c r="AR56" i="9" s="1"/>
  <c r="O249" i="2"/>
  <c r="AV56" i="9" s="1"/>
  <c r="E250" i="2"/>
  <c r="H57" i="9" s="1"/>
  <c r="F250" i="2"/>
  <c r="L57" i="9" s="1"/>
  <c r="H250" i="2"/>
  <c r="T57" i="9" s="1"/>
  <c r="I250" i="2"/>
  <c r="X57" i="9" s="1"/>
  <c r="J250" i="2"/>
  <c r="AB57" i="9" s="1"/>
  <c r="K250" i="2"/>
  <c r="AF57" i="9" s="1"/>
  <c r="L250" i="2"/>
  <c r="AJ57" i="9" s="1"/>
  <c r="M250" i="2"/>
  <c r="AN57" i="9" s="1"/>
  <c r="N250" i="2"/>
  <c r="AR57" i="9" s="1"/>
  <c r="O250" i="2"/>
  <c r="AV57" i="9" s="1"/>
  <c r="E251" i="2"/>
  <c r="H58" i="9" s="1"/>
  <c r="F251" i="2"/>
  <c r="L58" i="9" s="1"/>
  <c r="H251" i="2"/>
  <c r="T58" i="9" s="1"/>
  <c r="I251" i="2"/>
  <c r="X58" i="9" s="1"/>
  <c r="J251" i="2"/>
  <c r="AB58" i="9" s="1"/>
  <c r="K251" i="2"/>
  <c r="AF58" i="9" s="1"/>
  <c r="L251" i="2"/>
  <c r="AJ58" i="9" s="1"/>
  <c r="M251" i="2"/>
  <c r="AN58" i="9" s="1"/>
  <c r="N251" i="2"/>
  <c r="AR58" i="9" s="1"/>
  <c r="O251" i="2"/>
  <c r="AV58" i="9" s="1"/>
  <c r="E252" i="2"/>
  <c r="H59" i="9" s="1"/>
  <c r="F252" i="2"/>
  <c r="L59" i="9" s="1"/>
  <c r="H252" i="2"/>
  <c r="T59" i="9" s="1"/>
  <c r="I252" i="2"/>
  <c r="X59" i="9" s="1"/>
  <c r="J252" i="2"/>
  <c r="AB59" i="9" s="1"/>
  <c r="K252" i="2"/>
  <c r="AF59" i="9" s="1"/>
  <c r="L252" i="2"/>
  <c r="AJ59" i="9" s="1"/>
  <c r="M252" i="2"/>
  <c r="AN59" i="9" s="1"/>
  <c r="N252" i="2"/>
  <c r="AR59" i="9" s="1"/>
  <c r="O252" i="2"/>
  <c r="AV59" i="9" s="1"/>
  <c r="E253" i="2"/>
  <c r="H60" i="9" s="1"/>
  <c r="F253" i="2"/>
  <c r="L60" i="9" s="1"/>
  <c r="H253" i="2"/>
  <c r="T60" i="9" s="1"/>
  <c r="I253" i="2"/>
  <c r="X60" i="9" s="1"/>
  <c r="J253" i="2"/>
  <c r="AB60" i="9" s="1"/>
  <c r="K253" i="2"/>
  <c r="AF60" i="9" s="1"/>
  <c r="L253" i="2"/>
  <c r="AJ60" i="9" s="1"/>
  <c r="M253" i="2"/>
  <c r="AN60" i="9" s="1"/>
  <c r="N253" i="2"/>
  <c r="AR60" i="9" s="1"/>
  <c r="O253" i="2"/>
  <c r="AV60" i="9" s="1"/>
  <c r="E254" i="2"/>
  <c r="H61" i="9" s="1"/>
  <c r="F254" i="2"/>
  <c r="L61" i="9" s="1"/>
  <c r="H254" i="2"/>
  <c r="T61" i="9" s="1"/>
  <c r="I254" i="2"/>
  <c r="X61" i="9" s="1"/>
  <c r="J254" i="2"/>
  <c r="AB61" i="9" s="1"/>
  <c r="K254" i="2"/>
  <c r="AF61" i="9" s="1"/>
  <c r="L254" i="2"/>
  <c r="AJ61" i="9" s="1"/>
  <c r="M254" i="2"/>
  <c r="AN61" i="9" s="1"/>
  <c r="N254" i="2"/>
  <c r="AR61" i="9" s="1"/>
  <c r="O254" i="2"/>
  <c r="AV61" i="9" s="1"/>
  <c r="E255" i="2"/>
  <c r="H62" i="9" s="1"/>
  <c r="F255" i="2"/>
  <c r="L62" i="9" s="1"/>
  <c r="H255" i="2"/>
  <c r="T62" i="9" s="1"/>
  <c r="I255" i="2"/>
  <c r="X62" i="9" s="1"/>
  <c r="J255" i="2"/>
  <c r="AB62" i="9" s="1"/>
  <c r="K255" i="2"/>
  <c r="AF62" i="9" s="1"/>
  <c r="L255" i="2"/>
  <c r="AJ62" i="9" s="1"/>
  <c r="M255" i="2"/>
  <c r="AN62" i="9" s="1"/>
  <c r="N255" i="2"/>
  <c r="AR62" i="9" s="1"/>
  <c r="O255" i="2"/>
  <c r="AV62" i="9" s="1"/>
  <c r="E256" i="2"/>
  <c r="H63" i="9" s="1"/>
  <c r="F256" i="2"/>
  <c r="L63" i="9" s="1"/>
  <c r="H256" i="2"/>
  <c r="T63" i="9" s="1"/>
  <c r="I256" i="2"/>
  <c r="X63" i="9" s="1"/>
  <c r="J256" i="2"/>
  <c r="AB63" i="9" s="1"/>
  <c r="K256" i="2"/>
  <c r="AF63" i="9" s="1"/>
  <c r="L256" i="2"/>
  <c r="AJ63" i="9" s="1"/>
  <c r="M256" i="2"/>
  <c r="AN63" i="9" s="1"/>
  <c r="N256" i="2"/>
  <c r="AR63" i="9" s="1"/>
  <c r="O256" i="2"/>
  <c r="AV63" i="9" s="1"/>
  <c r="E257" i="2"/>
  <c r="H64" i="9" s="1"/>
  <c r="F257" i="2"/>
  <c r="L64" i="9" s="1"/>
  <c r="H257" i="2"/>
  <c r="T64" i="9" s="1"/>
  <c r="I257" i="2"/>
  <c r="X64" i="9" s="1"/>
  <c r="J257" i="2"/>
  <c r="AB64" i="9" s="1"/>
  <c r="K257" i="2"/>
  <c r="AF64" i="9" s="1"/>
  <c r="L257" i="2"/>
  <c r="AJ64" i="9" s="1"/>
  <c r="M257" i="2"/>
  <c r="AN64" i="9" s="1"/>
  <c r="N257" i="2"/>
  <c r="AR64" i="9" s="1"/>
  <c r="O257" i="2"/>
  <c r="AV64" i="9" s="1"/>
  <c r="E258" i="2"/>
  <c r="H65" i="9" s="1"/>
  <c r="F258" i="2"/>
  <c r="L65" i="9" s="1"/>
  <c r="H258" i="2"/>
  <c r="T65" i="9" s="1"/>
  <c r="I258" i="2"/>
  <c r="X65" i="9" s="1"/>
  <c r="J258" i="2"/>
  <c r="AB65" i="9" s="1"/>
  <c r="K258" i="2"/>
  <c r="AF65" i="9" s="1"/>
  <c r="L258" i="2"/>
  <c r="AJ65" i="9" s="1"/>
  <c r="M258" i="2"/>
  <c r="AN65" i="9" s="1"/>
  <c r="N258" i="2"/>
  <c r="AR65" i="9" s="1"/>
  <c r="O258" i="2"/>
  <c r="AV65" i="9" s="1"/>
  <c r="E259" i="2"/>
  <c r="H66" i="9" s="1"/>
  <c r="F259" i="2"/>
  <c r="L66" i="9" s="1"/>
  <c r="H259" i="2"/>
  <c r="T66" i="9" s="1"/>
  <c r="I259" i="2"/>
  <c r="X66" i="9" s="1"/>
  <c r="J259" i="2"/>
  <c r="AB66" i="9" s="1"/>
  <c r="K259" i="2"/>
  <c r="AF66" i="9" s="1"/>
  <c r="L259" i="2"/>
  <c r="AJ66" i="9" s="1"/>
  <c r="M259" i="2"/>
  <c r="AN66" i="9" s="1"/>
  <c r="N259" i="2"/>
  <c r="AR66" i="9" s="1"/>
  <c r="O259" i="2"/>
  <c r="AV66" i="9" s="1"/>
  <c r="E260" i="2"/>
  <c r="H67" i="9" s="1"/>
  <c r="F260" i="2"/>
  <c r="L67" i="9" s="1"/>
  <c r="H260" i="2"/>
  <c r="T67" i="9" s="1"/>
  <c r="I260" i="2"/>
  <c r="X67" i="9" s="1"/>
  <c r="J260" i="2"/>
  <c r="AB67" i="9" s="1"/>
  <c r="K260" i="2"/>
  <c r="AF67" i="9" s="1"/>
  <c r="L260" i="2"/>
  <c r="AJ67" i="9" s="1"/>
  <c r="M260" i="2"/>
  <c r="AN67" i="9" s="1"/>
  <c r="N260" i="2"/>
  <c r="AR67" i="9" s="1"/>
  <c r="O260" i="2"/>
  <c r="AV67" i="9" s="1"/>
  <c r="E261" i="2"/>
  <c r="H68" i="9" s="1"/>
  <c r="F261" i="2"/>
  <c r="L68" i="9" s="1"/>
  <c r="H261" i="2"/>
  <c r="T68" i="9" s="1"/>
  <c r="I261" i="2"/>
  <c r="X68" i="9" s="1"/>
  <c r="J261" i="2"/>
  <c r="AB68" i="9" s="1"/>
  <c r="K261" i="2"/>
  <c r="AF68" i="9" s="1"/>
  <c r="L261" i="2"/>
  <c r="AJ68" i="9" s="1"/>
  <c r="M261" i="2"/>
  <c r="AN68" i="9" s="1"/>
  <c r="N261" i="2"/>
  <c r="AR68" i="9" s="1"/>
  <c r="O261" i="2"/>
  <c r="AV68" i="9" s="1"/>
  <c r="E262" i="2"/>
  <c r="H69" i="9" s="1"/>
  <c r="F262" i="2"/>
  <c r="L69" i="9" s="1"/>
  <c r="H262" i="2"/>
  <c r="T69" i="9" s="1"/>
  <c r="I262" i="2"/>
  <c r="X69" i="9" s="1"/>
  <c r="J262" i="2"/>
  <c r="AB69" i="9" s="1"/>
  <c r="K262" i="2"/>
  <c r="AF69" i="9" s="1"/>
  <c r="L262" i="2"/>
  <c r="AJ69" i="9" s="1"/>
  <c r="M262" i="2"/>
  <c r="AN69" i="9" s="1"/>
  <c r="N262" i="2"/>
  <c r="AR69" i="9" s="1"/>
  <c r="O262" i="2"/>
  <c r="AV69" i="9" s="1"/>
  <c r="E263" i="2"/>
  <c r="H70" i="9" s="1"/>
  <c r="F263" i="2"/>
  <c r="L70" i="9" s="1"/>
  <c r="H263" i="2"/>
  <c r="T70" i="9" s="1"/>
  <c r="I263" i="2"/>
  <c r="X70" i="9" s="1"/>
  <c r="J263" i="2"/>
  <c r="AB70" i="9" s="1"/>
  <c r="K263" i="2"/>
  <c r="AF70" i="9" s="1"/>
  <c r="L263" i="2"/>
  <c r="AJ70" i="9" s="1"/>
  <c r="M263" i="2"/>
  <c r="AN70" i="9" s="1"/>
  <c r="N263" i="2"/>
  <c r="AR70" i="9" s="1"/>
  <c r="O263" i="2"/>
  <c r="AV70" i="9" s="1"/>
  <c r="E264" i="2"/>
  <c r="H71" i="9" s="1"/>
  <c r="F264" i="2"/>
  <c r="L71" i="9" s="1"/>
  <c r="H264" i="2"/>
  <c r="T71" i="9" s="1"/>
  <c r="I264" i="2"/>
  <c r="X71" i="9" s="1"/>
  <c r="J264" i="2"/>
  <c r="AB71" i="9" s="1"/>
  <c r="K264" i="2"/>
  <c r="AF71" i="9" s="1"/>
  <c r="L264" i="2"/>
  <c r="AJ71" i="9" s="1"/>
  <c r="M264" i="2"/>
  <c r="AN71" i="9" s="1"/>
  <c r="N264" i="2"/>
  <c r="AR71" i="9" s="1"/>
  <c r="O264" i="2"/>
  <c r="AV71" i="9" s="1"/>
  <c r="E265" i="2"/>
  <c r="H72" i="9" s="1"/>
  <c r="F265" i="2"/>
  <c r="L72" i="9" s="1"/>
  <c r="H265" i="2"/>
  <c r="T72" i="9" s="1"/>
  <c r="I265" i="2"/>
  <c r="X72" i="9" s="1"/>
  <c r="J265" i="2"/>
  <c r="AB72" i="9" s="1"/>
  <c r="K265" i="2"/>
  <c r="AF72" i="9" s="1"/>
  <c r="L265" i="2"/>
  <c r="AJ72" i="9" s="1"/>
  <c r="M265" i="2"/>
  <c r="AN72" i="9" s="1"/>
  <c r="N265" i="2"/>
  <c r="AR72" i="9" s="1"/>
  <c r="O265" i="2"/>
  <c r="AV72" i="9" s="1"/>
  <c r="E266" i="2"/>
  <c r="H73" i="9" s="1"/>
  <c r="F266" i="2"/>
  <c r="L73" i="9" s="1"/>
  <c r="H266" i="2"/>
  <c r="T73" i="9" s="1"/>
  <c r="I266" i="2"/>
  <c r="X73" i="9" s="1"/>
  <c r="J266" i="2"/>
  <c r="AB73" i="9" s="1"/>
  <c r="K266" i="2"/>
  <c r="AF73" i="9" s="1"/>
  <c r="L266" i="2"/>
  <c r="AJ73" i="9" s="1"/>
  <c r="M266" i="2"/>
  <c r="AN73" i="9" s="1"/>
  <c r="N266" i="2"/>
  <c r="AR73" i="9" s="1"/>
  <c r="O266" i="2"/>
  <c r="AV73" i="9" s="1"/>
  <c r="E267" i="2"/>
  <c r="H74" i="9" s="1"/>
  <c r="F267" i="2"/>
  <c r="L74" i="9" s="1"/>
  <c r="H267" i="2"/>
  <c r="T74" i="9" s="1"/>
  <c r="I267" i="2"/>
  <c r="X74" i="9" s="1"/>
  <c r="J267" i="2"/>
  <c r="AB74" i="9" s="1"/>
  <c r="K267" i="2"/>
  <c r="AF74" i="9" s="1"/>
  <c r="L267" i="2"/>
  <c r="AJ74" i="9" s="1"/>
  <c r="M267" i="2"/>
  <c r="AN74" i="9" s="1"/>
  <c r="N267" i="2"/>
  <c r="AR74" i="9" s="1"/>
  <c r="O267" i="2"/>
  <c r="AV74" i="9" s="1"/>
  <c r="E268" i="2"/>
  <c r="H75" i="9" s="1"/>
  <c r="F268" i="2"/>
  <c r="L75" i="9" s="1"/>
  <c r="H268" i="2"/>
  <c r="T75" i="9" s="1"/>
  <c r="I268" i="2"/>
  <c r="X75" i="9" s="1"/>
  <c r="J268" i="2"/>
  <c r="AB75" i="9" s="1"/>
  <c r="K268" i="2"/>
  <c r="AF75" i="9" s="1"/>
  <c r="L268" i="2"/>
  <c r="AJ75" i="9" s="1"/>
  <c r="M268" i="2"/>
  <c r="AN75" i="9" s="1"/>
  <c r="N268" i="2"/>
  <c r="AR75" i="9" s="1"/>
  <c r="O268" i="2"/>
  <c r="AV75" i="9" s="1"/>
  <c r="E269" i="2"/>
  <c r="H76" i="9" s="1"/>
  <c r="F269" i="2"/>
  <c r="L76" i="9" s="1"/>
  <c r="H269" i="2"/>
  <c r="T76" i="9" s="1"/>
  <c r="I269" i="2"/>
  <c r="X76" i="9" s="1"/>
  <c r="J269" i="2"/>
  <c r="AB76" i="9" s="1"/>
  <c r="K269" i="2"/>
  <c r="AF76" i="9" s="1"/>
  <c r="L269" i="2"/>
  <c r="AJ76" i="9" s="1"/>
  <c r="M269" i="2"/>
  <c r="AN76" i="9" s="1"/>
  <c r="N269" i="2"/>
  <c r="AR76" i="9" s="1"/>
  <c r="O269" i="2"/>
  <c r="AV76" i="9" s="1"/>
  <c r="E270" i="2"/>
  <c r="H77" i="9" s="1"/>
  <c r="F270" i="2"/>
  <c r="L77" i="9" s="1"/>
  <c r="H270" i="2"/>
  <c r="T77" i="9" s="1"/>
  <c r="I270" i="2"/>
  <c r="X77" i="9" s="1"/>
  <c r="J270" i="2"/>
  <c r="AB77" i="9" s="1"/>
  <c r="K270" i="2"/>
  <c r="AF77" i="9" s="1"/>
  <c r="L270" i="2"/>
  <c r="AJ77" i="9" s="1"/>
  <c r="M270" i="2"/>
  <c r="AN77" i="9" s="1"/>
  <c r="N270" i="2"/>
  <c r="AR77" i="9" s="1"/>
  <c r="O270" i="2"/>
  <c r="AV77" i="9" s="1"/>
  <c r="E271" i="2"/>
  <c r="H78" i="9" s="1"/>
  <c r="F271" i="2"/>
  <c r="L78" i="9" s="1"/>
  <c r="H271" i="2"/>
  <c r="T78" i="9" s="1"/>
  <c r="I271" i="2"/>
  <c r="X78" i="9" s="1"/>
  <c r="J271" i="2"/>
  <c r="AB78" i="9" s="1"/>
  <c r="K271" i="2"/>
  <c r="AF78" i="9" s="1"/>
  <c r="L271" i="2"/>
  <c r="AJ78" i="9" s="1"/>
  <c r="M271" i="2"/>
  <c r="AN78" i="9" s="1"/>
  <c r="N271" i="2"/>
  <c r="AR78" i="9" s="1"/>
  <c r="O271" i="2"/>
  <c r="AV78" i="9" s="1"/>
  <c r="E272" i="2"/>
  <c r="H79" i="9" s="1"/>
  <c r="F272" i="2"/>
  <c r="L79" i="9" s="1"/>
  <c r="H272" i="2"/>
  <c r="T79" i="9" s="1"/>
  <c r="I272" i="2"/>
  <c r="X79" i="9" s="1"/>
  <c r="J272" i="2"/>
  <c r="AB79" i="9" s="1"/>
  <c r="K272" i="2"/>
  <c r="AF79" i="9" s="1"/>
  <c r="L272" i="2"/>
  <c r="AJ79" i="9" s="1"/>
  <c r="M272" i="2"/>
  <c r="AN79" i="9" s="1"/>
  <c r="N272" i="2"/>
  <c r="AR79" i="9" s="1"/>
  <c r="O272" i="2"/>
  <c r="AV79" i="9" s="1"/>
  <c r="E273" i="2"/>
  <c r="H80" i="9" s="1"/>
  <c r="F273" i="2"/>
  <c r="L80" i="9" s="1"/>
  <c r="H273" i="2"/>
  <c r="T80" i="9" s="1"/>
  <c r="I273" i="2"/>
  <c r="X80" i="9" s="1"/>
  <c r="J273" i="2"/>
  <c r="AB80" i="9" s="1"/>
  <c r="K273" i="2"/>
  <c r="AF80" i="9" s="1"/>
  <c r="L273" i="2"/>
  <c r="AJ80" i="9" s="1"/>
  <c r="M273" i="2"/>
  <c r="AN80" i="9" s="1"/>
  <c r="N273" i="2"/>
  <c r="AR80" i="9" s="1"/>
  <c r="O273" i="2"/>
  <c r="AV80" i="9" s="1"/>
  <c r="E274" i="2"/>
  <c r="H81" i="9" s="1"/>
  <c r="F274" i="2"/>
  <c r="L81" i="9" s="1"/>
  <c r="H274" i="2"/>
  <c r="T81" i="9" s="1"/>
  <c r="I274" i="2"/>
  <c r="X81" i="9" s="1"/>
  <c r="J274" i="2"/>
  <c r="AB81" i="9" s="1"/>
  <c r="K274" i="2"/>
  <c r="AF81" i="9" s="1"/>
  <c r="L274" i="2"/>
  <c r="AJ81" i="9" s="1"/>
  <c r="M274" i="2"/>
  <c r="AN81" i="9" s="1"/>
  <c r="N274" i="2"/>
  <c r="AR81" i="9" s="1"/>
  <c r="O274" i="2"/>
  <c r="AV81" i="9" s="1"/>
  <c r="E275" i="2"/>
  <c r="H82" i="9" s="1"/>
  <c r="F275" i="2"/>
  <c r="L82" i="9" s="1"/>
  <c r="H275" i="2"/>
  <c r="T82" i="9" s="1"/>
  <c r="I275" i="2"/>
  <c r="X82" i="9" s="1"/>
  <c r="J275" i="2"/>
  <c r="AB82" i="9" s="1"/>
  <c r="K275" i="2"/>
  <c r="AF82" i="9" s="1"/>
  <c r="L275" i="2"/>
  <c r="AJ82" i="9" s="1"/>
  <c r="M275" i="2"/>
  <c r="AN82" i="9" s="1"/>
  <c r="N275" i="2"/>
  <c r="AR82" i="9" s="1"/>
  <c r="O275" i="2"/>
  <c r="AV82" i="9" s="1"/>
  <c r="E276" i="2"/>
  <c r="H83" i="9" s="1"/>
  <c r="F276" i="2"/>
  <c r="L83" i="9" s="1"/>
  <c r="H276" i="2"/>
  <c r="T83" i="9" s="1"/>
  <c r="I276" i="2"/>
  <c r="X83" i="9" s="1"/>
  <c r="J276" i="2"/>
  <c r="AB83" i="9" s="1"/>
  <c r="K276" i="2"/>
  <c r="AF83" i="9" s="1"/>
  <c r="L276" i="2"/>
  <c r="AJ83" i="9" s="1"/>
  <c r="M276" i="2"/>
  <c r="AN83" i="9" s="1"/>
  <c r="N276" i="2"/>
  <c r="AR83" i="9" s="1"/>
  <c r="O276" i="2"/>
  <c r="AV83" i="9" s="1"/>
  <c r="E277" i="2"/>
  <c r="H84" i="9" s="1"/>
  <c r="F277" i="2"/>
  <c r="L84" i="9" s="1"/>
  <c r="H277" i="2"/>
  <c r="T84" i="9" s="1"/>
  <c r="I277" i="2"/>
  <c r="X84" i="9" s="1"/>
  <c r="J277" i="2"/>
  <c r="AB84" i="9" s="1"/>
  <c r="K277" i="2"/>
  <c r="AF84" i="9" s="1"/>
  <c r="L277" i="2"/>
  <c r="AJ84" i="9" s="1"/>
  <c r="M277" i="2"/>
  <c r="AN84" i="9" s="1"/>
  <c r="N277" i="2"/>
  <c r="AR84" i="9" s="1"/>
  <c r="O277" i="2"/>
  <c r="AV84" i="9" s="1"/>
  <c r="E278" i="2"/>
  <c r="H85" i="9" s="1"/>
  <c r="F278" i="2"/>
  <c r="L85" i="9" s="1"/>
  <c r="H278" i="2"/>
  <c r="T85" i="9" s="1"/>
  <c r="I278" i="2"/>
  <c r="X85" i="9" s="1"/>
  <c r="J278" i="2"/>
  <c r="AB85" i="9" s="1"/>
  <c r="K278" i="2"/>
  <c r="AF85" i="9" s="1"/>
  <c r="L278" i="2"/>
  <c r="AJ85" i="9" s="1"/>
  <c r="M278" i="2"/>
  <c r="AN85" i="9" s="1"/>
  <c r="N278" i="2"/>
  <c r="AR85" i="9" s="1"/>
  <c r="O278" i="2"/>
  <c r="AV85" i="9" s="1"/>
  <c r="E279" i="2"/>
  <c r="H86" i="9" s="1"/>
  <c r="F279" i="2"/>
  <c r="L86" i="9" s="1"/>
  <c r="H279" i="2"/>
  <c r="T86" i="9" s="1"/>
  <c r="I279" i="2"/>
  <c r="X86" i="9" s="1"/>
  <c r="J279" i="2"/>
  <c r="AB86" i="9" s="1"/>
  <c r="K279" i="2"/>
  <c r="AF86" i="9" s="1"/>
  <c r="L279" i="2"/>
  <c r="AJ86" i="9" s="1"/>
  <c r="M279" i="2"/>
  <c r="AN86" i="9" s="1"/>
  <c r="N279" i="2"/>
  <c r="AR86" i="9" s="1"/>
  <c r="O279" i="2"/>
  <c r="AV86" i="9" s="1"/>
  <c r="E280" i="2"/>
  <c r="H87" i="9" s="1"/>
  <c r="F280" i="2"/>
  <c r="L87" i="9" s="1"/>
  <c r="H280" i="2"/>
  <c r="T87" i="9" s="1"/>
  <c r="I280" i="2"/>
  <c r="X87" i="9" s="1"/>
  <c r="J280" i="2"/>
  <c r="AB87" i="9" s="1"/>
  <c r="K280" i="2"/>
  <c r="AF87" i="9" s="1"/>
  <c r="L280" i="2"/>
  <c r="AJ87" i="9" s="1"/>
  <c r="M280" i="2"/>
  <c r="AN87" i="9" s="1"/>
  <c r="N280" i="2"/>
  <c r="AR87" i="9" s="1"/>
  <c r="O280" i="2"/>
  <c r="AV87" i="9" s="1"/>
  <c r="E281" i="2"/>
  <c r="H88" i="9" s="1"/>
  <c r="F281" i="2"/>
  <c r="L88" i="9" s="1"/>
  <c r="H281" i="2"/>
  <c r="T88" i="9" s="1"/>
  <c r="I281" i="2"/>
  <c r="X88" i="9" s="1"/>
  <c r="J281" i="2"/>
  <c r="AB88" i="9" s="1"/>
  <c r="K281" i="2"/>
  <c r="AF88" i="9" s="1"/>
  <c r="L281" i="2"/>
  <c r="AJ88" i="9" s="1"/>
  <c r="M281" i="2"/>
  <c r="AN88" i="9" s="1"/>
  <c r="N281" i="2"/>
  <c r="AR88" i="9" s="1"/>
  <c r="O281" i="2"/>
  <c r="AV88" i="9" s="1"/>
  <c r="E282" i="2"/>
  <c r="H89" i="9" s="1"/>
  <c r="F282" i="2"/>
  <c r="L89" i="9" s="1"/>
  <c r="H282" i="2"/>
  <c r="T89" i="9" s="1"/>
  <c r="I282" i="2"/>
  <c r="X89" i="9" s="1"/>
  <c r="J282" i="2"/>
  <c r="AB89" i="9" s="1"/>
  <c r="K282" i="2"/>
  <c r="AF89" i="9" s="1"/>
  <c r="L282" i="2"/>
  <c r="AJ89" i="9" s="1"/>
  <c r="M282" i="2"/>
  <c r="AN89" i="9" s="1"/>
  <c r="N282" i="2"/>
  <c r="AR89" i="9" s="1"/>
  <c r="O282" i="2"/>
  <c r="AV89" i="9" s="1"/>
  <c r="E283" i="2"/>
  <c r="H90" i="9" s="1"/>
  <c r="F283" i="2"/>
  <c r="L90" i="9" s="1"/>
  <c r="H283" i="2"/>
  <c r="T90" i="9" s="1"/>
  <c r="I283" i="2"/>
  <c r="X90" i="9" s="1"/>
  <c r="J283" i="2"/>
  <c r="AB90" i="9" s="1"/>
  <c r="K283" i="2"/>
  <c r="AF90" i="9" s="1"/>
  <c r="L283" i="2"/>
  <c r="AJ90" i="9" s="1"/>
  <c r="M283" i="2"/>
  <c r="AN90" i="9" s="1"/>
  <c r="N283" i="2"/>
  <c r="AR90" i="9" s="1"/>
  <c r="O283" i="2"/>
  <c r="AV90" i="9" s="1"/>
  <c r="E284" i="2"/>
  <c r="H91" i="9" s="1"/>
  <c r="F284" i="2"/>
  <c r="L91" i="9" s="1"/>
  <c r="H284" i="2"/>
  <c r="T91" i="9" s="1"/>
  <c r="I284" i="2"/>
  <c r="X91" i="9" s="1"/>
  <c r="J284" i="2"/>
  <c r="AB91" i="9" s="1"/>
  <c r="K284" i="2"/>
  <c r="AF91" i="9" s="1"/>
  <c r="L284" i="2"/>
  <c r="AJ91" i="9" s="1"/>
  <c r="M284" i="2"/>
  <c r="AN91" i="9" s="1"/>
  <c r="N284" i="2"/>
  <c r="AR91" i="9" s="1"/>
  <c r="O284" i="2"/>
  <c r="AV91" i="9" s="1"/>
  <c r="E285" i="2"/>
  <c r="H92" i="9" s="1"/>
  <c r="F285" i="2"/>
  <c r="L92" i="9" s="1"/>
  <c r="H285" i="2"/>
  <c r="T92" i="9" s="1"/>
  <c r="I285" i="2"/>
  <c r="X92" i="9" s="1"/>
  <c r="J285" i="2"/>
  <c r="AB92" i="9" s="1"/>
  <c r="K285" i="2"/>
  <c r="AF92" i="9" s="1"/>
  <c r="L285" i="2"/>
  <c r="AJ92" i="9" s="1"/>
  <c r="M285" i="2"/>
  <c r="AN92" i="9" s="1"/>
  <c r="N285" i="2"/>
  <c r="AR92" i="9" s="1"/>
  <c r="O285" i="2"/>
  <c r="AV92" i="9" s="1"/>
  <c r="E286" i="2"/>
  <c r="H93" i="9" s="1"/>
  <c r="F286" i="2"/>
  <c r="L93" i="9" s="1"/>
  <c r="H286" i="2"/>
  <c r="T93" i="9" s="1"/>
  <c r="I286" i="2"/>
  <c r="X93" i="9" s="1"/>
  <c r="J286" i="2"/>
  <c r="AB93" i="9" s="1"/>
  <c r="K286" i="2"/>
  <c r="AF93" i="9" s="1"/>
  <c r="L286" i="2"/>
  <c r="AJ93" i="9" s="1"/>
  <c r="M286" i="2"/>
  <c r="AN93" i="9" s="1"/>
  <c r="N286" i="2"/>
  <c r="AR93" i="9" s="1"/>
  <c r="O286" i="2"/>
  <c r="AV93" i="9" s="1"/>
  <c r="E287" i="2"/>
  <c r="H94" i="9" s="1"/>
  <c r="F287" i="2"/>
  <c r="L94" i="9" s="1"/>
  <c r="H287" i="2"/>
  <c r="T94" i="9" s="1"/>
  <c r="I287" i="2"/>
  <c r="X94" i="9" s="1"/>
  <c r="J287" i="2"/>
  <c r="AB94" i="9" s="1"/>
  <c r="K287" i="2"/>
  <c r="AF94" i="9" s="1"/>
  <c r="L287" i="2"/>
  <c r="AJ94" i="9" s="1"/>
  <c r="M287" i="2"/>
  <c r="AN94" i="9" s="1"/>
  <c r="N287" i="2"/>
  <c r="AR94" i="9" s="1"/>
  <c r="O287" i="2"/>
  <c r="AV94" i="9" s="1"/>
  <c r="E288" i="2"/>
  <c r="H95" i="9" s="1"/>
  <c r="F288" i="2"/>
  <c r="L95" i="9" s="1"/>
  <c r="H288" i="2"/>
  <c r="T95" i="9" s="1"/>
  <c r="I288" i="2"/>
  <c r="X95" i="9" s="1"/>
  <c r="J288" i="2"/>
  <c r="AB95" i="9" s="1"/>
  <c r="K288" i="2"/>
  <c r="AF95" i="9" s="1"/>
  <c r="L288" i="2"/>
  <c r="AJ95" i="9" s="1"/>
  <c r="M288" i="2"/>
  <c r="AN95" i="9" s="1"/>
  <c r="N288" i="2"/>
  <c r="AR95" i="9" s="1"/>
  <c r="O288" i="2"/>
  <c r="AV95" i="9" s="1"/>
  <c r="E289" i="2"/>
  <c r="H96" i="9" s="1"/>
  <c r="F289" i="2"/>
  <c r="L96" i="9" s="1"/>
  <c r="H289" i="2"/>
  <c r="T96" i="9" s="1"/>
  <c r="I289" i="2"/>
  <c r="X96" i="9" s="1"/>
  <c r="J289" i="2"/>
  <c r="AB96" i="9" s="1"/>
  <c r="K289" i="2"/>
  <c r="AF96" i="9" s="1"/>
  <c r="L289" i="2"/>
  <c r="AJ96" i="9" s="1"/>
  <c r="M289" i="2"/>
  <c r="AN96" i="9" s="1"/>
  <c r="N289" i="2"/>
  <c r="AR96" i="9" s="1"/>
  <c r="O289" i="2"/>
  <c r="AV96" i="9" s="1"/>
  <c r="E290" i="2"/>
  <c r="H97" i="9" s="1"/>
  <c r="F290" i="2"/>
  <c r="L97" i="9" s="1"/>
  <c r="H290" i="2"/>
  <c r="T97" i="9" s="1"/>
  <c r="I290" i="2"/>
  <c r="X97" i="9" s="1"/>
  <c r="J290" i="2"/>
  <c r="AB97" i="9" s="1"/>
  <c r="K290" i="2"/>
  <c r="AF97" i="9" s="1"/>
  <c r="L290" i="2"/>
  <c r="AJ97" i="9" s="1"/>
  <c r="M290" i="2"/>
  <c r="AN97" i="9" s="1"/>
  <c r="N290" i="2"/>
  <c r="AR97" i="9" s="1"/>
  <c r="O290" i="2"/>
  <c r="AV97" i="9" s="1"/>
  <c r="E291" i="2"/>
  <c r="H98" i="9" s="1"/>
  <c r="F291" i="2"/>
  <c r="L98" i="9" s="1"/>
  <c r="H291" i="2"/>
  <c r="T98" i="9" s="1"/>
  <c r="I291" i="2"/>
  <c r="X98" i="9" s="1"/>
  <c r="J291" i="2"/>
  <c r="AB98" i="9" s="1"/>
  <c r="K291" i="2"/>
  <c r="AF98" i="9" s="1"/>
  <c r="L291" i="2"/>
  <c r="AJ98" i="9" s="1"/>
  <c r="M291" i="2"/>
  <c r="AN98" i="9" s="1"/>
  <c r="N291" i="2"/>
  <c r="AR98" i="9" s="1"/>
  <c r="O291" i="2"/>
  <c r="AV98" i="9" s="1"/>
  <c r="E292" i="2"/>
  <c r="I3" i="9" s="1"/>
  <c r="F292" i="2"/>
  <c r="M3" i="9" s="1"/>
  <c r="H292" i="2"/>
  <c r="U3" i="9" s="1"/>
  <c r="I292" i="2"/>
  <c r="Y3" i="9" s="1"/>
  <c r="J292" i="2"/>
  <c r="AC3" i="9" s="1"/>
  <c r="K292" i="2"/>
  <c r="AG3" i="9" s="1"/>
  <c r="L292" i="2"/>
  <c r="AK3" i="9" s="1"/>
  <c r="M292" i="2"/>
  <c r="AO3" i="9" s="1"/>
  <c r="N292" i="2"/>
  <c r="AS3" i="9" s="1"/>
  <c r="O292" i="2"/>
  <c r="AW3" i="9" s="1"/>
  <c r="E293" i="2"/>
  <c r="I4" i="9" s="1"/>
  <c r="F293" i="2"/>
  <c r="M4" i="9" s="1"/>
  <c r="H293" i="2"/>
  <c r="U4" i="9" s="1"/>
  <c r="I293" i="2"/>
  <c r="Y4" i="9" s="1"/>
  <c r="J293" i="2"/>
  <c r="AC4" i="9" s="1"/>
  <c r="K293" i="2"/>
  <c r="AG4" i="9" s="1"/>
  <c r="L293" i="2"/>
  <c r="AK4" i="9" s="1"/>
  <c r="M293" i="2"/>
  <c r="AO4" i="9" s="1"/>
  <c r="N293" i="2"/>
  <c r="AS4" i="9" s="1"/>
  <c r="O293" i="2"/>
  <c r="AW4" i="9" s="1"/>
  <c r="E294" i="2"/>
  <c r="I5" i="9" s="1"/>
  <c r="F294" i="2"/>
  <c r="M5" i="9" s="1"/>
  <c r="H294" i="2"/>
  <c r="U5" i="9" s="1"/>
  <c r="I294" i="2"/>
  <c r="Y5" i="9" s="1"/>
  <c r="J294" i="2"/>
  <c r="AC5" i="9" s="1"/>
  <c r="K294" i="2"/>
  <c r="AG5" i="9" s="1"/>
  <c r="L294" i="2"/>
  <c r="AK5" i="9" s="1"/>
  <c r="M294" i="2"/>
  <c r="AO5" i="9" s="1"/>
  <c r="N294" i="2"/>
  <c r="AS5" i="9" s="1"/>
  <c r="O294" i="2"/>
  <c r="AW5" i="9" s="1"/>
  <c r="E295" i="2"/>
  <c r="I6" i="9" s="1"/>
  <c r="F295" i="2"/>
  <c r="M6" i="9" s="1"/>
  <c r="H295" i="2"/>
  <c r="U6" i="9" s="1"/>
  <c r="I295" i="2"/>
  <c r="Y6" i="9" s="1"/>
  <c r="J295" i="2"/>
  <c r="AC6" i="9" s="1"/>
  <c r="K295" i="2"/>
  <c r="AG6" i="9" s="1"/>
  <c r="L295" i="2"/>
  <c r="AK6" i="9" s="1"/>
  <c r="M295" i="2"/>
  <c r="AO6" i="9" s="1"/>
  <c r="N295" i="2"/>
  <c r="AS6" i="9" s="1"/>
  <c r="O295" i="2"/>
  <c r="AW6" i="9" s="1"/>
  <c r="E296" i="2"/>
  <c r="I7" i="9" s="1"/>
  <c r="F296" i="2"/>
  <c r="M7" i="9" s="1"/>
  <c r="H296" i="2"/>
  <c r="U7" i="9" s="1"/>
  <c r="I296" i="2"/>
  <c r="Y7" i="9" s="1"/>
  <c r="J296" i="2"/>
  <c r="AC7" i="9" s="1"/>
  <c r="K296" i="2"/>
  <c r="AG7" i="9" s="1"/>
  <c r="L296" i="2"/>
  <c r="AK7" i="9" s="1"/>
  <c r="M296" i="2"/>
  <c r="AO7" i="9" s="1"/>
  <c r="N296" i="2"/>
  <c r="AS7" i="9" s="1"/>
  <c r="O296" i="2"/>
  <c r="AW7" i="9" s="1"/>
  <c r="E297" i="2"/>
  <c r="I8" i="9" s="1"/>
  <c r="F297" i="2"/>
  <c r="M8" i="9" s="1"/>
  <c r="H297" i="2"/>
  <c r="U8" i="9" s="1"/>
  <c r="I297" i="2"/>
  <c r="Y8" i="9" s="1"/>
  <c r="J297" i="2"/>
  <c r="AC8" i="9" s="1"/>
  <c r="K297" i="2"/>
  <c r="AG8" i="9" s="1"/>
  <c r="L297" i="2"/>
  <c r="AK8" i="9" s="1"/>
  <c r="M297" i="2"/>
  <c r="AO8" i="9" s="1"/>
  <c r="N297" i="2"/>
  <c r="AS8" i="9" s="1"/>
  <c r="O297" i="2"/>
  <c r="AW8" i="9" s="1"/>
  <c r="E298" i="2"/>
  <c r="I9" i="9" s="1"/>
  <c r="F298" i="2"/>
  <c r="M9" i="9" s="1"/>
  <c r="H298" i="2"/>
  <c r="U9" i="9" s="1"/>
  <c r="I298" i="2"/>
  <c r="Y9" i="9" s="1"/>
  <c r="J298" i="2"/>
  <c r="AC9" i="9" s="1"/>
  <c r="K298" i="2"/>
  <c r="AG9" i="9" s="1"/>
  <c r="L298" i="2"/>
  <c r="AK9" i="9" s="1"/>
  <c r="M298" i="2"/>
  <c r="AO9" i="9" s="1"/>
  <c r="N298" i="2"/>
  <c r="AS9" i="9" s="1"/>
  <c r="O298" i="2"/>
  <c r="AW9" i="9" s="1"/>
  <c r="E299" i="2"/>
  <c r="I10" i="9" s="1"/>
  <c r="F299" i="2"/>
  <c r="M10" i="9" s="1"/>
  <c r="H299" i="2"/>
  <c r="U10" i="9" s="1"/>
  <c r="I299" i="2"/>
  <c r="Y10" i="9" s="1"/>
  <c r="J299" i="2"/>
  <c r="AC10" i="9" s="1"/>
  <c r="K299" i="2"/>
  <c r="AG10" i="9" s="1"/>
  <c r="L299" i="2"/>
  <c r="AK10" i="9" s="1"/>
  <c r="M299" i="2"/>
  <c r="AO10" i="9" s="1"/>
  <c r="N299" i="2"/>
  <c r="AS10" i="9" s="1"/>
  <c r="O299" i="2"/>
  <c r="AW10" i="9" s="1"/>
  <c r="E300" i="2"/>
  <c r="I11" i="9" s="1"/>
  <c r="F300" i="2"/>
  <c r="M11" i="9" s="1"/>
  <c r="H300" i="2"/>
  <c r="U11" i="9" s="1"/>
  <c r="I300" i="2"/>
  <c r="Y11" i="9" s="1"/>
  <c r="J300" i="2"/>
  <c r="AC11" i="9" s="1"/>
  <c r="K300" i="2"/>
  <c r="AG11" i="9" s="1"/>
  <c r="L300" i="2"/>
  <c r="AK11" i="9" s="1"/>
  <c r="M300" i="2"/>
  <c r="AO11" i="9" s="1"/>
  <c r="N300" i="2"/>
  <c r="AS11" i="9" s="1"/>
  <c r="O300" i="2"/>
  <c r="AW11" i="9" s="1"/>
  <c r="E301" i="2"/>
  <c r="I12" i="9" s="1"/>
  <c r="F301" i="2"/>
  <c r="M12" i="9" s="1"/>
  <c r="H301" i="2"/>
  <c r="U12" i="9" s="1"/>
  <c r="I301" i="2"/>
  <c r="Y12" i="9" s="1"/>
  <c r="J301" i="2"/>
  <c r="AC12" i="9" s="1"/>
  <c r="K301" i="2"/>
  <c r="AG12" i="9" s="1"/>
  <c r="L301" i="2"/>
  <c r="AK12" i="9" s="1"/>
  <c r="M301" i="2"/>
  <c r="AO12" i="9" s="1"/>
  <c r="N301" i="2"/>
  <c r="AS12" i="9" s="1"/>
  <c r="O301" i="2"/>
  <c r="AW12" i="9" s="1"/>
  <c r="E302" i="2"/>
  <c r="I13" i="9" s="1"/>
  <c r="F302" i="2"/>
  <c r="M13" i="9" s="1"/>
  <c r="H302" i="2"/>
  <c r="U13" i="9" s="1"/>
  <c r="I302" i="2"/>
  <c r="Y13" i="9" s="1"/>
  <c r="J302" i="2"/>
  <c r="AC13" i="9" s="1"/>
  <c r="K302" i="2"/>
  <c r="AG13" i="9" s="1"/>
  <c r="L302" i="2"/>
  <c r="AK13" i="9" s="1"/>
  <c r="M302" i="2"/>
  <c r="AO13" i="9" s="1"/>
  <c r="N302" i="2"/>
  <c r="AS13" i="9" s="1"/>
  <c r="O302" i="2"/>
  <c r="AW13" i="9" s="1"/>
  <c r="E303" i="2"/>
  <c r="I14" i="9" s="1"/>
  <c r="F303" i="2"/>
  <c r="M14" i="9" s="1"/>
  <c r="H303" i="2"/>
  <c r="U14" i="9" s="1"/>
  <c r="I303" i="2"/>
  <c r="Y14" i="9" s="1"/>
  <c r="J303" i="2"/>
  <c r="AC14" i="9" s="1"/>
  <c r="K303" i="2"/>
  <c r="AG14" i="9" s="1"/>
  <c r="L303" i="2"/>
  <c r="AK14" i="9" s="1"/>
  <c r="M303" i="2"/>
  <c r="AO14" i="9" s="1"/>
  <c r="N303" i="2"/>
  <c r="AS14" i="9" s="1"/>
  <c r="O303" i="2"/>
  <c r="AW14" i="9" s="1"/>
  <c r="E304" i="2"/>
  <c r="I15" i="9" s="1"/>
  <c r="F304" i="2"/>
  <c r="M15" i="9" s="1"/>
  <c r="H304" i="2"/>
  <c r="U15" i="9" s="1"/>
  <c r="I304" i="2"/>
  <c r="Y15" i="9" s="1"/>
  <c r="J304" i="2"/>
  <c r="AC15" i="9" s="1"/>
  <c r="K304" i="2"/>
  <c r="AG15" i="9" s="1"/>
  <c r="L304" i="2"/>
  <c r="AK15" i="9" s="1"/>
  <c r="M304" i="2"/>
  <c r="AO15" i="9" s="1"/>
  <c r="N304" i="2"/>
  <c r="AS15" i="9" s="1"/>
  <c r="O304" i="2"/>
  <c r="AW15" i="9" s="1"/>
  <c r="E305" i="2"/>
  <c r="I16" i="9" s="1"/>
  <c r="F305" i="2"/>
  <c r="M16" i="9" s="1"/>
  <c r="H305" i="2"/>
  <c r="U16" i="9" s="1"/>
  <c r="I305" i="2"/>
  <c r="Y16" i="9" s="1"/>
  <c r="J305" i="2"/>
  <c r="AC16" i="9" s="1"/>
  <c r="K305" i="2"/>
  <c r="AG16" i="9" s="1"/>
  <c r="L305" i="2"/>
  <c r="AK16" i="9" s="1"/>
  <c r="M305" i="2"/>
  <c r="AO16" i="9" s="1"/>
  <c r="N305" i="2"/>
  <c r="AS16" i="9" s="1"/>
  <c r="O305" i="2"/>
  <c r="AW16" i="9" s="1"/>
  <c r="E306" i="2"/>
  <c r="I17" i="9" s="1"/>
  <c r="F306" i="2"/>
  <c r="M17" i="9" s="1"/>
  <c r="H306" i="2"/>
  <c r="U17" i="9" s="1"/>
  <c r="I306" i="2"/>
  <c r="Y17" i="9" s="1"/>
  <c r="J306" i="2"/>
  <c r="AC17" i="9" s="1"/>
  <c r="K306" i="2"/>
  <c r="AG17" i="9" s="1"/>
  <c r="L306" i="2"/>
  <c r="AK17" i="9" s="1"/>
  <c r="M306" i="2"/>
  <c r="AO17" i="9" s="1"/>
  <c r="N306" i="2"/>
  <c r="AS17" i="9" s="1"/>
  <c r="O306" i="2"/>
  <c r="AW17" i="9" s="1"/>
  <c r="E307" i="2"/>
  <c r="I18" i="9" s="1"/>
  <c r="F307" i="2"/>
  <c r="M18" i="9" s="1"/>
  <c r="H307" i="2"/>
  <c r="U18" i="9" s="1"/>
  <c r="I307" i="2"/>
  <c r="Y18" i="9" s="1"/>
  <c r="J307" i="2"/>
  <c r="AC18" i="9" s="1"/>
  <c r="K307" i="2"/>
  <c r="AG18" i="9" s="1"/>
  <c r="L307" i="2"/>
  <c r="AK18" i="9" s="1"/>
  <c r="M307" i="2"/>
  <c r="AO18" i="9" s="1"/>
  <c r="N307" i="2"/>
  <c r="AS18" i="9" s="1"/>
  <c r="O307" i="2"/>
  <c r="AW18" i="9" s="1"/>
  <c r="E308" i="2"/>
  <c r="I19" i="9" s="1"/>
  <c r="F308" i="2"/>
  <c r="M19" i="9" s="1"/>
  <c r="H308" i="2"/>
  <c r="U19" i="9" s="1"/>
  <c r="I308" i="2"/>
  <c r="Y19" i="9" s="1"/>
  <c r="J308" i="2"/>
  <c r="AC19" i="9" s="1"/>
  <c r="K308" i="2"/>
  <c r="AG19" i="9" s="1"/>
  <c r="L308" i="2"/>
  <c r="AK19" i="9" s="1"/>
  <c r="M308" i="2"/>
  <c r="AO19" i="9" s="1"/>
  <c r="N308" i="2"/>
  <c r="AS19" i="9" s="1"/>
  <c r="O308" i="2"/>
  <c r="AW19" i="9" s="1"/>
  <c r="E309" i="2"/>
  <c r="I20" i="9" s="1"/>
  <c r="F309" i="2"/>
  <c r="M20" i="9" s="1"/>
  <c r="H309" i="2"/>
  <c r="U20" i="9" s="1"/>
  <c r="I309" i="2"/>
  <c r="Y20" i="9" s="1"/>
  <c r="J309" i="2"/>
  <c r="AC20" i="9" s="1"/>
  <c r="K309" i="2"/>
  <c r="AG20" i="9" s="1"/>
  <c r="L309" i="2"/>
  <c r="AK20" i="9" s="1"/>
  <c r="M309" i="2"/>
  <c r="AO20" i="9" s="1"/>
  <c r="N309" i="2"/>
  <c r="AS20" i="9" s="1"/>
  <c r="O309" i="2"/>
  <c r="AW20" i="9" s="1"/>
  <c r="E310" i="2"/>
  <c r="I21" i="9" s="1"/>
  <c r="F310" i="2"/>
  <c r="M21" i="9" s="1"/>
  <c r="H310" i="2"/>
  <c r="U21" i="9" s="1"/>
  <c r="I310" i="2"/>
  <c r="Y21" i="9" s="1"/>
  <c r="J310" i="2"/>
  <c r="AC21" i="9" s="1"/>
  <c r="K310" i="2"/>
  <c r="AG21" i="9" s="1"/>
  <c r="L310" i="2"/>
  <c r="AK21" i="9" s="1"/>
  <c r="M310" i="2"/>
  <c r="AO21" i="9" s="1"/>
  <c r="N310" i="2"/>
  <c r="AS21" i="9" s="1"/>
  <c r="O310" i="2"/>
  <c r="AW21" i="9" s="1"/>
  <c r="E311" i="2"/>
  <c r="I22" i="9" s="1"/>
  <c r="F311" i="2"/>
  <c r="M22" i="9" s="1"/>
  <c r="H311" i="2"/>
  <c r="U22" i="9" s="1"/>
  <c r="I311" i="2"/>
  <c r="Y22" i="9" s="1"/>
  <c r="J311" i="2"/>
  <c r="AC22" i="9" s="1"/>
  <c r="K311" i="2"/>
  <c r="AG22" i="9" s="1"/>
  <c r="L311" i="2"/>
  <c r="AK22" i="9" s="1"/>
  <c r="M311" i="2"/>
  <c r="AO22" i="9" s="1"/>
  <c r="N311" i="2"/>
  <c r="AS22" i="9" s="1"/>
  <c r="O311" i="2"/>
  <c r="AW22" i="9" s="1"/>
  <c r="E312" i="2"/>
  <c r="I23" i="9" s="1"/>
  <c r="F312" i="2"/>
  <c r="M23" i="9" s="1"/>
  <c r="H312" i="2"/>
  <c r="U23" i="9" s="1"/>
  <c r="I312" i="2"/>
  <c r="Y23" i="9" s="1"/>
  <c r="J312" i="2"/>
  <c r="AC23" i="9" s="1"/>
  <c r="K312" i="2"/>
  <c r="AG23" i="9" s="1"/>
  <c r="L312" i="2"/>
  <c r="AK23" i="9" s="1"/>
  <c r="M312" i="2"/>
  <c r="AO23" i="9" s="1"/>
  <c r="N312" i="2"/>
  <c r="AS23" i="9" s="1"/>
  <c r="O312" i="2"/>
  <c r="AW23" i="9" s="1"/>
  <c r="E313" i="2"/>
  <c r="I24" i="9" s="1"/>
  <c r="F313" i="2"/>
  <c r="M24" i="9" s="1"/>
  <c r="H313" i="2"/>
  <c r="U24" i="9" s="1"/>
  <c r="I313" i="2"/>
  <c r="Y24" i="9" s="1"/>
  <c r="J313" i="2"/>
  <c r="AC24" i="9" s="1"/>
  <c r="K313" i="2"/>
  <c r="AG24" i="9" s="1"/>
  <c r="L313" i="2"/>
  <c r="AK24" i="9" s="1"/>
  <c r="M313" i="2"/>
  <c r="AO24" i="9" s="1"/>
  <c r="N313" i="2"/>
  <c r="AS24" i="9" s="1"/>
  <c r="O313" i="2"/>
  <c r="AW24" i="9" s="1"/>
  <c r="E314" i="2"/>
  <c r="I25" i="9" s="1"/>
  <c r="F314" i="2"/>
  <c r="M25" i="9" s="1"/>
  <c r="H314" i="2"/>
  <c r="U25" i="9" s="1"/>
  <c r="I314" i="2"/>
  <c r="Y25" i="9" s="1"/>
  <c r="J314" i="2"/>
  <c r="AC25" i="9" s="1"/>
  <c r="K314" i="2"/>
  <c r="AG25" i="9" s="1"/>
  <c r="L314" i="2"/>
  <c r="AK25" i="9" s="1"/>
  <c r="M314" i="2"/>
  <c r="AO25" i="9" s="1"/>
  <c r="N314" i="2"/>
  <c r="AS25" i="9" s="1"/>
  <c r="O314" i="2"/>
  <c r="AW25" i="9" s="1"/>
  <c r="E315" i="2"/>
  <c r="I26" i="9" s="1"/>
  <c r="F315" i="2"/>
  <c r="M26" i="9" s="1"/>
  <c r="H315" i="2"/>
  <c r="U26" i="9" s="1"/>
  <c r="I315" i="2"/>
  <c r="Y26" i="9" s="1"/>
  <c r="J315" i="2"/>
  <c r="AC26" i="9" s="1"/>
  <c r="K315" i="2"/>
  <c r="AG26" i="9" s="1"/>
  <c r="L315" i="2"/>
  <c r="AK26" i="9" s="1"/>
  <c r="M315" i="2"/>
  <c r="AO26" i="9" s="1"/>
  <c r="N315" i="2"/>
  <c r="AS26" i="9" s="1"/>
  <c r="O315" i="2"/>
  <c r="AW26" i="9" s="1"/>
  <c r="E316" i="2"/>
  <c r="I27" i="9" s="1"/>
  <c r="F316" i="2"/>
  <c r="M27" i="9" s="1"/>
  <c r="H316" i="2"/>
  <c r="U27" i="9" s="1"/>
  <c r="I316" i="2"/>
  <c r="Y27" i="9" s="1"/>
  <c r="J316" i="2"/>
  <c r="AC27" i="9" s="1"/>
  <c r="K316" i="2"/>
  <c r="AG27" i="9" s="1"/>
  <c r="L316" i="2"/>
  <c r="AK27" i="9" s="1"/>
  <c r="M316" i="2"/>
  <c r="AO27" i="9" s="1"/>
  <c r="N316" i="2"/>
  <c r="AS27" i="9" s="1"/>
  <c r="O316" i="2"/>
  <c r="AW27" i="9" s="1"/>
  <c r="E317" i="2"/>
  <c r="I28" i="9" s="1"/>
  <c r="F317" i="2"/>
  <c r="M28" i="9" s="1"/>
  <c r="H317" i="2"/>
  <c r="U28" i="9" s="1"/>
  <c r="I317" i="2"/>
  <c r="Y28" i="9" s="1"/>
  <c r="J317" i="2"/>
  <c r="AC28" i="9" s="1"/>
  <c r="K317" i="2"/>
  <c r="AG28" i="9" s="1"/>
  <c r="L317" i="2"/>
  <c r="AK28" i="9" s="1"/>
  <c r="M317" i="2"/>
  <c r="AO28" i="9" s="1"/>
  <c r="N317" i="2"/>
  <c r="AS28" i="9" s="1"/>
  <c r="O317" i="2"/>
  <c r="AW28" i="9" s="1"/>
  <c r="E318" i="2"/>
  <c r="I29" i="9" s="1"/>
  <c r="F318" i="2"/>
  <c r="M29" i="9" s="1"/>
  <c r="H318" i="2"/>
  <c r="U29" i="9" s="1"/>
  <c r="I318" i="2"/>
  <c r="Y29" i="9" s="1"/>
  <c r="J318" i="2"/>
  <c r="AC29" i="9" s="1"/>
  <c r="K318" i="2"/>
  <c r="AG29" i="9" s="1"/>
  <c r="L318" i="2"/>
  <c r="AK29" i="9" s="1"/>
  <c r="M318" i="2"/>
  <c r="AO29" i="9" s="1"/>
  <c r="N318" i="2"/>
  <c r="AS29" i="9" s="1"/>
  <c r="O318" i="2"/>
  <c r="AW29" i="9" s="1"/>
  <c r="E319" i="2"/>
  <c r="I30" i="9" s="1"/>
  <c r="F319" i="2"/>
  <c r="M30" i="9" s="1"/>
  <c r="H319" i="2"/>
  <c r="U30" i="9" s="1"/>
  <c r="I319" i="2"/>
  <c r="Y30" i="9" s="1"/>
  <c r="J319" i="2"/>
  <c r="AC30" i="9" s="1"/>
  <c r="K319" i="2"/>
  <c r="AG30" i="9" s="1"/>
  <c r="L319" i="2"/>
  <c r="AK30" i="9" s="1"/>
  <c r="M319" i="2"/>
  <c r="AO30" i="9" s="1"/>
  <c r="N319" i="2"/>
  <c r="AS30" i="9" s="1"/>
  <c r="O319" i="2"/>
  <c r="AW30" i="9" s="1"/>
  <c r="E320" i="2"/>
  <c r="I31" i="9" s="1"/>
  <c r="F320" i="2"/>
  <c r="M31" i="9" s="1"/>
  <c r="H320" i="2"/>
  <c r="U31" i="9" s="1"/>
  <c r="I320" i="2"/>
  <c r="Y31" i="9" s="1"/>
  <c r="J320" i="2"/>
  <c r="AC31" i="9" s="1"/>
  <c r="K320" i="2"/>
  <c r="AG31" i="9" s="1"/>
  <c r="L320" i="2"/>
  <c r="AK31" i="9" s="1"/>
  <c r="M320" i="2"/>
  <c r="AO31" i="9" s="1"/>
  <c r="N320" i="2"/>
  <c r="AS31" i="9" s="1"/>
  <c r="O320" i="2"/>
  <c r="AW31" i="9" s="1"/>
  <c r="E321" i="2"/>
  <c r="I32" i="9" s="1"/>
  <c r="F321" i="2"/>
  <c r="M32" i="9" s="1"/>
  <c r="H321" i="2"/>
  <c r="U32" i="9" s="1"/>
  <c r="I321" i="2"/>
  <c r="Y32" i="9" s="1"/>
  <c r="J321" i="2"/>
  <c r="AC32" i="9" s="1"/>
  <c r="K321" i="2"/>
  <c r="AG32" i="9" s="1"/>
  <c r="L321" i="2"/>
  <c r="AK32" i="9" s="1"/>
  <c r="M321" i="2"/>
  <c r="AO32" i="9" s="1"/>
  <c r="N321" i="2"/>
  <c r="AS32" i="9" s="1"/>
  <c r="O321" i="2"/>
  <c r="AW32" i="9" s="1"/>
  <c r="E322" i="2"/>
  <c r="I33" i="9" s="1"/>
  <c r="F322" i="2"/>
  <c r="M33" i="9" s="1"/>
  <c r="H322" i="2"/>
  <c r="U33" i="9" s="1"/>
  <c r="I322" i="2"/>
  <c r="Y33" i="9" s="1"/>
  <c r="J322" i="2"/>
  <c r="AC33" i="9" s="1"/>
  <c r="K322" i="2"/>
  <c r="AG33" i="9" s="1"/>
  <c r="L322" i="2"/>
  <c r="AK33" i="9" s="1"/>
  <c r="M322" i="2"/>
  <c r="AO33" i="9" s="1"/>
  <c r="N322" i="2"/>
  <c r="AS33" i="9" s="1"/>
  <c r="O322" i="2"/>
  <c r="AW33" i="9" s="1"/>
  <c r="E323" i="2"/>
  <c r="I34" i="9" s="1"/>
  <c r="F323" i="2"/>
  <c r="M34" i="9" s="1"/>
  <c r="H323" i="2"/>
  <c r="U34" i="9" s="1"/>
  <c r="I323" i="2"/>
  <c r="Y34" i="9" s="1"/>
  <c r="J323" i="2"/>
  <c r="AC34" i="9" s="1"/>
  <c r="K323" i="2"/>
  <c r="AG34" i="9" s="1"/>
  <c r="L323" i="2"/>
  <c r="AK34" i="9" s="1"/>
  <c r="M323" i="2"/>
  <c r="AO34" i="9" s="1"/>
  <c r="N323" i="2"/>
  <c r="AS34" i="9" s="1"/>
  <c r="O323" i="2"/>
  <c r="AW34" i="9" s="1"/>
  <c r="E324" i="2"/>
  <c r="I35" i="9" s="1"/>
  <c r="F324" i="2"/>
  <c r="M35" i="9" s="1"/>
  <c r="H324" i="2"/>
  <c r="U35" i="9" s="1"/>
  <c r="I324" i="2"/>
  <c r="Y35" i="9" s="1"/>
  <c r="J324" i="2"/>
  <c r="AC35" i="9" s="1"/>
  <c r="K324" i="2"/>
  <c r="AG35" i="9" s="1"/>
  <c r="L324" i="2"/>
  <c r="AK35" i="9" s="1"/>
  <c r="M324" i="2"/>
  <c r="AO35" i="9" s="1"/>
  <c r="N324" i="2"/>
  <c r="AS35" i="9" s="1"/>
  <c r="O324" i="2"/>
  <c r="AW35" i="9" s="1"/>
  <c r="E325" i="2"/>
  <c r="I36" i="9" s="1"/>
  <c r="F325" i="2"/>
  <c r="M36" i="9" s="1"/>
  <c r="H325" i="2"/>
  <c r="U36" i="9" s="1"/>
  <c r="I325" i="2"/>
  <c r="Y36" i="9" s="1"/>
  <c r="J325" i="2"/>
  <c r="AC36" i="9" s="1"/>
  <c r="K325" i="2"/>
  <c r="AG36" i="9" s="1"/>
  <c r="L325" i="2"/>
  <c r="AK36" i="9" s="1"/>
  <c r="M325" i="2"/>
  <c r="AO36" i="9" s="1"/>
  <c r="N325" i="2"/>
  <c r="AS36" i="9" s="1"/>
  <c r="O325" i="2"/>
  <c r="AW36" i="9" s="1"/>
  <c r="E326" i="2"/>
  <c r="I37" i="9" s="1"/>
  <c r="F326" i="2"/>
  <c r="M37" i="9" s="1"/>
  <c r="H326" i="2"/>
  <c r="U37" i="9" s="1"/>
  <c r="I326" i="2"/>
  <c r="Y37" i="9" s="1"/>
  <c r="J326" i="2"/>
  <c r="AC37" i="9" s="1"/>
  <c r="K326" i="2"/>
  <c r="AG37" i="9" s="1"/>
  <c r="L326" i="2"/>
  <c r="AK37" i="9" s="1"/>
  <c r="M326" i="2"/>
  <c r="AO37" i="9" s="1"/>
  <c r="N326" i="2"/>
  <c r="AS37" i="9" s="1"/>
  <c r="O326" i="2"/>
  <c r="AW37" i="9" s="1"/>
  <c r="E327" i="2"/>
  <c r="I38" i="9" s="1"/>
  <c r="F327" i="2"/>
  <c r="M38" i="9" s="1"/>
  <c r="H327" i="2"/>
  <c r="U38" i="9" s="1"/>
  <c r="I327" i="2"/>
  <c r="Y38" i="9" s="1"/>
  <c r="J327" i="2"/>
  <c r="AC38" i="9" s="1"/>
  <c r="K327" i="2"/>
  <c r="AG38" i="9" s="1"/>
  <c r="L327" i="2"/>
  <c r="AK38" i="9" s="1"/>
  <c r="M327" i="2"/>
  <c r="AO38" i="9" s="1"/>
  <c r="N327" i="2"/>
  <c r="AS38" i="9" s="1"/>
  <c r="O327" i="2"/>
  <c r="AW38" i="9" s="1"/>
  <c r="E328" i="2"/>
  <c r="I39" i="9" s="1"/>
  <c r="F328" i="2"/>
  <c r="M39" i="9" s="1"/>
  <c r="H328" i="2"/>
  <c r="U39" i="9" s="1"/>
  <c r="I328" i="2"/>
  <c r="Y39" i="9" s="1"/>
  <c r="J328" i="2"/>
  <c r="AC39" i="9" s="1"/>
  <c r="K328" i="2"/>
  <c r="AG39" i="9"/>
  <c r="L328" i="2"/>
  <c r="AK39" i="9" s="1"/>
  <c r="M328" i="2"/>
  <c r="AO39" i="9" s="1"/>
  <c r="N328" i="2"/>
  <c r="AS39" i="9" s="1"/>
  <c r="O328" i="2"/>
  <c r="AW39" i="9"/>
  <c r="E329" i="2"/>
  <c r="I40" i="9" s="1"/>
  <c r="F329" i="2"/>
  <c r="M40" i="9" s="1"/>
  <c r="H329" i="2"/>
  <c r="U40" i="9" s="1"/>
  <c r="I329" i="2"/>
  <c r="Y40" i="9" s="1"/>
  <c r="J329" i="2"/>
  <c r="AC40" i="9" s="1"/>
  <c r="K329" i="2"/>
  <c r="AG40" i="9"/>
  <c r="L329" i="2"/>
  <c r="AK40" i="9" s="1"/>
  <c r="M329" i="2"/>
  <c r="AO40" i="9" s="1"/>
  <c r="N329" i="2"/>
  <c r="AS40" i="9" s="1"/>
  <c r="O329" i="2"/>
  <c r="AW40" i="9" s="1"/>
  <c r="E330" i="2"/>
  <c r="I41" i="9" s="1"/>
  <c r="F330" i="2"/>
  <c r="M41" i="9"/>
  <c r="H330" i="2"/>
  <c r="U41" i="9" s="1"/>
  <c r="I330" i="2"/>
  <c r="Y41" i="9" s="1"/>
  <c r="J330" i="2"/>
  <c r="AC41" i="9" s="1"/>
  <c r="K330" i="2"/>
  <c r="AG41" i="9"/>
  <c r="L330" i="2"/>
  <c r="AK41" i="9" s="1"/>
  <c r="M330" i="2"/>
  <c r="AO41" i="9" s="1"/>
  <c r="N330" i="2"/>
  <c r="AS41" i="9" s="1"/>
  <c r="O330" i="2"/>
  <c r="AW41" i="9" s="1"/>
  <c r="E331" i="2"/>
  <c r="I42" i="9" s="1"/>
  <c r="F331" i="2"/>
  <c r="M42" i="9"/>
  <c r="H331" i="2"/>
  <c r="U42" i="9" s="1"/>
  <c r="I331" i="2"/>
  <c r="Y42" i="9" s="1"/>
  <c r="J331" i="2"/>
  <c r="AC42" i="9" s="1"/>
  <c r="K331" i="2"/>
  <c r="AG42" i="9" s="1"/>
  <c r="L331" i="2"/>
  <c r="AK42" i="9" s="1"/>
  <c r="M331" i="2"/>
  <c r="AO42" i="9"/>
  <c r="N331" i="2"/>
  <c r="AS42" i="9" s="1"/>
  <c r="O331" i="2"/>
  <c r="AW42" i="9" s="1"/>
  <c r="E332" i="2"/>
  <c r="I43" i="9" s="1"/>
  <c r="F332" i="2"/>
  <c r="M43" i="9"/>
  <c r="H332" i="2"/>
  <c r="U43" i="9" s="1"/>
  <c r="I332" i="2"/>
  <c r="Y43" i="9" s="1"/>
  <c r="J332" i="2"/>
  <c r="AC43" i="9" s="1"/>
  <c r="K332" i="2"/>
  <c r="AG43" i="9" s="1"/>
  <c r="L332" i="2"/>
  <c r="AK43" i="9" s="1"/>
  <c r="M332" i="2"/>
  <c r="AO43" i="9"/>
  <c r="N332" i="2"/>
  <c r="AS43" i="9" s="1"/>
  <c r="O332" i="2"/>
  <c r="AW43" i="9" s="1"/>
  <c r="E333" i="2"/>
  <c r="I44" i="9" s="1"/>
  <c r="F333" i="2"/>
  <c r="M44" i="9" s="1"/>
  <c r="H333" i="2"/>
  <c r="U44" i="9" s="1"/>
  <c r="I333" i="2"/>
  <c r="Y44" i="9"/>
  <c r="J333" i="2"/>
  <c r="AC44" i="9" s="1"/>
  <c r="K333" i="2"/>
  <c r="AG44" i="9" s="1"/>
  <c r="L333" i="2"/>
  <c r="AK44" i="9" s="1"/>
  <c r="M333" i="2"/>
  <c r="AO44" i="9"/>
  <c r="N333" i="2"/>
  <c r="AS44" i="9" s="1"/>
  <c r="O333" i="2"/>
  <c r="AW44" i="9" s="1"/>
  <c r="E334" i="2"/>
  <c r="I45" i="9" s="1"/>
  <c r="F334" i="2"/>
  <c r="M45" i="9" s="1"/>
  <c r="H334" i="2"/>
  <c r="U45" i="9" s="1"/>
  <c r="I334" i="2"/>
  <c r="Y45" i="9"/>
  <c r="J334" i="2"/>
  <c r="AC45" i="9" s="1"/>
  <c r="K334" i="2"/>
  <c r="AG45" i="9" s="1"/>
  <c r="L334" i="2"/>
  <c r="AK45" i="9" s="1"/>
  <c r="M334" i="2"/>
  <c r="AO45" i="9" s="1"/>
  <c r="N334" i="2"/>
  <c r="AS45" i="9" s="1"/>
  <c r="O334" i="2"/>
  <c r="AW45" i="9"/>
  <c r="E335" i="2"/>
  <c r="I46" i="9" s="1"/>
  <c r="F335" i="2"/>
  <c r="M46" i="9" s="1"/>
  <c r="H335" i="2"/>
  <c r="U46" i="9" s="1"/>
  <c r="I335" i="2"/>
  <c r="Y46" i="9"/>
  <c r="J335" i="2"/>
  <c r="AC46" i="9" s="1"/>
  <c r="K335" i="2"/>
  <c r="AG46" i="9" s="1"/>
  <c r="L335" i="2"/>
  <c r="AK46" i="9" s="1"/>
  <c r="M335" i="2"/>
  <c r="AO46" i="9" s="1"/>
  <c r="N335" i="2"/>
  <c r="AS46" i="9" s="1"/>
  <c r="O335" i="2"/>
  <c r="AW46" i="9"/>
  <c r="E336" i="2"/>
  <c r="I47" i="9" s="1"/>
  <c r="F336" i="2"/>
  <c r="M47" i="9" s="1"/>
  <c r="H336" i="2"/>
  <c r="U47" i="9" s="1"/>
  <c r="I336" i="2"/>
  <c r="Y47" i="9" s="1"/>
  <c r="J336" i="2"/>
  <c r="AC47" i="9" s="1"/>
  <c r="K336" i="2"/>
  <c r="AG47" i="9"/>
  <c r="L336" i="2"/>
  <c r="AK47" i="9" s="1"/>
  <c r="M336" i="2"/>
  <c r="AO47" i="9" s="1"/>
  <c r="N336" i="2"/>
  <c r="AS47" i="9" s="1"/>
  <c r="O336" i="2"/>
  <c r="AW47" i="9"/>
  <c r="E337" i="2"/>
  <c r="I48" i="9" s="1"/>
  <c r="F337" i="2"/>
  <c r="M48" i="9" s="1"/>
  <c r="H337" i="2"/>
  <c r="U48" i="9" s="1"/>
  <c r="I337" i="2"/>
  <c r="Y48" i="9" s="1"/>
  <c r="J337" i="2"/>
  <c r="AC48" i="9" s="1"/>
  <c r="K337" i="2"/>
  <c r="AG48" i="9"/>
  <c r="L337" i="2"/>
  <c r="AK48" i="9" s="1"/>
  <c r="M337" i="2"/>
  <c r="AO48" i="9" s="1"/>
  <c r="N337" i="2"/>
  <c r="AS48" i="9" s="1"/>
  <c r="O337" i="2"/>
  <c r="AW48" i="9" s="1"/>
  <c r="E338" i="2"/>
  <c r="I49" i="9" s="1"/>
  <c r="F338" i="2"/>
  <c r="M49" i="9"/>
  <c r="H338" i="2"/>
  <c r="U49" i="9" s="1"/>
  <c r="I338" i="2"/>
  <c r="Y49" i="9" s="1"/>
  <c r="J338" i="2"/>
  <c r="AC49" i="9" s="1"/>
  <c r="K338" i="2"/>
  <c r="AG49" i="9"/>
  <c r="L338" i="2"/>
  <c r="AK49" i="9" s="1"/>
  <c r="M338" i="2"/>
  <c r="AO49" i="9" s="1"/>
  <c r="N338" i="2"/>
  <c r="AS49" i="9" s="1"/>
  <c r="O338" i="2"/>
  <c r="AW49" i="9" s="1"/>
  <c r="E339" i="2"/>
  <c r="I50" i="9" s="1"/>
  <c r="F339" i="2"/>
  <c r="M50" i="9"/>
  <c r="H339" i="2"/>
  <c r="U50" i="9" s="1"/>
  <c r="I339" i="2"/>
  <c r="Y50" i="9" s="1"/>
  <c r="J339" i="2"/>
  <c r="AC50" i="9" s="1"/>
  <c r="K339" i="2"/>
  <c r="AG50" i="9" s="1"/>
  <c r="L339" i="2"/>
  <c r="AK50" i="9" s="1"/>
  <c r="M339" i="2"/>
  <c r="AO50" i="9"/>
  <c r="N339" i="2"/>
  <c r="AS50" i="9" s="1"/>
  <c r="O339" i="2"/>
  <c r="AW50" i="9" s="1"/>
  <c r="E340" i="2"/>
  <c r="I51" i="9" s="1"/>
  <c r="F340" i="2"/>
  <c r="M51" i="9"/>
  <c r="H340" i="2"/>
  <c r="U51" i="9" s="1"/>
  <c r="I340" i="2"/>
  <c r="Y51" i="9" s="1"/>
  <c r="J340" i="2"/>
  <c r="AC51" i="9" s="1"/>
  <c r="K340" i="2"/>
  <c r="AG51" i="9" s="1"/>
  <c r="L340" i="2"/>
  <c r="AK51" i="9" s="1"/>
  <c r="M340" i="2"/>
  <c r="AO51" i="9" s="1"/>
  <c r="N340" i="2"/>
  <c r="AS51" i="9" s="1"/>
  <c r="O340" i="2"/>
  <c r="AW51" i="9"/>
  <c r="E341" i="2"/>
  <c r="I52" i="9" s="1"/>
  <c r="F341" i="2"/>
  <c r="M52" i="9" s="1"/>
  <c r="H341" i="2"/>
  <c r="U52" i="9" s="1"/>
  <c r="I341" i="2"/>
  <c r="Y52" i="9" s="1"/>
  <c r="J341" i="2"/>
  <c r="AC52" i="9" s="1"/>
  <c r="K341" i="2"/>
  <c r="AG52" i="9"/>
  <c r="L341" i="2"/>
  <c r="AK52" i="9" s="1"/>
  <c r="M341" i="2"/>
  <c r="AO52" i="9" s="1"/>
  <c r="N341" i="2"/>
  <c r="AS52" i="9" s="1"/>
  <c r="O341" i="2"/>
  <c r="AW52" i="9" s="1"/>
  <c r="E342" i="2"/>
  <c r="I53" i="9" s="1"/>
  <c r="F342" i="2"/>
  <c r="M53" i="9"/>
  <c r="H342" i="2"/>
  <c r="U53" i="9" s="1"/>
  <c r="I342" i="2"/>
  <c r="Y53" i="9" s="1"/>
  <c r="J342" i="2"/>
  <c r="AC53" i="9" s="1"/>
  <c r="K342" i="2"/>
  <c r="AG53" i="9"/>
  <c r="L342" i="2"/>
  <c r="AK53" i="9" s="1"/>
  <c r="M342" i="2"/>
  <c r="AO53" i="9" s="1"/>
  <c r="N342" i="2"/>
  <c r="AS53" i="9" s="1"/>
  <c r="O342" i="2"/>
  <c r="AW53" i="9" s="1"/>
  <c r="E343" i="2"/>
  <c r="I54" i="9" s="1"/>
  <c r="F343" i="2"/>
  <c r="M54" i="9"/>
  <c r="H343" i="2"/>
  <c r="U54" i="9" s="1"/>
  <c r="I343" i="2"/>
  <c r="Y54" i="9" s="1"/>
  <c r="J343" i="2"/>
  <c r="AC54" i="9" s="1"/>
  <c r="K343" i="2"/>
  <c r="AG54" i="9" s="1"/>
  <c r="L343" i="2"/>
  <c r="AK54" i="9" s="1"/>
  <c r="M343" i="2"/>
  <c r="AO54" i="9"/>
  <c r="N343" i="2"/>
  <c r="AS54" i="9" s="1"/>
  <c r="O343" i="2"/>
  <c r="AW54" i="9" s="1"/>
  <c r="E344" i="2"/>
  <c r="I55" i="9" s="1"/>
  <c r="F344" i="2"/>
  <c r="M55" i="9"/>
  <c r="H344" i="2"/>
  <c r="U55" i="9" s="1"/>
  <c r="I344" i="2"/>
  <c r="Y55" i="9" s="1"/>
  <c r="J344" i="2"/>
  <c r="AC55" i="9" s="1"/>
  <c r="K344" i="2"/>
  <c r="AG55" i="9" s="1"/>
  <c r="L344" i="2"/>
  <c r="AK55" i="9" s="1"/>
  <c r="M344" i="2"/>
  <c r="AO55" i="9"/>
  <c r="N344" i="2"/>
  <c r="AS55" i="9" s="1"/>
  <c r="O344" i="2"/>
  <c r="AW55" i="9" s="1"/>
  <c r="E345" i="2"/>
  <c r="I56" i="9" s="1"/>
  <c r="F345" i="2"/>
  <c r="M56" i="9" s="1"/>
  <c r="H345" i="2"/>
  <c r="U56" i="9" s="1"/>
  <c r="I345" i="2"/>
  <c r="Y56" i="9"/>
  <c r="J345" i="2"/>
  <c r="AC56" i="9" s="1"/>
  <c r="K345" i="2"/>
  <c r="AG56" i="9" s="1"/>
  <c r="L345" i="2"/>
  <c r="AK56" i="9" s="1"/>
  <c r="M345" i="2"/>
  <c r="AO56" i="9"/>
  <c r="N345" i="2"/>
  <c r="AS56" i="9" s="1"/>
  <c r="O345" i="2"/>
  <c r="AW56" i="9" s="1"/>
  <c r="E346" i="2"/>
  <c r="I57" i="9" s="1"/>
  <c r="F346" i="2"/>
  <c r="M57" i="9" s="1"/>
  <c r="H346" i="2"/>
  <c r="U57" i="9" s="1"/>
  <c r="I346" i="2"/>
  <c r="Y57" i="9"/>
  <c r="J346" i="2"/>
  <c r="AC57" i="9" s="1"/>
  <c r="K346" i="2"/>
  <c r="AG57" i="9" s="1"/>
  <c r="L346" i="2"/>
  <c r="AK57" i="9" s="1"/>
  <c r="M346" i="2"/>
  <c r="AO57" i="9" s="1"/>
  <c r="N346" i="2"/>
  <c r="AS57" i="9" s="1"/>
  <c r="O346" i="2"/>
  <c r="AW57" i="9"/>
  <c r="E347" i="2"/>
  <c r="I58" i="9" s="1"/>
  <c r="F347" i="2"/>
  <c r="M58" i="9" s="1"/>
  <c r="H347" i="2"/>
  <c r="U58" i="9" s="1"/>
  <c r="I347" i="2"/>
  <c r="Y58" i="9"/>
  <c r="J347" i="2"/>
  <c r="AC58" i="9" s="1"/>
  <c r="K347" i="2"/>
  <c r="AG58" i="9" s="1"/>
  <c r="L347" i="2"/>
  <c r="AK58" i="9" s="1"/>
  <c r="M347" i="2"/>
  <c r="AO58" i="9" s="1"/>
  <c r="N347" i="2"/>
  <c r="AS58" i="9" s="1"/>
  <c r="O347" i="2"/>
  <c r="AW58" i="9"/>
  <c r="E348" i="2"/>
  <c r="I59" i="9" s="1"/>
  <c r="F348" i="2"/>
  <c r="M59" i="9" s="1"/>
  <c r="H348" i="2"/>
  <c r="U59" i="9" s="1"/>
  <c r="I348" i="2"/>
  <c r="Y59" i="9" s="1"/>
  <c r="J348" i="2"/>
  <c r="AC59" i="9" s="1"/>
  <c r="K348" i="2"/>
  <c r="AG59" i="9"/>
  <c r="L348" i="2"/>
  <c r="AK59" i="9" s="1"/>
  <c r="M348" i="2"/>
  <c r="AO59" i="9" s="1"/>
  <c r="N348" i="2"/>
  <c r="AS59" i="9" s="1"/>
  <c r="O348" i="2"/>
  <c r="AW59" i="9"/>
  <c r="E349" i="2"/>
  <c r="I60" i="9" s="1"/>
  <c r="F349" i="2"/>
  <c r="M60" i="9" s="1"/>
  <c r="H349" i="2"/>
  <c r="U60" i="9" s="1"/>
  <c r="I349" i="2"/>
  <c r="Y60" i="9" s="1"/>
  <c r="J349" i="2"/>
  <c r="AC60" i="9" s="1"/>
  <c r="K349" i="2"/>
  <c r="AG60" i="9" s="1"/>
  <c r="L349" i="2"/>
  <c r="AK60" i="9" s="1"/>
  <c r="M349" i="2"/>
  <c r="AO60" i="9" s="1"/>
  <c r="N349" i="2"/>
  <c r="AS60" i="9" s="1"/>
  <c r="O349" i="2"/>
  <c r="AW60" i="9" s="1"/>
  <c r="E350" i="2"/>
  <c r="I61" i="9" s="1"/>
  <c r="F350" i="2"/>
  <c r="M61" i="9" s="1"/>
  <c r="H350" i="2"/>
  <c r="U61" i="9" s="1"/>
  <c r="I350" i="2"/>
  <c r="Y61" i="9" s="1"/>
  <c r="J350" i="2"/>
  <c r="AC61" i="9" s="1"/>
  <c r="K350" i="2"/>
  <c r="AG61" i="9" s="1"/>
  <c r="L350" i="2"/>
  <c r="AK61" i="9" s="1"/>
  <c r="M350" i="2"/>
  <c r="AO61" i="9" s="1"/>
  <c r="N350" i="2"/>
  <c r="AS61" i="9" s="1"/>
  <c r="O350" i="2"/>
  <c r="AW61" i="9" s="1"/>
  <c r="E351" i="2"/>
  <c r="I62" i="9" s="1"/>
  <c r="F351" i="2"/>
  <c r="M62" i="9" s="1"/>
  <c r="H351" i="2"/>
  <c r="U62" i="9" s="1"/>
  <c r="I351" i="2"/>
  <c r="Y62" i="9" s="1"/>
  <c r="J351" i="2"/>
  <c r="AC62" i="9" s="1"/>
  <c r="K351" i="2"/>
  <c r="AG62" i="9" s="1"/>
  <c r="L351" i="2"/>
  <c r="AK62" i="9" s="1"/>
  <c r="M351" i="2"/>
  <c r="AO62" i="9" s="1"/>
  <c r="N351" i="2"/>
  <c r="AS62" i="9" s="1"/>
  <c r="O351" i="2"/>
  <c r="AW62" i="9" s="1"/>
  <c r="E352" i="2"/>
  <c r="I63" i="9" s="1"/>
  <c r="F352" i="2"/>
  <c r="M63" i="9" s="1"/>
  <c r="H352" i="2"/>
  <c r="U63" i="9" s="1"/>
  <c r="I352" i="2"/>
  <c r="Y63" i="9" s="1"/>
  <c r="J352" i="2"/>
  <c r="AC63" i="9" s="1"/>
  <c r="K352" i="2"/>
  <c r="AG63" i="9" s="1"/>
  <c r="L352" i="2"/>
  <c r="AK63" i="9" s="1"/>
  <c r="M352" i="2"/>
  <c r="AO63" i="9" s="1"/>
  <c r="N352" i="2"/>
  <c r="AS63" i="9" s="1"/>
  <c r="O352" i="2"/>
  <c r="AW63" i="9" s="1"/>
  <c r="E353" i="2"/>
  <c r="I64" i="9" s="1"/>
  <c r="F353" i="2"/>
  <c r="M64" i="9" s="1"/>
  <c r="H353" i="2"/>
  <c r="U64" i="9" s="1"/>
  <c r="I353" i="2"/>
  <c r="Y64" i="9" s="1"/>
  <c r="J353" i="2"/>
  <c r="AC64" i="9" s="1"/>
  <c r="K353" i="2"/>
  <c r="AG64" i="9" s="1"/>
  <c r="L353" i="2"/>
  <c r="AK64" i="9" s="1"/>
  <c r="M353" i="2"/>
  <c r="AO64" i="9" s="1"/>
  <c r="N353" i="2"/>
  <c r="AS64" i="9" s="1"/>
  <c r="O353" i="2"/>
  <c r="AW64" i="9" s="1"/>
  <c r="E354" i="2"/>
  <c r="I65" i="9" s="1"/>
  <c r="F354" i="2"/>
  <c r="M65" i="9" s="1"/>
  <c r="H354" i="2"/>
  <c r="U65" i="9" s="1"/>
  <c r="I354" i="2"/>
  <c r="Y65" i="9" s="1"/>
  <c r="J354" i="2"/>
  <c r="AC65" i="9" s="1"/>
  <c r="K354" i="2"/>
  <c r="AG65" i="9" s="1"/>
  <c r="L354" i="2"/>
  <c r="AK65" i="9" s="1"/>
  <c r="M354" i="2"/>
  <c r="AO65" i="9" s="1"/>
  <c r="N354" i="2"/>
  <c r="AS65" i="9" s="1"/>
  <c r="O354" i="2"/>
  <c r="AW65" i="9" s="1"/>
  <c r="E355" i="2"/>
  <c r="I66" i="9" s="1"/>
  <c r="F355" i="2"/>
  <c r="M66" i="9" s="1"/>
  <c r="H355" i="2"/>
  <c r="U66" i="9" s="1"/>
  <c r="I355" i="2"/>
  <c r="Y66" i="9" s="1"/>
  <c r="J355" i="2"/>
  <c r="AC66" i="9" s="1"/>
  <c r="K355" i="2"/>
  <c r="AG66" i="9" s="1"/>
  <c r="L355" i="2"/>
  <c r="AK66" i="9" s="1"/>
  <c r="M355" i="2"/>
  <c r="AO66" i="9" s="1"/>
  <c r="N355" i="2"/>
  <c r="AS66" i="9" s="1"/>
  <c r="O355" i="2"/>
  <c r="AW66" i="9" s="1"/>
  <c r="E356" i="2"/>
  <c r="I67" i="9" s="1"/>
  <c r="F356" i="2"/>
  <c r="M67" i="9" s="1"/>
  <c r="H356" i="2"/>
  <c r="U67" i="9" s="1"/>
  <c r="I356" i="2"/>
  <c r="Y67" i="9" s="1"/>
  <c r="J356" i="2"/>
  <c r="AC67" i="9" s="1"/>
  <c r="K356" i="2"/>
  <c r="AG67" i="9" s="1"/>
  <c r="L356" i="2"/>
  <c r="AK67" i="9" s="1"/>
  <c r="M356" i="2"/>
  <c r="AO67" i="9" s="1"/>
  <c r="N356" i="2"/>
  <c r="AS67" i="9" s="1"/>
  <c r="O356" i="2"/>
  <c r="AW67" i="9" s="1"/>
  <c r="E357" i="2"/>
  <c r="I68" i="9" s="1"/>
  <c r="F357" i="2"/>
  <c r="M68" i="9" s="1"/>
  <c r="H357" i="2"/>
  <c r="U68" i="9" s="1"/>
  <c r="I357" i="2"/>
  <c r="Y68" i="9" s="1"/>
  <c r="J357" i="2"/>
  <c r="AC68" i="9" s="1"/>
  <c r="K357" i="2"/>
  <c r="AG68" i="9" s="1"/>
  <c r="L357" i="2"/>
  <c r="AK68" i="9" s="1"/>
  <c r="M357" i="2"/>
  <c r="AO68" i="9" s="1"/>
  <c r="N357" i="2"/>
  <c r="AS68" i="9" s="1"/>
  <c r="O357" i="2"/>
  <c r="AW68" i="9" s="1"/>
  <c r="E358" i="2"/>
  <c r="I69" i="9" s="1"/>
  <c r="F358" i="2"/>
  <c r="M69" i="9" s="1"/>
  <c r="H358" i="2"/>
  <c r="U69" i="9" s="1"/>
  <c r="I358" i="2"/>
  <c r="Y69" i="9" s="1"/>
  <c r="J358" i="2"/>
  <c r="AC69" i="9" s="1"/>
  <c r="K358" i="2"/>
  <c r="AG69" i="9" s="1"/>
  <c r="L358" i="2"/>
  <c r="AK69" i="9" s="1"/>
  <c r="M358" i="2"/>
  <c r="AO69" i="9" s="1"/>
  <c r="N358" i="2"/>
  <c r="AS69" i="9" s="1"/>
  <c r="O358" i="2"/>
  <c r="AW69" i="9" s="1"/>
  <c r="E359" i="2"/>
  <c r="I70" i="9" s="1"/>
  <c r="F359" i="2"/>
  <c r="M70" i="9" s="1"/>
  <c r="H359" i="2"/>
  <c r="U70" i="9" s="1"/>
  <c r="I359" i="2"/>
  <c r="Y70" i="9" s="1"/>
  <c r="J359" i="2"/>
  <c r="AC70" i="9" s="1"/>
  <c r="K359" i="2"/>
  <c r="AG70" i="9" s="1"/>
  <c r="L359" i="2"/>
  <c r="AK70" i="9" s="1"/>
  <c r="M359" i="2"/>
  <c r="AO70" i="9" s="1"/>
  <c r="N359" i="2"/>
  <c r="AS70" i="9" s="1"/>
  <c r="O359" i="2"/>
  <c r="AW70" i="9" s="1"/>
  <c r="E360" i="2"/>
  <c r="I71" i="9" s="1"/>
  <c r="F360" i="2"/>
  <c r="M71" i="9" s="1"/>
  <c r="H360" i="2"/>
  <c r="U71" i="9" s="1"/>
  <c r="I360" i="2"/>
  <c r="Y71" i="9" s="1"/>
  <c r="J360" i="2"/>
  <c r="AC71" i="9" s="1"/>
  <c r="K360" i="2"/>
  <c r="AG71" i="9" s="1"/>
  <c r="L360" i="2"/>
  <c r="AK71" i="9" s="1"/>
  <c r="M360" i="2"/>
  <c r="AO71" i="9" s="1"/>
  <c r="N360" i="2"/>
  <c r="AS71" i="9" s="1"/>
  <c r="O360" i="2"/>
  <c r="AW71" i="9" s="1"/>
  <c r="E361" i="2"/>
  <c r="I72" i="9" s="1"/>
  <c r="F361" i="2"/>
  <c r="M72" i="9" s="1"/>
  <c r="H361" i="2"/>
  <c r="U72" i="9" s="1"/>
  <c r="I361" i="2"/>
  <c r="Y72" i="9" s="1"/>
  <c r="J361" i="2"/>
  <c r="AC72" i="9" s="1"/>
  <c r="K361" i="2"/>
  <c r="AG72" i="9" s="1"/>
  <c r="L361" i="2"/>
  <c r="AK72" i="9" s="1"/>
  <c r="M361" i="2"/>
  <c r="AO72" i="9" s="1"/>
  <c r="N361" i="2"/>
  <c r="AS72" i="9" s="1"/>
  <c r="O361" i="2"/>
  <c r="AW72" i="9" s="1"/>
  <c r="E362" i="2"/>
  <c r="I73" i="9" s="1"/>
  <c r="F362" i="2"/>
  <c r="M73" i="9" s="1"/>
  <c r="H362" i="2"/>
  <c r="U73" i="9" s="1"/>
  <c r="I362" i="2"/>
  <c r="Y73" i="9" s="1"/>
  <c r="J362" i="2"/>
  <c r="AC73" i="9" s="1"/>
  <c r="K362" i="2"/>
  <c r="AG73" i="9" s="1"/>
  <c r="L362" i="2"/>
  <c r="AK73" i="9" s="1"/>
  <c r="M362" i="2"/>
  <c r="AO73" i="9" s="1"/>
  <c r="N362" i="2"/>
  <c r="AS73" i="9" s="1"/>
  <c r="O362" i="2"/>
  <c r="AW73" i="9" s="1"/>
  <c r="E363" i="2"/>
  <c r="I74" i="9" s="1"/>
  <c r="F363" i="2"/>
  <c r="M74" i="9" s="1"/>
  <c r="H363" i="2"/>
  <c r="U74" i="9" s="1"/>
  <c r="I363" i="2"/>
  <c r="Y74" i="9" s="1"/>
  <c r="J363" i="2"/>
  <c r="AC74" i="9" s="1"/>
  <c r="K363" i="2"/>
  <c r="AG74" i="9" s="1"/>
  <c r="L363" i="2"/>
  <c r="AK74" i="9" s="1"/>
  <c r="M363" i="2"/>
  <c r="AO74" i="9" s="1"/>
  <c r="N363" i="2"/>
  <c r="AS74" i="9" s="1"/>
  <c r="O363" i="2"/>
  <c r="AW74" i="9" s="1"/>
  <c r="E364" i="2"/>
  <c r="I75" i="9" s="1"/>
  <c r="F364" i="2"/>
  <c r="M75" i="9" s="1"/>
  <c r="H364" i="2"/>
  <c r="U75" i="9" s="1"/>
  <c r="I364" i="2"/>
  <c r="Y75" i="9" s="1"/>
  <c r="J364" i="2"/>
  <c r="AC75" i="9" s="1"/>
  <c r="K364" i="2"/>
  <c r="AG75" i="9" s="1"/>
  <c r="L364" i="2"/>
  <c r="AK75" i="9" s="1"/>
  <c r="M364" i="2"/>
  <c r="AO75" i="9" s="1"/>
  <c r="N364" i="2"/>
  <c r="AS75" i="9" s="1"/>
  <c r="O364" i="2"/>
  <c r="AW75" i="9" s="1"/>
  <c r="E365" i="2"/>
  <c r="I76" i="9" s="1"/>
  <c r="F365" i="2"/>
  <c r="M76" i="9" s="1"/>
  <c r="H365" i="2"/>
  <c r="U76" i="9" s="1"/>
  <c r="I365" i="2"/>
  <c r="Y76" i="9" s="1"/>
  <c r="J365" i="2"/>
  <c r="AC76" i="9" s="1"/>
  <c r="K365" i="2"/>
  <c r="AG76" i="9" s="1"/>
  <c r="L365" i="2"/>
  <c r="AK76" i="9" s="1"/>
  <c r="M365" i="2"/>
  <c r="AO76" i="9" s="1"/>
  <c r="N365" i="2"/>
  <c r="AS76" i="9" s="1"/>
  <c r="O365" i="2"/>
  <c r="AW76" i="9" s="1"/>
  <c r="E366" i="2"/>
  <c r="I77" i="9" s="1"/>
  <c r="F366" i="2"/>
  <c r="M77" i="9" s="1"/>
  <c r="H366" i="2"/>
  <c r="U77" i="9" s="1"/>
  <c r="I366" i="2"/>
  <c r="Y77" i="9" s="1"/>
  <c r="J366" i="2"/>
  <c r="AC77" i="9" s="1"/>
  <c r="K366" i="2"/>
  <c r="AG77" i="9" s="1"/>
  <c r="L366" i="2"/>
  <c r="AK77" i="9" s="1"/>
  <c r="M366" i="2"/>
  <c r="AO77" i="9" s="1"/>
  <c r="N366" i="2"/>
  <c r="AS77" i="9" s="1"/>
  <c r="O366" i="2"/>
  <c r="AW77" i="9" s="1"/>
  <c r="E367" i="2"/>
  <c r="I78" i="9" s="1"/>
  <c r="F367" i="2"/>
  <c r="M78" i="9" s="1"/>
  <c r="H367" i="2"/>
  <c r="U78" i="9" s="1"/>
  <c r="I367" i="2"/>
  <c r="Y78" i="9" s="1"/>
  <c r="J367" i="2"/>
  <c r="AC78" i="9" s="1"/>
  <c r="K367" i="2"/>
  <c r="AG78" i="9" s="1"/>
  <c r="L367" i="2"/>
  <c r="AK78" i="9" s="1"/>
  <c r="M367" i="2"/>
  <c r="AO78" i="9" s="1"/>
  <c r="N367" i="2"/>
  <c r="AS78" i="9" s="1"/>
  <c r="O367" i="2"/>
  <c r="AW78" i="9" s="1"/>
  <c r="E368" i="2"/>
  <c r="I79" i="9" s="1"/>
  <c r="F368" i="2"/>
  <c r="M79" i="9" s="1"/>
  <c r="H368" i="2"/>
  <c r="U79" i="9" s="1"/>
  <c r="I368" i="2"/>
  <c r="Y79" i="9" s="1"/>
  <c r="J368" i="2"/>
  <c r="AC79" i="9" s="1"/>
  <c r="K368" i="2"/>
  <c r="AG79" i="9" s="1"/>
  <c r="L368" i="2"/>
  <c r="AK79" i="9" s="1"/>
  <c r="M368" i="2"/>
  <c r="AO79" i="9" s="1"/>
  <c r="N368" i="2"/>
  <c r="AS79" i="9" s="1"/>
  <c r="O368" i="2"/>
  <c r="AW79" i="9" s="1"/>
  <c r="E369" i="2"/>
  <c r="I80" i="9" s="1"/>
  <c r="F369" i="2"/>
  <c r="M80" i="9" s="1"/>
  <c r="H369" i="2"/>
  <c r="U80" i="9" s="1"/>
  <c r="I369" i="2"/>
  <c r="Y80" i="9" s="1"/>
  <c r="J369" i="2"/>
  <c r="AC80" i="9" s="1"/>
  <c r="K369" i="2"/>
  <c r="AG80" i="9" s="1"/>
  <c r="L369" i="2"/>
  <c r="AK80" i="9" s="1"/>
  <c r="M369" i="2"/>
  <c r="AO80" i="9" s="1"/>
  <c r="N369" i="2"/>
  <c r="AS80" i="9" s="1"/>
  <c r="O369" i="2"/>
  <c r="AW80" i="9" s="1"/>
  <c r="E370" i="2"/>
  <c r="I81" i="9" s="1"/>
  <c r="F370" i="2"/>
  <c r="M81" i="9" s="1"/>
  <c r="H370" i="2"/>
  <c r="U81" i="9" s="1"/>
  <c r="I370" i="2"/>
  <c r="Y81" i="9" s="1"/>
  <c r="J370" i="2"/>
  <c r="AC81" i="9" s="1"/>
  <c r="K370" i="2"/>
  <c r="AG81" i="9" s="1"/>
  <c r="L370" i="2"/>
  <c r="AK81" i="9" s="1"/>
  <c r="M370" i="2"/>
  <c r="AO81" i="9" s="1"/>
  <c r="N370" i="2"/>
  <c r="AS81" i="9" s="1"/>
  <c r="O370" i="2"/>
  <c r="AW81" i="9" s="1"/>
  <c r="E371" i="2"/>
  <c r="I82" i="9" s="1"/>
  <c r="F371" i="2"/>
  <c r="M82" i="9" s="1"/>
  <c r="H371" i="2"/>
  <c r="U82" i="9" s="1"/>
  <c r="I371" i="2"/>
  <c r="Y82" i="9" s="1"/>
  <c r="J371" i="2"/>
  <c r="AC82" i="9" s="1"/>
  <c r="K371" i="2"/>
  <c r="AG82" i="9" s="1"/>
  <c r="L371" i="2"/>
  <c r="AK82" i="9" s="1"/>
  <c r="M371" i="2"/>
  <c r="AO82" i="9" s="1"/>
  <c r="N371" i="2"/>
  <c r="AS82" i="9" s="1"/>
  <c r="O371" i="2"/>
  <c r="AW82" i="9" s="1"/>
  <c r="E372" i="2"/>
  <c r="I83" i="9" s="1"/>
  <c r="F372" i="2"/>
  <c r="M83" i="9" s="1"/>
  <c r="H372" i="2"/>
  <c r="U83" i="9" s="1"/>
  <c r="I372" i="2"/>
  <c r="Y83" i="9" s="1"/>
  <c r="J372" i="2"/>
  <c r="AC83" i="9" s="1"/>
  <c r="K372" i="2"/>
  <c r="AG83" i="9" s="1"/>
  <c r="L372" i="2"/>
  <c r="AK83" i="9" s="1"/>
  <c r="M372" i="2"/>
  <c r="AO83" i="9" s="1"/>
  <c r="N372" i="2"/>
  <c r="AS83" i="9" s="1"/>
  <c r="O372" i="2"/>
  <c r="AW83" i="9" s="1"/>
  <c r="E373" i="2"/>
  <c r="I84" i="9" s="1"/>
  <c r="F373" i="2"/>
  <c r="M84" i="9" s="1"/>
  <c r="H373" i="2"/>
  <c r="U84" i="9" s="1"/>
  <c r="I373" i="2"/>
  <c r="Y84" i="9" s="1"/>
  <c r="J373" i="2"/>
  <c r="AC84" i="9" s="1"/>
  <c r="K373" i="2"/>
  <c r="AG84" i="9" s="1"/>
  <c r="L373" i="2"/>
  <c r="AK84" i="9" s="1"/>
  <c r="M373" i="2"/>
  <c r="AO84" i="9" s="1"/>
  <c r="N373" i="2"/>
  <c r="AS84" i="9" s="1"/>
  <c r="O373" i="2"/>
  <c r="AW84" i="9" s="1"/>
  <c r="E374" i="2"/>
  <c r="I85" i="9" s="1"/>
  <c r="F374" i="2"/>
  <c r="M85" i="9" s="1"/>
  <c r="H374" i="2"/>
  <c r="U85" i="9" s="1"/>
  <c r="I374" i="2"/>
  <c r="Y85" i="9" s="1"/>
  <c r="J374" i="2"/>
  <c r="AC85" i="9" s="1"/>
  <c r="K374" i="2"/>
  <c r="AG85" i="9" s="1"/>
  <c r="L374" i="2"/>
  <c r="AK85" i="9" s="1"/>
  <c r="M374" i="2"/>
  <c r="AO85" i="9" s="1"/>
  <c r="N374" i="2"/>
  <c r="AS85" i="9" s="1"/>
  <c r="O374" i="2"/>
  <c r="AW85" i="9" s="1"/>
  <c r="E375" i="2"/>
  <c r="I86" i="9" s="1"/>
  <c r="F375" i="2"/>
  <c r="M86" i="9" s="1"/>
  <c r="H375" i="2"/>
  <c r="U86" i="9" s="1"/>
  <c r="I375" i="2"/>
  <c r="Y86" i="9" s="1"/>
  <c r="J375" i="2"/>
  <c r="AC86" i="9" s="1"/>
  <c r="K375" i="2"/>
  <c r="AG86" i="9" s="1"/>
  <c r="L375" i="2"/>
  <c r="AK86" i="9" s="1"/>
  <c r="M375" i="2"/>
  <c r="AO86" i="9" s="1"/>
  <c r="N375" i="2"/>
  <c r="AS86" i="9" s="1"/>
  <c r="O375" i="2"/>
  <c r="AW86" i="9" s="1"/>
  <c r="E376" i="2"/>
  <c r="I87" i="9" s="1"/>
  <c r="F376" i="2"/>
  <c r="M87" i="9" s="1"/>
  <c r="H376" i="2"/>
  <c r="U87" i="9" s="1"/>
  <c r="I376" i="2"/>
  <c r="Y87" i="9" s="1"/>
  <c r="J376" i="2"/>
  <c r="AC87" i="9" s="1"/>
  <c r="K376" i="2"/>
  <c r="AG87" i="9" s="1"/>
  <c r="L376" i="2"/>
  <c r="AK87" i="9" s="1"/>
  <c r="M376" i="2"/>
  <c r="AO87" i="9" s="1"/>
  <c r="N376" i="2"/>
  <c r="AS87" i="9" s="1"/>
  <c r="O376" i="2"/>
  <c r="AW87" i="9" s="1"/>
  <c r="E377" i="2"/>
  <c r="I88" i="9" s="1"/>
  <c r="F377" i="2"/>
  <c r="M88" i="9" s="1"/>
  <c r="H377" i="2"/>
  <c r="U88" i="9" s="1"/>
  <c r="I377" i="2"/>
  <c r="Y88" i="9" s="1"/>
  <c r="J377" i="2"/>
  <c r="AC88" i="9" s="1"/>
  <c r="K377" i="2"/>
  <c r="AG88" i="9" s="1"/>
  <c r="L377" i="2"/>
  <c r="AK88" i="9" s="1"/>
  <c r="M377" i="2"/>
  <c r="AO88" i="9" s="1"/>
  <c r="N377" i="2"/>
  <c r="AS88" i="9" s="1"/>
  <c r="O377" i="2"/>
  <c r="AW88" i="9" s="1"/>
  <c r="E378" i="2"/>
  <c r="I89" i="9" s="1"/>
  <c r="F378" i="2"/>
  <c r="M89" i="9" s="1"/>
  <c r="H378" i="2"/>
  <c r="U89" i="9" s="1"/>
  <c r="I378" i="2"/>
  <c r="Y89" i="9" s="1"/>
  <c r="J378" i="2"/>
  <c r="AC89" i="9" s="1"/>
  <c r="K378" i="2"/>
  <c r="AG89" i="9" s="1"/>
  <c r="L378" i="2"/>
  <c r="AK89" i="9" s="1"/>
  <c r="M378" i="2"/>
  <c r="AO89" i="9" s="1"/>
  <c r="N378" i="2"/>
  <c r="AS89" i="9" s="1"/>
  <c r="O378" i="2"/>
  <c r="AW89" i="9" s="1"/>
  <c r="E379" i="2"/>
  <c r="I90" i="9" s="1"/>
  <c r="F379" i="2"/>
  <c r="M90" i="9" s="1"/>
  <c r="H379" i="2"/>
  <c r="U90" i="9" s="1"/>
  <c r="I379" i="2"/>
  <c r="Y90" i="9" s="1"/>
  <c r="J379" i="2"/>
  <c r="AC90" i="9" s="1"/>
  <c r="K379" i="2"/>
  <c r="AG90" i="9" s="1"/>
  <c r="L379" i="2"/>
  <c r="AK90" i="9" s="1"/>
  <c r="M379" i="2"/>
  <c r="AO90" i="9" s="1"/>
  <c r="N379" i="2"/>
  <c r="AS90" i="9" s="1"/>
  <c r="O379" i="2"/>
  <c r="AW90" i="9" s="1"/>
  <c r="E380" i="2"/>
  <c r="I91" i="9" s="1"/>
  <c r="F380" i="2"/>
  <c r="M91" i="9" s="1"/>
  <c r="H380" i="2"/>
  <c r="U91" i="9" s="1"/>
  <c r="I380" i="2"/>
  <c r="Y91" i="9" s="1"/>
  <c r="J380" i="2"/>
  <c r="AC91" i="9" s="1"/>
  <c r="K380" i="2"/>
  <c r="AG91" i="9" s="1"/>
  <c r="L380" i="2"/>
  <c r="AK91" i="9" s="1"/>
  <c r="M380" i="2"/>
  <c r="AO91" i="9" s="1"/>
  <c r="N380" i="2"/>
  <c r="AS91" i="9" s="1"/>
  <c r="O380" i="2"/>
  <c r="AW91" i="9" s="1"/>
  <c r="E381" i="2"/>
  <c r="I92" i="9" s="1"/>
  <c r="F381" i="2"/>
  <c r="M92" i="9" s="1"/>
  <c r="H381" i="2"/>
  <c r="U92" i="9" s="1"/>
  <c r="I381" i="2"/>
  <c r="Y92" i="9" s="1"/>
  <c r="J381" i="2"/>
  <c r="AC92" i="9" s="1"/>
  <c r="K381" i="2"/>
  <c r="AG92" i="9" s="1"/>
  <c r="L381" i="2"/>
  <c r="AK92" i="9" s="1"/>
  <c r="M381" i="2"/>
  <c r="AO92" i="9" s="1"/>
  <c r="N381" i="2"/>
  <c r="AS92" i="9" s="1"/>
  <c r="O381" i="2"/>
  <c r="AW92" i="9" s="1"/>
  <c r="E382" i="2"/>
  <c r="I93" i="9" s="1"/>
  <c r="F382" i="2"/>
  <c r="M93" i="9" s="1"/>
  <c r="H382" i="2"/>
  <c r="U93" i="9" s="1"/>
  <c r="I382" i="2"/>
  <c r="Y93" i="9" s="1"/>
  <c r="J382" i="2"/>
  <c r="AC93" i="9" s="1"/>
  <c r="K382" i="2"/>
  <c r="AG93" i="9" s="1"/>
  <c r="L382" i="2"/>
  <c r="AK93" i="9" s="1"/>
  <c r="M382" i="2"/>
  <c r="AO93" i="9" s="1"/>
  <c r="N382" i="2"/>
  <c r="AS93" i="9" s="1"/>
  <c r="O382" i="2"/>
  <c r="AW93" i="9" s="1"/>
  <c r="E383" i="2"/>
  <c r="I94" i="9" s="1"/>
  <c r="F383" i="2"/>
  <c r="M94" i="9" s="1"/>
  <c r="H383" i="2"/>
  <c r="U94" i="9" s="1"/>
  <c r="I383" i="2"/>
  <c r="Y94" i="9" s="1"/>
  <c r="J383" i="2"/>
  <c r="AC94" i="9" s="1"/>
  <c r="K383" i="2"/>
  <c r="AG94" i="9" s="1"/>
  <c r="L383" i="2"/>
  <c r="AK94" i="9" s="1"/>
  <c r="M383" i="2"/>
  <c r="AO94" i="9" s="1"/>
  <c r="N383" i="2"/>
  <c r="AS94" i="9" s="1"/>
  <c r="O383" i="2"/>
  <c r="AW94" i="9" s="1"/>
  <c r="E384" i="2"/>
  <c r="I95" i="9" s="1"/>
  <c r="F384" i="2"/>
  <c r="M95" i="9" s="1"/>
  <c r="H384" i="2"/>
  <c r="U95" i="9" s="1"/>
  <c r="I384" i="2"/>
  <c r="Y95" i="9" s="1"/>
  <c r="J384" i="2"/>
  <c r="AC95" i="9" s="1"/>
  <c r="K384" i="2"/>
  <c r="AG95" i="9" s="1"/>
  <c r="L384" i="2"/>
  <c r="AK95" i="9" s="1"/>
  <c r="M384" i="2"/>
  <c r="AO95" i="9" s="1"/>
  <c r="N384" i="2"/>
  <c r="AS95" i="9" s="1"/>
  <c r="O384" i="2"/>
  <c r="AW95" i="9" s="1"/>
  <c r="E385" i="2"/>
  <c r="I96" i="9" s="1"/>
  <c r="F385" i="2"/>
  <c r="M96" i="9" s="1"/>
  <c r="H385" i="2"/>
  <c r="U96" i="9" s="1"/>
  <c r="I385" i="2"/>
  <c r="Y96" i="9" s="1"/>
  <c r="J385" i="2"/>
  <c r="AC96" i="9" s="1"/>
  <c r="K385" i="2"/>
  <c r="AG96" i="9" s="1"/>
  <c r="L385" i="2"/>
  <c r="AK96" i="9" s="1"/>
  <c r="M385" i="2"/>
  <c r="AO96" i="9" s="1"/>
  <c r="N385" i="2"/>
  <c r="AS96" i="9" s="1"/>
  <c r="O385" i="2"/>
  <c r="AW96" i="9" s="1"/>
  <c r="E386" i="2"/>
  <c r="I97" i="9" s="1"/>
  <c r="F386" i="2"/>
  <c r="M97" i="9" s="1"/>
  <c r="H386" i="2"/>
  <c r="U97" i="9" s="1"/>
  <c r="I386" i="2"/>
  <c r="Y97" i="9" s="1"/>
  <c r="J386" i="2"/>
  <c r="AC97" i="9" s="1"/>
  <c r="K386" i="2"/>
  <c r="AG97" i="9" s="1"/>
  <c r="L386" i="2"/>
  <c r="AK97" i="9" s="1"/>
  <c r="M386" i="2"/>
  <c r="AO97" i="9" s="1"/>
  <c r="N386" i="2"/>
  <c r="AS97" i="9" s="1"/>
  <c r="O386" i="2"/>
  <c r="AW97" i="9" s="1"/>
  <c r="E387" i="2"/>
  <c r="I98" i="9" s="1"/>
  <c r="F387" i="2"/>
  <c r="M98" i="9" s="1"/>
  <c r="H387" i="2"/>
  <c r="U98" i="9" s="1"/>
  <c r="I387" i="2"/>
  <c r="Y98" i="9" s="1"/>
  <c r="J387" i="2"/>
  <c r="AC98" i="9" s="1"/>
  <c r="K387" i="2"/>
  <c r="AG98" i="9" s="1"/>
  <c r="L387" i="2"/>
  <c r="AK98" i="9" s="1"/>
  <c r="M387" i="2"/>
  <c r="AO98" i="9" s="1"/>
  <c r="N387" i="2"/>
  <c r="AS98" i="9" s="1"/>
  <c r="O387" i="2"/>
  <c r="AW98" i="9" s="1"/>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D98" i="9"/>
  <c r="D97" i="9"/>
  <c r="D96" i="9"/>
  <c r="D95" i="9"/>
  <c r="D94" i="9"/>
  <c r="D93" i="9"/>
  <c r="D92" i="9"/>
  <c r="D91" i="9"/>
  <c r="D90" i="9"/>
  <c r="D89" i="9"/>
  <c r="D88" i="9"/>
  <c r="D87" i="9"/>
  <c r="D86" i="9"/>
  <c r="D85" i="9"/>
  <c r="D84" i="9"/>
  <c r="D83" i="9"/>
  <c r="D82" i="9"/>
  <c r="D81" i="9"/>
  <c r="D80" i="9"/>
  <c r="D79" i="9"/>
  <c r="D78" i="9"/>
  <c r="D77" i="9"/>
  <c r="D76" i="9"/>
  <c r="D75" i="9"/>
  <c r="D74" i="9"/>
  <c r="D73" i="9"/>
  <c r="D72" i="9"/>
  <c r="D71" i="9"/>
  <c r="D70" i="9"/>
  <c r="D69" i="9"/>
  <c r="D68" i="9"/>
  <c r="D67" i="9"/>
  <c r="D66" i="9"/>
  <c r="D65" i="9"/>
  <c r="D64" i="9"/>
  <c r="D63" i="9"/>
  <c r="D62" i="9"/>
  <c r="D61" i="9"/>
  <c r="D60" i="9"/>
  <c r="D59"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D6" i="9"/>
  <c r="D5" i="9"/>
  <c r="D4" i="9"/>
  <c r="D3"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5" i="9"/>
  <c r="C4" i="9"/>
  <c r="C3"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AR4" i="2"/>
  <c r="AE4" i="2"/>
  <c r="AS4" i="2"/>
  <c r="AF4" i="2"/>
  <c r="AR5" i="2"/>
  <c r="AE5" i="2"/>
  <c r="AS5" i="2"/>
  <c r="AF5" i="2"/>
  <c r="AR6" i="2"/>
  <c r="AE6" i="2"/>
  <c r="AS6" i="2"/>
  <c r="AF6" i="2"/>
  <c r="AR7" i="2"/>
  <c r="AE7" i="2"/>
  <c r="AS7" i="2"/>
  <c r="AF7" i="2"/>
  <c r="AR8" i="2"/>
  <c r="AE8" i="2"/>
  <c r="AS8" i="2"/>
  <c r="AF8" i="2"/>
  <c r="AR9" i="2"/>
  <c r="AE9" i="2"/>
  <c r="AS9" i="2"/>
  <c r="AF9" i="2"/>
  <c r="AR10" i="2"/>
  <c r="AE10" i="2"/>
  <c r="AS10" i="2"/>
  <c r="AF10" i="2"/>
  <c r="AR11" i="2"/>
  <c r="AE11" i="2"/>
  <c r="AS11" i="2"/>
  <c r="AF11" i="2"/>
  <c r="AR12" i="2"/>
  <c r="AE12" i="2"/>
  <c r="AS12" i="2"/>
  <c r="AF12" i="2"/>
  <c r="AR13" i="2"/>
  <c r="AE13" i="2"/>
  <c r="AS13" i="2"/>
  <c r="AF13" i="2"/>
  <c r="AR14" i="2"/>
  <c r="AE14" i="2"/>
  <c r="AS14" i="2"/>
  <c r="AF14" i="2"/>
  <c r="AR15" i="2"/>
  <c r="AE15" i="2"/>
  <c r="AS15" i="2"/>
  <c r="AF15" i="2"/>
  <c r="AR16" i="2"/>
  <c r="AE16" i="2"/>
  <c r="AS16" i="2"/>
  <c r="AF16" i="2"/>
  <c r="AR17" i="2"/>
  <c r="AE17" i="2"/>
  <c r="AS17" i="2"/>
  <c r="AF17" i="2"/>
  <c r="AR18" i="2"/>
  <c r="AE18" i="2"/>
  <c r="AS18" i="2"/>
  <c r="AF18" i="2"/>
  <c r="AR19" i="2"/>
  <c r="AE19" i="2"/>
  <c r="AS19" i="2"/>
  <c r="AF19" i="2"/>
  <c r="AR20" i="2"/>
  <c r="AE20" i="2"/>
  <c r="AS20" i="2"/>
  <c r="AF20" i="2"/>
  <c r="AR21" i="2"/>
  <c r="AE21" i="2"/>
  <c r="AS21" i="2"/>
  <c r="AF21" i="2"/>
  <c r="AR22" i="2"/>
  <c r="AE22" i="2"/>
  <c r="AS22" i="2"/>
  <c r="AF22" i="2"/>
  <c r="AR23" i="2"/>
  <c r="AE23" i="2"/>
  <c r="AS23" i="2"/>
  <c r="AF23" i="2"/>
  <c r="AR24" i="2"/>
  <c r="AE24" i="2"/>
  <c r="AS24" i="2"/>
  <c r="AF24" i="2"/>
  <c r="AR25" i="2"/>
  <c r="AE25" i="2"/>
  <c r="AS25" i="2"/>
  <c r="AF25" i="2"/>
  <c r="AR26" i="2"/>
  <c r="AE26" i="2"/>
  <c r="AS26" i="2"/>
  <c r="AF26" i="2"/>
  <c r="AR27" i="2"/>
  <c r="AE27" i="2"/>
  <c r="AS27" i="2"/>
  <c r="AF27" i="2"/>
  <c r="AR28" i="2"/>
  <c r="AE28" i="2"/>
  <c r="AS28" i="2"/>
  <c r="AF28" i="2"/>
  <c r="AR29" i="2"/>
  <c r="AE29" i="2"/>
  <c r="AS29" i="2"/>
  <c r="AF29" i="2"/>
  <c r="AR30" i="2"/>
  <c r="AE30" i="2"/>
  <c r="AS30" i="2"/>
  <c r="AF30" i="2"/>
  <c r="AR31" i="2"/>
  <c r="AE31" i="2"/>
  <c r="AS31" i="2"/>
  <c r="AF31" i="2"/>
  <c r="AR32" i="2"/>
  <c r="AE32" i="2"/>
  <c r="AS32" i="2"/>
  <c r="AF32" i="2"/>
  <c r="AR33" i="2"/>
  <c r="AE33" i="2"/>
  <c r="AS33" i="2"/>
  <c r="AF33" i="2"/>
  <c r="AR34" i="2"/>
  <c r="AE34" i="2"/>
  <c r="AS34" i="2"/>
  <c r="AF34" i="2"/>
  <c r="AR35" i="2"/>
  <c r="AE35" i="2"/>
  <c r="AS35" i="2"/>
  <c r="AF35" i="2"/>
  <c r="AR36" i="2"/>
  <c r="AE36" i="2"/>
  <c r="AS36" i="2"/>
  <c r="AF36" i="2"/>
  <c r="AR37" i="2"/>
  <c r="AE37" i="2"/>
  <c r="AS37" i="2"/>
  <c r="AF37" i="2"/>
  <c r="AR38" i="2"/>
  <c r="AE38" i="2"/>
  <c r="AS38" i="2"/>
  <c r="AF38" i="2"/>
  <c r="AR39" i="2"/>
  <c r="AE39" i="2"/>
  <c r="AS39" i="2"/>
  <c r="AF39" i="2"/>
  <c r="AR40" i="2"/>
  <c r="AE40" i="2"/>
  <c r="AS40" i="2"/>
  <c r="AF40" i="2"/>
  <c r="AR41" i="2"/>
  <c r="AE41" i="2"/>
  <c r="AS41" i="2"/>
  <c r="AF41" i="2"/>
  <c r="AR42" i="2"/>
  <c r="AE42" i="2"/>
  <c r="AS42" i="2"/>
  <c r="AF42" i="2"/>
  <c r="AR43" i="2"/>
  <c r="AE43" i="2"/>
  <c r="AS43" i="2"/>
  <c r="AF43" i="2"/>
  <c r="AR44" i="2"/>
  <c r="AE44" i="2"/>
  <c r="AS44" i="2"/>
  <c r="AF44" i="2"/>
  <c r="AR45" i="2"/>
  <c r="AE45" i="2"/>
  <c r="AS45" i="2"/>
  <c r="AF45" i="2"/>
  <c r="AR46" i="2"/>
  <c r="AE46" i="2"/>
  <c r="AS46" i="2"/>
  <c r="AF46" i="2"/>
  <c r="AR47" i="2"/>
  <c r="AE47" i="2"/>
  <c r="AS47" i="2"/>
  <c r="AF47" i="2"/>
  <c r="AR48" i="2"/>
  <c r="AE48" i="2"/>
  <c r="AS48" i="2"/>
  <c r="AF48" i="2"/>
  <c r="AR49" i="2"/>
  <c r="AE49" i="2"/>
  <c r="AS49" i="2"/>
  <c r="AF49" i="2"/>
  <c r="AR50" i="2"/>
  <c r="AE50" i="2"/>
  <c r="AS50" i="2"/>
  <c r="AF50" i="2"/>
  <c r="AR51" i="2"/>
  <c r="AE51" i="2"/>
  <c r="AS51" i="2"/>
  <c r="AF51" i="2"/>
  <c r="AR52" i="2"/>
  <c r="AE52" i="2"/>
  <c r="AS52" i="2"/>
  <c r="AF52" i="2"/>
  <c r="AR53" i="2"/>
  <c r="AE53" i="2"/>
  <c r="AS53" i="2"/>
  <c r="AF53" i="2"/>
  <c r="AR54" i="2"/>
  <c r="AE54" i="2"/>
  <c r="AS54" i="2"/>
  <c r="AF54" i="2"/>
  <c r="AR55" i="2"/>
  <c r="AE55" i="2"/>
  <c r="AS55" i="2"/>
  <c r="AF55" i="2"/>
  <c r="AR56" i="2"/>
  <c r="AE56" i="2"/>
  <c r="AS56" i="2"/>
  <c r="AF56" i="2"/>
  <c r="AR57" i="2"/>
  <c r="AE57" i="2"/>
  <c r="AS57" i="2"/>
  <c r="AF57" i="2"/>
  <c r="AR58" i="2"/>
  <c r="AE58" i="2"/>
  <c r="AS58" i="2"/>
  <c r="AF58" i="2"/>
  <c r="AR59" i="2"/>
  <c r="AE59" i="2"/>
  <c r="AS59" i="2"/>
  <c r="AF59" i="2"/>
  <c r="AR60" i="2"/>
  <c r="AE60" i="2"/>
  <c r="AS60" i="2"/>
  <c r="AF60" i="2"/>
  <c r="AR61" i="2"/>
  <c r="AE61" i="2"/>
  <c r="AS61" i="2"/>
  <c r="AF61" i="2"/>
  <c r="AR62" i="2"/>
  <c r="AE62" i="2"/>
  <c r="AS62" i="2"/>
  <c r="AF62" i="2"/>
  <c r="AR63" i="2"/>
  <c r="AE63" i="2"/>
  <c r="AS63" i="2"/>
  <c r="AF63" i="2"/>
  <c r="AR64" i="2"/>
  <c r="AE64" i="2"/>
  <c r="AS64" i="2"/>
  <c r="AF64" i="2"/>
  <c r="AR65" i="2"/>
  <c r="AE65" i="2"/>
  <c r="AS65" i="2"/>
  <c r="AF65" i="2"/>
  <c r="AR66" i="2"/>
  <c r="AE66" i="2"/>
  <c r="AS66" i="2"/>
  <c r="AF66" i="2"/>
  <c r="AR67" i="2"/>
  <c r="AE67" i="2"/>
  <c r="AS67" i="2"/>
  <c r="AF67" i="2"/>
  <c r="AR68" i="2"/>
  <c r="AE68" i="2"/>
  <c r="AS68" i="2"/>
  <c r="AF68" i="2"/>
  <c r="AR69" i="2"/>
  <c r="AE69" i="2"/>
  <c r="AS69" i="2"/>
  <c r="AF69" i="2"/>
  <c r="AR70" i="2"/>
  <c r="AE70" i="2"/>
  <c r="AS70" i="2"/>
  <c r="AF70" i="2"/>
  <c r="AR71" i="2"/>
  <c r="AE71" i="2"/>
  <c r="AS71" i="2"/>
  <c r="AF71" i="2"/>
  <c r="AR72" i="2"/>
  <c r="AE72" i="2"/>
  <c r="AS72" i="2"/>
  <c r="AF72" i="2"/>
  <c r="AR73" i="2"/>
  <c r="AE73" i="2"/>
  <c r="AS73" i="2"/>
  <c r="AF73" i="2"/>
  <c r="AR74" i="2"/>
  <c r="AE74" i="2"/>
  <c r="AS74" i="2"/>
  <c r="AF74" i="2"/>
  <c r="AR75" i="2"/>
  <c r="AE75" i="2"/>
  <c r="AS75" i="2"/>
  <c r="AF75" i="2"/>
  <c r="AR76" i="2"/>
  <c r="AE76" i="2"/>
  <c r="AS76" i="2"/>
  <c r="AF76" i="2"/>
  <c r="AR77" i="2"/>
  <c r="AE77" i="2"/>
  <c r="AS77" i="2"/>
  <c r="AF77" i="2"/>
  <c r="AR78" i="2"/>
  <c r="AE78" i="2"/>
  <c r="AS78" i="2"/>
  <c r="AF78" i="2"/>
  <c r="AR79" i="2"/>
  <c r="AE79" i="2"/>
  <c r="AS79" i="2"/>
  <c r="AF79" i="2"/>
  <c r="AR80" i="2"/>
  <c r="AE80" i="2"/>
  <c r="AS80" i="2"/>
  <c r="AF80" i="2"/>
  <c r="AR81" i="2"/>
  <c r="AE81" i="2"/>
  <c r="AS81" i="2"/>
  <c r="AF81" i="2"/>
  <c r="AR82" i="2"/>
  <c r="AE82" i="2"/>
  <c r="AS82" i="2"/>
  <c r="AF82" i="2"/>
  <c r="AR83" i="2"/>
  <c r="AE83" i="2"/>
  <c r="AS83" i="2"/>
  <c r="AF83" i="2"/>
  <c r="AR84" i="2"/>
  <c r="AE84" i="2"/>
  <c r="AS84" i="2"/>
  <c r="AF84" i="2"/>
  <c r="AR85" i="2"/>
  <c r="AE85" i="2"/>
  <c r="AS85" i="2"/>
  <c r="AF85" i="2"/>
  <c r="AR86" i="2"/>
  <c r="AE86" i="2"/>
  <c r="AS86" i="2"/>
  <c r="AF86" i="2"/>
  <c r="AR87" i="2"/>
  <c r="AE87" i="2"/>
  <c r="AS87" i="2"/>
  <c r="AF87" i="2"/>
  <c r="AR88" i="2"/>
  <c r="AE88" i="2"/>
  <c r="AS88" i="2"/>
  <c r="AF88" i="2"/>
  <c r="AR89" i="2"/>
  <c r="AE89" i="2"/>
  <c r="AS89" i="2"/>
  <c r="AF89" i="2"/>
  <c r="AR90" i="2"/>
  <c r="AE90" i="2"/>
  <c r="AS90" i="2"/>
  <c r="AF90" i="2"/>
  <c r="AR91" i="2"/>
  <c r="AE91" i="2"/>
  <c r="AS91" i="2"/>
  <c r="AF91" i="2"/>
  <c r="AR92" i="2"/>
  <c r="AE92" i="2"/>
  <c r="AS92" i="2"/>
  <c r="AF92" i="2"/>
  <c r="AR93" i="2"/>
  <c r="AE93" i="2"/>
  <c r="AS93" i="2"/>
  <c r="AF93" i="2"/>
  <c r="AR94" i="2"/>
  <c r="AE94" i="2"/>
  <c r="AS94" i="2"/>
  <c r="AF94" i="2"/>
  <c r="AR95" i="2"/>
  <c r="AE95" i="2"/>
  <c r="AS95" i="2"/>
  <c r="AF95" i="2"/>
  <c r="AR96" i="2"/>
  <c r="AE96" i="2"/>
  <c r="AS96" i="2"/>
  <c r="AF96" i="2"/>
  <c r="AR97" i="2"/>
  <c r="AE97" i="2"/>
  <c r="AS97" i="2"/>
  <c r="AF97" i="2"/>
  <c r="AR98" i="2"/>
  <c r="AS98" i="2"/>
  <c r="AE99" i="2"/>
  <c r="AF99" i="2"/>
  <c r="BD7" i="2"/>
  <c r="BE7" i="2"/>
  <c r="BF7" i="2"/>
  <c r="BE10" i="2"/>
  <c r="BF10" i="2"/>
  <c r="BE13" i="2"/>
  <c r="BF13" i="2"/>
  <c r="BE14" i="2"/>
  <c r="BF14" i="2"/>
  <c r="BD16" i="2"/>
  <c r="BE16" i="2"/>
  <c r="BF16" i="2"/>
  <c r="BD19" i="2"/>
  <c r="BE19" i="2"/>
  <c r="BF19" i="2"/>
  <c r="BD22" i="2"/>
  <c r="BE22" i="2"/>
  <c r="BF22" i="2"/>
  <c r="BD25" i="2"/>
  <c r="BE25" i="2"/>
  <c r="BF25" i="2"/>
  <c r="BE28" i="2"/>
  <c r="BF28" i="2"/>
  <c r="BD34" i="2"/>
  <c r="BE34" i="2"/>
  <c r="BF34" i="2"/>
  <c r="BD40" i="2"/>
  <c r="BE40" i="2"/>
  <c r="BF40" i="2"/>
  <c r="BD46" i="2"/>
  <c r="BE46" i="2"/>
  <c r="BF46" i="2"/>
  <c r="BE52" i="2"/>
  <c r="BF52" i="2"/>
  <c r="BD58" i="2"/>
  <c r="BE58" i="2"/>
  <c r="BF58" i="2"/>
  <c r="BE64" i="2"/>
  <c r="BF64" i="2"/>
  <c r="BD70" i="2"/>
  <c r="BE70" i="2"/>
  <c r="BF70" i="2"/>
  <c r="BE76" i="2"/>
  <c r="BF76" i="2"/>
  <c r="BE82" i="2"/>
  <c r="BF82" i="2"/>
  <c r="BD88" i="2"/>
  <c r="BE88" i="2"/>
  <c r="BF88" i="2"/>
  <c r="BD94" i="2"/>
  <c r="BE94" i="2"/>
  <c r="BF94" i="2"/>
  <c r="BF4" i="2"/>
  <c r="BE4" i="2"/>
  <c r="BE5" i="2"/>
  <c r="BF5" i="2"/>
  <c r="BE6" i="2"/>
  <c r="BF6" i="2"/>
  <c r="BD8" i="2"/>
  <c r="BE8" i="2"/>
  <c r="BF8" i="2"/>
  <c r="BD9" i="2"/>
  <c r="BE9" i="2"/>
  <c r="BF9" i="2"/>
  <c r="BD11" i="2"/>
  <c r="BE11" i="2"/>
  <c r="BF11" i="2"/>
  <c r="BD12" i="2"/>
  <c r="BD15" i="2"/>
  <c r="BE15" i="2"/>
  <c r="BF15" i="2"/>
  <c r="BD17" i="2"/>
  <c r="BE17" i="2"/>
  <c r="BF17" i="2"/>
  <c r="BE18" i="2"/>
  <c r="BF18" i="2"/>
  <c r="BE20" i="2"/>
  <c r="BF20" i="2"/>
  <c r="BD21" i="2"/>
  <c r="BE21" i="2"/>
  <c r="BF21" i="2"/>
  <c r="BD23" i="2"/>
  <c r="BE23" i="2"/>
  <c r="BF23" i="2"/>
  <c r="BD26" i="2"/>
  <c r="BE26" i="2"/>
  <c r="BF26" i="2"/>
  <c r="BD27" i="2"/>
  <c r="BE27" i="2"/>
  <c r="BF27" i="2"/>
  <c r="BE32" i="2"/>
  <c r="BF32" i="2"/>
  <c r="BD38" i="2"/>
  <c r="BE38" i="2"/>
  <c r="BF38" i="2"/>
  <c r="BD44" i="2"/>
  <c r="BE44" i="2"/>
  <c r="BF44" i="2"/>
  <c r="BE50" i="2"/>
  <c r="BF50" i="2"/>
  <c r="BE56" i="2"/>
  <c r="BF56" i="2"/>
  <c r="BE60" i="2"/>
  <c r="BF60" i="2"/>
  <c r="BD62" i="2"/>
  <c r="BE62" i="2"/>
  <c r="BF62" i="2"/>
  <c r="BD66" i="2"/>
  <c r="BE66" i="2"/>
  <c r="BF66" i="2"/>
  <c r="BE68" i="2"/>
  <c r="BF68" i="2"/>
  <c r="BD72" i="2"/>
  <c r="BE72" i="2"/>
  <c r="BF72" i="2"/>
  <c r="BD74" i="2"/>
  <c r="BE74" i="2"/>
  <c r="BF74" i="2"/>
  <c r="BD80" i="2"/>
  <c r="BE80" i="2"/>
  <c r="BF80" i="2"/>
  <c r="BD86" i="2"/>
  <c r="BE86" i="2"/>
  <c r="BF86" i="2"/>
  <c r="BE90" i="2"/>
  <c r="BD92" i="2"/>
  <c r="BE92" i="2"/>
  <c r="BF92" i="2"/>
  <c r="BD98" i="2"/>
  <c r="BE98" i="2"/>
  <c r="BF98" i="2"/>
  <c r="BE12" i="2"/>
  <c r="BD24" i="2"/>
  <c r="BF24" i="2"/>
  <c r="BK28" i="2"/>
  <c r="BO28" i="2"/>
  <c r="BD30" i="2"/>
  <c r="BF30" i="2"/>
  <c r="BI30" i="2"/>
  <c r="BM30" i="2"/>
  <c r="BK32" i="2"/>
  <c r="BO32" i="2"/>
  <c r="BI34" i="2"/>
  <c r="BM34" i="2"/>
  <c r="BD36" i="2"/>
  <c r="BF36" i="2"/>
  <c r="BK36" i="2"/>
  <c r="BO36" i="2"/>
  <c r="BI38" i="2"/>
  <c r="BM38" i="2"/>
  <c r="BK40" i="2"/>
  <c r="BO40" i="2"/>
  <c r="BD42" i="2"/>
  <c r="BF42" i="2"/>
  <c r="BI42" i="2"/>
  <c r="BM42" i="2"/>
  <c r="BK44" i="2"/>
  <c r="BO44" i="2"/>
  <c r="BI46" i="2"/>
  <c r="BM46" i="2"/>
  <c r="BD48" i="2"/>
  <c r="BF48" i="2"/>
  <c r="BK48" i="2"/>
  <c r="BO48" i="2"/>
  <c r="BI50" i="2"/>
  <c r="BM50" i="2"/>
  <c r="BK52" i="2"/>
  <c r="BO52" i="2"/>
  <c r="BD54" i="2"/>
  <c r="BF54" i="2"/>
  <c r="BI54" i="2"/>
  <c r="BM54" i="2"/>
  <c r="BK56" i="2"/>
  <c r="BO56" i="2"/>
  <c r="BI58" i="2"/>
  <c r="BM58" i="2"/>
  <c r="BK60" i="2"/>
  <c r="BO60" i="2"/>
  <c r="BI62" i="2"/>
  <c r="BM62" i="2"/>
  <c r="BK64" i="2"/>
  <c r="BO64" i="2"/>
  <c r="BI66" i="2"/>
  <c r="BM66" i="2"/>
  <c r="BI70" i="2"/>
  <c r="BK70" i="2"/>
  <c r="BM70" i="2"/>
  <c r="BO70" i="2"/>
  <c r="BI74" i="2"/>
  <c r="BK74" i="2"/>
  <c r="BM74" i="2"/>
  <c r="BO74" i="2"/>
  <c r="BF78" i="2"/>
  <c r="BI78" i="2"/>
  <c r="BK78" i="2"/>
  <c r="BM78" i="2"/>
  <c r="BO78" i="2"/>
  <c r="BI82" i="2"/>
  <c r="BK82" i="2"/>
  <c r="BM82" i="2"/>
  <c r="BO82" i="2"/>
  <c r="BF84" i="2"/>
  <c r="BI86" i="2"/>
  <c r="BK86" i="2"/>
  <c r="BM86" i="2"/>
  <c r="BO86" i="2"/>
  <c r="BI90" i="2"/>
  <c r="BK90" i="2"/>
  <c r="BM90" i="2"/>
  <c r="BO90" i="2"/>
  <c r="BI94" i="2"/>
  <c r="BK94" i="2"/>
  <c r="BM94" i="2"/>
  <c r="BO94" i="2"/>
  <c r="BD96" i="2"/>
  <c r="BF96" i="2"/>
  <c r="BI98" i="2"/>
  <c r="BK98" i="2"/>
  <c r="BM98" i="2"/>
  <c r="BO98" i="2"/>
  <c r="AU5" i="2"/>
  <c r="AV5" i="2"/>
  <c r="AW5" i="2"/>
  <c r="AX5" i="2"/>
  <c r="AY5" i="2"/>
  <c r="AZ5" i="2"/>
  <c r="BA5" i="2"/>
  <c r="BB5" i="2"/>
  <c r="AU6" i="2"/>
  <c r="AV6" i="2"/>
  <c r="AW6" i="2"/>
  <c r="AX6" i="2"/>
  <c r="AY6" i="2"/>
  <c r="AZ6" i="2"/>
  <c r="BA6" i="2"/>
  <c r="BB6" i="2"/>
  <c r="AU7" i="2"/>
  <c r="AV7" i="2"/>
  <c r="AW7" i="2"/>
  <c r="AX7" i="2"/>
  <c r="AY7" i="2"/>
  <c r="AZ7" i="2"/>
  <c r="BA7" i="2"/>
  <c r="BB7" i="2"/>
  <c r="AU8" i="2"/>
  <c r="AV8" i="2"/>
  <c r="AW8" i="2"/>
  <c r="AX8" i="2"/>
  <c r="AY8" i="2"/>
  <c r="AZ8" i="2"/>
  <c r="BA8" i="2"/>
  <c r="BB8" i="2"/>
  <c r="AU9" i="2"/>
  <c r="AV9" i="2"/>
  <c r="AW9" i="2"/>
  <c r="AX9" i="2"/>
  <c r="AY9" i="2"/>
  <c r="AZ9" i="2"/>
  <c r="BA9" i="2"/>
  <c r="BB9" i="2"/>
  <c r="AU10" i="2"/>
  <c r="AV10" i="2"/>
  <c r="AW10" i="2"/>
  <c r="AX10" i="2"/>
  <c r="AY10" i="2"/>
  <c r="AZ10" i="2"/>
  <c r="BA10" i="2"/>
  <c r="BB10" i="2"/>
  <c r="AU11" i="2"/>
  <c r="AV11" i="2"/>
  <c r="AW11" i="2"/>
  <c r="AX11" i="2"/>
  <c r="AY11" i="2"/>
  <c r="AZ11" i="2"/>
  <c r="BA11" i="2"/>
  <c r="BB11" i="2"/>
  <c r="AU12" i="2"/>
  <c r="AV12" i="2"/>
  <c r="AW12" i="2"/>
  <c r="AX12" i="2"/>
  <c r="AY12" i="2"/>
  <c r="AZ12" i="2"/>
  <c r="BA12" i="2"/>
  <c r="BB12" i="2"/>
  <c r="AU13" i="2"/>
  <c r="AV13" i="2"/>
  <c r="AW13" i="2"/>
  <c r="AX13" i="2"/>
  <c r="AY13" i="2"/>
  <c r="AZ13" i="2"/>
  <c r="BA13" i="2"/>
  <c r="BB13" i="2"/>
  <c r="AU14" i="2"/>
  <c r="AV14" i="2"/>
  <c r="AW14" i="2"/>
  <c r="AX14" i="2"/>
  <c r="AY14" i="2"/>
  <c r="AZ14" i="2"/>
  <c r="BA14" i="2"/>
  <c r="BB14" i="2"/>
  <c r="AU15" i="2"/>
  <c r="AV15" i="2"/>
  <c r="AW15" i="2"/>
  <c r="AX15" i="2"/>
  <c r="AY15" i="2"/>
  <c r="AZ15" i="2"/>
  <c r="BA15" i="2"/>
  <c r="BB15" i="2"/>
  <c r="AU16" i="2"/>
  <c r="AV16" i="2"/>
  <c r="AW16" i="2"/>
  <c r="AX16" i="2"/>
  <c r="AY16" i="2"/>
  <c r="AZ16" i="2"/>
  <c r="BA16" i="2"/>
  <c r="BB16" i="2"/>
  <c r="AU17" i="2"/>
  <c r="AV17" i="2"/>
  <c r="AW17" i="2"/>
  <c r="AX17" i="2"/>
  <c r="AY17" i="2"/>
  <c r="AZ17" i="2"/>
  <c r="BA17" i="2"/>
  <c r="BB17" i="2"/>
  <c r="AU18" i="2"/>
  <c r="AV18" i="2"/>
  <c r="AW18" i="2"/>
  <c r="AX18" i="2"/>
  <c r="AY18" i="2"/>
  <c r="AZ18" i="2"/>
  <c r="BA18" i="2"/>
  <c r="BB18" i="2"/>
  <c r="AU19" i="2"/>
  <c r="AV19" i="2"/>
  <c r="AW19" i="2"/>
  <c r="AX19" i="2"/>
  <c r="AY19" i="2"/>
  <c r="AZ19" i="2"/>
  <c r="BA19" i="2"/>
  <c r="BB19" i="2"/>
  <c r="AU20" i="2"/>
  <c r="AV20" i="2"/>
  <c r="AW20" i="2"/>
  <c r="AX20" i="2"/>
  <c r="AY20" i="2"/>
  <c r="AZ20" i="2"/>
  <c r="BA20" i="2"/>
  <c r="BB20" i="2"/>
  <c r="AU21" i="2"/>
  <c r="AV21" i="2"/>
  <c r="AW21" i="2"/>
  <c r="AX21" i="2"/>
  <c r="AY21" i="2"/>
  <c r="AZ21" i="2"/>
  <c r="BA21" i="2"/>
  <c r="BB21" i="2"/>
  <c r="AU22" i="2"/>
  <c r="AV22" i="2"/>
  <c r="AW22" i="2"/>
  <c r="AX22" i="2"/>
  <c r="AY22" i="2"/>
  <c r="AZ22" i="2"/>
  <c r="BA22" i="2"/>
  <c r="BB22" i="2"/>
  <c r="AU23" i="2"/>
  <c r="AV23" i="2"/>
  <c r="AW23" i="2"/>
  <c r="AX23" i="2"/>
  <c r="AY23" i="2"/>
  <c r="AZ23" i="2"/>
  <c r="BA23" i="2"/>
  <c r="BB23" i="2"/>
  <c r="AU24" i="2"/>
  <c r="AV24" i="2"/>
  <c r="AW24" i="2"/>
  <c r="AX24" i="2"/>
  <c r="AY24" i="2"/>
  <c r="AZ24" i="2"/>
  <c r="BA24" i="2"/>
  <c r="BB24" i="2"/>
  <c r="AU25" i="2"/>
  <c r="AV25" i="2"/>
  <c r="AW25" i="2"/>
  <c r="AX25" i="2"/>
  <c r="AY25" i="2"/>
  <c r="AZ25" i="2"/>
  <c r="BA25" i="2"/>
  <c r="BB25" i="2"/>
  <c r="AU26" i="2"/>
  <c r="AV26" i="2"/>
  <c r="AW26" i="2"/>
  <c r="AX26" i="2"/>
  <c r="AY26" i="2"/>
  <c r="AZ26" i="2"/>
  <c r="BA26" i="2"/>
  <c r="BB26" i="2"/>
  <c r="AU27" i="2"/>
  <c r="AV27" i="2"/>
  <c r="AW27" i="2"/>
  <c r="AX27" i="2"/>
  <c r="AY27" i="2"/>
  <c r="AZ27" i="2"/>
  <c r="BA27" i="2"/>
  <c r="BB27" i="2"/>
  <c r="AU28" i="2"/>
  <c r="AV28" i="2"/>
  <c r="AW28" i="2"/>
  <c r="AX28" i="2"/>
  <c r="AY28" i="2"/>
  <c r="AZ28" i="2"/>
  <c r="BA28" i="2"/>
  <c r="BB28" i="2"/>
  <c r="AU29" i="2"/>
  <c r="AV29" i="2"/>
  <c r="AW29" i="2"/>
  <c r="AX29" i="2"/>
  <c r="AY29" i="2"/>
  <c r="AZ29" i="2"/>
  <c r="BA29" i="2"/>
  <c r="BB29" i="2"/>
  <c r="AU30" i="2"/>
  <c r="AV30" i="2"/>
  <c r="AW30" i="2"/>
  <c r="AX30" i="2"/>
  <c r="AY30" i="2"/>
  <c r="AZ30" i="2"/>
  <c r="BA30" i="2"/>
  <c r="BB30" i="2"/>
  <c r="AU31" i="2"/>
  <c r="AV31" i="2"/>
  <c r="AW31" i="2"/>
  <c r="AX31" i="2"/>
  <c r="AY31" i="2"/>
  <c r="AZ31" i="2"/>
  <c r="BA31" i="2"/>
  <c r="BB31" i="2"/>
  <c r="AU32" i="2"/>
  <c r="AV32" i="2"/>
  <c r="AW32" i="2"/>
  <c r="AX32" i="2"/>
  <c r="AY32" i="2"/>
  <c r="AZ32" i="2"/>
  <c r="BA32" i="2"/>
  <c r="BB32" i="2"/>
  <c r="AU33" i="2"/>
  <c r="AV33" i="2"/>
  <c r="AW33" i="2"/>
  <c r="AX33" i="2"/>
  <c r="AY33" i="2"/>
  <c r="AZ33" i="2"/>
  <c r="BA33" i="2"/>
  <c r="BB33" i="2"/>
  <c r="AU34" i="2"/>
  <c r="AV34" i="2"/>
  <c r="AW34" i="2"/>
  <c r="AX34" i="2"/>
  <c r="AY34" i="2"/>
  <c r="AZ34" i="2"/>
  <c r="BA34" i="2"/>
  <c r="BB34" i="2"/>
  <c r="AU35" i="2"/>
  <c r="AV35" i="2"/>
  <c r="AW35" i="2"/>
  <c r="AX35" i="2"/>
  <c r="AY35" i="2"/>
  <c r="AZ35" i="2"/>
  <c r="BA35" i="2"/>
  <c r="BB35" i="2"/>
  <c r="AU36" i="2"/>
  <c r="AV36" i="2"/>
  <c r="AW36" i="2"/>
  <c r="AX36" i="2"/>
  <c r="AY36" i="2"/>
  <c r="AZ36" i="2"/>
  <c r="BA36" i="2"/>
  <c r="BB36" i="2"/>
  <c r="AU37" i="2"/>
  <c r="AV37" i="2"/>
  <c r="AW37" i="2"/>
  <c r="AX37" i="2"/>
  <c r="AY37" i="2"/>
  <c r="AZ37" i="2"/>
  <c r="BA37" i="2"/>
  <c r="BB37" i="2"/>
  <c r="AU38" i="2"/>
  <c r="AV38" i="2"/>
  <c r="AW38" i="2"/>
  <c r="AX38" i="2"/>
  <c r="AY38" i="2"/>
  <c r="AZ38" i="2"/>
  <c r="BA38" i="2"/>
  <c r="BB38" i="2"/>
  <c r="AU39" i="2"/>
  <c r="AV39" i="2"/>
  <c r="AW39" i="2"/>
  <c r="AX39" i="2"/>
  <c r="AY39" i="2"/>
  <c r="AZ39" i="2"/>
  <c r="BA39" i="2"/>
  <c r="BB39" i="2"/>
  <c r="AU40" i="2"/>
  <c r="AV40" i="2"/>
  <c r="AW40" i="2"/>
  <c r="AX40" i="2"/>
  <c r="AY40" i="2"/>
  <c r="AZ40" i="2"/>
  <c r="BA40" i="2"/>
  <c r="BB40" i="2"/>
  <c r="AU41" i="2"/>
  <c r="AV41" i="2"/>
  <c r="AW41" i="2"/>
  <c r="AX41" i="2"/>
  <c r="AY41" i="2"/>
  <c r="AZ41" i="2"/>
  <c r="BA41" i="2"/>
  <c r="BB41" i="2"/>
  <c r="AU42" i="2"/>
  <c r="AV42" i="2"/>
  <c r="AW42" i="2"/>
  <c r="AX42" i="2"/>
  <c r="AY42" i="2"/>
  <c r="AZ42" i="2"/>
  <c r="BA42" i="2"/>
  <c r="BB42" i="2"/>
  <c r="AU43" i="2"/>
  <c r="AV43" i="2"/>
  <c r="AW43" i="2"/>
  <c r="AX43" i="2"/>
  <c r="AY43" i="2"/>
  <c r="AZ43" i="2"/>
  <c r="BA43" i="2"/>
  <c r="BB43" i="2"/>
  <c r="AU44" i="2"/>
  <c r="AV44" i="2"/>
  <c r="AW44" i="2"/>
  <c r="AX44" i="2"/>
  <c r="AY44" i="2"/>
  <c r="AZ44" i="2"/>
  <c r="BA44" i="2"/>
  <c r="BB44" i="2"/>
  <c r="AU45" i="2"/>
  <c r="AV45" i="2"/>
  <c r="AW45" i="2"/>
  <c r="AX45" i="2"/>
  <c r="AY45" i="2"/>
  <c r="AZ45" i="2"/>
  <c r="BA45" i="2"/>
  <c r="BB45" i="2"/>
  <c r="AU46" i="2"/>
  <c r="AV46" i="2"/>
  <c r="AW46" i="2"/>
  <c r="AX46" i="2"/>
  <c r="AY46" i="2"/>
  <c r="AZ46" i="2"/>
  <c r="BA46" i="2"/>
  <c r="BB46" i="2"/>
  <c r="AU47" i="2"/>
  <c r="AV47" i="2"/>
  <c r="AW47" i="2"/>
  <c r="AX47" i="2"/>
  <c r="AY47" i="2"/>
  <c r="AZ47" i="2"/>
  <c r="BA47" i="2"/>
  <c r="BB47" i="2"/>
  <c r="AU48" i="2"/>
  <c r="AV48" i="2"/>
  <c r="AW48" i="2"/>
  <c r="AX48" i="2"/>
  <c r="AY48" i="2"/>
  <c r="AZ48" i="2"/>
  <c r="BA48" i="2"/>
  <c r="BB48" i="2"/>
  <c r="AU49" i="2"/>
  <c r="AV49" i="2"/>
  <c r="AW49" i="2"/>
  <c r="AX49" i="2"/>
  <c r="AY49" i="2"/>
  <c r="AZ49" i="2"/>
  <c r="BA49" i="2"/>
  <c r="BB49" i="2"/>
  <c r="AU50" i="2"/>
  <c r="AV50" i="2"/>
  <c r="AW50" i="2"/>
  <c r="AX50" i="2"/>
  <c r="AY50" i="2"/>
  <c r="AZ50" i="2"/>
  <c r="BA50" i="2"/>
  <c r="BB50" i="2"/>
  <c r="AU51" i="2"/>
  <c r="AV51" i="2"/>
  <c r="AW51" i="2"/>
  <c r="AX51" i="2"/>
  <c r="AY51" i="2"/>
  <c r="AZ51" i="2"/>
  <c r="BA51" i="2"/>
  <c r="BB51" i="2"/>
  <c r="AU52" i="2"/>
  <c r="AV52" i="2"/>
  <c r="AW52" i="2"/>
  <c r="AX52" i="2"/>
  <c r="AY52" i="2"/>
  <c r="AZ52" i="2"/>
  <c r="BA52" i="2"/>
  <c r="BB52" i="2"/>
  <c r="AU53" i="2"/>
  <c r="AV53" i="2"/>
  <c r="AW53" i="2"/>
  <c r="AX53" i="2"/>
  <c r="AY53" i="2"/>
  <c r="AZ53" i="2"/>
  <c r="BA53" i="2"/>
  <c r="BB53" i="2"/>
  <c r="AU54" i="2"/>
  <c r="AV54" i="2"/>
  <c r="AW54" i="2"/>
  <c r="AX54" i="2"/>
  <c r="AY54" i="2"/>
  <c r="AZ54" i="2"/>
  <c r="BA54" i="2"/>
  <c r="BB54" i="2"/>
  <c r="AU55" i="2"/>
  <c r="AV55" i="2"/>
  <c r="AW55" i="2"/>
  <c r="AX55" i="2"/>
  <c r="AY55" i="2"/>
  <c r="AZ55" i="2"/>
  <c r="BA55" i="2"/>
  <c r="BB55" i="2"/>
  <c r="AU56" i="2"/>
  <c r="AV56" i="2"/>
  <c r="AW56" i="2"/>
  <c r="AX56" i="2"/>
  <c r="AY56" i="2"/>
  <c r="AZ56" i="2"/>
  <c r="BA56" i="2"/>
  <c r="BB56" i="2"/>
  <c r="AU57" i="2"/>
  <c r="AV57" i="2"/>
  <c r="AW57" i="2"/>
  <c r="AX57" i="2"/>
  <c r="AY57" i="2"/>
  <c r="AZ57" i="2"/>
  <c r="BA57" i="2"/>
  <c r="BB57" i="2"/>
  <c r="AU58" i="2"/>
  <c r="AV58" i="2"/>
  <c r="AW58" i="2"/>
  <c r="AX58" i="2"/>
  <c r="AY58" i="2"/>
  <c r="AZ58" i="2"/>
  <c r="BA58" i="2"/>
  <c r="BB58" i="2"/>
  <c r="AU59" i="2"/>
  <c r="AV59" i="2"/>
  <c r="AW59" i="2"/>
  <c r="AX59" i="2"/>
  <c r="AY59" i="2"/>
  <c r="AZ59" i="2"/>
  <c r="BA59" i="2"/>
  <c r="BB59" i="2"/>
  <c r="AU60" i="2"/>
  <c r="AV60" i="2"/>
  <c r="AW60" i="2"/>
  <c r="AX60" i="2"/>
  <c r="AY60" i="2"/>
  <c r="AZ60" i="2"/>
  <c r="BA60" i="2"/>
  <c r="BB60" i="2"/>
  <c r="AU61" i="2"/>
  <c r="AV61" i="2"/>
  <c r="AW61" i="2"/>
  <c r="AX61" i="2"/>
  <c r="AY61" i="2"/>
  <c r="AZ61" i="2"/>
  <c r="BA61" i="2"/>
  <c r="BB61" i="2"/>
  <c r="AU62" i="2"/>
  <c r="AV62" i="2"/>
  <c r="AW62" i="2"/>
  <c r="AX62" i="2"/>
  <c r="AY62" i="2"/>
  <c r="AZ62" i="2"/>
  <c r="BA62" i="2"/>
  <c r="BB62" i="2"/>
  <c r="AU63" i="2"/>
  <c r="AV63" i="2"/>
  <c r="AW63" i="2"/>
  <c r="AX63" i="2"/>
  <c r="AY63" i="2"/>
  <c r="AZ63" i="2"/>
  <c r="BA63" i="2"/>
  <c r="BB63" i="2"/>
  <c r="AU64" i="2"/>
  <c r="AV64" i="2"/>
  <c r="AW64" i="2"/>
  <c r="AX64" i="2"/>
  <c r="AY64" i="2"/>
  <c r="AZ64" i="2"/>
  <c r="BA64" i="2"/>
  <c r="BB64" i="2"/>
  <c r="AU65" i="2"/>
  <c r="AV65" i="2"/>
  <c r="AW65" i="2"/>
  <c r="AX65" i="2"/>
  <c r="AY65" i="2"/>
  <c r="AZ65" i="2"/>
  <c r="BA65" i="2"/>
  <c r="BB65" i="2"/>
  <c r="AU66" i="2"/>
  <c r="AV66" i="2"/>
  <c r="AW66" i="2"/>
  <c r="AX66" i="2"/>
  <c r="AY66" i="2"/>
  <c r="AZ66" i="2"/>
  <c r="BA66" i="2"/>
  <c r="BB66" i="2"/>
  <c r="AU67" i="2"/>
  <c r="AV67" i="2"/>
  <c r="AW67" i="2"/>
  <c r="AX67" i="2"/>
  <c r="AY67" i="2"/>
  <c r="AZ67" i="2"/>
  <c r="BA67" i="2"/>
  <c r="BB67" i="2"/>
  <c r="AU68" i="2"/>
  <c r="AV68" i="2"/>
  <c r="AW68" i="2"/>
  <c r="AX68" i="2"/>
  <c r="AY68" i="2"/>
  <c r="AZ68" i="2"/>
  <c r="BA68" i="2"/>
  <c r="BB68" i="2"/>
  <c r="AU69" i="2"/>
  <c r="AV69" i="2"/>
  <c r="AW69" i="2"/>
  <c r="AX69" i="2"/>
  <c r="AY69" i="2"/>
  <c r="AZ69" i="2"/>
  <c r="BA69" i="2"/>
  <c r="BB69" i="2"/>
  <c r="AU70" i="2"/>
  <c r="AV70" i="2"/>
  <c r="AW70" i="2"/>
  <c r="AX70" i="2"/>
  <c r="AY70" i="2"/>
  <c r="AZ70" i="2"/>
  <c r="BA70" i="2"/>
  <c r="BB70" i="2"/>
  <c r="AU71" i="2"/>
  <c r="AV71" i="2"/>
  <c r="AW71" i="2"/>
  <c r="AX71" i="2"/>
  <c r="AY71" i="2"/>
  <c r="AZ71" i="2"/>
  <c r="BA71" i="2"/>
  <c r="BB71" i="2"/>
  <c r="AU72" i="2"/>
  <c r="AV72" i="2"/>
  <c r="AW72" i="2"/>
  <c r="AX72" i="2"/>
  <c r="AY72" i="2"/>
  <c r="AZ72" i="2"/>
  <c r="BA72" i="2"/>
  <c r="BB72" i="2"/>
  <c r="AU73" i="2"/>
  <c r="AV73" i="2"/>
  <c r="AW73" i="2"/>
  <c r="AX73" i="2"/>
  <c r="AY73" i="2"/>
  <c r="AZ73" i="2"/>
  <c r="BA73" i="2"/>
  <c r="BB73" i="2"/>
  <c r="AU74" i="2"/>
  <c r="AV74" i="2"/>
  <c r="AW74" i="2"/>
  <c r="AX74" i="2"/>
  <c r="AY74" i="2"/>
  <c r="AZ74" i="2"/>
  <c r="BA74" i="2"/>
  <c r="BB74" i="2"/>
  <c r="AU75" i="2"/>
  <c r="AV75" i="2"/>
  <c r="AW75" i="2"/>
  <c r="AX75" i="2"/>
  <c r="AY75" i="2"/>
  <c r="AZ75" i="2"/>
  <c r="BA75" i="2"/>
  <c r="BB75" i="2"/>
  <c r="AU76" i="2"/>
  <c r="AV76" i="2"/>
  <c r="AW76" i="2"/>
  <c r="AX76" i="2"/>
  <c r="AY76" i="2"/>
  <c r="AZ76" i="2"/>
  <c r="BA76" i="2"/>
  <c r="BB76" i="2"/>
  <c r="AU77" i="2"/>
  <c r="AV77" i="2"/>
  <c r="AW77" i="2"/>
  <c r="AX77" i="2"/>
  <c r="AY77" i="2"/>
  <c r="AZ77" i="2"/>
  <c r="BA77" i="2"/>
  <c r="BB77" i="2"/>
  <c r="AU78" i="2"/>
  <c r="AV78" i="2"/>
  <c r="AW78" i="2"/>
  <c r="AX78" i="2"/>
  <c r="AY78" i="2"/>
  <c r="AZ78" i="2"/>
  <c r="BA78" i="2"/>
  <c r="BB78" i="2"/>
  <c r="AU79" i="2"/>
  <c r="AV79" i="2"/>
  <c r="AW79" i="2"/>
  <c r="AX79" i="2"/>
  <c r="AY79" i="2"/>
  <c r="AZ79" i="2"/>
  <c r="BA79" i="2"/>
  <c r="BB79" i="2"/>
  <c r="AU80" i="2"/>
  <c r="AV80" i="2"/>
  <c r="AW80" i="2"/>
  <c r="AX80" i="2"/>
  <c r="AY80" i="2"/>
  <c r="AZ80" i="2"/>
  <c r="BA80" i="2"/>
  <c r="BB80" i="2"/>
  <c r="AU81" i="2"/>
  <c r="AV81" i="2"/>
  <c r="AW81" i="2"/>
  <c r="AX81" i="2"/>
  <c r="AY81" i="2"/>
  <c r="AZ81" i="2"/>
  <c r="BA81" i="2"/>
  <c r="BB81" i="2"/>
  <c r="AU82" i="2"/>
  <c r="AV82" i="2"/>
  <c r="AW82" i="2"/>
  <c r="AX82" i="2"/>
  <c r="AY82" i="2"/>
  <c r="AZ82" i="2"/>
  <c r="BA82" i="2"/>
  <c r="BB82" i="2"/>
  <c r="AU83" i="2"/>
  <c r="AV83" i="2"/>
  <c r="AW83" i="2"/>
  <c r="AX83" i="2"/>
  <c r="AY83" i="2"/>
  <c r="AZ83" i="2"/>
  <c r="BA83" i="2"/>
  <c r="BB83" i="2"/>
  <c r="AU84" i="2"/>
  <c r="AV84" i="2"/>
  <c r="AW84" i="2"/>
  <c r="AX84" i="2"/>
  <c r="AY84" i="2"/>
  <c r="AZ84" i="2"/>
  <c r="BA84" i="2"/>
  <c r="BB84" i="2"/>
  <c r="AU85" i="2"/>
  <c r="AV85" i="2"/>
  <c r="AW85" i="2"/>
  <c r="AX85" i="2"/>
  <c r="AY85" i="2"/>
  <c r="AZ85" i="2"/>
  <c r="BA85" i="2"/>
  <c r="BB85" i="2"/>
  <c r="AU86" i="2"/>
  <c r="AV86" i="2"/>
  <c r="AW86" i="2"/>
  <c r="AX86" i="2"/>
  <c r="AY86" i="2"/>
  <c r="AZ86" i="2"/>
  <c r="BA86" i="2"/>
  <c r="BB86" i="2"/>
  <c r="AU87" i="2"/>
  <c r="AV87" i="2"/>
  <c r="AW87" i="2"/>
  <c r="AX87" i="2"/>
  <c r="AY87" i="2"/>
  <c r="AZ87" i="2"/>
  <c r="BA87" i="2"/>
  <c r="BB87" i="2"/>
  <c r="AU88" i="2"/>
  <c r="AV88" i="2"/>
  <c r="AW88" i="2"/>
  <c r="AX88" i="2"/>
  <c r="AY88" i="2"/>
  <c r="AZ88" i="2"/>
  <c r="BA88" i="2"/>
  <c r="BB88" i="2"/>
  <c r="AU89" i="2"/>
  <c r="AW89" i="2"/>
  <c r="AX89" i="2"/>
  <c r="AY89" i="2"/>
  <c r="BA89" i="2"/>
  <c r="BB89" i="2"/>
  <c r="AU90" i="2"/>
  <c r="AV90" i="2"/>
  <c r="AW90" i="2"/>
  <c r="AX90" i="2"/>
  <c r="AY90" i="2"/>
  <c r="AZ90" i="2"/>
  <c r="BA90" i="2"/>
  <c r="BB90" i="2"/>
  <c r="AU91" i="2"/>
  <c r="AV91" i="2"/>
  <c r="AW91" i="2"/>
  <c r="AX91" i="2"/>
  <c r="AY91" i="2"/>
  <c r="AZ91" i="2"/>
  <c r="BA91" i="2"/>
  <c r="BB91" i="2"/>
  <c r="AU92" i="2"/>
  <c r="AV92" i="2"/>
  <c r="AW92" i="2"/>
  <c r="AX92" i="2"/>
  <c r="AY92" i="2"/>
  <c r="AZ92" i="2"/>
  <c r="BA92" i="2"/>
  <c r="BB92" i="2"/>
  <c r="AU93" i="2"/>
  <c r="AV93" i="2"/>
  <c r="AW93" i="2"/>
  <c r="AX93" i="2"/>
  <c r="AY93" i="2"/>
  <c r="AZ93" i="2"/>
  <c r="BA93" i="2"/>
  <c r="BB93" i="2"/>
  <c r="AU94" i="2"/>
  <c r="AV94" i="2"/>
  <c r="AW94" i="2"/>
  <c r="AX94" i="2"/>
  <c r="AY94" i="2"/>
  <c r="AZ94" i="2"/>
  <c r="BA94" i="2"/>
  <c r="BB94" i="2"/>
  <c r="AU95" i="2"/>
  <c r="AV95" i="2"/>
  <c r="AW95" i="2"/>
  <c r="AX95" i="2"/>
  <c r="AY95" i="2"/>
  <c r="AZ95" i="2"/>
  <c r="BA95" i="2"/>
  <c r="BB95" i="2"/>
  <c r="AU96" i="2"/>
  <c r="AV96" i="2"/>
  <c r="AW96" i="2"/>
  <c r="AX96" i="2"/>
  <c r="AY96" i="2"/>
  <c r="AZ96" i="2"/>
  <c r="BA96" i="2"/>
  <c r="BB96" i="2"/>
  <c r="AU97" i="2"/>
  <c r="AV97" i="2"/>
  <c r="AW97" i="2"/>
  <c r="AX97" i="2"/>
  <c r="AY97" i="2"/>
  <c r="AZ97" i="2"/>
  <c r="BA97" i="2"/>
  <c r="BB97" i="2"/>
  <c r="AU98" i="2"/>
  <c r="AV98" i="2"/>
  <c r="AW98" i="2"/>
  <c r="AX98" i="2"/>
  <c r="AY98" i="2"/>
  <c r="AZ98" i="2"/>
  <c r="BA98" i="2"/>
  <c r="BB98" i="2"/>
  <c r="AU4" i="2"/>
  <c r="AV4" i="2"/>
  <c r="AW4" i="2"/>
  <c r="AX4" i="2"/>
  <c r="AY4" i="2"/>
  <c r="AZ4" i="2"/>
  <c r="BA4" i="2"/>
  <c r="BB4" i="2"/>
  <c r="AH5" i="2"/>
  <c r="AI5" i="2"/>
  <c r="AJ5" i="2"/>
  <c r="AK5" i="2"/>
  <c r="AL5" i="2"/>
  <c r="AM5" i="2"/>
  <c r="AN5" i="2"/>
  <c r="AO5" i="2"/>
  <c r="AH6" i="2"/>
  <c r="AI6" i="2"/>
  <c r="AJ6" i="2"/>
  <c r="AK6" i="2"/>
  <c r="AL6" i="2"/>
  <c r="AM6" i="2"/>
  <c r="AN6" i="2"/>
  <c r="AO6" i="2"/>
  <c r="AH7" i="2"/>
  <c r="AI7" i="2"/>
  <c r="AJ7" i="2"/>
  <c r="AK7" i="2"/>
  <c r="AL7" i="2"/>
  <c r="AM7" i="2"/>
  <c r="AN7" i="2"/>
  <c r="AO7" i="2"/>
  <c r="AH8" i="2"/>
  <c r="AI8" i="2"/>
  <c r="AJ8" i="2"/>
  <c r="AK8" i="2"/>
  <c r="AL8" i="2"/>
  <c r="AM8" i="2"/>
  <c r="AN8" i="2"/>
  <c r="AO8" i="2"/>
  <c r="AH9" i="2"/>
  <c r="AI9" i="2"/>
  <c r="AJ9" i="2"/>
  <c r="AK9" i="2"/>
  <c r="AL9" i="2"/>
  <c r="AM9" i="2"/>
  <c r="AN9" i="2"/>
  <c r="AO9" i="2"/>
  <c r="AH10" i="2"/>
  <c r="AI10" i="2"/>
  <c r="AJ10" i="2"/>
  <c r="AK10" i="2"/>
  <c r="AL10" i="2"/>
  <c r="AM10" i="2"/>
  <c r="AN10" i="2"/>
  <c r="AO10" i="2"/>
  <c r="AH11" i="2"/>
  <c r="AI11" i="2"/>
  <c r="AJ11" i="2"/>
  <c r="AK11" i="2"/>
  <c r="AL11" i="2"/>
  <c r="AM11" i="2"/>
  <c r="AN11" i="2"/>
  <c r="AO11" i="2"/>
  <c r="AH12" i="2"/>
  <c r="AI12" i="2"/>
  <c r="AJ12" i="2"/>
  <c r="AK12" i="2"/>
  <c r="AL12" i="2"/>
  <c r="AM12" i="2"/>
  <c r="AN12" i="2"/>
  <c r="AO12" i="2"/>
  <c r="AH13" i="2"/>
  <c r="AI13" i="2"/>
  <c r="AJ13" i="2"/>
  <c r="AK13" i="2"/>
  <c r="AL13" i="2"/>
  <c r="AM13" i="2"/>
  <c r="AN13" i="2"/>
  <c r="AO13" i="2"/>
  <c r="AH14" i="2"/>
  <c r="AI14" i="2"/>
  <c r="AJ14" i="2"/>
  <c r="AK14" i="2"/>
  <c r="AL14" i="2"/>
  <c r="AM14" i="2"/>
  <c r="AN14" i="2"/>
  <c r="AO14" i="2"/>
  <c r="AH15" i="2"/>
  <c r="AI15" i="2"/>
  <c r="AJ15" i="2"/>
  <c r="AK15" i="2"/>
  <c r="AL15" i="2"/>
  <c r="AM15" i="2"/>
  <c r="AN15" i="2"/>
  <c r="AO15" i="2"/>
  <c r="AH16" i="2"/>
  <c r="AI16" i="2"/>
  <c r="AJ16" i="2"/>
  <c r="AK16" i="2"/>
  <c r="AL16" i="2"/>
  <c r="AM16" i="2"/>
  <c r="AN16" i="2"/>
  <c r="AO16" i="2"/>
  <c r="AH17" i="2"/>
  <c r="AI17" i="2"/>
  <c r="AJ17" i="2"/>
  <c r="AK17" i="2"/>
  <c r="AL17" i="2"/>
  <c r="AM17" i="2"/>
  <c r="AN17" i="2"/>
  <c r="AO17" i="2"/>
  <c r="AH18" i="2"/>
  <c r="AI18" i="2"/>
  <c r="AJ18" i="2"/>
  <c r="AK18" i="2"/>
  <c r="AL18" i="2"/>
  <c r="AM18" i="2"/>
  <c r="AN18" i="2"/>
  <c r="AO18" i="2"/>
  <c r="AH19" i="2"/>
  <c r="AI19" i="2"/>
  <c r="AJ19" i="2"/>
  <c r="AK19" i="2"/>
  <c r="AL19" i="2"/>
  <c r="AM19" i="2"/>
  <c r="AN19" i="2"/>
  <c r="AO19" i="2"/>
  <c r="AH20" i="2"/>
  <c r="AI20" i="2"/>
  <c r="AJ20" i="2"/>
  <c r="AK20" i="2"/>
  <c r="AL20" i="2"/>
  <c r="AM20" i="2"/>
  <c r="AN20" i="2"/>
  <c r="AO20" i="2"/>
  <c r="AH21" i="2"/>
  <c r="AI21" i="2"/>
  <c r="AJ21" i="2"/>
  <c r="AK21" i="2"/>
  <c r="AL21" i="2"/>
  <c r="AM21" i="2"/>
  <c r="AN21" i="2"/>
  <c r="AO21" i="2"/>
  <c r="AH22" i="2"/>
  <c r="AI22" i="2"/>
  <c r="AJ22" i="2"/>
  <c r="AK22" i="2"/>
  <c r="AL22" i="2"/>
  <c r="AM22" i="2"/>
  <c r="AN22" i="2"/>
  <c r="AO22" i="2"/>
  <c r="AH23" i="2"/>
  <c r="AI23" i="2"/>
  <c r="AJ23" i="2"/>
  <c r="AK23" i="2"/>
  <c r="AL23" i="2"/>
  <c r="AM23" i="2"/>
  <c r="AN23" i="2"/>
  <c r="AO23" i="2"/>
  <c r="AH24" i="2"/>
  <c r="AI24" i="2"/>
  <c r="AJ24" i="2"/>
  <c r="AK24" i="2"/>
  <c r="AL24" i="2"/>
  <c r="AM24" i="2"/>
  <c r="AN24" i="2"/>
  <c r="AO24" i="2"/>
  <c r="AH25" i="2"/>
  <c r="AI25" i="2"/>
  <c r="AJ25" i="2"/>
  <c r="AK25" i="2"/>
  <c r="AL25" i="2"/>
  <c r="AM25" i="2"/>
  <c r="AN25" i="2"/>
  <c r="AO25" i="2"/>
  <c r="AH26" i="2"/>
  <c r="AI26" i="2"/>
  <c r="AJ26" i="2"/>
  <c r="AK26" i="2"/>
  <c r="AL26" i="2"/>
  <c r="AM26" i="2"/>
  <c r="AN26" i="2"/>
  <c r="AO26" i="2"/>
  <c r="AH27" i="2"/>
  <c r="AI27" i="2"/>
  <c r="AJ27" i="2"/>
  <c r="AK27" i="2"/>
  <c r="AL27" i="2"/>
  <c r="AM27" i="2"/>
  <c r="AN27" i="2"/>
  <c r="AO27" i="2"/>
  <c r="AH28" i="2"/>
  <c r="AI28" i="2"/>
  <c r="AJ28" i="2"/>
  <c r="AK28" i="2"/>
  <c r="AL28" i="2"/>
  <c r="AM28" i="2"/>
  <c r="AN28" i="2"/>
  <c r="AO28" i="2"/>
  <c r="AH29" i="2"/>
  <c r="AI29" i="2"/>
  <c r="AJ29" i="2"/>
  <c r="AK29" i="2"/>
  <c r="AL29" i="2"/>
  <c r="AM29" i="2"/>
  <c r="AN29" i="2"/>
  <c r="AO29" i="2"/>
  <c r="AH30" i="2"/>
  <c r="AI30" i="2"/>
  <c r="AJ30" i="2"/>
  <c r="AK30" i="2"/>
  <c r="AL30" i="2"/>
  <c r="AM30" i="2"/>
  <c r="AN30" i="2"/>
  <c r="AO30" i="2"/>
  <c r="AH31" i="2"/>
  <c r="AI31" i="2"/>
  <c r="AJ31" i="2"/>
  <c r="AK31" i="2"/>
  <c r="AL31" i="2"/>
  <c r="AM31" i="2"/>
  <c r="AN31" i="2"/>
  <c r="AO31" i="2"/>
  <c r="AH32" i="2"/>
  <c r="AI32" i="2"/>
  <c r="AJ32" i="2"/>
  <c r="AK32" i="2"/>
  <c r="AL32" i="2"/>
  <c r="AM32" i="2"/>
  <c r="AN32" i="2"/>
  <c r="AO32" i="2"/>
  <c r="AH33" i="2"/>
  <c r="AI33" i="2"/>
  <c r="AJ33" i="2"/>
  <c r="AK33" i="2"/>
  <c r="AL33" i="2"/>
  <c r="AM33" i="2"/>
  <c r="AN33" i="2"/>
  <c r="AO33" i="2"/>
  <c r="AH34" i="2"/>
  <c r="AI34" i="2"/>
  <c r="AJ34" i="2"/>
  <c r="AK34" i="2"/>
  <c r="AL34" i="2"/>
  <c r="AM34" i="2"/>
  <c r="AN34" i="2"/>
  <c r="AO34" i="2"/>
  <c r="AH35" i="2"/>
  <c r="AI35" i="2"/>
  <c r="AJ35" i="2"/>
  <c r="AK35" i="2"/>
  <c r="AL35" i="2"/>
  <c r="AM35" i="2"/>
  <c r="AN35" i="2"/>
  <c r="AO35" i="2"/>
  <c r="AH36" i="2"/>
  <c r="AI36" i="2"/>
  <c r="AJ36" i="2"/>
  <c r="AK36" i="2"/>
  <c r="AL36" i="2"/>
  <c r="AM36" i="2"/>
  <c r="AN36" i="2"/>
  <c r="AO36" i="2"/>
  <c r="AH37" i="2"/>
  <c r="AI37" i="2"/>
  <c r="AJ37" i="2"/>
  <c r="AK37" i="2"/>
  <c r="AL37" i="2"/>
  <c r="AM37" i="2"/>
  <c r="AN37" i="2"/>
  <c r="AO37" i="2"/>
  <c r="AH38" i="2"/>
  <c r="AI38" i="2"/>
  <c r="AJ38" i="2"/>
  <c r="AK38" i="2"/>
  <c r="AL38" i="2"/>
  <c r="AM38" i="2"/>
  <c r="AN38" i="2"/>
  <c r="AO38" i="2"/>
  <c r="AH39" i="2"/>
  <c r="AI39" i="2"/>
  <c r="AJ39" i="2"/>
  <c r="AK39" i="2"/>
  <c r="AL39" i="2"/>
  <c r="AM39" i="2"/>
  <c r="AN39" i="2"/>
  <c r="AO39" i="2"/>
  <c r="AH40" i="2"/>
  <c r="AI40" i="2"/>
  <c r="AJ40" i="2"/>
  <c r="AK40" i="2"/>
  <c r="AL40" i="2"/>
  <c r="AM40" i="2"/>
  <c r="AN40" i="2"/>
  <c r="AO40" i="2"/>
  <c r="AH41" i="2"/>
  <c r="AI41" i="2"/>
  <c r="AJ41" i="2"/>
  <c r="AK41" i="2"/>
  <c r="AL41" i="2"/>
  <c r="AM41" i="2"/>
  <c r="AN41" i="2"/>
  <c r="AO41" i="2"/>
  <c r="AH42" i="2"/>
  <c r="AI42" i="2"/>
  <c r="AJ42" i="2"/>
  <c r="AK42" i="2"/>
  <c r="AL42" i="2"/>
  <c r="AM42" i="2"/>
  <c r="AN42" i="2"/>
  <c r="AO42" i="2"/>
  <c r="AH43" i="2"/>
  <c r="AI43" i="2"/>
  <c r="AJ43" i="2"/>
  <c r="AK43" i="2"/>
  <c r="AL43" i="2"/>
  <c r="AM43" i="2"/>
  <c r="AN43" i="2"/>
  <c r="AO43" i="2"/>
  <c r="AH44" i="2"/>
  <c r="AI44" i="2"/>
  <c r="AJ44" i="2"/>
  <c r="AK44" i="2"/>
  <c r="AL44" i="2"/>
  <c r="AM44" i="2"/>
  <c r="AN44" i="2"/>
  <c r="AO44" i="2"/>
  <c r="AH45" i="2"/>
  <c r="AI45" i="2"/>
  <c r="AJ45" i="2"/>
  <c r="AK45" i="2"/>
  <c r="AL45" i="2"/>
  <c r="AM45" i="2"/>
  <c r="AN45" i="2"/>
  <c r="AO45" i="2"/>
  <c r="AH46" i="2"/>
  <c r="AI46" i="2"/>
  <c r="AJ46" i="2"/>
  <c r="AK46" i="2"/>
  <c r="AL46" i="2"/>
  <c r="AM46" i="2"/>
  <c r="AN46" i="2"/>
  <c r="AO46" i="2"/>
  <c r="AH47" i="2"/>
  <c r="AI47" i="2"/>
  <c r="AJ47" i="2"/>
  <c r="AK47" i="2"/>
  <c r="AL47" i="2"/>
  <c r="AM47" i="2"/>
  <c r="AN47" i="2"/>
  <c r="AO47" i="2"/>
  <c r="AH48" i="2"/>
  <c r="AI48" i="2"/>
  <c r="AJ48" i="2"/>
  <c r="AK48" i="2"/>
  <c r="AL48" i="2"/>
  <c r="AM48" i="2"/>
  <c r="AN48" i="2"/>
  <c r="AO48" i="2"/>
  <c r="AH49" i="2"/>
  <c r="AI49" i="2"/>
  <c r="AJ49" i="2"/>
  <c r="AK49" i="2"/>
  <c r="AL49" i="2"/>
  <c r="AM49" i="2"/>
  <c r="AN49" i="2"/>
  <c r="AO49" i="2"/>
  <c r="AH50" i="2"/>
  <c r="AI50" i="2"/>
  <c r="AJ50" i="2"/>
  <c r="AK50" i="2"/>
  <c r="AL50" i="2"/>
  <c r="AM50" i="2"/>
  <c r="AN50" i="2"/>
  <c r="AO50" i="2"/>
  <c r="AH51" i="2"/>
  <c r="AI51" i="2"/>
  <c r="AJ51" i="2"/>
  <c r="AK51" i="2"/>
  <c r="AL51" i="2"/>
  <c r="AM51" i="2"/>
  <c r="AN51" i="2"/>
  <c r="AO51" i="2"/>
  <c r="AH52" i="2"/>
  <c r="AI52" i="2"/>
  <c r="AJ52" i="2"/>
  <c r="AK52" i="2"/>
  <c r="AL52" i="2"/>
  <c r="AM52" i="2"/>
  <c r="AN52" i="2"/>
  <c r="AO52" i="2"/>
  <c r="AH53" i="2"/>
  <c r="AI53" i="2"/>
  <c r="AJ53" i="2"/>
  <c r="AK53" i="2"/>
  <c r="AL53" i="2"/>
  <c r="AM53" i="2"/>
  <c r="AN53" i="2"/>
  <c r="AO53" i="2"/>
  <c r="AH54" i="2"/>
  <c r="AI54" i="2"/>
  <c r="AJ54" i="2"/>
  <c r="AK54" i="2"/>
  <c r="AL54" i="2"/>
  <c r="AM54" i="2"/>
  <c r="AN54" i="2"/>
  <c r="AO54" i="2"/>
  <c r="AH55" i="2"/>
  <c r="AI55" i="2"/>
  <c r="AJ55" i="2"/>
  <c r="AK55" i="2"/>
  <c r="AL55" i="2"/>
  <c r="AM55" i="2"/>
  <c r="AN55" i="2"/>
  <c r="AO55" i="2"/>
  <c r="AH56" i="2"/>
  <c r="AI56" i="2"/>
  <c r="AJ56" i="2"/>
  <c r="AK56" i="2"/>
  <c r="AL56" i="2"/>
  <c r="AM56" i="2"/>
  <c r="AN56" i="2"/>
  <c r="AO56" i="2"/>
  <c r="AH57" i="2"/>
  <c r="AI57" i="2"/>
  <c r="AJ57" i="2"/>
  <c r="AK57" i="2"/>
  <c r="AL57" i="2"/>
  <c r="AM57" i="2"/>
  <c r="AN57" i="2"/>
  <c r="AO57" i="2"/>
  <c r="AH58" i="2"/>
  <c r="AI58" i="2"/>
  <c r="AJ58" i="2"/>
  <c r="AK58" i="2"/>
  <c r="AL58" i="2"/>
  <c r="AM58" i="2"/>
  <c r="AN58" i="2"/>
  <c r="AO58" i="2"/>
  <c r="AH59" i="2"/>
  <c r="AI59" i="2"/>
  <c r="AJ59" i="2"/>
  <c r="AK59" i="2"/>
  <c r="AL59" i="2"/>
  <c r="AM59" i="2"/>
  <c r="AN59" i="2"/>
  <c r="AO59" i="2"/>
  <c r="AH60" i="2"/>
  <c r="AI60" i="2"/>
  <c r="AJ60" i="2"/>
  <c r="AK60" i="2"/>
  <c r="AL60" i="2"/>
  <c r="AM60" i="2"/>
  <c r="AN60" i="2"/>
  <c r="AO60" i="2"/>
  <c r="AH61" i="2"/>
  <c r="AI61" i="2"/>
  <c r="AJ61" i="2"/>
  <c r="AK61" i="2"/>
  <c r="AL61" i="2"/>
  <c r="AM61" i="2"/>
  <c r="AN61" i="2"/>
  <c r="AO61" i="2"/>
  <c r="AH62" i="2"/>
  <c r="AI62" i="2"/>
  <c r="AJ62" i="2"/>
  <c r="AK62" i="2"/>
  <c r="AL62" i="2"/>
  <c r="AM62" i="2"/>
  <c r="AN62" i="2"/>
  <c r="AO62" i="2"/>
  <c r="AH63" i="2"/>
  <c r="AI63" i="2"/>
  <c r="AJ63" i="2"/>
  <c r="AK63" i="2"/>
  <c r="AL63" i="2"/>
  <c r="AM63" i="2"/>
  <c r="AN63" i="2"/>
  <c r="AO63" i="2"/>
  <c r="AH64" i="2"/>
  <c r="AI64" i="2"/>
  <c r="AJ64" i="2"/>
  <c r="AK64" i="2"/>
  <c r="AL64" i="2"/>
  <c r="AM64" i="2"/>
  <c r="AN64" i="2"/>
  <c r="AO64" i="2"/>
  <c r="AH65" i="2"/>
  <c r="AI65" i="2"/>
  <c r="AJ65" i="2"/>
  <c r="AK65" i="2"/>
  <c r="AL65" i="2"/>
  <c r="AM65" i="2"/>
  <c r="AN65" i="2"/>
  <c r="AO65" i="2"/>
  <c r="AH66" i="2"/>
  <c r="AI66" i="2"/>
  <c r="AJ66" i="2"/>
  <c r="AK66" i="2"/>
  <c r="AL66" i="2"/>
  <c r="AM66" i="2"/>
  <c r="AN66" i="2"/>
  <c r="AO66" i="2"/>
  <c r="AH67" i="2"/>
  <c r="AI67" i="2"/>
  <c r="AJ67" i="2"/>
  <c r="AK67" i="2"/>
  <c r="AL67" i="2"/>
  <c r="AM67" i="2"/>
  <c r="AN67" i="2"/>
  <c r="AO67" i="2"/>
  <c r="AH68" i="2"/>
  <c r="AI68" i="2"/>
  <c r="AJ68" i="2"/>
  <c r="AK68" i="2"/>
  <c r="AL68" i="2"/>
  <c r="AM68" i="2"/>
  <c r="AN68" i="2"/>
  <c r="AO68" i="2"/>
  <c r="AH69" i="2"/>
  <c r="AI69" i="2"/>
  <c r="AJ69" i="2"/>
  <c r="AK69" i="2"/>
  <c r="AL69" i="2"/>
  <c r="AM69" i="2"/>
  <c r="AN69" i="2"/>
  <c r="AO69" i="2"/>
  <c r="AH70" i="2"/>
  <c r="AI70" i="2"/>
  <c r="AJ70" i="2"/>
  <c r="AK70" i="2"/>
  <c r="AL70" i="2"/>
  <c r="AM70" i="2"/>
  <c r="AN70" i="2"/>
  <c r="AO70" i="2"/>
  <c r="AH71" i="2"/>
  <c r="AI71" i="2"/>
  <c r="AJ71" i="2"/>
  <c r="AK71" i="2"/>
  <c r="AL71" i="2"/>
  <c r="AM71" i="2"/>
  <c r="AN71" i="2"/>
  <c r="AO71" i="2"/>
  <c r="AH72" i="2"/>
  <c r="AI72" i="2"/>
  <c r="AJ72" i="2"/>
  <c r="AK72" i="2"/>
  <c r="AL72" i="2"/>
  <c r="AM72" i="2"/>
  <c r="AN72" i="2"/>
  <c r="AO72" i="2"/>
  <c r="AH73" i="2"/>
  <c r="AI73" i="2"/>
  <c r="AJ73" i="2"/>
  <c r="AK73" i="2"/>
  <c r="AL73" i="2"/>
  <c r="AM73" i="2"/>
  <c r="AN73" i="2"/>
  <c r="AO73" i="2"/>
  <c r="AH74" i="2"/>
  <c r="AI74" i="2"/>
  <c r="AJ74" i="2"/>
  <c r="AK74" i="2"/>
  <c r="AL74" i="2"/>
  <c r="AM74" i="2"/>
  <c r="AN74" i="2"/>
  <c r="AO74" i="2"/>
  <c r="AH75" i="2"/>
  <c r="AI75" i="2"/>
  <c r="AJ75" i="2"/>
  <c r="AK75" i="2"/>
  <c r="AL75" i="2"/>
  <c r="AM75" i="2"/>
  <c r="AN75" i="2"/>
  <c r="AO75" i="2"/>
  <c r="AH76" i="2"/>
  <c r="AI76" i="2"/>
  <c r="AJ76" i="2"/>
  <c r="AK76" i="2"/>
  <c r="AL76" i="2"/>
  <c r="AM76" i="2"/>
  <c r="AN76" i="2"/>
  <c r="AO76" i="2"/>
  <c r="AH77" i="2"/>
  <c r="AI77" i="2"/>
  <c r="AJ77" i="2"/>
  <c r="AK77" i="2"/>
  <c r="AL77" i="2"/>
  <c r="AM77" i="2"/>
  <c r="AN77" i="2"/>
  <c r="AO77" i="2"/>
  <c r="AH78" i="2"/>
  <c r="AI78" i="2"/>
  <c r="AJ78" i="2"/>
  <c r="AK78" i="2"/>
  <c r="AL78" i="2"/>
  <c r="AM78" i="2"/>
  <c r="AN78" i="2"/>
  <c r="AO78" i="2"/>
  <c r="AH79" i="2"/>
  <c r="AI79" i="2"/>
  <c r="AJ79" i="2"/>
  <c r="AK79" i="2"/>
  <c r="AL79" i="2"/>
  <c r="AM79" i="2"/>
  <c r="AN79" i="2"/>
  <c r="AO79" i="2"/>
  <c r="AH80" i="2"/>
  <c r="AI80" i="2"/>
  <c r="AJ80" i="2"/>
  <c r="AK80" i="2"/>
  <c r="AL80" i="2"/>
  <c r="AM80" i="2"/>
  <c r="AN80" i="2"/>
  <c r="AO80" i="2"/>
  <c r="AH81" i="2"/>
  <c r="AI81" i="2"/>
  <c r="AJ81" i="2"/>
  <c r="AK81" i="2"/>
  <c r="AL81" i="2"/>
  <c r="AM81" i="2"/>
  <c r="AN81" i="2"/>
  <c r="AO81" i="2"/>
  <c r="AH82" i="2"/>
  <c r="AI82" i="2"/>
  <c r="AJ82" i="2"/>
  <c r="AK82" i="2"/>
  <c r="AL82" i="2"/>
  <c r="AM82" i="2"/>
  <c r="AN82" i="2"/>
  <c r="AO82" i="2"/>
  <c r="AH83" i="2"/>
  <c r="AI83" i="2"/>
  <c r="AJ83" i="2"/>
  <c r="AK83" i="2"/>
  <c r="AL83" i="2"/>
  <c r="AM83" i="2"/>
  <c r="AN83" i="2"/>
  <c r="AO83" i="2"/>
  <c r="AH84" i="2"/>
  <c r="AI84" i="2"/>
  <c r="AJ84" i="2"/>
  <c r="AK84" i="2"/>
  <c r="AL84" i="2"/>
  <c r="AM84" i="2"/>
  <c r="AN84" i="2"/>
  <c r="AO84" i="2"/>
  <c r="AH85" i="2"/>
  <c r="AI85" i="2"/>
  <c r="AJ85" i="2"/>
  <c r="AK85" i="2"/>
  <c r="AL85" i="2"/>
  <c r="AM85" i="2"/>
  <c r="AN85" i="2"/>
  <c r="AO85" i="2"/>
  <c r="AH86" i="2"/>
  <c r="AI86" i="2"/>
  <c r="AJ86" i="2"/>
  <c r="AK86" i="2"/>
  <c r="AL86" i="2"/>
  <c r="AM86" i="2"/>
  <c r="AN86" i="2"/>
  <c r="AO86" i="2"/>
  <c r="AH87" i="2"/>
  <c r="AI87" i="2"/>
  <c r="AJ87" i="2"/>
  <c r="AK87" i="2"/>
  <c r="AL87" i="2"/>
  <c r="AM87" i="2"/>
  <c r="AN87" i="2"/>
  <c r="AO87" i="2"/>
  <c r="AH88" i="2"/>
  <c r="AI88" i="2"/>
  <c r="AJ88" i="2"/>
  <c r="AK88" i="2"/>
  <c r="AL88" i="2"/>
  <c r="AM88" i="2"/>
  <c r="AN88" i="2"/>
  <c r="AO88" i="2"/>
  <c r="AH89" i="2"/>
  <c r="AJ89" i="2"/>
  <c r="AK89" i="2"/>
  <c r="AL89" i="2"/>
  <c r="AN89" i="2"/>
  <c r="AO89" i="2"/>
  <c r="AH90" i="2"/>
  <c r="AI90" i="2"/>
  <c r="AJ90" i="2"/>
  <c r="AK90" i="2"/>
  <c r="AL90" i="2"/>
  <c r="AM90" i="2"/>
  <c r="AN90" i="2"/>
  <c r="AO90" i="2"/>
  <c r="AH91" i="2"/>
  <c r="AI91" i="2"/>
  <c r="AJ91" i="2"/>
  <c r="AK91" i="2"/>
  <c r="AL91" i="2"/>
  <c r="AM91" i="2"/>
  <c r="AN91" i="2"/>
  <c r="AO91" i="2"/>
  <c r="AH92" i="2"/>
  <c r="AI92" i="2"/>
  <c r="AJ92" i="2"/>
  <c r="AK92" i="2"/>
  <c r="AL92" i="2"/>
  <c r="AM92" i="2"/>
  <c r="AN92" i="2"/>
  <c r="AO92" i="2"/>
  <c r="AH93" i="2"/>
  <c r="AI93" i="2"/>
  <c r="AJ93" i="2"/>
  <c r="AK93" i="2"/>
  <c r="AL93" i="2"/>
  <c r="AM93" i="2"/>
  <c r="AN93" i="2"/>
  <c r="AO93" i="2"/>
  <c r="AH94" i="2"/>
  <c r="AI94" i="2"/>
  <c r="AJ94" i="2"/>
  <c r="AK94" i="2"/>
  <c r="AL94" i="2"/>
  <c r="AM94" i="2"/>
  <c r="AN94" i="2"/>
  <c r="AO94" i="2"/>
  <c r="AH95" i="2"/>
  <c r="AI95" i="2"/>
  <c r="AJ95" i="2"/>
  <c r="AK95" i="2"/>
  <c r="AL95" i="2"/>
  <c r="AM95" i="2"/>
  <c r="AN95" i="2"/>
  <c r="AO95" i="2"/>
  <c r="AH96" i="2"/>
  <c r="AI96" i="2"/>
  <c r="AJ96" i="2"/>
  <c r="AK96" i="2"/>
  <c r="AL96" i="2"/>
  <c r="AM96" i="2"/>
  <c r="AN96" i="2"/>
  <c r="AO96" i="2"/>
  <c r="AH97" i="2"/>
  <c r="AI97" i="2"/>
  <c r="AJ97" i="2"/>
  <c r="AK97" i="2"/>
  <c r="AL97" i="2"/>
  <c r="AM97" i="2"/>
  <c r="AN97" i="2"/>
  <c r="AO97" i="2"/>
  <c r="AH99" i="2"/>
  <c r="AI99" i="2"/>
  <c r="AJ99" i="2"/>
  <c r="AK99" i="2"/>
  <c r="AL99" i="2"/>
  <c r="AM99" i="2"/>
  <c r="AN99" i="2"/>
  <c r="AO99" i="2"/>
  <c r="AH4" i="2"/>
  <c r="AI4" i="2"/>
  <c r="AJ4" i="2"/>
  <c r="AK4" i="2"/>
  <c r="AL4" i="2"/>
  <c r="AM4" i="2"/>
  <c r="AN4" i="2"/>
  <c r="AO4" i="2"/>
  <c r="BE49" i="2"/>
  <c r="BF49" i="2"/>
  <c r="BG28" i="2"/>
  <c r="BH28" i="2"/>
  <c r="BI28" i="2"/>
  <c r="BJ28" i="2"/>
  <c r="BL28" i="2"/>
  <c r="BM28" i="2"/>
  <c r="BN28" i="2"/>
  <c r="BG29" i="2"/>
  <c r="BI29" i="2"/>
  <c r="BK29" i="2"/>
  <c r="BM29" i="2"/>
  <c r="BO29" i="2"/>
  <c r="BG30" i="2"/>
  <c r="BH30" i="2"/>
  <c r="BJ30" i="2"/>
  <c r="BK30" i="2"/>
  <c r="BL30" i="2"/>
  <c r="BN30" i="2"/>
  <c r="BO30" i="2"/>
  <c r="BG31" i="2"/>
  <c r="BI31" i="2"/>
  <c r="BK31" i="2"/>
  <c r="BM31" i="2"/>
  <c r="BO31" i="2"/>
  <c r="BH32" i="2"/>
  <c r="BI32" i="2"/>
  <c r="BJ32" i="2"/>
  <c r="BL32" i="2"/>
  <c r="BM32" i="2"/>
  <c r="BN32" i="2"/>
  <c r="BG33" i="2"/>
  <c r="BH33" i="2"/>
  <c r="BI33" i="2"/>
  <c r="BJ33" i="2"/>
  <c r="BK33" i="2"/>
  <c r="BL33" i="2"/>
  <c r="BM33" i="2"/>
  <c r="BN33" i="2"/>
  <c r="BO33" i="2"/>
  <c r="BG34" i="2"/>
  <c r="BH34" i="2"/>
  <c r="BJ34" i="2"/>
  <c r="BK34" i="2"/>
  <c r="BL34" i="2"/>
  <c r="BN34" i="2"/>
  <c r="BO34" i="2"/>
  <c r="BG35" i="2"/>
  <c r="BI35" i="2"/>
  <c r="BK35" i="2"/>
  <c r="BM35" i="2"/>
  <c r="BO35" i="2"/>
  <c r="BG36" i="2"/>
  <c r="BH36" i="2"/>
  <c r="BI36" i="2"/>
  <c r="BJ36" i="2"/>
  <c r="BL36" i="2"/>
  <c r="BM36" i="2"/>
  <c r="BN36" i="2"/>
  <c r="BG37" i="2"/>
  <c r="BI37" i="2"/>
  <c r="BK37" i="2"/>
  <c r="BM37" i="2"/>
  <c r="BO37" i="2"/>
  <c r="BH38" i="2"/>
  <c r="BJ38" i="2"/>
  <c r="BK38" i="2"/>
  <c r="BL38" i="2"/>
  <c r="BN38" i="2"/>
  <c r="BO38" i="2"/>
  <c r="BG39" i="2"/>
  <c r="BH39" i="2"/>
  <c r="BI39" i="2"/>
  <c r="BJ39" i="2"/>
  <c r="BK39" i="2"/>
  <c r="BL39" i="2"/>
  <c r="BM39" i="2"/>
  <c r="BN39" i="2"/>
  <c r="BO39" i="2"/>
  <c r="BG40" i="2"/>
  <c r="BH40" i="2"/>
  <c r="BI40" i="2"/>
  <c r="BJ40" i="2"/>
  <c r="BL40" i="2"/>
  <c r="BM40" i="2"/>
  <c r="BN40" i="2"/>
  <c r="BG41" i="2"/>
  <c r="BI41" i="2"/>
  <c r="BK41" i="2"/>
  <c r="BM41" i="2"/>
  <c r="BO41" i="2"/>
  <c r="BG42" i="2"/>
  <c r="BH42" i="2"/>
  <c r="BJ42" i="2"/>
  <c r="BK42" i="2"/>
  <c r="BL42" i="2"/>
  <c r="BN42" i="2"/>
  <c r="BO42" i="2"/>
  <c r="BG43" i="2"/>
  <c r="BI43" i="2"/>
  <c r="BK43" i="2"/>
  <c r="BM43" i="2"/>
  <c r="BO43" i="2"/>
  <c r="BH44" i="2"/>
  <c r="BI44" i="2"/>
  <c r="BJ44" i="2"/>
  <c r="BL44" i="2"/>
  <c r="BM44" i="2"/>
  <c r="BN44" i="2"/>
  <c r="BG45" i="2"/>
  <c r="BH45" i="2"/>
  <c r="BI45" i="2"/>
  <c r="BJ45" i="2"/>
  <c r="BK45" i="2"/>
  <c r="BL45" i="2"/>
  <c r="BM45" i="2"/>
  <c r="BN45" i="2"/>
  <c r="BO45" i="2"/>
  <c r="BG46" i="2"/>
  <c r="BH46" i="2"/>
  <c r="BJ46" i="2"/>
  <c r="BK46" i="2"/>
  <c r="BL46" i="2"/>
  <c r="BN46" i="2"/>
  <c r="BO46" i="2"/>
  <c r="BG47" i="2"/>
  <c r="BI47" i="2"/>
  <c r="BK47" i="2"/>
  <c r="BM47" i="2"/>
  <c r="BO47" i="2"/>
  <c r="BG48" i="2"/>
  <c r="BH48" i="2"/>
  <c r="BI48" i="2"/>
  <c r="BJ48" i="2"/>
  <c r="BL48" i="2"/>
  <c r="BM48" i="2"/>
  <c r="BN48" i="2"/>
  <c r="BG49" i="2"/>
  <c r="BI49" i="2"/>
  <c r="BK49" i="2"/>
  <c r="BM49" i="2"/>
  <c r="BO49" i="2"/>
  <c r="BH50" i="2"/>
  <c r="BJ50" i="2"/>
  <c r="BK50" i="2"/>
  <c r="BL50" i="2"/>
  <c r="BN50" i="2"/>
  <c r="BO50" i="2"/>
  <c r="BG51" i="2"/>
  <c r="BH51" i="2"/>
  <c r="BI51" i="2"/>
  <c r="BJ51" i="2"/>
  <c r="BK51" i="2"/>
  <c r="BL51" i="2"/>
  <c r="BM51" i="2"/>
  <c r="BN51" i="2"/>
  <c r="BO51" i="2"/>
  <c r="BG52" i="2"/>
  <c r="BH52" i="2"/>
  <c r="BI52" i="2"/>
  <c r="BJ52" i="2"/>
  <c r="BL52" i="2"/>
  <c r="BM52" i="2"/>
  <c r="BN52" i="2"/>
  <c r="BG53" i="2"/>
  <c r="BI53" i="2"/>
  <c r="BK53" i="2"/>
  <c r="BM53" i="2"/>
  <c r="BO53" i="2"/>
  <c r="BG54" i="2"/>
  <c r="BH54" i="2"/>
  <c r="BJ54" i="2"/>
  <c r="BK54" i="2"/>
  <c r="BL54" i="2"/>
  <c r="BN54" i="2"/>
  <c r="BO54" i="2"/>
  <c r="BG55" i="2"/>
  <c r="BI55" i="2"/>
  <c r="BK55" i="2"/>
  <c r="BM55" i="2"/>
  <c r="BO55" i="2"/>
  <c r="BH56" i="2"/>
  <c r="BI56" i="2"/>
  <c r="BJ56" i="2"/>
  <c r="BL56" i="2"/>
  <c r="BM56" i="2"/>
  <c r="BN56" i="2"/>
  <c r="BG57" i="2"/>
  <c r="BH57" i="2"/>
  <c r="BI57" i="2"/>
  <c r="BJ57" i="2"/>
  <c r="BK57" i="2"/>
  <c r="BL57" i="2"/>
  <c r="BM57" i="2"/>
  <c r="BN57" i="2"/>
  <c r="BO57" i="2"/>
  <c r="BG58" i="2"/>
  <c r="BH58" i="2"/>
  <c r="BJ58" i="2"/>
  <c r="BK58" i="2"/>
  <c r="BL58" i="2"/>
  <c r="BN58" i="2"/>
  <c r="BO58" i="2"/>
  <c r="BG59" i="2"/>
  <c r="BI59" i="2"/>
  <c r="BK59" i="2"/>
  <c r="BM59" i="2"/>
  <c r="BO59" i="2"/>
  <c r="BH60" i="2"/>
  <c r="BI60" i="2"/>
  <c r="BJ60" i="2"/>
  <c r="BL60" i="2"/>
  <c r="BM60" i="2"/>
  <c r="BN60" i="2"/>
  <c r="BG61" i="2"/>
  <c r="BH61" i="2"/>
  <c r="BI61" i="2"/>
  <c r="BJ61" i="2"/>
  <c r="BK61" i="2"/>
  <c r="BL61" i="2"/>
  <c r="BM61" i="2"/>
  <c r="BN61" i="2"/>
  <c r="BO61" i="2"/>
  <c r="BG62" i="2"/>
  <c r="BH62" i="2"/>
  <c r="BJ62" i="2"/>
  <c r="BK62" i="2"/>
  <c r="BL62" i="2"/>
  <c r="BN62" i="2"/>
  <c r="BO62" i="2"/>
  <c r="BG63" i="2"/>
  <c r="BI63" i="2"/>
  <c r="BK63" i="2"/>
  <c r="BM63" i="2"/>
  <c r="BO63" i="2"/>
  <c r="BH64" i="2"/>
  <c r="BI64" i="2"/>
  <c r="BJ64" i="2"/>
  <c r="BL64" i="2"/>
  <c r="BM64" i="2"/>
  <c r="BN64" i="2"/>
  <c r="BG65" i="2"/>
  <c r="BH65" i="2"/>
  <c r="BI65" i="2"/>
  <c r="BJ65" i="2"/>
  <c r="BK65" i="2"/>
  <c r="BL65" i="2"/>
  <c r="BM65" i="2"/>
  <c r="BN65" i="2"/>
  <c r="BO65" i="2"/>
  <c r="BG66" i="2"/>
  <c r="BH66" i="2"/>
  <c r="BJ66" i="2"/>
  <c r="BK66" i="2"/>
  <c r="BL66" i="2"/>
  <c r="BN66" i="2"/>
  <c r="BO66" i="2"/>
  <c r="BG67" i="2"/>
  <c r="BI67" i="2"/>
  <c r="BK67" i="2"/>
  <c r="BM67" i="2"/>
  <c r="BO67" i="2"/>
  <c r="BH68" i="2"/>
  <c r="BI68" i="2"/>
  <c r="BJ68" i="2"/>
  <c r="BK68" i="2"/>
  <c r="BL68" i="2"/>
  <c r="BM68" i="2"/>
  <c r="BN68" i="2"/>
  <c r="BO68" i="2"/>
  <c r="BG69" i="2"/>
  <c r="BH69" i="2"/>
  <c r="BI69" i="2"/>
  <c r="BJ69" i="2"/>
  <c r="BK69" i="2"/>
  <c r="BL69" i="2"/>
  <c r="BM69" i="2"/>
  <c r="BN69" i="2"/>
  <c r="BO69" i="2"/>
  <c r="BG70" i="2"/>
  <c r="BH70" i="2"/>
  <c r="BJ70" i="2"/>
  <c r="BL70" i="2"/>
  <c r="BN70" i="2"/>
  <c r="BG71" i="2"/>
  <c r="BI71" i="2"/>
  <c r="BK71" i="2"/>
  <c r="BM71" i="2"/>
  <c r="BO71" i="2"/>
  <c r="BH72" i="2"/>
  <c r="BI72" i="2"/>
  <c r="BJ72" i="2"/>
  <c r="BK72" i="2"/>
  <c r="BL72" i="2"/>
  <c r="BM72" i="2"/>
  <c r="BN72" i="2"/>
  <c r="BO72" i="2"/>
  <c r="BH73" i="2"/>
  <c r="BI73" i="2"/>
  <c r="BJ73" i="2"/>
  <c r="BL73" i="2"/>
  <c r="BM73" i="2"/>
  <c r="BN73" i="2"/>
  <c r="BG74" i="2"/>
  <c r="BH74" i="2"/>
  <c r="BJ74" i="2"/>
  <c r="BL74" i="2"/>
  <c r="BN74" i="2"/>
  <c r="BG75" i="2"/>
  <c r="BI75" i="2"/>
  <c r="BK75" i="2"/>
  <c r="BM75" i="2"/>
  <c r="BO75" i="2"/>
  <c r="BH76" i="2"/>
  <c r="BI76" i="2"/>
  <c r="BJ76" i="2"/>
  <c r="BK76" i="2"/>
  <c r="BL76" i="2"/>
  <c r="BM76" i="2"/>
  <c r="BN76" i="2"/>
  <c r="BO76" i="2"/>
  <c r="BG77" i="2"/>
  <c r="BH77" i="2"/>
  <c r="BI77" i="2"/>
  <c r="BJ77" i="2"/>
  <c r="BK77" i="2"/>
  <c r="BL77" i="2"/>
  <c r="BM77" i="2"/>
  <c r="BN77" i="2"/>
  <c r="BO77" i="2"/>
  <c r="BH78" i="2"/>
  <c r="BJ78" i="2"/>
  <c r="BL78" i="2"/>
  <c r="BN78" i="2"/>
  <c r="BG79" i="2"/>
  <c r="BH79" i="2"/>
  <c r="BI79" i="2"/>
  <c r="BJ79" i="2"/>
  <c r="BK79" i="2"/>
  <c r="BL79" i="2"/>
  <c r="BM79" i="2"/>
  <c r="BO79" i="2"/>
  <c r="BG80" i="2"/>
  <c r="BH80" i="2"/>
  <c r="BI80" i="2"/>
  <c r="BJ80" i="2"/>
  <c r="BK80" i="2"/>
  <c r="BL80" i="2"/>
  <c r="BM80" i="2"/>
  <c r="BN80" i="2"/>
  <c r="BO80" i="2"/>
  <c r="BG81" i="2"/>
  <c r="BI81" i="2"/>
  <c r="BK81" i="2"/>
  <c r="BM81" i="2"/>
  <c r="BO81" i="2"/>
  <c r="BH82" i="2"/>
  <c r="BJ82" i="2"/>
  <c r="BL82" i="2"/>
  <c r="BN82" i="2"/>
  <c r="BG83" i="2"/>
  <c r="BH83" i="2"/>
  <c r="BI83" i="2"/>
  <c r="BK83" i="2"/>
  <c r="BL83" i="2"/>
  <c r="BM83" i="2"/>
  <c r="BN83" i="2"/>
  <c r="BO83" i="2"/>
  <c r="BH84" i="2"/>
  <c r="BI84" i="2"/>
  <c r="BJ84" i="2"/>
  <c r="BK84" i="2"/>
  <c r="BL84" i="2"/>
  <c r="BM84" i="2"/>
  <c r="BN84" i="2"/>
  <c r="BO84" i="2"/>
  <c r="BG85" i="2"/>
  <c r="BH85" i="2"/>
  <c r="BI85" i="2"/>
  <c r="BJ85" i="2"/>
  <c r="BK85" i="2"/>
  <c r="BL85" i="2"/>
  <c r="BM85" i="2"/>
  <c r="BN85" i="2"/>
  <c r="BG86" i="2"/>
  <c r="BJ86" i="2"/>
  <c r="BL86" i="2"/>
  <c r="BN86" i="2"/>
  <c r="BG87" i="2"/>
  <c r="BI87" i="2"/>
  <c r="BK87" i="2"/>
  <c r="BM87" i="2"/>
  <c r="BO87" i="2"/>
  <c r="BH88" i="2"/>
  <c r="BI88" i="2"/>
  <c r="BJ88" i="2"/>
  <c r="BK88" i="2"/>
  <c r="BL88" i="2"/>
  <c r="BM88" i="2"/>
  <c r="BN88" i="2"/>
  <c r="BO88" i="2"/>
  <c r="BG89" i="2"/>
  <c r="BH89" i="2"/>
  <c r="BJ89" i="2"/>
  <c r="BK89" i="2"/>
  <c r="BL89" i="2"/>
  <c r="BN89" i="2"/>
  <c r="BO89" i="2"/>
  <c r="BG90" i="2"/>
  <c r="BH90" i="2"/>
  <c r="BJ90" i="2"/>
  <c r="BL90" i="2"/>
  <c r="BG91" i="2"/>
  <c r="BI91" i="2"/>
  <c r="BK91" i="2"/>
  <c r="BM91" i="2"/>
  <c r="BO91" i="2"/>
  <c r="BH92" i="2"/>
  <c r="BI92" i="2"/>
  <c r="BJ92" i="2"/>
  <c r="BK92" i="2"/>
  <c r="BL92" i="2"/>
  <c r="BM92" i="2"/>
  <c r="BN92" i="2"/>
  <c r="BO92" i="2"/>
  <c r="BG93" i="2"/>
  <c r="BH93" i="2"/>
  <c r="BJ93" i="2"/>
  <c r="BK93" i="2"/>
  <c r="BL93" i="2"/>
  <c r="BN93" i="2"/>
  <c r="BO93" i="2"/>
  <c r="BG94" i="2"/>
  <c r="BJ94" i="2"/>
  <c r="BL94" i="2"/>
  <c r="BN94" i="2"/>
  <c r="BG95" i="2"/>
  <c r="BI95" i="2"/>
  <c r="BK95" i="2"/>
  <c r="BM95" i="2"/>
  <c r="BO95" i="2"/>
  <c r="BG96" i="2"/>
  <c r="BH96" i="2"/>
  <c r="BI96" i="2"/>
  <c r="BJ96" i="2"/>
  <c r="BK96" i="2"/>
  <c r="BL96" i="2"/>
  <c r="BM96" i="2"/>
  <c r="BN96" i="2"/>
  <c r="BO96" i="2"/>
  <c r="BG97" i="2"/>
  <c r="BK97" i="2"/>
  <c r="BH98" i="2"/>
  <c r="BJ98" i="2"/>
  <c r="BL98" i="2"/>
  <c r="BN98" i="2"/>
  <c r="BG99" i="2"/>
  <c r="BH99" i="2"/>
  <c r="BI99" i="2"/>
  <c r="BJ99" i="2"/>
  <c r="BK99" i="2"/>
  <c r="BL99" i="2"/>
  <c r="BM99" i="2"/>
  <c r="BN99" i="2"/>
  <c r="BO99" i="2"/>
  <c r="A292" i="2"/>
  <c r="A196" i="2"/>
  <c r="A100" i="2"/>
  <c r="A4" i="2"/>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38" i="1"/>
  <c r="A337" i="1"/>
  <c r="A336" i="1"/>
  <c r="A335" i="1"/>
  <c r="A334" i="1"/>
  <c r="A333" i="1"/>
  <c r="A332" i="1"/>
  <c r="A331" i="1"/>
  <c r="A330" i="1"/>
  <c r="A329" i="1"/>
  <c r="A328" i="1"/>
  <c r="A327" i="1"/>
  <c r="A326" i="1"/>
  <c r="A325" i="1"/>
  <c r="A324" i="1"/>
  <c r="A323" i="1"/>
  <c r="A322" i="1"/>
  <c r="A321" i="1"/>
  <c r="A320" i="1"/>
  <c r="A319" i="1"/>
  <c r="A318" i="1"/>
  <c r="A317" i="1"/>
  <c r="A316" i="1"/>
  <c r="A315" i="1"/>
  <c r="A346" i="1"/>
  <c r="A345" i="1"/>
  <c r="A344" i="1"/>
  <c r="A343" i="1"/>
  <c r="A342" i="1"/>
  <c r="A341" i="1"/>
  <c r="A340" i="1"/>
  <c r="A339"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42" i="1"/>
  <c r="A241" i="1"/>
  <c r="A240" i="1"/>
  <c r="A239" i="1"/>
  <c r="A238" i="1"/>
  <c r="A237" i="1"/>
  <c r="A236" i="1"/>
  <c r="A235" i="1"/>
  <c r="A234" i="1"/>
  <c r="A233" i="1"/>
  <c r="A232" i="1"/>
  <c r="A231" i="1"/>
  <c r="A230" i="1"/>
  <c r="A229" i="1"/>
  <c r="A228" i="1"/>
  <c r="A227" i="1"/>
  <c r="A226" i="1"/>
  <c r="A225" i="1"/>
  <c r="A224" i="1"/>
  <c r="A223" i="1"/>
  <c r="A222" i="1"/>
  <c r="A221" i="1"/>
  <c r="A220" i="1"/>
  <c r="A219" i="1"/>
  <c r="A255" i="1"/>
  <c r="A254" i="1"/>
  <c r="A253" i="1"/>
  <c r="A252" i="1"/>
  <c r="A251" i="1"/>
  <c r="A250" i="1"/>
  <c r="A249" i="1"/>
  <c r="A248" i="1"/>
  <c r="A247" i="1"/>
  <c r="A246" i="1"/>
  <c r="A245" i="1"/>
  <c r="A244" i="1"/>
  <c r="A243"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46" i="1"/>
  <c r="A145" i="1"/>
  <c r="A144" i="1"/>
  <c r="A143" i="1"/>
  <c r="A142" i="1"/>
  <c r="A141" i="1"/>
  <c r="A140" i="1"/>
  <c r="A139" i="1"/>
  <c r="A138" i="1"/>
  <c r="A137" i="1"/>
  <c r="A136" i="1"/>
  <c r="A135" i="1"/>
  <c r="A134" i="1"/>
  <c r="A133" i="1"/>
  <c r="A132" i="1"/>
  <c r="A131" i="1"/>
  <c r="A130" i="1"/>
  <c r="A129" i="1"/>
  <c r="A128" i="1"/>
  <c r="A127" i="1"/>
  <c r="A126" i="1"/>
  <c r="A125" i="1"/>
  <c r="A124" i="1"/>
  <c r="A123" i="1"/>
  <c r="A170" i="1"/>
  <c r="A169" i="1"/>
  <c r="A168" i="1"/>
  <c r="A167" i="1"/>
  <c r="A166" i="1"/>
  <c r="A165" i="1"/>
  <c r="A164" i="1"/>
  <c r="A163" i="1"/>
  <c r="A162" i="1"/>
  <c r="A161" i="1"/>
  <c r="A160" i="1"/>
  <c r="A159" i="1"/>
  <c r="A158" i="1"/>
  <c r="A157" i="1"/>
  <c r="A156" i="1"/>
  <c r="A155" i="1"/>
  <c r="A154" i="1"/>
  <c r="A153" i="1"/>
  <c r="A152" i="1"/>
  <c r="A151" i="1"/>
  <c r="A150" i="1"/>
  <c r="A149" i="1"/>
  <c r="A148" i="1"/>
  <c r="A147"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44" i="1"/>
  <c r="A43"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9" i="1"/>
  <c r="A8" i="1"/>
  <c r="A7" i="1"/>
  <c r="A6" i="1"/>
  <c r="A10" i="1"/>
  <c r="A5" i="1"/>
  <c r="A4" i="1"/>
  <c r="A3" i="1"/>
  <c r="A5" i="3"/>
  <c r="A6" i="3"/>
  <c r="A7" i="3"/>
  <c r="A8" i="3"/>
  <c r="A9" i="3"/>
  <c r="A10" i="3"/>
  <c r="A11" i="3"/>
  <c r="A12" i="3"/>
  <c r="A13" i="3"/>
  <c r="A14" i="3"/>
  <c r="A15" i="3"/>
  <c r="A16" i="3"/>
  <c r="A17" i="3"/>
  <c r="A18" i="3"/>
  <c r="A19" i="3"/>
  <c r="A20" i="3"/>
  <c r="A21" i="3"/>
  <c r="A22" i="3"/>
  <c r="A23" i="3"/>
  <c r="A24" i="3"/>
  <c r="A25" i="3"/>
  <c r="A26" i="3"/>
  <c r="A27" i="3"/>
  <c r="A4" i="3"/>
  <c r="BN6" i="2"/>
  <c r="BN8" i="2"/>
  <c r="BN11" i="2"/>
  <c r="BN17" i="2"/>
  <c r="BN18" i="2"/>
  <c r="BN19" i="2"/>
  <c r="BN20" i="2"/>
  <c r="BN23" i="2"/>
  <c r="BM6" i="2"/>
  <c r="BM8" i="2"/>
  <c r="BM11" i="2"/>
  <c r="BM17" i="2"/>
  <c r="BM18" i="2"/>
  <c r="BM19" i="2"/>
  <c r="BM20" i="2"/>
  <c r="BM23" i="2"/>
  <c r="BG5" i="2"/>
  <c r="BH5" i="2"/>
  <c r="BI5" i="2"/>
  <c r="BJ5" i="2"/>
  <c r="BK5" i="2"/>
  <c r="BL5" i="2"/>
  <c r="BM5" i="2"/>
  <c r="BN5" i="2"/>
  <c r="BO5" i="2"/>
  <c r="BG6" i="2"/>
  <c r="BH6" i="2"/>
  <c r="BI6" i="2"/>
  <c r="BJ6" i="2"/>
  <c r="BK6" i="2"/>
  <c r="BL6" i="2"/>
  <c r="BO6" i="2"/>
  <c r="BG7" i="2"/>
  <c r="BH7" i="2"/>
  <c r="BI7" i="2"/>
  <c r="BJ7" i="2"/>
  <c r="BK7" i="2"/>
  <c r="BL7" i="2"/>
  <c r="BM7" i="2"/>
  <c r="BN7" i="2"/>
  <c r="BO7" i="2"/>
  <c r="BG8" i="2"/>
  <c r="BH8" i="2"/>
  <c r="BI8" i="2"/>
  <c r="BJ8" i="2"/>
  <c r="BK8" i="2"/>
  <c r="BL8" i="2"/>
  <c r="BO8" i="2"/>
  <c r="BG9" i="2"/>
  <c r="BH9" i="2"/>
  <c r="BI9" i="2"/>
  <c r="BJ9" i="2"/>
  <c r="BK9" i="2"/>
  <c r="BL9" i="2"/>
  <c r="BM9" i="2"/>
  <c r="BN9" i="2"/>
  <c r="BO9" i="2"/>
  <c r="BG10" i="2"/>
  <c r="BH10" i="2"/>
  <c r="BI10" i="2"/>
  <c r="BJ10" i="2"/>
  <c r="BK10" i="2"/>
  <c r="BL10" i="2"/>
  <c r="BM10" i="2"/>
  <c r="BN10" i="2"/>
  <c r="BO10" i="2"/>
  <c r="BG11" i="2"/>
  <c r="BH11" i="2"/>
  <c r="BI11" i="2"/>
  <c r="BJ11" i="2"/>
  <c r="BK11" i="2"/>
  <c r="BL11" i="2"/>
  <c r="BO11" i="2"/>
  <c r="BG12" i="2"/>
  <c r="BH12" i="2"/>
  <c r="BI12" i="2"/>
  <c r="BJ12" i="2"/>
  <c r="BK12" i="2"/>
  <c r="BL12" i="2"/>
  <c r="BM12" i="2"/>
  <c r="BN12" i="2"/>
  <c r="BO12" i="2"/>
  <c r="BG13" i="2"/>
  <c r="BH13" i="2"/>
  <c r="BI13" i="2"/>
  <c r="BJ13" i="2"/>
  <c r="BK13" i="2"/>
  <c r="BL13" i="2"/>
  <c r="BM13" i="2"/>
  <c r="BN13" i="2"/>
  <c r="BO13" i="2"/>
  <c r="BG14" i="2"/>
  <c r="BH14" i="2"/>
  <c r="BI14" i="2"/>
  <c r="BJ14" i="2"/>
  <c r="BK14" i="2"/>
  <c r="BL14" i="2"/>
  <c r="BM14" i="2"/>
  <c r="BN14" i="2"/>
  <c r="BO14" i="2"/>
  <c r="BG15" i="2"/>
  <c r="BH15" i="2"/>
  <c r="BI15" i="2"/>
  <c r="BJ15" i="2"/>
  <c r="BK15" i="2"/>
  <c r="BL15" i="2"/>
  <c r="BM15" i="2"/>
  <c r="BN15" i="2"/>
  <c r="BO15" i="2"/>
  <c r="BG16" i="2"/>
  <c r="BH16" i="2"/>
  <c r="BI16" i="2"/>
  <c r="BJ16" i="2"/>
  <c r="BK16" i="2"/>
  <c r="BL16" i="2"/>
  <c r="BM16" i="2"/>
  <c r="BN16" i="2"/>
  <c r="BO16" i="2"/>
  <c r="BG17" i="2"/>
  <c r="BH17" i="2"/>
  <c r="BI17" i="2"/>
  <c r="BJ17" i="2"/>
  <c r="BK17" i="2"/>
  <c r="BL17" i="2"/>
  <c r="BO17" i="2"/>
  <c r="BG18" i="2"/>
  <c r="BH18" i="2"/>
  <c r="BI18" i="2"/>
  <c r="BJ18" i="2"/>
  <c r="BK18" i="2"/>
  <c r="BL18" i="2"/>
  <c r="BO18" i="2"/>
  <c r="BG19" i="2"/>
  <c r="BH19" i="2"/>
  <c r="BI19" i="2"/>
  <c r="BJ19" i="2"/>
  <c r="BK19" i="2"/>
  <c r="BL19" i="2"/>
  <c r="BO19" i="2"/>
  <c r="BG20" i="2"/>
  <c r="BH20" i="2"/>
  <c r="BI20" i="2"/>
  <c r="BJ20" i="2"/>
  <c r="BK20" i="2"/>
  <c r="BL20" i="2"/>
  <c r="BO20" i="2"/>
  <c r="BG21" i="2"/>
  <c r="BH21" i="2"/>
  <c r="BI21" i="2"/>
  <c r="BJ21" i="2"/>
  <c r="BK21" i="2"/>
  <c r="BL21" i="2"/>
  <c r="BM21" i="2"/>
  <c r="BN21" i="2"/>
  <c r="BO21" i="2"/>
  <c r="BG22" i="2"/>
  <c r="BH22" i="2"/>
  <c r="BI22" i="2"/>
  <c r="BJ22" i="2"/>
  <c r="BK22" i="2"/>
  <c r="BL22" i="2"/>
  <c r="BM22" i="2"/>
  <c r="BN22" i="2"/>
  <c r="BO22" i="2"/>
  <c r="BG23" i="2"/>
  <c r="BH23" i="2"/>
  <c r="BI23" i="2"/>
  <c r="BJ23" i="2"/>
  <c r="BK23" i="2"/>
  <c r="BL23" i="2"/>
  <c r="BO23" i="2"/>
  <c r="BG24" i="2"/>
  <c r="BH24" i="2"/>
  <c r="BI24" i="2"/>
  <c r="BJ24" i="2"/>
  <c r="BK24" i="2"/>
  <c r="BL24" i="2"/>
  <c r="BM24" i="2"/>
  <c r="BN24" i="2"/>
  <c r="BO24" i="2"/>
  <c r="BG25" i="2"/>
  <c r="BH25" i="2"/>
  <c r="BI25" i="2"/>
  <c r="BJ25" i="2"/>
  <c r="BK25" i="2"/>
  <c r="BL25" i="2"/>
  <c r="BM25" i="2"/>
  <c r="BN25" i="2"/>
  <c r="BO25" i="2"/>
  <c r="BG26" i="2"/>
  <c r="BH26" i="2"/>
  <c r="BI26" i="2"/>
  <c r="BJ26" i="2"/>
  <c r="BK26" i="2"/>
  <c r="BL26" i="2"/>
  <c r="BM26" i="2"/>
  <c r="BN26" i="2"/>
  <c r="BO26" i="2"/>
  <c r="BG27" i="2"/>
  <c r="BH27" i="2"/>
  <c r="BI27" i="2"/>
  <c r="BJ27" i="2"/>
  <c r="BK27" i="2"/>
  <c r="BL27" i="2"/>
  <c r="BM27" i="2"/>
  <c r="BN27" i="2"/>
  <c r="BO27" i="2"/>
  <c r="BO4" i="2"/>
  <c r="BN4" i="2"/>
  <c r="BM4" i="2"/>
  <c r="BL4" i="2"/>
  <c r="BK4" i="2"/>
  <c r="BJ4" i="2"/>
  <c r="BI4" i="2"/>
  <c r="BH4" i="2"/>
  <c r="BG4" i="2"/>
  <c r="BE96" i="2"/>
  <c r="BE84" i="2"/>
  <c r="BE78" i="2"/>
  <c r="BE54" i="2"/>
  <c r="BE48" i="2"/>
  <c r="BE42" i="2"/>
  <c r="BE36" i="2"/>
  <c r="BE30" i="2"/>
  <c r="BE24" i="2"/>
  <c r="J67" i="9"/>
  <c r="AT66" i="9"/>
  <c r="DB67" i="2"/>
  <c r="AL66" i="9"/>
  <c r="CZ67" i="2"/>
  <c r="AD66" i="9"/>
  <c r="CX67" i="2"/>
  <c r="V66" i="9"/>
  <c r="CV67" i="2"/>
  <c r="J65" i="9"/>
  <c r="AT64" i="9"/>
  <c r="DB65" i="2"/>
  <c r="AL64" i="9"/>
  <c r="CZ65" i="2"/>
  <c r="AD64" i="9"/>
  <c r="CX65" i="2"/>
  <c r="V64" i="9"/>
  <c r="CV65" i="2"/>
  <c r="J63" i="9"/>
  <c r="AT62" i="9"/>
  <c r="DB63" i="2"/>
  <c r="AL62" i="9"/>
  <c r="CZ63" i="2"/>
  <c r="AD62" i="9"/>
  <c r="CX63" i="2"/>
  <c r="V62" i="9"/>
  <c r="CV63" i="2"/>
  <c r="J61" i="9"/>
  <c r="AT60" i="9"/>
  <c r="DB61" i="2"/>
  <c r="AL60" i="9"/>
  <c r="CZ61" i="2"/>
  <c r="AD60" i="9"/>
  <c r="CX61" i="2"/>
  <c r="V60" i="9"/>
  <c r="CV61" i="2"/>
  <c r="J59" i="9"/>
  <c r="AT58" i="9"/>
  <c r="DB59" i="2"/>
  <c r="AL58" i="9"/>
  <c r="CZ59" i="2"/>
  <c r="AD58" i="9"/>
  <c r="CX59" i="2"/>
  <c r="V58" i="9"/>
  <c r="CV59" i="2"/>
  <c r="J57" i="9"/>
  <c r="AT56" i="9"/>
  <c r="DB57" i="2"/>
  <c r="AL56" i="9"/>
  <c r="CZ57" i="2"/>
  <c r="AD56" i="9"/>
  <c r="CX57" i="2"/>
  <c r="V56" i="9"/>
  <c r="CV57" i="2"/>
  <c r="J55" i="9"/>
  <c r="AT54" i="9"/>
  <c r="DB55" i="2"/>
  <c r="AL54" i="9"/>
  <c r="CZ55" i="2"/>
  <c r="AD54" i="9"/>
  <c r="CX55" i="2"/>
  <c r="V54" i="9"/>
  <c r="CV55" i="2"/>
  <c r="J53" i="9"/>
  <c r="AT52" i="9"/>
  <c r="DB53" i="2"/>
  <c r="AL52" i="9"/>
  <c r="CZ53" i="2"/>
  <c r="AD52" i="9"/>
  <c r="CX53" i="2"/>
  <c r="V52" i="9"/>
  <c r="CV53" i="2"/>
  <c r="J51" i="9"/>
  <c r="AT50" i="9"/>
  <c r="DB51" i="2"/>
  <c r="AL50" i="9"/>
  <c r="CZ51" i="2"/>
  <c r="AD50" i="9"/>
  <c r="CX51" i="2"/>
  <c r="V50" i="9"/>
  <c r="CV51" i="2"/>
  <c r="J49" i="9"/>
  <c r="AT48" i="9"/>
  <c r="DB49" i="2"/>
  <c r="AL48" i="9"/>
  <c r="CZ49" i="2"/>
  <c r="AD48" i="9"/>
  <c r="CX49" i="2"/>
  <c r="V48" i="9"/>
  <c r="CV49" i="2"/>
  <c r="J47" i="9"/>
  <c r="AT46" i="9"/>
  <c r="DB47" i="2"/>
  <c r="AL46" i="9"/>
  <c r="CZ47" i="2"/>
  <c r="AD46" i="9"/>
  <c r="CX47" i="2"/>
  <c r="V46" i="9"/>
  <c r="CV47" i="2"/>
  <c r="J45" i="9"/>
  <c r="AT44" i="9"/>
  <c r="DB45" i="2"/>
  <c r="AL44" i="9"/>
  <c r="CZ45" i="2"/>
  <c r="AD44" i="9"/>
  <c r="CX45" i="2"/>
  <c r="V44" i="9"/>
  <c r="CV45" i="2"/>
  <c r="J43" i="9"/>
  <c r="AT42" i="9"/>
  <c r="DB43" i="2"/>
  <c r="AL42" i="9"/>
  <c r="CZ43" i="2"/>
  <c r="AD42" i="9"/>
  <c r="CX43" i="2"/>
  <c r="V42" i="9"/>
  <c r="CV43" i="2"/>
  <c r="J41" i="9"/>
  <c r="AT40" i="9"/>
  <c r="DB41" i="2"/>
  <c r="AL40" i="9"/>
  <c r="CZ41" i="2"/>
  <c r="AD40" i="9"/>
  <c r="CX41" i="2"/>
  <c r="V40" i="9"/>
  <c r="CV41" i="2"/>
  <c r="J39" i="9"/>
  <c r="AT38" i="9"/>
  <c r="DB39" i="2"/>
  <c r="AL38" i="9"/>
  <c r="CZ39" i="2"/>
  <c r="AD38" i="9"/>
  <c r="CX39" i="2"/>
  <c r="V38" i="9"/>
  <c r="CV39" i="2"/>
  <c r="J37" i="9"/>
  <c r="AT36" i="9"/>
  <c r="DB37" i="2"/>
  <c r="AL36" i="9"/>
  <c r="CZ37" i="2"/>
  <c r="AD36" i="9"/>
  <c r="CX37" i="2"/>
  <c r="V36" i="9"/>
  <c r="CV37" i="2"/>
  <c r="J35" i="9"/>
  <c r="AT34" i="9"/>
  <c r="DB35" i="2"/>
  <c r="AL34" i="9"/>
  <c r="CZ35" i="2"/>
  <c r="AD34" i="9"/>
  <c r="CX35" i="2"/>
  <c r="V34" i="9"/>
  <c r="CV35" i="2"/>
  <c r="J33" i="9"/>
  <c r="AT32" i="9"/>
  <c r="DB33" i="2"/>
  <c r="AL32" i="9"/>
  <c r="CZ33" i="2"/>
  <c r="AD32" i="9"/>
  <c r="CX33" i="2"/>
  <c r="V32" i="9"/>
  <c r="CV33" i="2"/>
  <c r="J31" i="9"/>
  <c r="AT30" i="9"/>
  <c r="DB31" i="2"/>
  <c r="AL30" i="9"/>
  <c r="CZ31" i="2"/>
  <c r="AD30" i="9"/>
  <c r="CX31" i="2"/>
  <c r="V30" i="9"/>
  <c r="CV31" i="2"/>
  <c r="J29" i="9"/>
  <c r="AT28" i="9"/>
  <c r="DB29" i="2"/>
  <c r="AL28" i="9"/>
  <c r="CZ29" i="2"/>
  <c r="AD28" i="9"/>
  <c r="CX29" i="2"/>
  <c r="V28" i="9"/>
  <c r="CV29" i="2"/>
  <c r="J27" i="9"/>
  <c r="AT26" i="9"/>
  <c r="DB27" i="2"/>
  <c r="AL26" i="9"/>
  <c r="CZ27" i="2"/>
  <c r="AD26" i="9"/>
  <c r="CX27" i="2"/>
  <c r="V26" i="9"/>
  <c r="CV27" i="2"/>
  <c r="J25" i="9"/>
  <c r="AT24" i="9"/>
  <c r="DB25" i="2"/>
  <c r="AL24" i="9"/>
  <c r="CZ25" i="2"/>
  <c r="AD24" i="9"/>
  <c r="CX25" i="2"/>
  <c r="V24" i="9"/>
  <c r="CV25" i="2"/>
  <c r="J23" i="9"/>
  <c r="AT22" i="9"/>
  <c r="DB23" i="2"/>
  <c r="AL22" i="9"/>
  <c r="CZ23" i="2"/>
  <c r="AD22" i="9"/>
  <c r="CX23" i="2"/>
  <c r="V22" i="9"/>
  <c r="CV23" i="2"/>
  <c r="J21" i="9"/>
  <c r="AT20" i="9"/>
  <c r="DB21" i="2"/>
  <c r="AL20" i="9"/>
  <c r="CZ21" i="2"/>
  <c r="AD20" i="9"/>
  <c r="CX21" i="2"/>
  <c r="V20" i="9"/>
  <c r="CV21" i="2"/>
  <c r="J19" i="9"/>
  <c r="AT18" i="9"/>
  <c r="DB19" i="2"/>
  <c r="AL18" i="9"/>
  <c r="CZ19" i="2"/>
  <c r="AD18" i="9"/>
  <c r="CX19" i="2"/>
  <c r="V18" i="9"/>
  <c r="CV19" i="2"/>
  <c r="J17" i="9"/>
  <c r="AT16" i="9"/>
  <c r="DB17" i="2"/>
  <c r="AL16" i="9"/>
  <c r="CZ17" i="2"/>
  <c r="AD16" i="9"/>
  <c r="CX17" i="2"/>
  <c r="V16" i="9"/>
  <c r="CV17" i="2"/>
  <c r="J15" i="9"/>
  <c r="AT14" i="9"/>
  <c r="DB15" i="2"/>
  <c r="AL14" i="9"/>
  <c r="CZ15" i="2"/>
  <c r="AD14" i="9"/>
  <c r="CX15" i="2"/>
  <c r="V14" i="9"/>
  <c r="CV15" i="2"/>
  <c r="J13" i="9"/>
  <c r="AT12" i="9"/>
  <c r="DB13" i="2"/>
  <c r="AL12" i="9"/>
  <c r="CZ13" i="2"/>
  <c r="AD12" i="9"/>
  <c r="CX13" i="2"/>
  <c r="V12" i="9"/>
  <c r="CV13" i="2"/>
  <c r="J11" i="9"/>
  <c r="AT10" i="9"/>
  <c r="DB11" i="2"/>
  <c r="AL10" i="9"/>
  <c r="CZ11" i="2"/>
  <c r="AD10" i="9"/>
  <c r="CX11" i="2"/>
  <c r="V10" i="9"/>
  <c r="CV11" i="2"/>
  <c r="J9" i="9"/>
  <c r="AT8" i="9"/>
  <c r="DB9" i="2"/>
  <c r="AL8" i="9"/>
  <c r="CZ9" i="2"/>
  <c r="AD8" i="9"/>
  <c r="CX9" i="2"/>
  <c r="V8" i="9"/>
  <c r="CV9" i="2"/>
  <c r="J7" i="9"/>
  <c r="AT6" i="9"/>
  <c r="DB7" i="2"/>
  <c r="AL6" i="9"/>
  <c r="CZ7" i="2"/>
  <c r="AD6" i="9"/>
  <c r="CX7" i="2"/>
  <c r="V6" i="9"/>
  <c r="CV7" i="2"/>
  <c r="J5" i="9"/>
  <c r="AT4" i="9"/>
  <c r="DB5" i="2"/>
  <c r="AL4" i="9"/>
  <c r="CZ5" i="2"/>
  <c r="AD4" i="9"/>
  <c r="CX5" i="2"/>
  <c r="V4" i="9"/>
  <c r="CV5" i="2"/>
  <c r="J3" i="9"/>
  <c r="BF12" i="2"/>
  <c r="CF4" i="2"/>
  <c r="CH4" i="2"/>
  <c r="CJ4" i="2"/>
  <c r="CL4" i="2"/>
  <c r="CN4" i="2"/>
  <c r="CF5" i="2"/>
  <c r="CH5" i="2"/>
  <c r="CJ5" i="2"/>
  <c r="CL5" i="2"/>
  <c r="CN5" i="2"/>
  <c r="CF6" i="2"/>
  <c r="CS6" i="2"/>
  <c r="CF7" i="2"/>
  <c r="CH7" i="2"/>
  <c r="CJ7" i="2"/>
  <c r="CL7" i="2"/>
  <c r="CN7" i="2"/>
  <c r="CF8" i="2"/>
  <c r="CF9" i="2"/>
  <c r="CH9" i="2"/>
  <c r="CJ9" i="2"/>
  <c r="CL9" i="2"/>
  <c r="CN9" i="2"/>
  <c r="CF10" i="2"/>
  <c r="CF11" i="2"/>
  <c r="CH11" i="2"/>
  <c r="CJ11" i="2"/>
  <c r="CL11" i="2"/>
  <c r="CN11" i="2"/>
  <c r="CF12" i="2"/>
  <c r="CF13" i="2"/>
  <c r="CH13" i="2"/>
  <c r="CJ13" i="2"/>
  <c r="CL13" i="2"/>
  <c r="CN13" i="2"/>
  <c r="CF14" i="2"/>
  <c r="CF15" i="2"/>
  <c r="CH15" i="2"/>
  <c r="CJ15" i="2"/>
  <c r="CL15" i="2"/>
  <c r="CN15" i="2"/>
  <c r="CF16" i="2"/>
  <c r="CF17" i="2"/>
  <c r="CH17" i="2"/>
  <c r="CJ17" i="2"/>
  <c r="CL17" i="2"/>
  <c r="CN17" i="2"/>
  <c r="CF18" i="2"/>
  <c r="CF19" i="2"/>
  <c r="CH19" i="2"/>
  <c r="CJ19" i="2"/>
  <c r="CL19" i="2"/>
  <c r="CN19" i="2"/>
  <c r="CF20" i="2"/>
  <c r="CF21" i="2"/>
  <c r="CH21" i="2"/>
  <c r="CJ21" i="2"/>
  <c r="CL21" i="2"/>
  <c r="CN21" i="2"/>
  <c r="CF22" i="2"/>
  <c r="CF23" i="2"/>
  <c r="CH23" i="2"/>
  <c r="CJ23" i="2"/>
  <c r="CL23" i="2"/>
  <c r="CN23" i="2"/>
  <c r="CF24" i="2"/>
  <c r="CF25" i="2"/>
  <c r="CH25" i="2"/>
  <c r="CJ25" i="2"/>
  <c r="CL25" i="2"/>
  <c r="CN25" i="2"/>
  <c r="CF26" i="2"/>
  <c r="CF27" i="2"/>
  <c r="CH27" i="2"/>
  <c r="CJ27" i="2"/>
  <c r="CL27" i="2"/>
  <c r="CN27" i="2"/>
  <c r="CF28" i="2"/>
  <c r="CF29" i="2"/>
  <c r="CH29" i="2"/>
  <c r="CJ29" i="2"/>
  <c r="CL29" i="2"/>
  <c r="CN29" i="2"/>
  <c r="CF30" i="2"/>
  <c r="CF31" i="2"/>
  <c r="CH31" i="2"/>
  <c r="CJ31" i="2"/>
  <c r="CL31" i="2"/>
  <c r="CN31" i="2"/>
  <c r="CF32" i="2"/>
  <c r="CF33" i="2"/>
  <c r="CH33" i="2"/>
  <c r="CJ33" i="2"/>
  <c r="CL33" i="2"/>
  <c r="CN33" i="2"/>
  <c r="CF34" i="2"/>
  <c r="CF35" i="2"/>
  <c r="CH35" i="2"/>
  <c r="CJ35" i="2"/>
  <c r="CL35" i="2"/>
  <c r="CN35" i="2"/>
  <c r="CF36" i="2"/>
  <c r="CF37" i="2"/>
  <c r="CH37" i="2"/>
  <c r="CJ37" i="2"/>
  <c r="CL37" i="2"/>
  <c r="CN37" i="2"/>
  <c r="CF38" i="2"/>
  <c r="CF39" i="2"/>
  <c r="CH39" i="2"/>
  <c r="CJ39" i="2"/>
  <c r="CL39" i="2"/>
  <c r="CN39" i="2"/>
  <c r="CF40" i="2"/>
  <c r="CF41" i="2"/>
  <c r="CH41" i="2"/>
  <c r="CJ41" i="2"/>
  <c r="CL41" i="2"/>
  <c r="CN41" i="2"/>
  <c r="CF42" i="2"/>
  <c r="CF43" i="2"/>
  <c r="CH43" i="2"/>
  <c r="CJ43" i="2"/>
  <c r="CL43" i="2"/>
  <c r="CN43" i="2"/>
  <c r="CF44" i="2"/>
  <c r="CF45" i="2"/>
  <c r="CH45" i="2"/>
  <c r="CJ45" i="2"/>
  <c r="CL45" i="2"/>
  <c r="CN45" i="2"/>
  <c r="CF46" i="2"/>
  <c r="CF47" i="2"/>
  <c r="CH47" i="2"/>
  <c r="CJ47" i="2"/>
  <c r="CL47" i="2"/>
  <c r="CN47" i="2"/>
  <c r="CF48" i="2"/>
  <c r="CF49" i="2"/>
  <c r="CH49" i="2"/>
  <c r="CJ49" i="2"/>
  <c r="CL49" i="2"/>
  <c r="CN49" i="2"/>
  <c r="CF50" i="2"/>
  <c r="CF51" i="2"/>
  <c r="CH51" i="2"/>
  <c r="CJ51" i="2"/>
  <c r="CL51" i="2"/>
  <c r="CN51" i="2"/>
  <c r="CF52" i="2"/>
  <c r="CF53" i="2"/>
  <c r="CH53" i="2"/>
  <c r="CJ53" i="2"/>
  <c r="CL53" i="2"/>
  <c r="CN53" i="2"/>
  <c r="CF54" i="2"/>
  <c r="CF55" i="2"/>
  <c r="CH55" i="2"/>
  <c r="CJ55" i="2"/>
  <c r="CL55" i="2"/>
  <c r="CN55" i="2"/>
  <c r="CF56" i="2"/>
  <c r="CF57" i="2"/>
  <c r="CH57" i="2"/>
  <c r="CJ57" i="2"/>
  <c r="CL57" i="2"/>
  <c r="CN57" i="2"/>
  <c r="CF58" i="2"/>
  <c r="CF59" i="2"/>
  <c r="CH59" i="2"/>
  <c r="CJ59" i="2"/>
  <c r="CL59" i="2"/>
  <c r="CN59" i="2"/>
  <c r="CF60" i="2"/>
  <c r="CF61" i="2"/>
  <c r="CH61" i="2"/>
  <c r="CJ61" i="2"/>
  <c r="CL61" i="2"/>
  <c r="CN61" i="2"/>
  <c r="CF62" i="2"/>
  <c r="CF63" i="2"/>
  <c r="CH63" i="2"/>
  <c r="CJ63" i="2"/>
  <c r="CL63" i="2"/>
  <c r="CN63" i="2"/>
  <c r="CF64" i="2"/>
  <c r="CF65" i="2"/>
  <c r="CH65" i="2"/>
  <c r="CJ65" i="2"/>
  <c r="CL65" i="2"/>
  <c r="CN65" i="2"/>
  <c r="CF66" i="2"/>
  <c r="CF67" i="2"/>
  <c r="CH67" i="2"/>
  <c r="CJ67" i="2"/>
  <c r="CL67" i="2"/>
  <c r="CN67" i="2"/>
  <c r="CF68" i="2"/>
  <c r="CJ68" i="2"/>
  <c r="CL68" i="2"/>
  <c r="CN68" i="2"/>
  <c r="CF69" i="2"/>
  <c r="CH69" i="2"/>
  <c r="CJ69" i="2"/>
  <c r="CL69" i="2"/>
  <c r="CN69" i="2"/>
  <c r="CF70" i="2"/>
  <c r="CH70" i="2"/>
  <c r="CJ70" i="2"/>
  <c r="CL70" i="2"/>
  <c r="CN70" i="2"/>
  <c r="CF71" i="2"/>
  <c r="CH71" i="2"/>
  <c r="CJ71" i="2"/>
  <c r="CL71" i="2"/>
  <c r="CN71" i="2"/>
  <c r="CF72" i="2"/>
  <c r="CH72" i="2"/>
  <c r="CJ72" i="2"/>
  <c r="CL72" i="2"/>
  <c r="CN72" i="2"/>
  <c r="CF73" i="2"/>
  <c r="CH73" i="2"/>
  <c r="CJ73" i="2"/>
  <c r="CL73" i="2"/>
  <c r="CN73" i="2"/>
  <c r="CF74" i="2"/>
  <c r="CH74" i="2"/>
  <c r="CJ74" i="2"/>
  <c r="CL74" i="2"/>
  <c r="CN74" i="2"/>
  <c r="CF75" i="2"/>
  <c r="CH75" i="2"/>
  <c r="CJ75" i="2"/>
  <c r="CL75" i="2"/>
  <c r="CN75" i="2"/>
  <c r="CF76" i="2"/>
  <c r="CH76" i="2"/>
  <c r="CJ76" i="2"/>
  <c r="CL76" i="2"/>
  <c r="CN76" i="2"/>
  <c r="CF77" i="2"/>
  <c r="CH77" i="2"/>
  <c r="CJ77" i="2"/>
  <c r="CL77" i="2"/>
  <c r="CN77" i="2"/>
  <c r="CF78" i="2"/>
  <c r="CH78" i="2"/>
  <c r="CJ78" i="2"/>
  <c r="CL78" i="2"/>
  <c r="CN78" i="2"/>
  <c r="CF79" i="2"/>
  <c r="CH79" i="2"/>
  <c r="CJ79" i="2"/>
  <c r="CL79" i="2"/>
  <c r="CN79" i="2"/>
  <c r="CF80" i="2"/>
  <c r="CH80" i="2"/>
  <c r="CJ80" i="2"/>
  <c r="CL80" i="2"/>
  <c r="CN80" i="2"/>
  <c r="CF81" i="2"/>
  <c r="CH81" i="2"/>
  <c r="CJ81" i="2"/>
  <c r="CL81" i="2"/>
  <c r="CN81" i="2"/>
  <c r="CF82" i="2"/>
  <c r="CH82" i="2"/>
  <c r="CJ82" i="2"/>
  <c r="CL82" i="2"/>
  <c r="CN82" i="2"/>
  <c r="CF83" i="2"/>
  <c r="CH83" i="2"/>
  <c r="CJ83" i="2"/>
  <c r="CL83" i="2"/>
  <c r="CN83" i="2"/>
  <c r="CF84" i="2"/>
  <c r="CH84" i="2"/>
  <c r="CJ84" i="2"/>
  <c r="CL84" i="2"/>
  <c r="CN84" i="2"/>
  <c r="CF85" i="2"/>
  <c r="CH85" i="2"/>
  <c r="CJ85" i="2"/>
  <c r="CL85" i="2"/>
  <c r="CN85" i="2"/>
  <c r="CF86" i="2"/>
  <c r="CH86" i="2"/>
  <c r="CJ86" i="2"/>
  <c r="CL86" i="2"/>
  <c r="CN86" i="2"/>
  <c r="CF87" i="2"/>
  <c r="CH87" i="2"/>
  <c r="CJ87" i="2"/>
  <c r="CL87" i="2"/>
  <c r="CN87" i="2"/>
  <c r="CF88" i="2"/>
  <c r="CH88" i="2"/>
  <c r="CJ88" i="2"/>
  <c r="CL88" i="2"/>
  <c r="CN88" i="2"/>
  <c r="CF89" i="2"/>
  <c r="CH89" i="2"/>
  <c r="CJ89" i="2"/>
  <c r="CL89" i="2"/>
  <c r="CN89" i="2"/>
  <c r="CF90" i="2"/>
  <c r="CH90" i="2"/>
  <c r="CJ90" i="2"/>
  <c r="CL90" i="2"/>
  <c r="CN90" i="2"/>
  <c r="CF91" i="2"/>
  <c r="CH91" i="2"/>
  <c r="CJ91" i="2"/>
  <c r="CL91" i="2"/>
  <c r="CN91" i="2"/>
  <c r="CF92" i="2"/>
  <c r="CH92" i="2"/>
  <c r="CJ92" i="2"/>
  <c r="CL92" i="2"/>
  <c r="CN92" i="2"/>
  <c r="CF93" i="2"/>
  <c r="CH93" i="2"/>
  <c r="CJ93" i="2"/>
  <c r="CL93" i="2"/>
  <c r="CN93" i="2"/>
  <c r="CF94" i="2"/>
  <c r="CH94" i="2"/>
  <c r="CJ94" i="2"/>
  <c r="CL94" i="2"/>
  <c r="CN94" i="2"/>
  <c r="CF95" i="2"/>
  <c r="CH95" i="2"/>
  <c r="CJ95" i="2"/>
  <c r="CL95" i="2"/>
  <c r="CN95" i="2"/>
  <c r="CF96" i="2"/>
  <c r="CH96" i="2"/>
  <c r="CJ96" i="2"/>
  <c r="CL96" i="2"/>
  <c r="CN96" i="2"/>
  <c r="CF97" i="2"/>
  <c r="CH97" i="2"/>
  <c r="CJ97" i="2"/>
  <c r="CL97" i="2"/>
  <c r="CN97" i="2"/>
  <c r="CF98" i="2"/>
  <c r="CH98" i="2"/>
  <c r="CJ98" i="2"/>
  <c r="CL98" i="2"/>
  <c r="CN98" i="2"/>
  <c r="CF99" i="2"/>
  <c r="CH99" i="2"/>
  <c r="CJ99" i="2"/>
  <c r="CL99" i="2"/>
  <c r="CN99" i="2"/>
  <c r="DB99" i="2"/>
  <c r="CZ99" i="2"/>
  <c r="CX99" i="2"/>
  <c r="CV99" i="2"/>
  <c r="DA98" i="2"/>
  <c r="CY98" i="2"/>
  <c r="CW98" i="2"/>
  <c r="CU98" i="2"/>
  <c r="CS98" i="2"/>
  <c r="DB97" i="2"/>
  <c r="CZ97" i="2"/>
  <c r="CX97" i="2"/>
  <c r="CV97" i="2"/>
  <c r="DA96" i="2"/>
  <c r="CY96" i="2"/>
  <c r="CW96" i="2"/>
  <c r="CU96" i="2"/>
  <c r="CS96" i="2"/>
  <c r="DB95" i="2"/>
  <c r="CZ95" i="2"/>
  <c r="CX95" i="2"/>
  <c r="CV95" i="2"/>
  <c r="DA94" i="2"/>
  <c r="CY94" i="2"/>
  <c r="CW94" i="2"/>
  <c r="CU94" i="2"/>
  <c r="CS94" i="2"/>
  <c r="DB93" i="2"/>
  <c r="CZ93" i="2"/>
  <c r="CX93" i="2"/>
  <c r="CV93" i="2"/>
  <c r="DA92" i="2"/>
  <c r="CY92" i="2"/>
  <c r="CW92" i="2"/>
  <c r="CU92" i="2"/>
  <c r="CS92" i="2"/>
  <c r="DB91" i="2"/>
  <c r="CZ91" i="2"/>
  <c r="CX91" i="2"/>
  <c r="CV91" i="2"/>
  <c r="DA90" i="2"/>
  <c r="CY90" i="2"/>
  <c r="CW90" i="2"/>
  <c r="CU90" i="2"/>
  <c r="CS90" i="2"/>
  <c r="DB89" i="2"/>
  <c r="CX89" i="2"/>
  <c r="DA88" i="2"/>
  <c r="CY88" i="2"/>
  <c r="CW88" i="2"/>
  <c r="CU88" i="2"/>
  <c r="CS88" i="2"/>
  <c r="DB87" i="2"/>
  <c r="CZ87" i="2"/>
  <c r="CX87" i="2"/>
  <c r="CV87" i="2"/>
  <c r="DA86" i="2"/>
  <c r="CY86" i="2"/>
  <c r="CW86" i="2"/>
  <c r="CU86" i="2"/>
  <c r="CS86" i="2"/>
  <c r="DB85" i="2"/>
  <c r="CZ85" i="2"/>
  <c r="CX85" i="2"/>
  <c r="CV85" i="2"/>
  <c r="DA84" i="2"/>
  <c r="CY84" i="2"/>
  <c r="CW84" i="2"/>
  <c r="CU84" i="2"/>
  <c r="CS84" i="2"/>
  <c r="DB83" i="2"/>
  <c r="CZ83" i="2"/>
  <c r="CX83" i="2"/>
  <c r="CV83" i="2"/>
  <c r="DA82" i="2"/>
  <c r="CY82" i="2"/>
  <c r="CW82" i="2"/>
  <c r="CU82" i="2"/>
  <c r="CS82" i="2"/>
  <c r="DB81" i="2"/>
  <c r="CZ81" i="2"/>
  <c r="CX81" i="2"/>
  <c r="CV81" i="2"/>
  <c r="DA80" i="2"/>
  <c r="CY80" i="2"/>
  <c r="CW80" i="2"/>
  <c r="CU80" i="2"/>
  <c r="CS80" i="2"/>
  <c r="DB79" i="2"/>
  <c r="CZ79" i="2"/>
  <c r="CX79" i="2"/>
  <c r="CV79" i="2"/>
  <c r="DA78" i="2"/>
  <c r="CY78" i="2"/>
  <c r="CW78" i="2"/>
  <c r="CU78" i="2"/>
  <c r="CS78" i="2"/>
  <c r="DB77" i="2"/>
  <c r="CZ77" i="2"/>
  <c r="CX77" i="2"/>
  <c r="CV77" i="2"/>
  <c r="DA76" i="2"/>
  <c r="CY76" i="2"/>
  <c r="CW76" i="2"/>
  <c r="CU76" i="2"/>
  <c r="CS76" i="2"/>
  <c r="DB75" i="2"/>
  <c r="CZ75" i="2"/>
  <c r="CX75" i="2"/>
  <c r="CV75" i="2"/>
  <c r="DA74" i="2"/>
  <c r="CY74" i="2"/>
  <c r="CW74" i="2"/>
  <c r="CU74" i="2"/>
  <c r="CS74" i="2"/>
  <c r="DB73" i="2"/>
  <c r="CZ73" i="2"/>
  <c r="CX73" i="2"/>
  <c r="CV73" i="2"/>
  <c r="DA72" i="2"/>
  <c r="CY72" i="2"/>
  <c r="CW72" i="2"/>
  <c r="CU72" i="2"/>
  <c r="CS72" i="2"/>
  <c r="DB71" i="2"/>
  <c r="CZ71" i="2"/>
  <c r="CX71" i="2"/>
  <c r="CV71" i="2"/>
  <c r="DA70" i="2"/>
  <c r="CY70" i="2"/>
  <c r="CW70" i="2"/>
  <c r="CU70" i="2"/>
  <c r="CS70" i="2"/>
  <c r="DB69" i="2"/>
  <c r="CZ69" i="2"/>
  <c r="CX69" i="2"/>
  <c r="CV69" i="2"/>
  <c r="DA68" i="2"/>
  <c r="CY68" i="2"/>
  <c r="CW68" i="2"/>
  <c r="DA67" i="2"/>
  <c r="CW67" i="2"/>
  <c r="DB66" i="2"/>
  <c r="CX66" i="2"/>
  <c r="DA65" i="2"/>
  <c r="CW65" i="2"/>
  <c r="DB64" i="2"/>
  <c r="CX64" i="2"/>
  <c r="DA63" i="2"/>
  <c r="CW63" i="2"/>
  <c r="DB62" i="2"/>
  <c r="CX62" i="2"/>
  <c r="DA61" i="2"/>
  <c r="CW61" i="2"/>
  <c r="DB60" i="2"/>
  <c r="CX60" i="2"/>
  <c r="DA59" i="2"/>
  <c r="CW59" i="2"/>
  <c r="DB58" i="2"/>
  <c r="CX58" i="2"/>
  <c r="DA57" i="2"/>
  <c r="CW57" i="2"/>
  <c r="DB56" i="2"/>
  <c r="CX56" i="2"/>
  <c r="DA55" i="2"/>
  <c r="CW55" i="2"/>
  <c r="DB54" i="2"/>
  <c r="CX54" i="2"/>
  <c r="DA53" i="2"/>
  <c r="CW53" i="2"/>
  <c r="DB52" i="2"/>
  <c r="CX52" i="2"/>
  <c r="DA51" i="2"/>
  <c r="CW51" i="2"/>
  <c r="DB50" i="2"/>
  <c r="CX50" i="2"/>
  <c r="DA49" i="2"/>
  <c r="CW49" i="2"/>
  <c r="DB48" i="2"/>
  <c r="CX48" i="2"/>
  <c r="DA47" i="2"/>
  <c r="CW47" i="2"/>
  <c r="DB46" i="2"/>
  <c r="CX46" i="2"/>
  <c r="DA45" i="2"/>
  <c r="CW45" i="2"/>
  <c r="DB44" i="2"/>
  <c r="CX44" i="2"/>
  <c r="DA43" i="2"/>
  <c r="CW43" i="2"/>
  <c r="DB42" i="2"/>
  <c r="CX42" i="2"/>
  <c r="DA41" i="2"/>
  <c r="CW41" i="2"/>
  <c r="DB40" i="2"/>
  <c r="CX40" i="2"/>
  <c r="DA39" i="2"/>
  <c r="CW39" i="2"/>
  <c r="DB38" i="2"/>
  <c r="CX38" i="2"/>
  <c r="DA37" i="2"/>
  <c r="CW37" i="2"/>
  <c r="DB36" i="2"/>
  <c r="CX36" i="2"/>
  <c r="DA35" i="2"/>
  <c r="CW35" i="2"/>
  <c r="DB34" i="2"/>
  <c r="CX34" i="2"/>
  <c r="DA33" i="2"/>
  <c r="CW33" i="2"/>
  <c r="DB32" i="2"/>
  <c r="CX32" i="2"/>
  <c r="DA31" i="2"/>
  <c r="CW31" i="2"/>
  <c r="DB30" i="2"/>
  <c r="CX30" i="2"/>
  <c r="DA29" i="2"/>
  <c r="CW29" i="2"/>
  <c r="DB28" i="2"/>
  <c r="CX28" i="2"/>
  <c r="DA27" i="2"/>
  <c r="CW27" i="2"/>
  <c r="DB26" i="2"/>
  <c r="CX26" i="2"/>
  <c r="DA25" i="2"/>
  <c r="CW25" i="2"/>
  <c r="DB24" i="2"/>
  <c r="CX24" i="2"/>
  <c r="DA23" i="2"/>
  <c r="CW23" i="2"/>
  <c r="DB22" i="2"/>
  <c r="CX22" i="2"/>
  <c r="DA21" i="2"/>
  <c r="CW21" i="2"/>
  <c r="DB20" i="2"/>
  <c r="CX20" i="2"/>
  <c r="DA19" i="2"/>
  <c r="CW19" i="2"/>
  <c r="DB18" i="2"/>
  <c r="CX18" i="2"/>
  <c r="DA17" i="2"/>
  <c r="CW17" i="2"/>
  <c r="DB16" i="2"/>
  <c r="CX16" i="2"/>
  <c r="DA15" i="2"/>
  <c r="CW15" i="2"/>
  <c r="DB14" i="2"/>
  <c r="CX14" i="2"/>
  <c r="DA13" i="2"/>
  <c r="CW13" i="2"/>
  <c r="DB12" i="2"/>
  <c r="CX12" i="2"/>
  <c r="DA11" i="2"/>
  <c r="CW11" i="2"/>
  <c r="DB10" i="2"/>
  <c r="CX10" i="2"/>
  <c r="DA9" i="2"/>
  <c r="CW9" i="2"/>
  <c r="DB8" i="2"/>
  <c r="CX8" i="2"/>
  <c r="DA7" i="2"/>
  <c r="CW7" i="2"/>
  <c r="DB6" i="2"/>
  <c r="CX6" i="2"/>
  <c r="DA5" i="2"/>
  <c r="CW5" i="2"/>
  <c r="DB4" i="2"/>
  <c r="CX4" i="2"/>
  <c r="F3" i="9"/>
  <c r="Z3" i="9"/>
  <c r="AP3" i="9"/>
  <c r="R67" i="9"/>
  <c r="CU68" i="2"/>
  <c r="F66" i="9"/>
  <c r="AP65" i="9"/>
  <c r="DA66" i="2"/>
  <c r="AH65" i="9"/>
  <c r="CY66" i="2"/>
  <c r="Z65" i="9"/>
  <c r="CW66" i="2"/>
  <c r="R65" i="9"/>
  <c r="CU66" i="2"/>
  <c r="F64" i="9"/>
  <c r="AP63" i="9"/>
  <c r="DA64" i="2"/>
  <c r="AH63" i="9"/>
  <c r="CY64" i="2"/>
  <c r="Z63" i="9"/>
  <c r="CW64" i="2"/>
  <c r="R63" i="9"/>
  <c r="CU64" i="2"/>
  <c r="F62" i="9"/>
  <c r="AP61" i="9"/>
  <c r="DA62" i="2"/>
  <c r="AH61" i="9"/>
  <c r="CY62" i="2"/>
  <c r="Z61" i="9"/>
  <c r="CW62" i="2"/>
  <c r="R61" i="9"/>
  <c r="CU62" i="2"/>
  <c r="F60" i="9"/>
  <c r="AP59" i="9"/>
  <c r="DA60" i="2"/>
  <c r="AH59" i="9"/>
  <c r="CY60" i="2"/>
  <c r="Z59" i="9"/>
  <c r="CW60" i="2"/>
  <c r="R59" i="9"/>
  <c r="CU60" i="2"/>
  <c r="F58" i="9"/>
  <c r="AP57" i="9"/>
  <c r="DA58" i="2"/>
  <c r="AH57" i="9"/>
  <c r="CY58" i="2"/>
  <c r="Z57" i="9"/>
  <c r="CW58" i="2"/>
  <c r="R57" i="9"/>
  <c r="CU58" i="2"/>
  <c r="F56" i="9"/>
  <c r="AP55" i="9"/>
  <c r="DA56" i="2"/>
  <c r="AH55" i="9"/>
  <c r="CY56" i="2"/>
  <c r="Z55" i="9"/>
  <c r="CW56" i="2"/>
  <c r="R55" i="9"/>
  <c r="CU56" i="2"/>
  <c r="F54" i="9"/>
  <c r="AP53" i="9"/>
  <c r="DA54" i="2"/>
  <c r="AH53" i="9"/>
  <c r="CY54" i="2"/>
  <c r="Z53" i="9"/>
  <c r="CW54" i="2"/>
  <c r="R53" i="9"/>
  <c r="CU54" i="2"/>
  <c r="F52" i="9"/>
  <c r="AP51" i="9"/>
  <c r="DA52" i="2"/>
  <c r="AH51" i="9"/>
  <c r="CY52" i="2"/>
  <c r="Z51" i="9"/>
  <c r="CW52" i="2"/>
  <c r="R51" i="9"/>
  <c r="CU52" i="2"/>
  <c r="F50" i="9"/>
  <c r="AP49" i="9"/>
  <c r="DA50" i="2"/>
  <c r="AH49" i="9"/>
  <c r="CY50" i="2"/>
  <c r="Z49" i="9"/>
  <c r="CW50" i="2"/>
  <c r="R49" i="9"/>
  <c r="CU50" i="2"/>
  <c r="F48" i="9"/>
  <c r="AP47" i="9"/>
  <c r="DA48" i="2"/>
  <c r="AH47" i="9"/>
  <c r="CY48" i="2"/>
  <c r="Z47" i="9"/>
  <c r="CW48" i="2"/>
  <c r="R47" i="9"/>
  <c r="CU48" i="2"/>
  <c r="F46" i="9"/>
  <c r="AP45" i="9"/>
  <c r="DA46" i="2"/>
  <c r="AH45" i="9"/>
  <c r="CY46" i="2"/>
  <c r="Z45" i="9"/>
  <c r="CW46" i="2"/>
  <c r="R45" i="9"/>
  <c r="CU46" i="2"/>
  <c r="F44" i="9"/>
  <c r="AP43" i="9"/>
  <c r="DA44" i="2"/>
  <c r="AH43" i="9"/>
  <c r="CY44" i="2"/>
  <c r="Z43" i="9"/>
  <c r="CW44" i="2"/>
  <c r="R43" i="9"/>
  <c r="CU44" i="2"/>
  <c r="F42" i="9"/>
  <c r="AP41" i="9"/>
  <c r="DA42" i="2"/>
  <c r="AH41" i="9"/>
  <c r="CY42" i="2"/>
  <c r="Z41" i="9"/>
  <c r="CW42" i="2"/>
  <c r="R41" i="9"/>
  <c r="CU42" i="2"/>
  <c r="F40" i="9"/>
  <c r="AP39" i="9"/>
  <c r="DA40" i="2"/>
  <c r="AH39" i="9"/>
  <c r="CY40" i="2"/>
  <c r="Z39" i="9"/>
  <c r="CW40" i="2"/>
  <c r="R39" i="9"/>
  <c r="CU40" i="2"/>
  <c r="F38" i="9"/>
  <c r="AP37" i="9"/>
  <c r="DA38" i="2"/>
  <c r="AH37" i="9"/>
  <c r="CY38" i="2"/>
  <c r="Z37" i="9"/>
  <c r="CW38" i="2"/>
  <c r="R37" i="9"/>
  <c r="CU38" i="2"/>
  <c r="F36" i="9"/>
  <c r="AP35" i="9"/>
  <c r="DA36" i="2"/>
  <c r="AH35" i="9"/>
  <c r="CY36" i="2"/>
  <c r="Z35" i="9"/>
  <c r="CW36" i="2"/>
  <c r="R35" i="9"/>
  <c r="CU36" i="2"/>
  <c r="F34" i="9"/>
  <c r="AP33" i="9"/>
  <c r="DA34" i="2"/>
  <c r="AH33" i="9"/>
  <c r="CY34" i="2"/>
  <c r="Z33" i="9"/>
  <c r="CW34" i="2"/>
  <c r="R33" i="9"/>
  <c r="CU34" i="2"/>
  <c r="F32" i="9"/>
  <c r="AP31" i="9"/>
  <c r="DA32" i="2"/>
  <c r="AH31" i="9"/>
  <c r="CY32" i="2"/>
  <c r="Z31" i="9"/>
  <c r="CW32" i="2"/>
  <c r="R31" i="9"/>
  <c r="CU32" i="2"/>
  <c r="F30" i="9"/>
  <c r="AP29" i="9"/>
  <c r="DA30" i="2"/>
  <c r="AH29" i="9"/>
  <c r="CY30" i="2"/>
  <c r="Z29" i="9"/>
  <c r="CW30" i="2"/>
  <c r="R29" i="9"/>
  <c r="CU30" i="2"/>
  <c r="F28" i="9"/>
  <c r="AP27" i="9"/>
  <c r="DA28" i="2"/>
  <c r="AH27" i="9"/>
  <c r="CY28" i="2"/>
  <c r="Z27" i="9"/>
  <c r="CW28" i="2"/>
  <c r="R27" i="9"/>
  <c r="CU28" i="2"/>
  <c r="F26" i="9"/>
  <c r="AP25" i="9"/>
  <c r="DA26" i="2"/>
  <c r="AH25" i="9"/>
  <c r="CY26" i="2"/>
  <c r="Z25" i="9"/>
  <c r="CW26" i="2"/>
  <c r="R25" i="9"/>
  <c r="CU26" i="2"/>
  <c r="F24" i="9"/>
  <c r="AP23" i="9"/>
  <c r="DA24" i="2"/>
  <c r="AH23" i="9"/>
  <c r="CY24" i="2"/>
  <c r="Z23" i="9"/>
  <c r="CW24" i="2"/>
  <c r="R23" i="9"/>
  <c r="CU24" i="2"/>
  <c r="F22" i="9"/>
  <c r="AP21" i="9"/>
  <c r="DA22" i="2"/>
  <c r="AH21" i="9"/>
  <c r="CY22" i="2"/>
  <c r="Z21" i="9"/>
  <c r="CW22" i="2"/>
  <c r="R21" i="9"/>
  <c r="CU22" i="2"/>
  <c r="F20" i="9"/>
  <c r="AP19" i="9"/>
  <c r="DA20" i="2"/>
  <c r="AH19" i="9"/>
  <c r="CY20" i="2"/>
  <c r="Z19" i="9"/>
  <c r="CW20" i="2"/>
  <c r="R19" i="9"/>
  <c r="CU20" i="2"/>
  <c r="F18" i="9"/>
  <c r="AP17" i="9"/>
  <c r="DA18" i="2"/>
  <c r="AH17" i="9"/>
  <c r="CY18" i="2"/>
  <c r="Z17" i="9"/>
  <c r="CW18" i="2"/>
  <c r="R17" i="9"/>
  <c r="CU18" i="2"/>
  <c r="F16" i="9"/>
  <c r="AP15" i="9"/>
  <c r="DA16" i="2"/>
  <c r="AH15" i="9"/>
  <c r="CY16" i="2"/>
  <c r="Z15" i="9"/>
  <c r="CW16" i="2"/>
  <c r="R15" i="9"/>
  <c r="CU16" i="2"/>
  <c r="F14" i="9"/>
  <c r="AP13" i="9"/>
  <c r="DA14" i="2"/>
  <c r="AH13" i="9"/>
  <c r="CY14" i="2"/>
  <c r="Z13" i="9"/>
  <c r="CW14" i="2"/>
  <c r="R13" i="9"/>
  <c r="CU14" i="2"/>
  <c r="F12" i="9"/>
  <c r="AP11" i="9"/>
  <c r="DA12" i="2"/>
  <c r="AH11" i="9"/>
  <c r="CY12" i="2"/>
  <c r="Z11" i="9"/>
  <c r="CW12" i="2"/>
  <c r="R11" i="9"/>
  <c r="CU12" i="2"/>
  <c r="F10" i="9"/>
  <c r="AP9" i="9"/>
  <c r="DA10" i="2"/>
  <c r="AH9" i="9"/>
  <c r="CY10" i="2"/>
  <c r="Z9" i="9"/>
  <c r="CW10" i="2"/>
  <c r="R9" i="9"/>
  <c r="CU10" i="2"/>
  <c r="F8" i="9"/>
  <c r="AP7" i="9"/>
  <c r="DA8" i="2"/>
  <c r="AH7" i="9"/>
  <c r="CY8" i="2"/>
  <c r="Z7" i="9"/>
  <c r="CW8" i="2"/>
  <c r="R7" i="9"/>
  <c r="CU8" i="2"/>
  <c r="F6" i="9"/>
  <c r="AP5" i="9"/>
  <c r="DA6" i="2"/>
  <c r="AH5" i="9"/>
  <c r="CY6" i="2"/>
  <c r="Z5" i="9"/>
  <c r="CW6" i="2"/>
  <c r="R5" i="9"/>
  <c r="CU6" i="2"/>
  <c r="F4" i="9"/>
  <c r="CE4" i="2"/>
  <c r="CI4" i="2"/>
  <c r="CK4" i="2"/>
  <c r="CM4" i="2"/>
  <c r="CO4" i="2"/>
  <c r="CE5" i="2"/>
  <c r="CI5" i="2"/>
  <c r="CK5" i="2"/>
  <c r="CM5" i="2"/>
  <c r="CO5" i="2"/>
  <c r="CE6" i="2"/>
  <c r="CI6" i="2"/>
  <c r="CK6" i="2"/>
  <c r="CM6" i="2"/>
  <c r="CO6" i="2"/>
  <c r="CE7" i="2"/>
  <c r="CI7" i="2"/>
  <c r="CK7" i="2"/>
  <c r="CM7" i="2"/>
  <c r="CO7" i="2"/>
  <c r="CE8" i="2"/>
  <c r="CI8" i="2"/>
  <c r="CK8" i="2"/>
  <c r="CM8" i="2"/>
  <c r="CO8" i="2"/>
  <c r="CE9" i="2"/>
  <c r="CI9" i="2"/>
  <c r="CK9" i="2"/>
  <c r="CM9" i="2"/>
  <c r="CO9" i="2"/>
  <c r="CE10" i="2"/>
  <c r="CI10" i="2"/>
  <c r="CK10" i="2"/>
  <c r="CM10" i="2"/>
  <c r="CO10" i="2"/>
  <c r="CE11" i="2"/>
  <c r="CI11" i="2"/>
  <c r="CK11" i="2"/>
  <c r="CM11" i="2"/>
  <c r="CO11" i="2"/>
  <c r="CE12" i="2"/>
  <c r="CI12" i="2"/>
  <c r="CK12" i="2"/>
  <c r="CM12" i="2"/>
  <c r="CO12" i="2"/>
  <c r="CE13" i="2"/>
  <c r="CI13" i="2"/>
  <c r="CK13" i="2"/>
  <c r="CM13" i="2"/>
  <c r="CO13" i="2"/>
  <c r="CE14" i="2"/>
  <c r="CI14" i="2"/>
  <c r="CK14" i="2"/>
  <c r="CM14" i="2"/>
  <c r="CO14" i="2"/>
  <c r="CE15" i="2"/>
  <c r="CI15" i="2"/>
  <c r="CK15" i="2"/>
  <c r="CM15" i="2"/>
  <c r="CO15" i="2"/>
  <c r="CE16" i="2"/>
  <c r="CI16" i="2"/>
  <c r="CK16" i="2"/>
  <c r="CM16" i="2"/>
  <c r="CO16" i="2"/>
  <c r="CE17" i="2"/>
  <c r="CI17" i="2"/>
  <c r="CK17" i="2"/>
  <c r="CM17" i="2"/>
  <c r="CO17" i="2"/>
  <c r="CE18" i="2"/>
  <c r="CI18" i="2"/>
  <c r="CK18" i="2"/>
  <c r="CM18" i="2"/>
  <c r="CO18" i="2"/>
  <c r="CE19" i="2"/>
  <c r="CI19" i="2"/>
  <c r="CK19" i="2"/>
  <c r="CM19" i="2"/>
  <c r="CO19" i="2"/>
  <c r="CE20" i="2"/>
  <c r="CI20" i="2"/>
  <c r="CK20" i="2"/>
  <c r="CM20" i="2"/>
  <c r="CO20" i="2"/>
  <c r="CE21" i="2"/>
  <c r="CI21" i="2"/>
  <c r="CK21" i="2"/>
  <c r="CM21" i="2"/>
  <c r="CO21" i="2"/>
  <c r="CE22" i="2"/>
  <c r="CI22" i="2"/>
  <c r="CK22" i="2"/>
  <c r="CM22" i="2"/>
  <c r="CO22" i="2"/>
  <c r="CE23" i="2"/>
  <c r="CI23" i="2"/>
  <c r="CK23" i="2"/>
  <c r="CM23" i="2"/>
  <c r="CO23" i="2"/>
  <c r="CE24" i="2"/>
  <c r="CI24" i="2"/>
  <c r="CK24" i="2"/>
  <c r="CM24" i="2"/>
  <c r="CO24" i="2"/>
  <c r="CE25" i="2"/>
  <c r="CI25" i="2"/>
  <c r="CK25" i="2"/>
  <c r="CM25" i="2"/>
  <c r="CO25" i="2"/>
  <c r="CE26" i="2"/>
  <c r="CI26" i="2"/>
  <c r="CK26" i="2"/>
  <c r="CM26" i="2"/>
  <c r="CO26" i="2"/>
  <c r="CE27" i="2"/>
  <c r="CI27" i="2"/>
  <c r="CK27" i="2"/>
  <c r="CM27" i="2"/>
  <c r="CO27" i="2"/>
  <c r="CE28" i="2"/>
  <c r="CI28" i="2"/>
  <c r="CK28" i="2"/>
  <c r="CM28" i="2"/>
  <c r="CO28" i="2"/>
  <c r="CE29" i="2"/>
  <c r="CI29" i="2"/>
  <c r="CK29" i="2"/>
  <c r="CM29" i="2"/>
  <c r="CO29" i="2"/>
  <c r="CE30" i="2"/>
  <c r="CI30" i="2"/>
  <c r="CK30" i="2"/>
  <c r="CM30" i="2"/>
  <c r="CO30" i="2"/>
  <c r="CE31" i="2"/>
  <c r="CI31" i="2"/>
  <c r="CK31" i="2"/>
  <c r="CM31" i="2"/>
  <c r="CO31" i="2"/>
  <c r="CE32" i="2"/>
  <c r="CI32" i="2"/>
  <c r="CK32" i="2"/>
  <c r="CM32" i="2"/>
  <c r="CO32" i="2"/>
  <c r="CE33" i="2"/>
  <c r="CI33" i="2"/>
  <c r="CK33" i="2"/>
  <c r="CM33" i="2"/>
  <c r="CO33" i="2"/>
  <c r="CE34" i="2"/>
  <c r="CI34" i="2"/>
  <c r="CK34" i="2"/>
  <c r="CM34" i="2"/>
  <c r="CO34" i="2"/>
  <c r="CE35" i="2"/>
  <c r="CI35" i="2"/>
  <c r="CK35" i="2"/>
  <c r="CM35" i="2"/>
  <c r="CO35" i="2"/>
  <c r="CE36" i="2"/>
  <c r="CI36" i="2"/>
  <c r="CK36" i="2"/>
  <c r="CM36" i="2"/>
  <c r="CO36" i="2"/>
  <c r="CE37" i="2"/>
  <c r="CI37" i="2"/>
  <c r="CK37" i="2"/>
  <c r="CM37" i="2"/>
  <c r="CO37" i="2"/>
  <c r="CE38" i="2"/>
  <c r="CI38" i="2"/>
  <c r="CK38" i="2"/>
  <c r="CM38" i="2"/>
  <c r="CO38" i="2"/>
  <c r="CE39" i="2"/>
  <c r="CI39" i="2"/>
  <c r="CK39" i="2"/>
  <c r="CM39" i="2"/>
  <c r="CO39" i="2"/>
  <c r="CE40" i="2"/>
  <c r="CI40" i="2"/>
  <c r="CK40" i="2"/>
  <c r="CM40" i="2"/>
  <c r="CO40" i="2"/>
  <c r="CE41" i="2"/>
  <c r="CI41" i="2"/>
  <c r="CK41" i="2"/>
  <c r="CM41" i="2"/>
  <c r="CO41" i="2"/>
  <c r="CE42" i="2"/>
  <c r="CI42" i="2"/>
  <c r="CK42" i="2"/>
  <c r="CM42" i="2"/>
  <c r="CO42" i="2"/>
  <c r="CE43" i="2"/>
  <c r="CI43" i="2"/>
  <c r="CK43" i="2"/>
  <c r="CM43" i="2"/>
  <c r="CO43" i="2"/>
  <c r="CE44" i="2"/>
  <c r="CI44" i="2"/>
  <c r="CK44" i="2"/>
  <c r="CM44" i="2"/>
  <c r="CO44" i="2"/>
  <c r="CE45" i="2"/>
  <c r="CI45" i="2"/>
  <c r="CK45" i="2"/>
  <c r="CM45" i="2"/>
  <c r="CO45" i="2"/>
  <c r="CE46" i="2"/>
  <c r="CI46" i="2"/>
  <c r="CK46" i="2"/>
  <c r="CM46" i="2"/>
  <c r="CO46" i="2"/>
  <c r="CE47" i="2"/>
  <c r="CI47" i="2"/>
  <c r="CK47" i="2"/>
  <c r="CM47" i="2"/>
  <c r="CO47" i="2"/>
  <c r="CE48" i="2"/>
  <c r="CI48" i="2"/>
  <c r="CK48" i="2"/>
  <c r="CM48" i="2"/>
  <c r="CO48" i="2"/>
  <c r="CE49" i="2"/>
  <c r="CI49" i="2"/>
  <c r="CK49" i="2"/>
  <c r="CM49" i="2"/>
  <c r="CO49" i="2"/>
  <c r="CE50" i="2"/>
  <c r="CI50" i="2"/>
  <c r="CK50" i="2"/>
  <c r="CM50" i="2"/>
  <c r="CO50" i="2"/>
  <c r="CE51" i="2"/>
  <c r="CI51" i="2"/>
  <c r="CK51" i="2"/>
  <c r="CM51" i="2"/>
  <c r="CO51" i="2"/>
  <c r="CE52" i="2"/>
  <c r="CI52" i="2"/>
  <c r="CK52" i="2"/>
  <c r="CM52" i="2"/>
  <c r="CO52" i="2"/>
  <c r="CE53" i="2"/>
  <c r="CI53" i="2"/>
  <c r="CK53" i="2"/>
  <c r="CM53" i="2"/>
  <c r="CO53" i="2"/>
  <c r="CE54" i="2"/>
  <c r="CI54" i="2"/>
  <c r="CK54" i="2"/>
  <c r="CM54" i="2"/>
  <c r="CO54" i="2"/>
  <c r="CE55" i="2"/>
  <c r="CI55" i="2"/>
  <c r="CK55" i="2"/>
  <c r="CM55" i="2"/>
  <c r="CO55" i="2"/>
  <c r="CE56" i="2"/>
  <c r="CI56" i="2"/>
  <c r="CK56" i="2"/>
  <c r="CM56" i="2"/>
  <c r="CO56" i="2"/>
  <c r="CE57" i="2"/>
  <c r="CI57" i="2"/>
  <c r="CK57" i="2"/>
  <c r="CM57" i="2"/>
  <c r="CO57" i="2"/>
  <c r="CE58" i="2"/>
  <c r="CI58" i="2"/>
  <c r="CK58" i="2"/>
  <c r="CM58" i="2"/>
  <c r="CO58" i="2"/>
  <c r="CE59" i="2"/>
  <c r="CI59" i="2"/>
  <c r="CK59" i="2"/>
  <c r="CM59" i="2"/>
  <c r="CO59" i="2"/>
  <c r="CE60" i="2"/>
  <c r="CI60" i="2"/>
  <c r="CK60" i="2"/>
  <c r="CM60" i="2"/>
  <c r="CO60" i="2"/>
  <c r="CE61" i="2"/>
  <c r="CI61" i="2"/>
  <c r="CK61" i="2"/>
  <c r="CM61" i="2"/>
  <c r="CO61" i="2"/>
  <c r="CE62" i="2"/>
  <c r="CI62" i="2"/>
  <c r="CK62" i="2"/>
  <c r="CM62" i="2"/>
  <c r="CO62" i="2"/>
  <c r="CE63" i="2"/>
  <c r="CI63" i="2"/>
  <c r="CK63" i="2"/>
  <c r="CM63" i="2"/>
  <c r="CO63" i="2"/>
  <c r="CE64" i="2"/>
  <c r="CI64" i="2"/>
  <c r="CK64" i="2"/>
  <c r="CM64" i="2"/>
  <c r="CO64" i="2"/>
  <c r="CE65" i="2"/>
  <c r="CI65" i="2"/>
  <c r="CK65" i="2"/>
  <c r="CM65" i="2"/>
  <c r="CO65" i="2"/>
  <c r="CE66" i="2"/>
  <c r="CI66" i="2"/>
  <c r="CK66" i="2"/>
  <c r="CM66" i="2"/>
  <c r="CO66" i="2"/>
  <c r="CE67" i="2"/>
  <c r="CI67" i="2"/>
  <c r="CK67" i="2"/>
  <c r="CM67" i="2"/>
  <c r="CO67" i="2"/>
  <c r="CE68" i="2"/>
  <c r="CI68" i="2"/>
  <c r="CK68" i="2"/>
  <c r="CM68" i="2"/>
  <c r="CO68" i="2"/>
  <c r="CE69" i="2"/>
  <c r="CI69" i="2"/>
  <c r="CK69" i="2"/>
  <c r="CM69" i="2"/>
  <c r="CO69" i="2"/>
  <c r="CE70" i="2"/>
  <c r="CI70" i="2"/>
  <c r="CK70" i="2"/>
  <c r="CM70" i="2"/>
  <c r="CO70" i="2"/>
  <c r="CE71" i="2"/>
  <c r="CI71" i="2"/>
  <c r="CK71" i="2"/>
  <c r="CM71" i="2"/>
  <c r="CO71" i="2"/>
  <c r="CE72" i="2"/>
  <c r="CI72" i="2"/>
  <c r="CK72" i="2"/>
  <c r="CM72" i="2"/>
  <c r="CO72" i="2"/>
  <c r="CE73" i="2"/>
  <c r="CI73" i="2"/>
  <c r="CK73" i="2"/>
  <c r="CM73" i="2"/>
  <c r="CO73" i="2"/>
  <c r="CE74" i="2"/>
  <c r="CI74" i="2"/>
  <c r="CK74" i="2"/>
  <c r="CM74" i="2"/>
  <c r="CO74" i="2"/>
  <c r="CE75" i="2"/>
  <c r="CI75" i="2"/>
  <c r="CK75" i="2"/>
  <c r="CM75" i="2"/>
  <c r="CO75" i="2"/>
  <c r="CE76" i="2"/>
  <c r="CI76" i="2"/>
  <c r="CK76" i="2"/>
  <c r="CM76" i="2"/>
  <c r="CO76" i="2"/>
  <c r="CE77" i="2"/>
  <c r="CI77" i="2"/>
  <c r="CK77" i="2"/>
  <c r="CM77" i="2"/>
  <c r="CO77" i="2"/>
  <c r="CE78" i="2"/>
  <c r="CI78" i="2"/>
  <c r="CK78" i="2"/>
  <c r="CM78" i="2"/>
  <c r="CO78" i="2"/>
  <c r="CE79" i="2"/>
  <c r="CI79" i="2"/>
  <c r="CK79" i="2"/>
  <c r="CM79" i="2"/>
  <c r="CO79" i="2"/>
  <c r="CE80" i="2"/>
  <c r="CI80" i="2"/>
  <c r="CK80" i="2"/>
  <c r="CM80" i="2"/>
  <c r="CO80" i="2"/>
  <c r="CE81" i="2"/>
  <c r="CI81" i="2"/>
  <c r="CK81" i="2"/>
  <c r="CM81" i="2"/>
  <c r="CO81" i="2"/>
  <c r="CE82" i="2"/>
  <c r="CI82" i="2"/>
  <c r="CK82" i="2"/>
  <c r="CM82" i="2"/>
  <c r="CO82" i="2"/>
  <c r="CE83" i="2"/>
  <c r="CI83" i="2"/>
  <c r="CK83" i="2"/>
  <c r="CM83" i="2"/>
  <c r="CO83" i="2"/>
  <c r="CE84" i="2"/>
  <c r="CI84" i="2"/>
  <c r="CK84" i="2"/>
  <c r="CM84" i="2"/>
  <c r="CO84" i="2"/>
  <c r="CE85" i="2"/>
  <c r="CI85" i="2"/>
  <c r="CK85" i="2"/>
  <c r="CM85" i="2"/>
  <c r="CO85" i="2"/>
  <c r="CE86" i="2"/>
  <c r="CI86" i="2"/>
  <c r="CK86" i="2"/>
  <c r="CM86" i="2"/>
  <c r="CO86" i="2"/>
  <c r="CE87" i="2"/>
  <c r="CI87" i="2"/>
  <c r="CK87" i="2"/>
  <c r="CM87" i="2"/>
  <c r="CO87" i="2"/>
  <c r="CE88" i="2"/>
  <c r="CI88" i="2"/>
  <c r="CK88" i="2"/>
  <c r="CM88" i="2"/>
  <c r="CO88" i="2"/>
  <c r="CE89" i="2"/>
  <c r="CK89" i="2"/>
  <c r="CM89" i="2"/>
  <c r="CO89" i="2"/>
  <c r="CE90" i="2"/>
  <c r="CI90" i="2"/>
  <c r="CK90" i="2"/>
  <c r="CM90" i="2"/>
  <c r="CO90" i="2"/>
  <c r="CE91" i="2"/>
  <c r="CI91" i="2"/>
  <c r="CK91" i="2"/>
  <c r="CM91" i="2"/>
  <c r="CO91" i="2"/>
  <c r="CE92" i="2"/>
  <c r="CI92" i="2"/>
  <c r="CK92" i="2"/>
  <c r="CM92" i="2"/>
  <c r="CO92" i="2"/>
  <c r="CE93" i="2"/>
  <c r="CI93" i="2"/>
  <c r="CK93" i="2"/>
  <c r="CM93" i="2"/>
  <c r="CO93" i="2"/>
  <c r="CE94" i="2"/>
  <c r="CI94" i="2"/>
  <c r="CK94" i="2"/>
  <c r="CM94" i="2"/>
  <c r="CO94" i="2"/>
  <c r="CE95" i="2"/>
  <c r="CI95" i="2"/>
  <c r="CK95" i="2"/>
  <c r="CM95" i="2"/>
  <c r="CO95" i="2"/>
  <c r="CE96" i="2"/>
  <c r="CI96" i="2"/>
  <c r="CK96" i="2"/>
  <c r="CM96" i="2"/>
  <c r="CO96" i="2"/>
  <c r="CE97" i="2"/>
  <c r="CI97" i="2"/>
  <c r="CK97" i="2"/>
  <c r="CM97" i="2"/>
  <c r="CO97" i="2"/>
  <c r="CE98" i="2"/>
  <c r="CI98" i="2"/>
  <c r="CK98" i="2"/>
  <c r="CM98" i="2"/>
  <c r="CO98" i="2"/>
  <c r="CE99" i="2"/>
  <c r="CI99" i="2"/>
  <c r="CK99" i="2"/>
  <c r="CM99" i="2"/>
  <c r="CO99" i="2"/>
  <c r="DA99" i="2"/>
  <c r="CY99" i="2"/>
  <c r="CW99" i="2"/>
  <c r="CU99" i="2"/>
  <c r="CS99" i="2"/>
  <c r="DB98" i="2"/>
  <c r="CZ98" i="2"/>
  <c r="CX98" i="2"/>
  <c r="CV98" i="2"/>
  <c r="CR98" i="2"/>
  <c r="DA97" i="2"/>
  <c r="CY97" i="2"/>
  <c r="CW97" i="2"/>
  <c r="CU97" i="2"/>
  <c r="CS97" i="2"/>
  <c r="DB96" i="2"/>
  <c r="CZ96" i="2"/>
  <c r="CX96" i="2"/>
  <c r="CV96" i="2"/>
  <c r="CR96" i="2"/>
  <c r="DA95" i="2"/>
  <c r="CY95" i="2"/>
  <c r="CW95" i="2"/>
  <c r="CU95" i="2"/>
  <c r="CS95" i="2"/>
  <c r="DB94" i="2"/>
  <c r="CZ94" i="2"/>
  <c r="CX94" i="2"/>
  <c r="CV94" i="2"/>
  <c r="CR94" i="2"/>
  <c r="DA93" i="2"/>
  <c r="CY93" i="2"/>
  <c r="CW93" i="2"/>
  <c r="CU93" i="2"/>
  <c r="CS93" i="2"/>
  <c r="DB92" i="2"/>
  <c r="CZ92" i="2"/>
  <c r="CX92" i="2"/>
  <c r="CV92" i="2"/>
  <c r="CR92" i="2"/>
  <c r="DA91" i="2"/>
  <c r="CY91" i="2"/>
  <c r="CW91" i="2"/>
  <c r="CU91" i="2"/>
  <c r="CS91" i="2"/>
  <c r="DB90" i="2"/>
  <c r="CZ90" i="2"/>
  <c r="CX90" i="2"/>
  <c r="CV90" i="2"/>
  <c r="CR90" i="2"/>
  <c r="DA89" i="2"/>
  <c r="CY89" i="2"/>
  <c r="CW89" i="2"/>
  <c r="CU89" i="2"/>
  <c r="CS89" i="2"/>
  <c r="DB88" i="2"/>
  <c r="CZ88" i="2"/>
  <c r="CX88" i="2"/>
  <c r="CV88" i="2"/>
  <c r="CR88" i="2"/>
  <c r="DA87" i="2"/>
  <c r="CY87" i="2"/>
  <c r="CW87" i="2"/>
  <c r="CU87" i="2"/>
  <c r="CS87" i="2"/>
  <c r="DB86" i="2"/>
  <c r="CZ86" i="2"/>
  <c r="CX86" i="2"/>
  <c r="CV86" i="2"/>
  <c r="CR86" i="2"/>
  <c r="DA85" i="2"/>
  <c r="CY85" i="2"/>
  <c r="CW85" i="2"/>
  <c r="CU85" i="2"/>
  <c r="CS85" i="2"/>
  <c r="DB84" i="2"/>
  <c r="CZ84" i="2"/>
  <c r="CX84" i="2"/>
  <c r="CV84" i="2"/>
  <c r="CR84" i="2"/>
  <c r="DA83" i="2"/>
  <c r="CY83" i="2"/>
  <c r="CW83" i="2"/>
  <c r="CU83" i="2"/>
  <c r="CS83" i="2"/>
  <c r="DB82" i="2"/>
  <c r="CZ82" i="2"/>
  <c r="CX82" i="2"/>
  <c r="CV82" i="2"/>
  <c r="CR82" i="2"/>
  <c r="DA81" i="2"/>
  <c r="CY81" i="2"/>
  <c r="CW81" i="2"/>
  <c r="CU81" i="2"/>
  <c r="CS81" i="2"/>
  <c r="DB80" i="2"/>
  <c r="CZ80" i="2"/>
  <c r="CX80" i="2"/>
  <c r="CV80" i="2"/>
  <c r="CR80" i="2"/>
  <c r="DA79" i="2"/>
  <c r="CY79" i="2"/>
  <c r="CW79" i="2"/>
  <c r="CU79" i="2"/>
  <c r="CS79" i="2"/>
  <c r="DB78" i="2"/>
  <c r="CZ78" i="2"/>
  <c r="CX78" i="2"/>
  <c r="CV78" i="2"/>
  <c r="CR78" i="2"/>
  <c r="DA77" i="2"/>
  <c r="CY77" i="2"/>
  <c r="CW77" i="2"/>
  <c r="CU77" i="2"/>
  <c r="CS77" i="2"/>
  <c r="DB76" i="2"/>
  <c r="CZ76" i="2"/>
  <c r="CX76" i="2"/>
  <c r="CV76" i="2"/>
  <c r="CR76" i="2"/>
  <c r="DA75" i="2"/>
  <c r="CY75" i="2"/>
  <c r="CW75" i="2"/>
  <c r="CU75" i="2"/>
  <c r="CS75" i="2"/>
  <c r="DB74" i="2"/>
  <c r="CZ74" i="2"/>
  <c r="CX74" i="2"/>
  <c r="CV74" i="2"/>
  <c r="CR74" i="2"/>
  <c r="DA73" i="2"/>
  <c r="CY73" i="2"/>
  <c r="CW73" i="2"/>
  <c r="CU73" i="2"/>
  <c r="CS73" i="2"/>
  <c r="DB72" i="2"/>
  <c r="CZ72" i="2"/>
  <c r="CX72" i="2"/>
  <c r="CV72" i="2"/>
  <c r="CR72" i="2"/>
  <c r="DA71" i="2"/>
  <c r="CY71" i="2"/>
  <c r="CW71" i="2"/>
  <c r="CU71" i="2"/>
  <c r="CS71" i="2"/>
  <c r="DB70" i="2"/>
  <c r="CZ70" i="2"/>
  <c r="CX70" i="2"/>
  <c r="CV70" i="2"/>
  <c r="CR70" i="2"/>
  <c r="DA69" i="2"/>
  <c r="CY69" i="2"/>
  <c r="CW69" i="2"/>
  <c r="CU69" i="2"/>
  <c r="CS69" i="2"/>
  <c r="DB68" i="2"/>
  <c r="CZ68" i="2"/>
  <c r="CX68" i="2"/>
  <c r="CV68" i="2"/>
  <c r="CR68" i="2"/>
  <c r="CY67" i="2"/>
  <c r="CU67" i="2"/>
  <c r="CS67" i="2"/>
  <c r="CZ66" i="2"/>
  <c r="CV66" i="2"/>
  <c r="CR66" i="2"/>
  <c r="CY65" i="2"/>
  <c r="CU65" i="2"/>
  <c r="CS65" i="2"/>
  <c r="CZ64" i="2"/>
  <c r="CV64" i="2"/>
  <c r="CR64" i="2"/>
  <c r="CY63" i="2"/>
  <c r="CU63" i="2"/>
  <c r="CS63" i="2"/>
  <c r="CZ62" i="2"/>
  <c r="CV62" i="2"/>
  <c r="CR62" i="2"/>
  <c r="CY61" i="2"/>
  <c r="CU61" i="2"/>
  <c r="CS61" i="2"/>
  <c r="CZ60" i="2"/>
  <c r="CV60" i="2"/>
  <c r="CR60" i="2"/>
  <c r="CY59" i="2"/>
  <c r="CU59" i="2"/>
  <c r="CS59" i="2"/>
  <c r="CZ58" i="2"/>
  <c r="CV58" i="2"/>
  <c r="CR58" i="2"/>
  <c r="CY57" i="2"/>
  <c r="CU57" i="2"/>
  <c r="CS57" i="2"/>
  <c r="CZ56" i="2"/>
  <c r="CV56" i="2"/>
  <c r="CR56" i="2"/>
  <c r="CY55" i="2"/>
  <c r="CU55" i="2"/>
  <c r="CS55" i="2"/>
  <c r="CZ54" i="2"/>
  <c r="CV54" i="2"/>
  <c r="CR54" i="2"/>
  <c r="CY53" i="2"/>
  <c r="CU53" i="2"/>
  <c r="CS53" i="2"/>
  <c r="CZ52" i="2"/>
  <c r="CV52" i="2"/>
  <c r="CR52" i="2"/>
  <c r="CY51" i="2"/>
  <c r="CU51" i="2"/>
  <c r="CS51" i="2"/>
  <c r="CZ50" i="2"/>
  <c r="CV50" i="2"/>
  <c r="CR50" i="2"/>
  <c r="CY49" i="2"/>
  <c r="CU49" i="2"/>
  <c r="CS49" i="2"/>
  <c r="CZ48" i="2"/>
  <c r="CV48" i="2"/>
  <c r="CR48" i="2"/>
  <c r="CY47" i="2"/>
  <c r="CU47" i="2"/>
  <c r="CS47" i="2"/>
  <c r="CZ46" i="2"/>
  <c r="CV46" i="2"/>
  <c r="CR46" i="2"/>
  <c r="CY45" i="2"/>
  <c r="CU45" i="2"/>
  <c r="CS45" i="2"/>
  <c r="CZ44" i="2"/>
  <c r="CV44" i="2"/>
  <c r="CR44" i="2"/>
  <c r="CY43" i="2"/>
  <c r="CU43" i="2"/>
  <c r="CS43" i="2"/>
  <c r="CZ42" i="2"/>
  <c r="CV42" i="2"/>
  <c r="CR42" i="2"/>
  <c r="CY41" i="2"/>
  <c r="CU41" i="2"/>
  <c r="CS41" i="2"/>
  <c r="CZ40" i="2"/>
  <c r="CV40" i="2"/>
  <c r="CR40" i="2"/>
  <c r="CY39" i="2"/>
  <c r="CU39" i="2"/>
  <c r="CS39" i="2"/>
  <c r="CZ38" i="2"/>
  <c r="CV38" i="2"/>
  <c r="CR38" i="2"/>
  <c r="CY37" i="2"/>
  <c r="CU37" i="2"/>
  <c r="CS37" i="2"/>
  <c r="CZ36" i="2"/>
  <c r="CV36" i="2"/>
  <c r="CR36" i="2"/>
  <c r="CY35" i="2"/>
  <c r="CU35" i="2"/>
  <c r="CS35" i="2"/>
  <c r="CZ34" i="2"/>
  <c r="CV34" i="2"/>
  <c r="CR34" i="2"/>
  <c r="CY33" i="2"/>
  <c r="CU33" i="2"/>
  <c r="CS33" i="2"/>
  <c r="CZ32" i="2"/>
  <c r="CV32" i="2"/>
  <c r="CR32" i="2"/>
  <c r="CY31" i="2"/>
  <c r="CU31" i="2"/>
  <c r="CS31" i="2"/>
  <c r="CZ30" i="2"/>
  <c r="CV30" i="2"/>
  <c r="CR30" i="2"/>
  <c r="CY29" i="2"/>
  <c r="CU29" i="2"/>
  <c r="CS29" i="2"/>
  <c r="CZ28" i="2"/>
  <c r="CV28" i="2"/>
  <c r="CR28" i="2"/>
  <c r="CY27" i="2"/>
  <c r="CU27" i="2"/>
  <c r="CS27" i="2"/>
  <c r="CZ26" i="2"/>
  <c r="CV26" i="2"/>
  <c r="CR26" i="2"/>
  <c r="CY25" i="2"/>
  <c r="CU25" i="2"/>
  <c r="CS25" i="2"/>
  <c r="CZ24" i="2"/>
  <c r="CV24" i="2"/>
  <c r="CR24" i="2"/>
  <c r="CY23" i="2"/>
  <c r="CU23" i="2"/>
  <c r="CS23" i="2"/>
  <c r="CZ22" i="2"/>
  <c r="CV22" i="2"/>
  <c r="CR22" i="2"/>
  <c r="CY21" i="2"/>
  <c r="CU21" i="2"/>
  <c r="CS21" i="2"/>
  <c r="CZ20" i="2"/>
  <c r="CV20" i="2"/>
  <c r="CR20" i="2"/>
  <c r="CY19" i="2"/>
  <c r="CU19" i="2"/>
  <c r="CS19" i="2"/>
  <c r="CZ18" i="2"/>
  <c r="CV18" i="2"/>
  <c r="CR18" i="2"/>
  <c r="CY17" i="2"/>
  <c r="CU17" i="2"/>
  <c r="CS17" i="2"/>
  <c r="CZ16" i="2"/>
  <c r="CV16" i="2"/>
  <c r="CR16" i="2"/>
  <c r="CY15" i="2"/>
  <c r="CU15" i="2"/>
  <c r="CS15" i="2"/>
  <c r="CZ14" i="2"/>
  <c r="CV14" i="2"/>
  <c r="CR14" i="2"/>
  <c r="CY13" i="2"/>
  <c r="CU13" i="2"/>
  <c r="CS13" i="2"/>
  <c r="CZ12" i="2"/>
  <c r="CV12" i="2"/>
  <c r="CR12" i="2"/>
  <c r="CY11" i="2"/>
  <c r="CU11" i="2"/>
  <c r="CS11" i="2"/>
  <c r="CZ10" i="2"/>
  <c r="CV10" i="2"/>
  <c r="CR10" i="2"/>
  <c r="CY9" i="2"/>
  <c r="CU9" i="2"/>
  <c r="CS9" i="2"/>
  <c r="CZ8" i="2"/>
  <c r="CV8" i="2"/>
  <c r="CR8" i="2"/>
  <c r="CY7" i="2"/>
  <c r="CU7" i="2"/>
  <c r="CS7" i="2"/>
  <c r="CZ6" i="2"/>
  <c r="CV6" i="2"/>
  <c r="CR6" i="2"/>
  <c r="CY5" i="2"/>
  <c r="CU5" i="2"/>
  <c r="CS5" i="2"/>
  <c r="CZ4" i="2"/>
  <c r="CV4" i="2"/>
  <c r="R3" i="9"/>
  <c r="AH3" i="9"/>
  <c r="CR5" i="2"/>
  <c r="CR7" i="2"/>
  <c r="CR9" i="2"/>
  <c r="CR11" i="2"/>
  <c r="CR13" i="2"/>
  <c r="CR15" i="2"/>
  <c r="CR17" i="2"/>
  <c r="CR19" i="2"/>
  <c r="CR21" i="2"/>
  <c r="CR23" i="2"/>
  <c r="CR25" i="2"/>
  <c r="CR27" i="2"/>
  <c r="CR29" i="2"/>
  <c r="CR31" i="2"/>
  <c r="CR33" i="2"/>
  <c r="CR35" i="2"/>
  <c r="CR37" i="2"/>
  <c r="CR39" i="2"/>
  <c r="CR41" i="2"/>
  <c r="CR43" i="2"/>
  <c r="CR45" i="2"/>
  <c r="CR47" i="2"/>
  <c r="CR49" i="2"/>
  <c r="CR51" i="2"/>
  <c r="CR53" i="2"/>
  <c r="CR55" i="2"/>
  <c r="CR57" i="2"/>
  <c r="CR59" i="2"/>
  <c r="CR61" i="2"/>
  <c r="CR63" i="2"/>
  <c r="CR65" i="2"/>
  <c r="CR67" i="2"/>
  <c r="CR69" i="2"/>
  <c r="CR71" i="2"/>
  <c r="CR73" i="2"/>
  <c r="CR75" i="2"/>
  <c r="CR77" i="2"/>
  <c r="CR79" i="2"/>
  <c r="CR81" i="2"/>
  <c r="CR83" i="2"/>
  <c r="CR85" i="2"/>
  <c r="CR87" i="2"/>
  <c r="CR89" i="2"/>
  <c r="CR91" i="2"/>
  <c r="CR93" i="2"/>
  <c r="CR95" i="2"/>
  <c r="CR97" i="2"/>
  <c r="CR99" i="2"/>
  <c r="CS4" i="2"/>
  <c r="CS8" i="2"/>
  <c r="CS10" i="2"/>
  <c r="CS12" i="2"/>
  <c r="CS14" i="2"/>
  <c r="CS16" i="2"/>
  <c r="CS18" i="2"/>
  <c r="CS20" i="2"/>
  <c r="CS22" i="2"/>
  <c r="CS24" i="2"/>
  <c r="CS26" i="2"/>
  <c r="CS28" i="2"/>
  <c r="CS30" i="2"/>
  <c r="CS32" i="2"/>
  <c r="CS34" i="2"/>
  <c r="CS36" i="2"/>
  <c r="CS38" i="2"/>
  <c r="CS40" i="2"/>
  <c r="CS42" i="2"/>
  <c r="CS44" i="2"/>
  <c r="CS46" i="2"/>
  <c r="CS48" i="2"/>
  <c r="CS50" i="2"/>
  <c r="CS52" i="2"/>
  <c r="CS54" i="2"/>
  <c r="CS56" i="2"/>
  <c r="CS58" i="2"/>
  <c r="CS60" i="2"/>
  <c r="CS62" i="2"/>
  <c r="CS64" i="2"/>
  <c r="CS66" i="2"/>
  <c r="CS68" i="2"/>
  <c r="CR4" i="2"/>
  <c r="BG92" i="2"/>
  <c r="BN91" i="2"/>
  <c r="BL91" i="2"/>
  <c r="BJ91" i="2"/>
  <c r="BH91" i="2"/>
  <c r="BG84" i="2"/>
  <c r="BG82" i="2"/>
  <c r="BN81" i="2"/>
  <c r="BL81" i="2"/>
  <c r="BJ81" i="2"/>
  <c r="BH81" i="2"/>
  <c r="BG64" i="2"/>
  <c r="BN63" i="2"/>
  <c r="BL63" i="2"/>
  <c r="BJ63" i="2"/>
  <c r="BH63" i="2"/>
  <c r="BG56" i="2"/>
  <c r="BN55" i="2"/>
  <c r="BL55" i="2"/>
  <c r="BJ55" i="2"/>
  <c r="BH55" i="2"/>
  <c r="BN47" i="2"/>
  <c r="BL47" i="2"/>
  <c r="BJ47" i="2"/>
  <c r="BH47" i="2"/>
  <c r="BN41" i="2"/>
  <c r="BL41" i="2"/>
  <c r="BJ41" i="2"/>
  <c r="BH41" i="2"/>
  <c r="BG38" i="2"/>
  <c r="BN37" i="2"/>
  <c r="BL37" i="2"/>
  <c r="BJ37" i="2"/>
  <c r="BH37" i="2"/>
  <c r="BG32" i="2"/>
  <c r="BN31" i="2"/>
  <c r="BL31" i="2"/>
  <c r="BJ31" i="2"/>
  <c r="BH31" i="2"/>
  <c r="BE95" i="2"/>
  <c r="BF93" i="2"/>
  <c r="BD93" i="2"/>
  <c r="BF83" i="2"/>
  <c r="BD83" i="2"/>
  <c r="BE81" i="2"/>
  <c r="BE77" i="2"/>
  <c r="BF75" i="2"/>
  <c r="BE71" i="2"/>
  <c r="BF69" i="2"/>
  <c r="BD69" i="2"/>
  <c r="BE65" i="2"/>
  <c r="BF63" i="2"/>
  <c r="BD63" i="2"/>
  <c r="BE59" i="2"/>
  <c r="BF57" i="2"/>
  <c r="BF53" i="2"/>
  <c r="BE51" i="2"/>
  <c r="BE47" i="2"/>
  <c r="BF45" i="2"/>
  <c r="BF41" i="2"/>
  <c r="BE39" i="2"/>
  <c r="BE35" i="2"/>
  <c r="BF33" i="2"/>
  <c r="BD33" i="2"/>
  <c r="BF29" i="2"/>
  <c r="BF99" i="2"/>
  <c r="BE91" i="2"/>
  <c r="BF89" i="2"/>
  <c r="BE85" i="2"/>
  <c r="BE79" i="2"/>
  <c r="BE73" i="2"/>
  <c r="BE67" i="2"/>
  <c r="BE61" i="2"/>
  <c r="BE55" i="2"/>
  <c r="BE43" i="2"/>
  <c r="BE37" i="2"/>
  <c r="BE31" i="2"/>
  <c r="BG98" i="2"/>
  <c r="BN97" i="2"/>
  <c r="BL97" i="2"/>
  <c r="BJ97" i="2"/>
  <c r="BH97" i="2"/>
  <c r="BN95" i="2"/>
  <c r="BL95" i="2"/>
  <c r="BJ95" i="2"/>
  <c r="BH95" i="2"/>
  <c r="BG88" i="2"/>
  <c r="BL87" i="2"/>
  <c r="BJ87" i="2"/>
  <c r="BH87" i="2"/>
  <c r="BG78" i="2"/>
  <c r="BG76" i="2"/>
  <c r="BN75" i="2"/>
  <c r="BL75" i="2"/>
  <c r="BJ75" i="2"/>
  <c r="BH75" i="2"/>
  <c r="BG72" i="2"/>
  <c r="BN71" i="2"/>
  <c r="BL71" i="2"/>
  <c r="BJ71" i="2"/>
  <c r="BH71" i="2"/>
  <c r="BG68" i="2"/>
  <c r="BN67" i="2"/>
  <c r="BL67" i="2"/>
  <c r="BJ67" i="2"/>
  <c r="BH67" i="2"/>
  <c r="BG60" i="2"/>
  <c r="BN59" i="2"/>
  <c r="BL59" i="2"/>
  <c r="BJ59" i="2"/>
  <c r="BH59" i="2"/>
  <c r="BN53" i="2"/>
  <c r="BL53" i="2"/>
  <c r="BJ53" i="2"/>
  <c r="BH53" i="2"/>
  <c r="BG50" i="2"/>
  <c r="BN49" i="2"/>
  <c r="BL49" i="2"/>
  <c r="BJ49" i="2"/>
  <c r="BH49" i="2"/>
  <c r="BG44" i="2"/>
  <c r="BN43" i="2"/>
  <c r="BL43" i="2"/>
  <c r="BJ43" i="2"/>
  <c r="BH43" i="2"/>
  <c r="BN35" i="2"/>
  <c r="BL35" i="2"/>
  <c r="BJ35" i="2"/>
  <c r="BH35" i="2"/>
  <c r="BN29" i="2"/>
  <c r="BL29" i="2"/>
  <c r="BJ29" i="2"/>
  <c r="BH29" i="2"/>
  <c r="BF95" i="2"/>
  <c r="BD95" i="2"/>
  <c r="BE83" i="2"/>
  <c r="BF81" i="2"/>
  <c r="BF77" i="2"/>
  <c r="BE75" i="2"/>
  <c r="BF71" i="2"/>
  <c r="BE69" i="2"/>
  <c r="BF65" i="2"/>
  <c r="BE63" i="2"/>
  <c r="BF59" i="2"/>
  <c r="BD59" i="2"/>
  <c r="BE57" i="2"/>
  <c r="BE53" i="2"/>
  <c r="BF51" i="2"/>
  <c r="BD51" i="2"/>
  <c r="BF47" i="2"/>
  <c r="BD47" i="2"/>
  <c r="BE45" i="2"/>
  <c r="BE41" i="2"/>
  <c r="BF39" i="2"/>
  <c r="BD39" i="2"/>
  <c r="BF35" i="2"/>
  <c r="BE33" i="2"/>
  <c r="BE29" i="2"/>
  <c r="BE99" i="2"/>
  <c r="BF97" i="2"/>
  <c r="BF91" i="2"/>
  <c r="BE89" i="2"/>
  <c r="BE87" i="2"/>
  <c r="BF85" i="2"/>
  <c r="BD85" i="2"/>
  <c r="BF73" i="2"/>
  <c r="BD73" i="2"/>
  <c r="BF67" i="2"/>
  <c r="BD67" i="2"/>
  <c r="BF61" i="2"/>
  <c r="BF55" i="2"/>
  <c r="BD55" i="2"/>
  <c r="BF43" i="2"/>
  <c r="BD43" i="2"/>
  <c r="BF37" i="2"/>
  <c r="BF31" i="2"/>
  <c r="CT74" i="2"/>
  <c r="CT72" i="2"/>
  <c r="CT70" i="2"/>
  <c r="CT68" i="2"/>
  <c r="CT66" i="2"/>
  <c r="CT64" i="2"/>
  <c r="CT62" i="2"/>
  <c r="CT60" i="2"/>
  <c r="CT58" i="2"/>
  <c r="CT56" i="2"/>
  <c r="CT54" i="2"/>
  <c r="CT52" i="2"/>
  <c r="CT50" i="2"/>
  <c r="CT48" i="2"/>
  <c r="CT6" i="2"/>
  <c r="AG99" i="2"/>
  <c r="CG99" i="2"/>
  <c r="CG98" i="2"/>
  <c r="AG97" i="2"/>
  <c r="AT97" i="2"/>
  <c r="CG97" i="2"/>
  <c r="CG96" i="2"/>
  <c r="AG95" i="2"/>
  <c r="AT95" i="2"/>
  <c r="CG95" i="2"/>
  <c r="CG94" i="2"/>
  <c r="AG93" i="2"/>
  <c r="AT93" i="2"/>
  <c r="CG93" i="2"/>
  <c r="CG92" i="2"/>
  <c r="AG91" i="2"/>
  <c r="AT91" i="2"/>
  <c r="CG91" i="2"/>
  <c r="CG90" i="2"/>
  <c r="AG89" i="2"/>
  <c r="AT89" i="2"/>
  <c r="CG89" i="2"/>
  <c r="AG88" i="2"/>
  <c r="AG87" i="2"/>
  <c r="AT87" i="2"/>
  <c r="CG87" i="2"/>
  <c r="CG86" i="2"/>
  <c r="AG85" i="2"/>
  <c r="AT85" i="2"/>
  <c r="CG85" i="2"/>
  <c r="CG84" i="2"/>
  <c r="AG83" i="2"/>
  <c r="AT83" i="2"/>
  <c r="CG83" i="2"/>
  <c r="CG82" i="2"/>
  <c r="AG81" i="2"/>
  <c r="AT81" i="2"/>
  <c r="CG81" i="2"/>
  <c r="CG80" i="2"/>
  <c r="AG79" i="2"/>
  <c r="AT79" i="2"/>
  <c r="CG79" i="2"/>
  <c r="CG78" i="2"/>
  <c r="AG77" i="2"/>
  <c r="AT77" i="2"/>
  <c r="CG77" i="2"/>
  <c r="CG76" i="2"/>
  <c r="CG4" i="2"/>
  <c r="CT88" i="2"/>
  <c r="CT80" i="2"/>
  <c r="CT84" i="2"/>
  <c r="CT92" i="2"/>
  <c r="CT96" i="2"/>
  <c r="BD78" i="2"/>
  <c r="CT4" i="2"/>
  <c r="CT76" i="2"/>
  <c r="CT82" i="2"/>
  <c r="CT86" i="2"/>
  <c r="CT90" i="2"/>
  <c r="CT94" i="2"/>
  <c r="BD84" i="2"/>
  <c r="CT78" i="2"/>
  <c r="CT79" i="2"/>
  <c r="CT83" i="2"/>
  <c r="CT87" i="2"/>
  <c r="CT91" i="2"/>
  <c r="CT95" i="2"/>
  <c r="CT98" i="2"/>
  <c r="CT99" i="2"/>
  <c r="CT97" i="2"/>
  <c r="CT89" i="2"/>
  <c r="CT81" i="2"/>
  <c r="CT93" i="2"/>
  <c r="CT85" i="2"/>
  <c r="CT77" i="2"/>
  <c r="CQ99" i="2" l="1"/>
  <c r="CQ98" i="2"/>
  <c r="DD98" i="2" s="1"/>
  <c r="CQ55" i="2"/>
  <c r="CD13" i="2"/>
  <c r="CD81" i="2"/>
  <c r="CD73" i="2"/>
  <c r="B73" i="11" s="1"/>
  <c r="CD68" i="2"/>
  <c r="BQ53" i="2"/>
  <c r="CD36" i="2"/>
  <c r="CD33" i="2"/>
  <c r="CD20" i="2"/>
  <c r="CD7" i="2"/>
  <c r="Q91" i="2"/>
  <c r="BD91" i="2" s="1"/>
  <c r="Q90" i="2"/>
  <c r="Q87" i="2"/>
  <c r="Q82" i="2"/>
  <c r="Q81" i="2"/>
  <c r="Q79" i="2"/>
  <c r="Q77" i="2"/>
  <c r="Q76" i="2"/>
  <c r="BQ86" i="2"/>
  <c r="BQ65" i="2"/>
  <c r="CD62" i="2"/>
  <c r="CD51" i="2"/>
  <c r="CD46" i="2"/>
  <c r="CD39" i="2"/>
  <c r="B39" i="11" s="1"/>
  <c r="CD21" i="2"/>
  <c r="Q89" i="2"/>
  <c r="Q68" i="2"/>
  <c r="CD59" i="2"/>
  <c r="CD15" i="2"/>
  <c r="CD8" i="2"/>
  <c r="Q97" i="2"/>
  <c r="C50" i="11"/>
  <c r="CD32" i="2"/>
  <c r="Q71" i="2"/>
  <c r="Q50" i="2"/>
  <c r="Q65" i="2"/>
  <c r="Q61" i="2"/>
  <c r="Q57" i="2"/>
  <c r="Q31" i="2"/>
  <c r="Q53" i="2"/>
  <c r="Q49" i="2"/>
  <c r="Q41" i="2"/>
  <c r="Q32" i="2"/>
  <c r="Q29" i="2"/>
  <c r="Q20" i="2"/>
  <c r="Q99" i="2"/>
  <c r="Q45" i="2"/>
  <c r="Q37" i="2"/>
  <c r="Q13" i="2"/>
  <c r="Q10" i="2"/>
  <c r="Q6" i="2"/>
  <c r="BK73" i="2"/>
  <c r="B6" i="11"/>
  <c r="CQ6" i="2"/>
  <c r="B95" i="3"/>
  <c r="C95" i="3" s="1"/>
  <c r="Z89" i="2"/>
  <c r="T89" i="11"/>
  <c r="U89" i="11"/>
  <c r="BZ89" i="2"/>
  <c r="DM89" i="2" s="1"/>
  <c r="AL88" i="9"/>
  <c r="BN90" i="2"/>
  <c r="BO85" i="2"/>
  <c r="BO73" i="2"/>
  <c r="BG73" i="2"/>
  <c r="CI89" i="2"/>
  <c r="AM89" i="2"/>
  <c r="AI89" i="2"/>
  <c r="AZ89" i="2"/>
  <c r="CQ7" i="2"/>
  <c r="B7" i="11"/>
  <c r="V89" i="2"/>
  <c r="L89" i="11"/>
  <c r="M89" i="11"/>
  <c r="BV89" i="2"/>
  <c r="DI89" i="2" s="1"/>
  <c r="V88" i="9"/>
  <c r="CZ89" i="2"/>
  <c r="BH94" i="2"/>
  <c r="CQ77" i="2"/>
  <c r="B77" i="11"/>
  <c r="CV89" i="2"/>
  <c r="BH86" i="2"/>
  <c r="BF90" i="2"/>
  <c r="DD99" i="2"/>
  <c r="B91" i="11"/>
  <c r="B15" i="11"/>
  <c r="CQ15" i="2"/>
  <c r="B42" i="11"/>
  <c r="CQ41" i="2"/>
  <c r="B41" i="11"/>
  <c r="CQ38" i="2"/>
  <c r="B38" i="11"/>
  <c r="B37" i="11"/>
  <c r="BQ91" i="2"/>
  <c r="CQ89" i="2"/>
  <c r="B89" i="11"/>
  <c r="DD87" i="2"/>
  <c r="C87" i="11" s="1"/>
  <c r="CQ87" i="2"/>
  <c r="DD77" i="2"/>
  <c r="C77" i="11" s="1"/>
  <c r="CQ71" i="2"/>
  <c r="CQ65" i="2"/>
  <c r="B65" i="11"/>
  <c r="CQ46" i="2"/>
  <c r="B46" i="11"/>
  <c r="CQ45" i="2"/>
  <c r="B45" i="11"/>
  <c r="CQ43" i="2"/>
  <c r="B43" i="11"/>
  <c r="CQ39" i="2"/>
  <c r="CQ33" i="2"/>
  <c r="B33" i="11"/>
  <c r="CQ21" i="2"/>
  <c r="B21" i="11"/>
  <c r="CQ20" i="2"/>
  <c r="B20" i="11"/>
  <c r="B93" i="11"/>
  <c r="CQ84" i="2"/>
  <c r="B84" i="11"/>
  <c r="CQ68" i="2"/>
  <c r="B68" i="11"/>
  <c r="BQ61" i="2"/>
  <c r="CD61" i="2"/>
  <c r="CQ47" i="2"/>
  <c r="B47" i="11"/>
  <c r="CQ35" i="2"/>
  <c r="CQ29" i="2"/>
  <c r="B29" i="11"/>
  <c r="CQ24" i="2"/>
  <c r="B24" i="11"/>
  <c r="CQ13" i="2"/>
  <c r="CQ97" i="2"/>
  <c r="CQ96" i="2"/>
  <c r="B96" i="11"/>
  <c r="CQ90" i="2"/>
  <c r="B90" i="11"/>
  <c r="CQ81" i="2"/>
  <c r="B76" i="11"/>
  <c r="CQ73" i="2"/>
  <c r="DD73" i="2" s="1"/>
  <c r="C73" i="11" s="1"/>
  <c r="B69" i="11"/>
  <c r="BQ57" i="2"/>
  <c r="CD57" i="2"/>
  <c r="CQ53" i="2"/>
  <c r="B53" i="11"/>
  <c r="DD45" i="2"/>
  <c r="C45" i="11" s="1"/>
  <c r="DD35" i="2"/>
  <c r="CQ92" i="2"/>
  <c r="B92" i="11"/>
  <c r="BQ85" i="2"/>
  <c r="CQ80" i="2"/>
  <c r="B80" i="11"/>
  <c r="DD79" i="2"/>
  <c r="C79" i="11" s="1"/>
  <c r="BQ76" i="2"/>
  <c r="DD75" i="2"/>
  <c r="B72" i="11"/>
  <c r="BQ69" i="2"/>
  <c r="CQ69" i="2" s="1"/>
  <c r="BQ56" i="2"/>
  <c r="CQ56" i="2" s="1"/>
  <c r="DD55" i="2"/>
  <c r="C55" i="11" s="1"/>
  <c r="BQ52" i="2"/>
  <c r="CQ49" i="2"/>
  <c r="DD47" i="2"/>
  <c r="C47" i="11" s="1"/>
  <c r="DD43" i="2"/>
  <c r="C43" i="11" s="1"/>
  <c r="DD39" i="2"/>
  <c r="C39" i="11" s="1"/>
  <c r="CQ36" i="2"/>
  <c r="B36" i="11"/>
  <c r="CQ32" i="2"/>
  <c r="B32" i="11"/>
  <c r="BQ25" i="2"/>
  <c r="CQ25" i="2" s="1"/>
  <c r="DD15" i="2"/>
  <c r="C15" i="11" s="1"/>
  <c r="B12" i="11"/>
  <c r="B10" i="11"/>
  <c r="CQ10" i="2"/>
  <c r="CQ9" i="2"/>
  <c r="CQ8" i="2"/>
  <c r="B8" i="11"/>
  <c r="B91" i="3"/>
  <c r="C91" i="3" s="1"/>
  <c r="S79" i="2"/>
  <c r="F79" i="11"/>
  <c r="CD4" i="2"/>
  <c r="CQ4" i="2" s="1"/>
  <c r="DD4" i="2" s="1"/>
  <c r="CD95" i="2"/>
  <c r="CQ95" i="2" s="1"/>
  <c r="CQ94" i="2"/>
  <c r="BQ93" i="2"/>
  <c r="CQ93" i="2" s="1"/>
  <c r="CD88" i="2"/>
  <c r="CQ78" i="2"/>
  <c r="DD78" i="2" s="1"/>
  <c r="C78" i="11" s="1"/>
  <c r="CD74" i="2"/>
  <c r="BQ72" i="2"/>
  <c r="CD67" i="2"/>
  <c r="CD66" i="2"/>
  <c r="DD63" i="2"/>
  <c r="C63" i="11" s="1"/>
  <c r="CQ54" i="2"/>
  <c r="BQ42" i="2"/>
  <c r="CQ42" i="2" s="1"/>
  <c r="CQ40" i="2"/>
  <c r="B40" i="11"/>
  <c r="BQ37" i="2"/>
  <c r="CQ37" i="2" s="1"/>
  <c r="CD23" i="2"/>
  <c r="CD22" i="2"/>
  <c r="CD19" i="2"/>
  <c r="CD18" i="2"/>
  <c r="CQ18" i="2" s="1"/>
  <c r="DD18" i="2" s="1"/>
  <c r="CQ17" i="2"/>
  <c r="CD16" i="2"/>
  <c r="DD14" i="2"/>
  <c r="BQ12" i="2"/>
  <c r="CD11" i="2"/>
  <c r="P98" i="11"/>
  <c r="D99" i="11"/>
  <c r="Z97" i="2"/>
  <c r="T97" i="11"/>
  <c r="V97" i="2"/>
  <c r="L97" i="11"/>
  <c r="R97" i="2"/>
  <c r="D97" i="11"/>
  <c r="S87" i="2"/>
  <c r="F87" i="11"/>
  <c r="AA79" i="2"/>
  <c r="V79" i="11"/>
  <c r="DD95" i="2"/>
  <c r="C95" i="11" s="1"/>
  <c r="CQ86" i="2"/>
  <c r="CD83" i="2"/>
  <c r="CD82" i="2"/>
  <c r="CD70" i="2"/>
  <c r="CD64" i="2"/>
  <c r="CQ64" i="2" s="1"/>
  <c r="DD64" i="2" s="1"/>
  <c r="CD60" i="2"/>
  <c r="CQ60" i="2" s="1"/>
  <c r="DD60" i="2" s="1"/>
  <c r="BQ58" i="2"/>
  <c r="CQ58" i="2" s="1"/>
  <c r="CQ48" i="2"/>
  <c r="B48" i="11"/>
  <c r="CQ44" i="2"/>
  <c r="B44" i="11"/>
  <c r="CD34" i="2"/>
  <c r="CD31" i="2"/>
  <c r="CD30" i="2"/>
  <c r="CD27" i="2"/>
  <c r="CQ26" i="2"/>
  <c r="DD10" i="2"/>
  <c r="C10" i="11" s="1"/>
  <c r="DD5" i="2"/>
  <c r="AB97" i="2"/>
  <c r="X97" i="11"/>
  <c r="Z93" i="2"/>
  <c r="T93" i="11"/>
  <c r="V93" i="2"/>
  <c r="L93" i="11"/>
  <c r="R93" i="2"/>
  <c r="D93" i="11"/>
  <c r="AA87" i="2"/>
  <c r="V87" i="11"/>
  <c r="W83" i="2"/>
  <c r="N83" i="11"/>
  <c r="B99" i="11"/>
  <c r="B98" i="11"/>
  <c r="Q4" i="2"/>
  <c r="Q75" i="2"/>
  <c r="Q64" i="2"/>
  <c r="Q60" i="2"/>
  <c r="Q56" i="2"/>
  <c r="Q52" i="2"/>
  <c r="Q35" i="2"/>
  <c r="Q28" i="2"/>
  <c r="Q5" i="2"/>
  <c r="Q18" i="2"/>
  <c r="Q14" i="2"/>
  <c r="B10" i="3" l="1"/>
  <c r="C10" i="3" s="1"/>
  <c r="BD10" i="2"/>
  <c r="B99" i="3"/>
  <c r="C99" i="3" s="1"/>
  <c r="BD99" i="2"/>
  <c r="B41" i="3"/>
  <c r="C41" i="3" s="1"/>
  <c r="BD41" i="2"/>
  <c r="B57" i="3"/>
  <c r="C57" i="3" s="1"/>
  <c r="BD57" i="2"/>
  <c r="B71" i="3"/>
  <c r="C71" i="3" s="1"/>
  <c r="B71" i="11"/>
  <c r="BD71" i="2"/>
  <c r="B89" i="3"/>
  <c r="C89" i="3" s="1"/>
  <c r="BD89" i="2"/>
  <c r="CQ51" i="2"/>
  <c r="DD51" i="2" s="1"/>
  <c r="C51" i="11" s="1"/>
  <c r="B51" i="11"/>
  <c r="B76" i="3"/>
  <c r="C76" i="3" s="1"/>
  <c r="BD76" i="2"/>
  <c r="B82" i="3"/>
  <c r="C82" i="3" s="1"/>
  <c r="BD82" i="2"/>
  <c r="B13" i="3"/>
  <c r="C13" i="3" s="1"/>
  <c r="B13" i="11"/>
  <c r="BD13" i="2"/>
  <c r="B20" i="3"/>
  <c r="C20" i="3" s="1"/>
  <c r="BD20" i="2"/>
  <c r="B49" i="3"/>
  <c r="C49" i="3" s="1"/>
  <c r="B49" i="11"/>
  <c r="BD49" i="2"/>
  <c r="B61" i="3"/>
  <c r="C61" i="3" s="1"/>
  <c r="BD61" i="2"/>
  <c r="CQ62" i="2"/>
  <c r="DD62" i="2" s="1"/>
  <c r="C62" i="11" s="1"/>
  <c r="B62" i="11"/>
  <c r="B77" i="3"/>
  <c r="C77" i="3" s="1"/>
  <c r="BD77" i="2"/>
  <c r="B87" i="3"/>
  <c r="C87" i="3" s="1"/>
  <c r="B87" i="11"/>
  <c r="BD87" i="2"/>
  <c r="B95" i="11"/>
  <c r="B37" i="3"/>
  <c r="C37" i="3" s="1"/>
  <c r="BD37" i="2"/>
  <c r="B29" i="3"/>
  <c r="C29" i="3" s="1"/>
  <c r="BD29" i="2"/>
  <c r="B53" i="3"/>
  <c r="C53" i="3" s="1"/>
  <c r="BD53" i="2"/>
  <c r="B65" i="3"/>
  <c r="C65" i="3" s="1"/>
  <c r="BD65" i="2"/>
  <c r="CQ59" i="2"/>
  <c r="DD59" i="2" s="1"/>
  <c r="C59" i="11" s="1"/>
  <c r="B59" i="11"/>
  <c r="B79" i="3"/>
  <c r="C79" i="3" s="1"/>
  <c r="B79" i="11"/>
  <c r="BD79" i="2"/>
  <c r="B90" i="3"/>
  <c r="C90" i="3" s="1"/>
  <c r="BD90" i="2"/>
  <c r="B6" i="3"/>
  <c r="C6" i="3" s="1"/>
  <c r="BD6" i="2"/>
  <c r="B45" i="3"/>
  <c r="C45" i="3" s="1"/>
  <c r="BD45" i="2"/>
  <c r="B32" i="3"/>
  <c r="C32" i="3" s="1"/>
  <c r="BD32" i="2"/>
  <c r="B31" i="3"/>
  <c r="C31" i="3" s="1"/>
  <c r="BD31" i="2"/>
  <c r="B50" i="3"/>
  <c r="C50" i="3" s="1"/>
  <c r="B50" i="11"/>
  <c r="BD50" i="2"/>
  <c r="B97" i="3"/>
  <c r="C97" i="3" s="1"/>
  <c r="B97" i="11"/>
  <c r="BD97" i="2"/>
  <c r="B68" i="3"/>
  <c r="C68" i="3" s="1"/>
  <c r="BD68" i="2"/>
  <c r="B81" i="3"/>
  <c r="C81" i="3" s="1"/>
  <c r="B81" i="11"/>
  <c r="BD81" i="2"/>
  <c r="B60" i="3"/>
  <c r="C60" i="3" s="1"/>
  <c r="B60" i="11"/>
  <c r="C60" i="11"/>
  <c r="BD60" i="2"/>
  <c r="T93" i="3"/>
  <c r="U93" i="3" s="1"/>
  <c r="BM93" i="2"/>
  <c r="DD36" i="2"/>
  <c r="C36" i="11" s="1"/>
  <c r="DD49" i="2"/>
  <c r="C49" i="11" s="1"/>
  <c r="DD80" i="2"/>
  <c r="C80" i="11" s="1"/>
  <c r="DD92" i="2"/>
  <c r="C92" i="11" s="1"/>
  <c r="DD81" i="2"/>
  <c r="C81" i="11" s="1"/>
  <c r="DD90" i="2"/>
  <c r="C90" i="11" s="1"/>
  <c r="DD29" i="2"/>
  <c r="C29" i="11" s="1"/>
  <c r="DD68" i="2"/>
  <c r="C68" i="11" s="1"/>
  <c r="DD54" i="2"/>
  <c r="C54" i="11" s="1"/>
  <c r="DD38" i="2"/>
  <c r="C38" i="11" s="1"/>
  <c r="B14" i="3"/>
  <c r="C14" i="3" s="1"/>
  <c r="C14" i="11"/>
  <c r="B14" i="11"/>
  <c r="BD14" i="2"/>
  <c r="B35" i="3"/>
  <c r="C35" i="3" s="1"/>
  <c r="B35" i="11"/>
  <c r="BD35" i="2"/>
  <c r="C35" i="11"/>
  <c r="B64" i="3"/>
  <c r="C64" i="3" s="1"/>
  <c r="B64" i="11"/>
  <c r="C64" i="11"/>
  <c r="BD64" i="2"/>
  <c r="B4" i="3"/>
  <c r="C4" i="3" s="1"/>
  <c r="C4" i="11"/>
  <c r="B4" i="11"/>
  <c r="BD4" i="2"/>
  <c r="CQ31" i="2"/>
  <c r="B31" i="11"/>
  <c r="DD58" i="2"/>
  <c r="C58" i="11" s="1"/>
  <c r="DD86" i="2"/>
  <c r="C86" i="11" s="1"/>
  <c r="DD6" i="2"/>
  <c r="C6" i="11" s="1"/>
  <c r="B11" i="11"/>
  <c r="CQ11" i="2"/>
  <c r="DD17" i="2"/>
  <c r="C17" i="11" s="1"/>
  <c r="CQ22" i="2"/>
  <c r="B22" i="11"/>
  <c r="DD40" i="2"/>
  <c r="C40" i="11" s="1"/>
  <c r="DD93" i="2"/>
  <c r="C93" i="11" s="1"/>
  <c r="F79" i="3"/>
  <c r="G79" i="3" s="1"/>
  <c r="BF79" i="2"/>
  <c r="DD32" i="2"/>
  <c r="C32" i="11" s="1"/>
  <c r="DD56" i="2"/>
  <c r="CQ72" i="2"/>
  <c r="DD48" i="2"/>
  <c r="C48" i="11" s="1"/>
  <c r="DD24" i="2"/>
  <c r="C24" i="11" s="1"/>
  <c r="DD65" i="2"/>
  <c r="C65" i="11" s="1"/>
  <c r="DD84" i="2"/>
  <c r="C84" i="11" s="1"/>
  <c r="CQ91" i="2"/>
  <c r="DD9" i="2"/>
  <c r="C9" i="11" s="1"/>
  <c r="B28" i="3"/>
  <c r="C28" i="3" s="1"/>
  <c r="B28" i="11"/>
  <c r="C28" i="11"/>
  <c r="BD28" i="2"/>
  <c r="D93" i="3"/>
  <c r="E93" i="3" s="1"/>
  <c r="BE93" i="2"/>
  <c r="X97" i="3"/>
  <c r="Y97" i="3" s="1"/>
  <c r="BO97" i="2"/>
  <c r="CQ30" i="2"/>
  <c r="B30" i="11"/>
  <c r="D97" i="3"/>
  <c r="E97" i="3" s="1"/>
  <c r="BE97" i="2"/>
  <c r="L97" i="3"/>
  <c r="M97" i="3" s="1"/>
  <c r="BI97" i="2"/>
  <c r="CQ16" i="2"/>
  <c r="B16" i="11"/>
  <c r="CQ88" i="2"/>
  <c r="B88" i="11"/>
  <c r="B18" i="3"/>
  <c r="C18" i="3" s="1"/>
  <c r="C18" i="11"/>
  <c r="B18" i="11"/>
  <c r="BD18" i="2"/>
  <c r="DD26" i="2"/>
  <c r="C26" i="11" s="1"/>
  <c r="CQ70" i="2"/>
  <c r="B70" i="11"/>
  <c r="CQ23" i="2"/>
  <c r="B23" i="11"/>
  <c r="CQ74" i="2"/>
  <c r="B74" i="11"/>
  <c r="V87" i="3"/>
  <c r="W87" i="3" s="1"/>
  <c r="BN87" i="2"/>
  <c r="L93" i="3"/>
  <c r="M93" i="3" s="1"/>
  <c r="BI93" i="2"/>
  <c r="B83" i="11"/>
  <c r="CQ83" i="2"/>
  <c r="F87" i="3"/>
  <c r="G87" i="3" s="1"/>
  <c r="BF87" i="2"/>
  <c r="T97" i="3"/>
  <c r="U97" i="3" s="1"/>
  <c r="BM97" i="2"/>
  <c r="CQ19" i="2"/>
  <c r="B19" i="11"/>
  <c r="CQ67" i="2"/>
  <c r="B67" i="11"/>
  <c r="B52" i="3"/>
  <c r="C52" i="3" s="1"/>
  <c r="B52" i="11"/>
  <c r="BD52" i="2"/>
  <c r="B75" i="3"/>
  <c r="C75" i="3" s="1"/>
  <c r="B75" i="11"/>
  <c r="C75" i="11"/>
  <c r="BD75" i="2"/>
  <c r="CQ34" i="2"/>
  <c r="B34" i="11"/>
  <c r="CQ57" i="2"/>
  <c r="B57" i="11"/>
  <c r="CQ76" i="2"/>
  <c r="CQ85" i="2"/>
  <c r="DD96" i="2"/>
  <c r="C96" i="11" s="1"/>
  <c r="DD13" i="2"/>
  <c r="C13" i="11" s="1"/>
  <c r="DD44" i="2"/>
  <c r="C44" i="11" s="1"/>
  <c r="CQ52" i="2"/>
  <c r="DD52" i="2" s="1"/>
  <c r="C52" i="11" s="1"/>
  <c r="DD94" i="2"/>
  <c r="C94" i="11" s="1"/>
  <c r="DD21" i="2"/>
  <c r="C21" i="11" s="1"/>
  <c r="L89" i="3"/>
  <c r="M89" i="3" s="1"/>
  <c r="BI89" i="2"/>
  <c r="B5" i="3"/>
  <c r="C5" i="3" s="1"/>
  <c r="C5" i="11"/>
  <c r="B5" i="11"/>
  <c r="BD5" i="2"/>
  <c r="B56" i="3"/>
  <c r="C56" i="3" s="1"/>
  <c r="B56" i="11"/>
  <c r="C56" i="11"/>
  <c r="BD56" i="2"/>
  <c r="N83" i="3"/>
  <c r="O83" i="3" s="1"/>
  <c r="BJ83" i="2"/>
  <c r="B27" i="11"/>
  <c r="CQ27" i="2"/>
  <c r="CQ82" i="2"/>
  <c r="B82" i="11"/>
  <c r="V79" i="3"/>
  <c r="W79" i="3" s="1"/>
  <c r="BN79" i="2"/>
  <c r="DD7" i="2"/>
  <c r="C7" i="11" s="1"/>
  <c r="DD37" i="2"/>
  <c r="C37" i="11" s="1"/>
  <c r="DD42" i="2"/>
  <c r="C42" i="11" s="1"/>
  <c r="CQ66" i="2"/>
  <c r="B66" i="11"/>
  <c r="DD8" i="2"/>
  <c r="C8" i="11" s="1"/>
  <c r="CQ12" i="2"/>
  <c r="DD25" i="2"/>
  <c r="C25" i="11" s="1"/>
  <c r="DD69" i="2"/>
  <c r="C69" i="11" s="1"/>
  <c r="DD41" i="2"/>
  <c r="C41" i="11" s="1"/>
  <c r="CQ61" i="2"/>
  <c r="B61" i="11"/>
  <c r="DD20" i="2"/>
  <c r="C20" i="11" s="1"/>
  <c r="DD33" i="2"/>
  <c r="C33" i="11" s="1"/>
  <c r="DD46" i="2"/>
  <c r="C46" i="11" s="1"/>
  <c r="DD71" i="2"/>
  <c r="C71" i="11" s="1"/>
  <c r="DD89" i="2"/>
  <c r="C89" i="11" s="1"/>
  <c r="DD53" i="2"/>
  <c r="C53" i="11" s="1"/>
  <c r="DD97" i="2"/>
  <c r="C97" i="11" s="1"/>
  <c r="T89" i="3"/>
  <c r="U89" i="3" s="1"/>
  <c r="BM89" i="2"/>
  <c r="DD83" i="2" l="1"/>
  <c r="C83" i="11" s="1"/>
  <c r="DD57" i="2"/>
  <c r="C57" i="11" s="1"/>
  <c r="DD74" i="2"/>
  <c r="C74" i="11" s="1"/>
  <c r="DD70" i="2"/>
  <c r="C70" i="11" s="1"/>
  <c r="DD91" i="2"/>
  <c r="C91" i="11" s="1"/>
  <c r="DD11" i="2"/>
  <c r="C11" i="11" s="1"/>
  <c r="DD61" i="2"/>
  <c r="C61" i="11" s="1"/>
  <c r="DD76" i="2"/>
  <c r="C76" i="11" s="1"/>
  <c r="DD88" i="2"/>
  <c r="C88" i="11" s="1"/>
  <c r="DD19" i="2"/>
  <c r="C19" i="11" s="1"/>
  <c r="DD12" i="2"/>
  <c r="C12" i="11" s="1"/>
  <c r="DD22" i="2"/>
  <c r="C22" i="11" s="1"/>
  <c r="DD31" i="2"/>
  <c r="C31" i="11" s="1"/>
  <c r="DD66" i="2"/>
  <c r="C66" i="11" s="1"/>
  <c r="DD72" i="2"/>
  <c r="C72" i="11" s="1"/>
  <c r="DD82" i="2"/>
  <c r="C82" i="11" s="1"/>
  <c r="DD85" i="2"/>
  <c r="C85" i="11" s="1"/>
  <c r="DD27" i="2"/>
  <c r="C27" i="11" s="1"/>
  <c r="DD34" i="2"/>
  <c r="C34" i="11" s="1"/>
  <c r="DD67" i="2"/>
  <c r="C67" i="11" s="1"/>
  <c r="DD23" i="2"/>
  <c r="C23" i="11" s="1"/>
  <c r="DD16" i="2"/>
  <c r="C16" i="11" s="1"/>
  <c r="DD30" i="2"/>
  <c r="C30" i="11" s="1"/>
</calcChain>
</file>

<file path=xl/sharedStrings.xml><?xml version="1.0" encoding="utf-8"?>
<sst xmlns="http://schemas.openxmlformats.org/spreadsheetml/2006/main" count="40966" uniqueCount="24300">
  <si>
    <t>Symbol</t>
  </si>
  <si>
    <t>Digestion</t>
  </si>
  <si>
    <t>Well</t>
  </si>
  <si>
    <t>Samples</t>
  </si>
  <si>
    <t>Mock Digestion</t>
  </si>
  <si>
    <t>A01</t>
  </si>
  <si>
    <t>A02</t>
  </si>
  <si>
    <t>A03</t>
  </si>
  <si>
    <t>A04</t>
  </si>
  <si>
    <t>A05</t>
  </si>
  <si>
    <t>A06</t>
  </si>
  <si>
    <t>A07</t>
  </si>
  <si>
    <t>A08</t>
  </si>
  <si>
    <t>A09</t>
  </si>
  <si>
    <t>A10</t>
  </si>
  <si>
    <t>A11</t>
  </si>
  <si>
    <t>A12</t>
  </si>
  <si>
    <t>B01</t>
  </si>
  <si>
    <t>B02</t>
  </si>
  <si>
    <t>B03</t>
  </si>
  <si>
    <t>B04</t>
  </si>
  <si>
    <t>B05</t>
  </si>
  <si>
    <t>B06</t>
  </si>
  <si>
    <t>B07</t>
  </si>
  <si>
    <t>B08</t>
  </si>
  <si>
    <t>B09</t>
  </si>
  <si>
    <t>B10</t>
  </si>
  <si>
    <t>B11</t>
  </si>
  <si>
    <t>B12</t>
  </si>
  <si>
    <t>Methylation-Sensitive Digestion</t>
  </si>
  <si>
    <t>C01</t>
  </si>
  <si>
    <t>C02</t>
  </si>
  <si>
    <t>C03</t>
  </si>
  <si>
    <t>C04</t>
  </si>
  <si>
    <t>C05</t>
  </si>
  <si>
    <t>C06</t>
  </si>
  <si>
    <t>C07</t>
  </si>
  <si>
    <t>C08</t>
  </si>
  <si>
    <t>C09</t>
  </si>
  <si>
    <t>C10</t>
  </si>
  <si>
    <t>C11</t>
  </si>
  <si>
    <t>C12</t>
  </si>
  <si>
    <t>D01</t>
  </si>
  <si>
    <t>D02</t>
  </si>
  <si>
    <t>D03</t>
  </si>
  <si>
    <t>D04</t>
  </si>
  <si>
    <t>D05</t>
  </si>
  <si>
    <t>D06</t>
  </si>
  <si>
    <t>D07</t>
  </si>
  <si>
    <t>D08</t>
  </si>
  <si>
    <t>D09</t>
  </si>
  <si>
    <t>D10</t>
  </si>
  <si>
    <t>D11</t>
  </si>
  <si>
    <t>D12</t>
  </si>
  <si>
    <t>Methylation-Dependent Digestion</t>
  </si>
  <si>
    <t>E01</t>
  </si>
  <si>
    <t>E02</t>
  </si>
  <si>
    <t>E03</t>
  </si>
  <si>
    <t>E04</t>
  </si>
  <si>
    <t>E05</t>
  </si>
  <si>
    <t>E06</t>
  </si>
  <si>
    <t>E07</t>
  </si>
  <si>
    <t>E08</t>
  </si>
  <si>
    <t>E09</t>
  </si>
  <si>
    <t>E10</t>
  </si>
  <si>
    <t>E11</t>
  </si>
  <si>
    <t>E12</t>
  </si>
  <si>
    <t>F01</t>
  </si>
  <si>
    <t>F02</t>
  </si>
  <si>
    <t>F03</t>
  </si>
  <si>
    <t>F04</t>
  </si>
  <si>
    <t>F05</t>
  </si>
  <si>
    <t>F06</t>
  </si>
  <si>
    <t>F07</t>
  </si>
  <si>
    <t>F08</t>
  </si>
  <si>
    <t>F09</t>
  </si>
  <si>
    <t>F10</t>
  </si>
  <si>
    <t>F11</t>
  </si>
  <si>
    <t>F12</t>
  </si>
  <si>
    <t>Double Digestion</t>
  </si>
  <si>
    <t>G01</t>
  </si>
  <si>
    <t>G02</t>
  </si>
  <si>
    <t>G03</t>
  </si>
  <si>
    <t>G04</t>
  </si>
  <si>
    <t>G05</t>
  </si>
  <si>
    <t>G06</t>
  </si>
  <si>
    <t>G07</t>
  </si>
  <si>
    <t>G08</t>
  </si>
  <si>
    <t>G09</t>
  </si>
  <si>
    <t>G10</t>
  </si>
  <si>
    <t>G11</t>
  </si>
  <si>
    <t>G12</t>
  </si>
  <si>
    <t>H01</t>
  </si>
  <si>
    <t>H02</t>
  </si>
  <si>
    <t>H03</t>
  </si>
  <si>
    <t>H04</t>
  </si>
  <si>
    <t>H05</t>
  </si>
  <si>
    <t>H06</t>
  </si>
  <si>
    <t>H07</t>
  </si>
  <si>
    <t>H08</t>
  </si>
  <si>
    <t>H09</t>
  </si>
  <si>
    <t>H10</t>
  </si>
  <si>
    <t>H11</t>
  </si>
  <si>
    <t>H12</t>
  </si>
  <si>
    <t>&gt;40 and (N/A or blank) to 40</t>
  </si>
  <si>
    <r>
      <t>ΔC</t>
    </r>
    <r>
      <rPr>
        <b/>
        <vertAlign val="subscript"/>
        <sz val="10"/>
        <rFont val="Arial"/>
        <family val="2"/>
      </rPr>
      <t xml:space="preserve">t(Ms-Mo)   </t>
    </r>
    <r>
      <rPr>
        <b/>
        <sz val="10"/>
        <rFont val="Arial"/>
        <family val="2"/>
      </rPr>
      <t>C</t>
    </r>
    <r>
      <rPr>
        <b/>
        <vertAlign val="subscript"/>
        <sz val="10"/>
        <rFont val="Arial"/>
        <family val="2"/>
      </rPr>
      <t>t</t>
    </r>
    <r>
      <rPr>
        <b/>
        <sz val="10"/>
        <rFont val="Arial"/>
        <family val="2"/>
      </rPr>
      <t>(Ms)-C</t>
    </r>
    <r>
      <rPr>
        <b/>
        <vertAlign val="subscript"/>
        <sz val="10"/>
        <rFont val="Arial"/>
        <family val="2"/>
      </rPr>
      <t>t</t>
    </r>
    <r>
      <rPr>
        <b/>
        <sz val="10"/>
        <rFont val="Arial"/>
        <family val="2"/>
      </rPr>
      <t>(Mo)</t>
    </r>
  </si>
  <si>
    <r>
      <t>ΔC</t>
    </r>
    <r>
      <rPr>
        <b/>
        <vertAlign val="subscript"/>
        <sz val="10"/>
        <rFont val="Arial"/>
        <family val="2"/>
      </rPr>
      <t xml:space="preserve">t(Msd-Mo)   </t>
    </r>
    <r>
      <rPr>
        <b/>
        <sz val="10"/>
        <rFont val="Arial"/>
        <family val="2"/>
      </rPr>
      <t>C</t>
    </r>
    <r>
      <rPr>
        <b/>
        <vertAlign val="subscript"/>
        <sz val="10"/>
        <rFont val="Arial"/>
        <family val="2"/>
      </rPr>
      <t>t</t>
    </r>
    <r>
      <rPr>
        <b/>
        <sz val="10"/>
        <rFont val="Arial"/>
        <family val="2"/>
      </rPr>
      <t>(Msd)-C</t>
    </r>
    <r>
      <rPr>
        <b/>
        <vertAlign val="subscript"/>
        <sz val="10"/>
        <rFont val="Arial"/>
        <family val="2"/>
      </rPr>
      <t>t</t>
    </r>
    <r>
      <rPr>
        <b/>
        <sz val="10"/>
        <rFont val="Arial"/>
        <family val="2"/>
      </rPr>
      <t>(Mo)</t>
    </r>
  </si>
  <si>
    <r>
      <t>ΔC</t>
    </r>
    <r>
      <rPr>
        <b/>
        <vertAlign val="subscript"/>
        <sz val="10"/>
        <rFont val="Arial"/>
        <family val="2"/>
      </rPr>
      <t xml:space="preserve">t(Md-Mo)   </t>
    </r>
    <r>
      <rPr>
        <b/>
        <sz val="10"/>
        <rFont val="Arial"/>
        <family val="2"/>
      </rPr>
      <t>C</t>
    </r>
    <r>
      <rPr>
        <b/>
        <vertAlign val="subscript"/>
        <sz val="10"/>
        <rFont val="Arial"/>
        <family val="2"/>
      </rPr>
      <t>t</t>
    </r>
    <r>
      <rPr>
        <b/>
        <sz val="10"/>
        <rFont val="Arial"/>
        <family val="2"/>
      </rPr>
      <t>(Md)-C</t>
    </r>
    <r>
      <rPr>
        <b/>
        <vertAlign val="subscript"/>
        <sz val="10"/>
        <rFont val="Arial"/>
        <family val="2"/>
      </rPr>
      <t>t</t>
    </r>
    <r>
      <rPr>
        <b/>
        <sz val="10"/>
        <rFont val="Arial"/>
        <family val="2"/>
      </rPr>
      <t>(Mo)</t>
    </r>
  </si>
  <si>
    <t>PCR Array Catalog #:</t>
  </si>
  <si>
    <t>Position</t>
  </si>
  <si>
    <t>Description</t>
  </si>
  <si>
    <t>A13</t>
  </si>
  <si>
    <t>A14</t>
  </si>
  <si>
    <t>A15</t>
  </si>
  <si>
    <t>A16</t>
  </si>
  <si>
    <t>A17</t>
  </si>
  <si>
    <t>A18</t>
  </si>
  <si>
    <t>A19</t>
  </si>
  <si>
    <t>A20</t>
  </si>
  <si>
    <t>A21</t>
  </si>
  <si>
    <t>A22</t>
  </si>
  <si>
    <t>A23</t>
  </si>
  <si>
    <t>A24</t>
  </si>
  <si>
    <t>B13</t>
  </si>
  <si>
    <t>B14</t>
  </si>
  <si>
    <t>B15</t>
  </si>
  <si>
    <t>B16</t>
  </si>
  <si>
    <t>B17</t>
  </si>
  <si>
    <t>B18</t>
  </si>
  <si>
    <t>B19</t>
  </si>
  <si>
    <t>B20</t>
  </si>
  <si>
    <t>B21</t>
  </si>
  <si>
    <t>B22</t>
  </si>
  <si>
    <t>B23</t>
  </si>
  <si>
    <t>B24</t>
  </si>
  <si>
    <t>C13</t>
  </si>
  <si>
    <t>C14</t>
  </si>
  <si>
    <t>C15</t>
  </si>
  <si>
    <t>C16</t>
  </si>
  <si>
    <t>C17</t>
  </si>
  <si>
    <t>C18</t>
  </si>
  <si>
    <t>C19</t>
  </si>
  <si>
    <t>C20</t>
  </si>
  <si>
    <t>C21</t>
  </si>
  <si>
    <t>C22</t>
  </si>
  <si>
    <t>C23</t>
  </si>
  <si>
    <t>C24</t>
  </si>
  <si>
    <t>D13</t>
  </si>
  <si>
    <t>D14</t>
  </si>
  <si>
    <t>D15</t>
  </si>
  <si>
    <t>D16</t>
  </si>
  <si>
    <t>D17</t>
  </si>
  <si>
    <t>D18</t>
  </si>
  <si>
    <t>D19</t>
  </si>
  <si>
    <t>D20</t>
  </si>
  <si>
    <t>D21</t>
  </si>
  <si>
    <t>D22</t>
  </si>
  <si>
    <t>D23</t>
  </si>
  <si>
    <t>D24</t>
  </si>
  <si>
    <t>E13</t>
  </si>
  <si>
    <t>E14</t>
  </si>
  <si>
    <t>E15</t>
  </si>
  <si>
    <t>E16</t>
  </si>
  <si>
    <t>E17</t>
  </si>
  <si>
    <t>E18</t>
  </si>
  <si>
    <t>E19</t>
  </si>
  <si>
    <t>E20</t>
  </si>
  <si>
    <t>E21</t>
  </si>
  <si>
    <t>E22</t>
  </si>
  <si>
    <t>E23</t>
  </si>
  <si>
    <t>E24</t>
  </si>
  <si>
    <t>F13</t>
  </si>
  <si>
    <t>F14</t>
  </si>
  <si>
    <t>F15</t>
  </si>
  <si>
    <t>F16</t>
  </si>
  <si>
    <t>F17</t>
  </si>
  <si>
    <t>F18</t>
  </si>
  <si>
    <t>F19</t>
  </si>
  <si>
    <t>F20</t>
  </si>
  <si>
    <t>F21</t>
  </si>
  <si>
    <t>F22</t>
  </si>
  <si>
    <t>F23</t>
  </si>
  <si>
    <t>F24</t>
  </si>
  <si>
    <t>G13</t>
  </si>
  <si>
    <t>G14</t>
  </si>
  <si>
    <t>G15</t>
  </si>
  <si>
    <t>G16</t>
  </si>
  <si>
    <t>G17</t>
  </si>
  <si>
    <t>G18</t>
  </si>
  <si>
    <t>G19</t>
  </si>
  <si>
    <t>G20</t>
  </si>
  <si>
    <t>G21</t>
  </si>
  <si>
    <t>G22</t>
  </si>
  <si>
    <t>G23</t>
  </si>
  <si>
    <t>G24</t>
  </si>
  <si>
    <t>H13</t>
  </si>
  <si>
    <t>H14</t>
  </si>
  <si>
    <t>H15</t>
  </si>
  <si>
    <t>H16</t>
  </si>
  <si>
    <t>H17</t>
  </si>
  <si>
    <t>H18</t>
  </si>
  <si>
    <t>H19</t>
  </si>
  <si>
    <t>H20</t>
  </si>
  <si>
    <t>H21</t>
  </si>
  <si>
    <t>H22</t>
  </si>
  <si>
    <t>H23</t>
  </si>
  <si>
    <t>H24</t>
  </si>
  <si>
    <t>I01</t>
  </si>
  <si>
    <t>I02</t>
  </si>
  <si>
    <t>I03</t>
  </si>
  <si>
    <t>I04</t>
  </si>
  <si>
    <t>I05</t>
  </si>
  <si>
    <t>I06</t>
  </si>
  <si>
    <t>I07</t>
  </si>
  <si>
    <t>I08</t>
  </si>
  <si>
    <t>I09</t>
  </si>
  <si>
    <t>I10</t>
  </si>
  <si>
    <t>I11</t>
  </si>
  <si>
    <t>I12</t>
  </si>
  <si>
    <t>I13</t>
  </si>
  <si>
    <t>I14</t>
  </si>
  <si>
    <t>I15</t>
  </si>
  <si>
    <t>I16</t>
  </si>
  <si>
    <t>I17</t>
  </si>
  <si>
    <t>I18</t>
  </si>
  <si>
    <t>I19</t>
  </si>
  <si>
    <t>I20</t>
  </si>
  <si>
    <t>I21</t>
  </si>
  <si>
    <t>I22</t>
  </si>
  <si>
    <t>I23</t>
  </si>
  <si>
    <t>I24</t>
  </si>
  <si>
    <t>J01</t>
  </si>
  <si>
    <t>J02</t>
  </si>
  <si>
    <t>J03</t>
  </si>
  <si>
    <t>J04</t>
  </si>
  <si>
    <t>J05</t>
  </si>
  <si>
    <t>J06</t>
  </si>
  <si>
    <t>J07</t>
  </si>
  <si>
    <t>J08</t>
  </si>
  <si>
    <t>J09</t>
  </si>
  <si>
    <t>J10</t>
  </si>
  <si>
    <t>J11</t>
  </si>
  <si>
    <t>J12</t>
  </si>
  <si>
    <t>J13</t>
  </si>
  <si>
    <t>J14</t>
  </si>
  <si>
    <t>J15</t>
  </si>
  <si>
    <t>J16</t>
  </si>
  <si>
    <t>J17</t>
  </si>
  <si>
    <t>J18</t>
  </si>
  <si>
    <t>J19</t>
  </si>
  <si>
    <t>J20</t>
  </si>
  <si>
    <t>J21</t>
  </si>
  <si>
    <t>J22</t>
  </si>
  <si>
    <t>J23</t>
  </si>
  <si>
    <t>J24</t>
  </si>
  <si>
    <t>K01</t>
  </si>
  <si>
    <t>K02</t>
  </si>
  <si>
    <t>K03</t>
  </si>
  <si>
    <t>K04</t>
  </si>
  <si>
    <t>K05</t>
  </si>
  <si>
    <t>K06</t>
  </si>
  <si>
    <t>K07</t>
  </si>
  <si>
    <t>K08</t>
  </si>
  <si>
    <t>K09</t>
  </si>
  <si>
    <t>K10</t>
  </si>
  <si>
    <t>K11</t>
  </si>
  <si>
    <t>K12</t>
  </si>
  <si>
    <t>K13</t>
  </si>
  <si>
    <t>K14</t>
  </si>
  <si>
    <t>K15</t>
  </si>
  <si>
    <t>K16</t>
  </si>
  <si>
    <t>K17</t>
  </si>
  <si>
    <t>K18</t>
  </si>
  <si>
    <t>K19</t>
  </si>
  <si>
    <t>K20</t>
  </si>
  <si>
    <t>K21</t>
  </si>
  <si>
    <t>K22</t>
  </si>
  <si>
    <t>K23</t>
  </si>
  <si>
    <t>K24</t>
  </si>
  <si>
    <t>L01</t>
  </si>
  <si>
    <t>L02</t>
  </si>
  <si>
    <t>L03</t>
  </si>
  <si>
    <t>L04</t>
  </si>
  <si>
    <t>L05</t>
  </si>
  <si>
    <t>L06</t>
  </si>
  <si>
    <t>L07</t>
  </si>
  <si>
    <t>L08</t>
  </si>
  <si>
    <t>L09</t>
  </si>
  <si>
    <t>L10</t>
  </si>
  <si>
    <t>L11</t>
  </si>
  <si>
    <t>L12</t>
  </si>
  <si>
    <t>L13</t>
  </si>
  <si>
    <t>L14</t>
  </si>
  <si>
    <t>L15</t>
  </si>
  <si>
    <t>L16</t>
  </si>
  <si>
    <t>L17</t>
  </si>
  <si>
    <t>L18</t>
  </si>
  <si>
    <t>L19</t>
  </si>
  <si>
    <t>L20</t>
  </si>
  <si>
    <t>L21</t>
  </si>
  <si>
    <t>L22</t>
  </si>
  <si>
    <t>L23</t>
  </si>
  <si>
    <t>L24</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</si>
  <si>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</si>
  <si>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</si>
  <si>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</si>
  <si>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</si>
  <si>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</si>
  <si>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</si>
  <si>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</si>
  <si>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</si>
  <si>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</si>
  <si>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</si>
  <si>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</si>
  <si>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</si>
  <si>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</si>
  <si>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</si>
  <si>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</si>
  <si>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</si>
  <si>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</si>
  <si>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</si>
  <si>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</si>
  <si>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</si>
  <si>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</si>
  <si>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</si>
  <si>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</si>
  <si>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</si>
  <si>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N01</t>
  </si>
  <si>
    <t>N02</t>
  </si>
  <si>
    <t>N03</t>
  </si>
  <si>
    <t>N04</t>
  </si>
  <si>
    <t>N05</t>
  </si>
  <si>
    <t>N06</t>
  </si>
  <si>
    <t>N07</t>
  </si>
  <si>
    <t>N08</t>
  </si>
  <si>
    <t>N09</t>
  </si>
  <si>
    <t>N10</t>
  </si>
  <si>
    <t>N11</t>
  </si>
  <si>
    <t>N12</t>
  </si>
  <si>
    <t>N13</t>
  </si>
  <si>
    <t>N14</t>
  </si>
  <si>
    <t>N15</t>
  </si>
  <si>
    <t>N16</t>
  </si>
  <si>
    <t>N17</t>
  </si>
  <si>
    <t>N18</t>
  </si>
  <si>
    <t>N19</t>
  </si>
  <si>
    <t>N20</t>
  </si>
  <si>
    <t>N21</t>
  </si>
  <si>
    <t>N22</t>
  </si>
  <si>
    <t>N23</t>
  </si>
  <si>
    <t>N24</t>
  </si>
  <si>
    <t>O01</t>
  </si>
  <si>
    <t>O02</t>
  </si>
  <si>
    <t>O03</t>
  </si>
  <si>
    <t>O04</t>
  </si>
  <si>
    <t>O05</t>
  </si>
  <si>
    <t>O06</t>
  </si>
  <si>
    <t>O07</t>
  </si>
  <si>
    <t>O08</t>
  </si>
  <si>
    <t>O09</t>
  </si>
  <si>
    <t>O10</t>
  </si>
  <si>
    <t>O11</t>
  </si>
  <si>
    <t>O12</t>
  </si>
  <si>
    <t>O13</t>
  </si>
  <si>
    <t>O14</t>
  </si>
  <si>
    <t>O15</t>
  </si>
  <si>
    <t>O16</t>
  </si>
  <si>
    <t>O17</t>
  </si>
  <si>
    <t>O18</t>
  </si>
  <si>
    <t>O19</t>
  </si>
  <si>
    <t>O20</t>
  </si>
  <si>
    <t>O21</t>
  </si>
  <si>
    <t>O22</t>
  </si>
  <si>
    <t>O23</t>
  </si>
  <si>
    <t>O24</t>
  </si>
  <si>
    <t>P01</t>
  </si>
  <si>
    <t>P02</t>
  </si>
  <si>
    <t>P03</t>
  </si>
  <si>
    <t>P04</t>
  </si>
  <si>
    <t>P05</t>
  </si>
  <si>
    <t>P06</t>
  </si>
  <si>
    <t>P07</t>
  </si>
  <si>
    <t>P08</t>
  </si>
  <si>
    <t>P09</t>
  </si>
  <si>
    <t>P10</t>
  </si>
  <si>
    <t>P11</t>
  </si>
  <si>
    <t>P12</t>
  </si>
  <si>
    <t>P13</t>
  </si>
  <si>
    <t>P14</t>
  </si>
  <si>
    <t>P15</t>
  </si>
  <si>
    <t>P16</t>
  </si>
  <si>
    <t>P17</t>
  </si>
  <si>
    <t>P18</t>
  </si>
  <si>
    <t>P19</t>
  </si>
  <si>
    <t>P20</t>
  </si>
  <si>
    <t>P21</t>
  </si>
  <si>
    <t>P22</t>
  </si>
  <si>
    <t>P23</t>
  </si>
  <si>
    <t>P24</t>
  </si>
  <si>
    <t>M1</t>
  </si>
  <si>
    <t>M3</t>
  </si>
  <si>
    <t>M5</t>
  </si>
  <si>
    <t>M7</t>
  </si>
  <si>
    <t>M9</t>
  </si>
  <si>
    <t>A2</t>
  </si>
  <si>
    <t>A4</t>
  </si>
  <si>
    <t>A6</t>
  </si>
  <si>
    <t>A8</t>
  </si>
  <si>
    <t>B1</t>
  </si>
  <si>
    <t>B2</t>
  </si>
  <si>
    <t>B3</t>
  </si>
  <si>
    <t>B4</t>
  </si>
  <si>
    <t>B5</t>
  </si>
  <si>
    <t>B6</t>
  </si>
  <si>
    <t>B7</t>
  </si>
  <si>
    <t>B8</t>
  </si>
  <si>
    <t>B9</t>
  </si>
  <si>
    <t>C2</t>
  </si>
  <si>
    <t>C4</t>
  </si>
  <si>
    <t>C6</t>
  </si>
  <si>
    <t>C8</t>
  </si>
  <si>
    <t>D1</t>
  </si>
  <si>
    <t>D2</t>
  </si>
  <si>
    <t>D3</t>
  </si>
  <si>
    <t>D4</t>
  </si>
  <si>
    <t>D5</t>
  </si>
  <si>
    <t>D6</t>
  </si>
  <si>
    <t>D7</t>
  </si>
  <si>
    <t>D8</t>
  </si>
  <si>
    <t>D9</t>
  </si>
  <si>
    <t>E2</t>
  </si>
  <si>
    <t>E4</t>
  </si>
  <si>
    <t>E6</t>
  </si>
  <si>
    <t>E8</t>
  </si>
  <si>
    <t>F1</t>
  </si>
  <si>
    <t>F2</t>
  </si>
  <si>
    <t>F3</t>
  </si>
  <si>
    <t>F4</t>
  </si>
  <si>
    <t>F5</t>
  </si>
  <si>
    <t>F6</t>
  </si>
  <si>
    <t>F7</t>
  </si>
  <si>
    <t>F8</t>
  </si>
  <si>
    <t>F9</t>
  </si>
  <si>
    <t>G2</t>
  </si>
  <si>
    <t>G4</t>
  </si>
  <si>
    <t>G6</t>
  </si>
  <si>
    <t>G8</t>
  </si>
  <si>
    <t>H1</t>
  </si>
  <si>
    <t>H2</t>
  </si>
  <si>
    <t>H3</t>
  </si>
  <si>
    <t>H4</t>
  </si>
  <si>
    <t>H5</t>
  </si>
  <si>
    <t>H6</t>
  </si>
  <si>
    <t>H7</t>
  </si>
  <si>
    <t>H8</t>
  </si>
  <si>
    <t>H9</t>
  </si>
  <si>
    <t>I2</t>
  </si>
  <si>
    <t>I4</t>
  </si>
  <si>
    <t>I6</t>
  </si>
  <si>
    <t>I8</t>
  </si>
  <si>
    <t>J1</t>
  </si>
  <si>
    <t>J2</t>
  </si>
  <si>
    <t>J3</t>
  </si>
  <si>
    <t>J4</t>
  </si>
  <si>
    <t>J5</t>
  </si>
  <si>
    <t>J6</t>
  </si>
  <si>
    <t>J7</t>
  </si>
  <si>
    <t>J8</t>
  </si>
  <si>
    <t>J9</t>
  </si>
  <si>
    <t>K2</t>
  </si>
  <si>
    <t>K4</t>
  </si>
  <si>
    <t>K6</t>
  </si>
  <si>
    <t>K8</t>
  </si>
  <si>
    <t>L1</t>
  </si>
  <si>
    <t>L2</t>
  </si>
  <si>
    <t>L3</t>
  </si>
  <si>
    <t>L4</t>
  </si>
  <si>
    <t>L5</t>
  </si>
  <si>
    <t>L6</t>
  </si>
  <si>
    <t>L7</t>
  </si>
  <si>
    <t>L8</t>
  </si>
  <si>
    <t>L9</t>
  </si>
  <si>
    <t>M2</t>
  </si>
  <si>
    <t>M4</t>
  </si>
  <si>
    <t>M6</t>
  </si>
  <si>
    <t>M8</t>
  </si>
  <si>
    <t>N1</t>
  </si>
  <si>
    <t>N2</t>
  </si>
  <si>
    <t>N3</t>
  </si>
  <si>
    <t>N4</t>
  </si>
  <si>
    <t>N5</t>
  </si>
  <si>
    <t>N6</t>
  </si>
  <si>
    <t>N7</t>
  </si>
  <si>
    <t>N8</t>
  </si>
  <si>
    <t>N9</t>
  </si>
  <si>
    <t>O2</t>
  </si>
  <si>
    <t>O4</t>
  </si>
  <si>
    <t>O6</t>
  </si>
  <si>
    <t>O8</t>
  </si>
  <si>
    <t>P1</t>
  </si>
  <si>
    <t>P2</t>
  </si>
  <si>
    <t>P3</t>
  </si>
  <si>
    <t>P4</t>
  </si>
  <si>
    <t>P5</t>
  </si>
  <si>
    <t>P6</t>
  </si>
  <si>
    <t>P7</t>
  </si>
  <si>
    <t>P8</t>
  </si>
  <si>
    <t>P9</t>
  </si>
  <si>
    <t xml:space="preserve">Generally, only change data in yellow cells. Gray and white cells contain formulas for calculation or results. Please do not change them. </t>
  </si>
  <si>
    <t>UM</t>
  </si>
  <si>
    <t>ADAM23</t>
  </si>
  <si>
    <t>APC</t>
  </si>
  <si>
    <t>ATM</t>
  </si>
  <si>
    <t>BMP6</t>
  </si>
  <si>
    <t>BRCA1</t>
  </si>
  <si>
    <t>BRCA2</t>
  </si>
  <si>
    <t>CADM1</t>
  </si>
  <si>
    <t>CALCA</t>
  </si>
  <si>
    <t>CAV1</t>
  </si>
  <si>
    <t>CCNA1</t>
  </si>
  <si>
    <t>CCND2</t>
  </si>
  <si>
    <t>CDH1</t>
  </si>
  <si>
    <t>CDH13</t>
  </si>
  <si>
    <t>CDKN1B</t>
  </si>
  <si>
    <t>CDKN1C</t>
  </si>
  <si>
    <t>CDKN2A</t>
  </si>
  <si>
    <t>CDKN2B</t>
  </si>
  <si>
    <t>CDX2</t>
  </si>
  <si>
    <t>CHFR</t>
  </si>
  <si>
    <t>CST6</t>
  </si>
  <si>
    <t>CXCL12</t>
  </si>
  <si>
    <t>CYP1B1</t>
  </si>
  <si>
    <t>DAPK1</t>
  </si>
  <si>
    <t>DSC3</t>
  </si>
  <si>
    <t>EPB41L3</t>
  </si>
  <si>
    <t>ESR1</t>
  </si>
  <si>
    <t>FHIT</t>
  </si>
  <si>
    <t>GADD45A</t>
  </si>
  <si>
    <t>GPC3</t>
  </si>
  <si>
    <t>GSTP1</t>
  </si>
  <si>
    <t>HIC1</t>
  </si>
  <si>
    <t>HOXA5</t>
  </si>
  <si>
    <t>HOXD11</t>
  </si>
  <si>
    <t>HS3ST2</t>
  </si>
  <si>
    <t>HS3ST3B1</t>
  </si>
  <si>
    <t>HSD17B4</t>
  </si>
  <si>
    <t>ID4</t>
  </si>
  <si>
    <t>IGFBP7</t>
  </si>
  <si>
    <t>IGFBPL1</t>
  </si>
  <si>
    <t>JUP</t>
  </si>
  <si>
    <t>KLK10</t>
  </si>
  <si>
    <t>LOX</t>
  </si>
  <si>
    <t>MGMT</t>
  </si>
  <si>
    <t>MLH1</t>
  </si>
  <si>
    <t>MSX1</t>
  </si>
  <si>
    <t>MUC2</t>
  </si>
  <si>
    <t>MYOD1</t>
  </si>
  <si>
    <t>PALB2</t>
  </si>
  <si>
    <t>PAX5</t>
  </si>
  <si>
    <t>PDLIM4</t>
  </si>
  <si>
    <t>PER1</t>
  </si>
  <si>
    <t>PER2</t>
  </si>
  <si>
    <t>PGR</t>
  </si>
  <si>
    <t>PLAGL1</t>
  </si>
  <si>
    <t>PRDM2</t>
  </si>
  <si>
    <t>PRKCDBP</t>
  </si>
  <si>
    <t>PROX1</t>
  </si>
  <si>
    <t>PTEN</t>
  </si>
  <si>
    <t>PTGS2</t>
  </si>
  <si>
    <t>PYCARD</t>
  </si>
  <si>
    <t>RARB</t>
  </si>
  <si>
    <t>RARRES1</t>
  </si>
  <si>
    <t>RASSF1</t>
  </si>
  <si>
    <t>RB1</t>
  </si>
  <si>
    <t>RBP1</t>
  </si>
  <si>
    <t>RRAD</t>
  </si>
  <si>
    <t>RUNX3</t>
  </si>
  <si>
    <t>SFN</t>
  </si>
  <si>
    <t>SFRP1</t>
  </si>
  <si>
    <t>SFRP2</t>
  </si>
  <si>
    <t>SLC5A8</t>
  </si>
  <si>
    <t>SLIT2</t>
  </si>
  <si>
    <t>SYK</t>
  </si>
  <si>
    <t>TERT</t>
  </si>
  <si>
    <t>TGFB2</t>
  </si>
  <si>
    <t>TGFBI</t>
  </si>
  <si>
    <t>TGFBR1</t>
  </si>
  <si>
    <t>THBS1</t>
  </si>
  <si>
    <t>TIMP3</t>
  </si>
  <si>
    <t>TNFRSF10C</t>
  </si>
  <si>
    <t>TNFRSF10D</t>
  </si>
  <si>
    <t>TP73</t>
  </si>
  <si>
    <t>TWIST1</t>
  </si>
  <si>
    <t>VHL</t>
  </si>
  <si>
    <t>WIF1</t>
  </si>
  <si>
    <t>WT1</t>
  </si>
  <si>
    <t>A01, A02, B01, B02</t>
  </si>
  <si>
    <t>A03, A04, B03, B04</t>
  </si>
  <si>
    <t>NM_003812</t>
  </si>
  <si>
    <t>A05, A06, B05, B06</t>
  </si>
  <si>
    <t>NM_000038</t>
  </si>
  <si>
    <t>A07, A08, B07, B08</t>
  </si>
  <si>
    <t>NM_000051</t>
  </si>
  <si>
    <t>A09, A10, B09, B10</t>
  </si>
  <si>
    <t>NM_001718</t>
  </si>
  <si>
    <t>A11, A12, B11, B12</t>
  </si>
  <si>
    <t>NM_007294</t>
  </si>
  <si>
    <t>A13, A14, B13, B14</t>
  </si>
  <si>
    <t>NM_000059</t>
  </si>
  <si>
    <t>A15, A16, B15, B16</t>
  </si>
  <si>
    <t>NM_014333</t>
  </si>
  <si>
    <t>A17, A18, B17, B18</t>
  </si>
  <si>
    <t>A19, A20, B19, B20</t>
  </si>
  <si>
    <t>A21, A22, B21, B22</t>
  </si>
  <si>
    <t>A23, A24, B23, B24</t>
  </si>
  <si>
    <t>NM_001759</t>
  </si>
  <si>
    <t>C01, C02, D01, D02</t>
  </si>
  <si>
    <t>NM_004360</t>
  </si>
  <si>
    <t>C03, C04, D03, D04</t>
  </si>
  <si>
    <t>NM_001257</t>
  </si>
  <si>
    <t>C05, C06, D05, D06</t>
  </si>
  <si>
    <t>NM_004064</t>
  </si>
  <si>
    <t>C07, C08, D07, D08</t>
  </si>
  <si>
    <t>C09, C10, D09, D10</t>
  </si>
  <si>
    <t>C11, C12, D11, D12</t>
  </si>
  <si>
    <t>C13, C14, D13, D14</t>
  </si>
  <si>
    <t>C15, C16, D15, D16</t>
  </si>
  <si>
    <t>NM_001265</t>
  </si>
  <si>
    <t>C17, C18, D17, D18</t>
  </si>
  <si>
    <t>NM_018223</t>
  </si>
  <si>
    <t>C19, C20, D19, D20</t>
  </si>
  <si>
    <t>NM_001323</t>
  </si>
  <si>
    <t>C21, C22, D21, D22</t>
  </si>
  <si>
    <t>C23, C24, D23, D24</t>
  </si>
  <si>
    <t>NM_000104</t>
  </si>
  <si>
    <t>E01, E02, F01, F02</t>
  </si>
  <si>
    <t>E03, E04, F03, F04</t>
  </si>
  <si>
    <t>NM_004938</t>
  </si>
  <si>
    <t>E05, E06, F05, F06</t>
  </si>
  <si>
    <t>E07, E08, F07, F08</t>
  </si>
  <si>
    <t>NM_012307</t>
  </si>
  <si>
    <t>E09, E10, F09, F10</t>
  </si>
  <si>
    <t>NM_000125</t>
  </si>
  <si>
    <t>E11, E12, F11, F12</t>
  </si>
  <si>
    <t>NM_002012</t>
  </si>
  <si>
    <t>E13, E14, F13, F14</t>
  </si>
  <si>
    <t>NM_001924</t>
  </si>
  <si>
    <t>E15, E16, F15, F16</t>
  </si>
  <si>
    <t>NM_004484</t>
  </si>
  <si>
    <t>E17, E18, F17, F18</t>
  </si>
  <si>
    <t>NM_000852</t>
  </si>
  <si>
    <t>E19, E20, F19, F20</t>
  </si>
  <si>
    <t>NM_006497</t>
  </si>
  <si>
    <t>E21, E22, F21, F22</t>
  </si>
  <si>
    <t>NM_019102</t>
  </si>
  <si>
    <t>E23, E24, F23, F24</t>
  </si>
  <si>
    <t>NM_021192</t>
  </si>
  <si>
    <t>G01, G02, H01, H02</t>
  </si>
  <si>
    <t>NM_006043</t>
  </si>
  <si>
    <t>G03, G04, H03, H04</t>
  </si>
  <si>
    <t>NM_006041</t>
  </si>
  <si>
    <t>G05, G06, H05, H06</t>
  </si>
  <si>
    <t>N/A</t>
  </si>
  <si>
    <t>G07, G08, H07, H08</t>
  </si>
  <si>
    <t>G09, G10, H09, H10</t>
  </si>
  <si>
    <t>G11, G12, H11, H12</t>
  </si>
  <si>
    <t>G13, G14, H13, H14</t>
  </si>
  <si>
    <t>NM_001546</t>
  </si>
  <si>
    <t>G15, G16, H15, H16</t>
  </si>
  <si>
    <t>NM_001553</t>
  </si>
  <si>
    <t>G17, G18, H17, H18</t>
  </si>
  <si>
    <t>NM_001007563</t>
  </si>
  <si>
    <t>G19, G20, H19, H20</t>
  </si>
  <si>
    <t>G21, G22, H21, H22</t>
  </si>
  <si>
    <t>G23, G24, H23, H24</t>
  </si>
  <si>
    <t>ADAM metallopeptidase domain 23</t>
  </si>
  <si>
    <t>Adenomatous polyposis coli</t>
  </si>
  <si>
    <t>Ataxia telangiectasia mutated</t>
  </si>
  <si>
    <t>Bone morphogenetic protein 6</t>
  </si>
  <si>
    <t>Breast cancer 1, early onset</t>
  </si>
  <si>
    <t>Breast cancer 2, early onset</t>
  </si>
  <si>
    <t>Cell adhesion molecule 1</t>
  </si>
  <si>
    <t>Calcitonin-related polypeptide alpha</t>
  </si>
  <si>
    <t>Caveolin 1, caveolae protein, 22kDa</t>
  </si>
  <si>
    <t>Cyclin A1</t>
  </si>
  <si>
    <t>Cyclin D2</t>
  </si>
  <si>
    <t>Cadherin 1, type 1, E-cadherin (epithelial)</t>
  </si>
  <si>
    <t>Cadherin 13, H-cadherin (heart)</t>
  </si>
  <si>
    <t>Cyclin-dependent kinase inhibitor 1B (p27, Kip1)</t>
  </si>
  <si>
    <t>Cyclin-dependent kinase inhibitor 1C (p57, Kip2)</t>
  </si>
  <si>
    <t>Cyclin-dependent kinase inhibitor 2A (melanoma, p16, inhibits CDK4)</t>
  </si>
  <si>
    <t>Cyclin-dependent kinase inhibitor 2B (p15, inhibits CDK4)</t>
  </si>
  <si>
    <t>Caudal type homeobox 2</t>
  </si>
  <si>
    <t>Checkpoint with forkhead and ring finger domains</t>
  </si>
  <si>
    <t>Cystatin E/M</t>
  </si>
  <si>
    <t>Cytochrome P450, family 1, subfamily B, polypeptide 1</t>
  </si>
  <si>
    <t>Death-associated protein kinase 1</t>
  </si>
  <si>
    <t>Desmocollin 3</t>
  </si>
  <si>
    <t>Erythrocyte membrane protein band 4.1-like 3</t>
  </si>
  <si>
    <t>Estrogen receptor 1</t>
  </si>
  <si>
    <t>Fragile histidine triad gene</t>
  </si>
  <si>
    <t>Growth arrest and DNA-damage-inducible, alpha</t>
  </si>
  <si>
    <t>Glypican 3</t>
  </si>
  <si>
    <t>Hypermethylated in cancer 1</t>
  </si>
  <si>
    <t>Homeobox A5</t>
  </si>
  <si>
    <t>Homeobox D11</t>
  </si>
  <si>
    <t>Heparan sulfate (glucosamine) 3-O-sulfotransferase 2</t>
  </si>
  <si>
    <t>Heparan sulfate (glucosamine) 3-O-sulfotransferase 3B1</t>
  </si>
  <si>
    <t>Hydroxysteroid (17-beta) dehydrogenase 4</t>
  </si>
  <si>
    <t>Inhibitor of DNA binding 4, dominant negative helix-loop-helix protein</t>
  </si>
  <si>
    <t>Insulin-like growth factor binding protein 7</t>
  </si>
  <si>
    <t>Insulin-like growth factor binding protein-like 1</t>
  </si>
  <si>
    <t>Junction plakoglobin</t>
  </si>
  <si>
    <t>Kallikrein-related peptidase 10</t>
  </si>
  <si>
    <t>Lysyl oxidase</t>
  </si>
  <si>
    <t>I01, I02, J01, J02</t>
  </si>
  <si>
    <t>NM_002412</t>
  </si>
  <si>
    <t>I03, I04, J03, J04</t>
  </si>
  <si>
    <t>I05, I06, J05, J06</t>
  </si>
  <si>
    <t>NM_002448</t>
  </si>
  <si>
    <t>I07, I08, J07, J08</t>
  </si>
  <si>
    <t>NM_002457</t>
  </si>
  <si>
    <t>I09, I10, J09, J10</t>
  </si>
  <si>
    <t>NM_002478</t>
  </si>
  <si>
    <t>I11, I12, J11, J12</t>
  </si>
  <si>
    <t>NM_024675</t>
  </si>
  <si>
    <t>I13, I14, J13, J14</t>
  </si>
  <si>
    <t>NM_016734</t>
  </si>
  <si>
    <t>I15, I16, J15, J16</t>
  </si>
  <si>
    <t>NM_003687</t>
  </si>
  <si>
    <t>I17, I18, J17, J18</t>
  </si>
  <si>
    <t>NM_002616</t>
  </si>
  <si>
    <t>I19, I20, J19, J20</t>
  </si>
  <si>
    <t>NM_022817</t>
  </si>
  <si>
    <t>I21, I22, J21, J22</t>
  </si>
  <si>
    <t>I23, I24, J23, J24</t>
  </si>
  <si>
    <t>K01, K02, L01, L02</t>
  </si>
  <si>
    <t>K03, K04, L03, L04</t>
  </si>
  <si>
    <t>NM_145040</t>
  </si>
  <si>
    <t>K05, K06, L05, L06</t>
  </si>
  <si>
    <t>NM_002763</t>
  </si>
  <si>
    <t>K07, K08, L07, L08</t>
  </si>
  <si>
    <t>K09, K10, L09, L10</t>
  </si>
  <si>
    <t>NM_000963</t>
  </si>
  <si>
    <t>K11, K12, L11, L12</t>
  </si>
  <si>
    <t>K13, K14, L13, L14</t>
  </si>
  <si>
    <t>NM_000965</t>
  </si>
  <si>
    <t>K15, K16, L15, L16</t>
  </si>
  <si>
    <t>K17, K18, L17, L18</t>
  </si>
  <si>
    <t>K19, K20, L19, L20</t>
  </si>
  <si>
    <t>NM_000321</t>
  </si>
  <si>
    <t>K21, K22, L21, L22</t>
  </si>
  <si>
    <t>NM_002899</t>
  </si>
  <si>
    <t>K23, K24, L23, L24</t>
  </si>
  <si>
    <t>NM_004165</t>
  </si>
  <si>
    <t>M01, M02, N01, N02</t>
  </si>
  <si>
    <t>NM_004350</t>
  </si>
  <si>
    <t>M03, M04, N03, N04</t>
  </si>
  <si>
    <t>NM_006142</t>
  </si>
  <si>
    <t>M05, M06, N05, N06</t>
  </si>
  <si>
    <t>NM_003012</t>
  </si>
  <si>
    <t>M07, M08, N07, N08</t>
  </si>
  <si>
    <t>NM_003013</t>
  </si>
  <si>
    <t>M09, M10, N09, N10</t>
  </si>
  <si>
    <t>NM_145913</t>
  </si>
  <si>
    <t>M11, M12, N11, N12</t>
  </si>
  <si>
    <t>NM_004787</t>
  </si>
  <si>
    <t>M13, M14, N13, N14</t>
  </si>
  <si>
    <t>M15, M16, N15, N16</t>
  </si>
  <si>
    <t>M17, M18, N17, N18</t>
  </si>
  <si>
    <t>NM_002354</t>
  </si>
  <si>
    <t>M19, M20, N19, N20</t>
  </si>
  <si>
    <t>M21, M22, N21, N22</t>
  </si>
  <si>
    <t>NM_003238</t>
  </si>
  <si>
    <t>M23, M24, N23, N24</t>
  </si>
  <si>
    <t>NM_000358</t>
  </si>
  <si>
    <t>O01, O02, P01, P02</t>
  </si>
  <si>
    <t>NM_004612</t>
  </si>
  <si>
    <t>O03, O04, P03, P04</t>
  </si>
  <si>
    <t>NM_003246</t>
  </si>
  <si>
    <t>O05, O06, P05, P06</t>
  </si>
  <si>
    <t>NM_000362</t>
  </si>
  <si>
    <t>O07, O08, P07, P08</t>
  </si>
  <si>
    <t>NM_003841</t>
  </si>
  <si>
    <t>O09, O10, P09, P10</t>
  </si>
  <si>
    <t>NM_003840</t>
  </si>
  <si>
    <t>O11, O12, P11, P12</t>
  </si>
  <si>
    <t>NM_005427</t>
  </si>
  <si>
    <t>O13, O14, P13, P14</t>
  </si>
  <si>
    <t>NM_000474</t>
  </si>
  <si>
    <t>O15, O16, P15, P16</t>
  </si>
  <si>
    <t>O17, O18, P17, P18</t>
  </si>
  <si>
    <t>NM_007191</t>
  </si>
  <si>
    <t>O19, O20, P19, P20</t>
  </si>
  <si>
    <t>O21, O22, P21, P22</t>
  </si>
  <si>
    <t>O23, O24, P23, P24</t>
  </si>
  <si>
    <t>O-6-methylguanine-DNA methyltransferase</t>
  </si>
  <si>
    <t>MutL homolog 1, colon cancer, nonpolyposis type 2 (E. coli)</t>
  </si>
  <si>
    <t>Msh homeobox 1</t>
  </si>
  <si>
    <t>Mucin 2, oligomeric mucus/gel-forming</t>
  </si>
  <si>
    <t>Myogenic differentiation 1</t>
  </si>
  <si>
    <t>Partner and localizer of BRCA2</t>
  </si>
  <si>
    <t>Paired box 5</t>
  </si>
  <si>
    <t>PDZ and LIM domain 4</t>
  </si>
  <si>
    <t>Period homolog 1 (Drosophila)</t>
  </si>
  <si>
    <t>Period homolog 2 (Drosophila)</t>
  </si>
  <si>
    <t>Progesterone receptor</t>
  </si>
  <si>
    <t>Pleiomorphic adenoma gene-like 1</t>
  </si>
  <si>
    <t>PR domain containing 2, with ZNF domain</t>
  </si>
  <si>
    <t>Protein kinase C, delta binding protein</t>
  </si>
  <si>
    <t>Prospero homeobox 1</t>
  </si>
  <si>
    <t>Prostaglandin-endoperoxide synthase 2 (prostaglandin G/H synthase and cyclooxygenase)</t>
  </si>
  <si>
    <t>PYD and CARD domain containing</t>
  </si>
  <si>
    <t>Retinoic acid receptor, beta</t>
  </si>
  <si>
    <t>Retinoic acid receptor responder (tazarotene induced) 1</t>
  </si>
  <si>
    <t>Ras association (RalGDS/AF-6) domain family member 1</t>
  </si>
  <si>
    <t>Retinol binding protein 1, cellular</t>
  </si>
  <si>
    <t>Ras-related associated with diabetes</t>
  </si>
  <si>
    <t>Runt-related transcription factor 3</t>
  </si>
  <si>
    <t>Stratifin</t>
  </si>
  <si>
    <t>Secreted frizzled-related protein 1</t>
  </si>
  <si>
    <t>Secreted frizzled-related protein 2</t>
  </si>
  <si>
    <t>Solute carrier family 5 (iodide transporter), member 8</t>
  </si>
  <si>
    <t>Slit homolog 2 (Drosophila)</t>
  </si>
  <si>
    <t>Spleen tyrosine kinase</t>
  </si>
  <si>
    <t>Telomerase reverse transcriptase</t>
  </si>
  <si>
    <t>Transforming growth factor, beta 2</t>
  </si>
  <si>
    <t>Transforming growth factor, beta-induced, 68kDa</t>
  </si>
  <si>
    <t>Thrombospondin 1</t>
  </si>
  <si>
    <t>Tumor necrosis factor receptor superfamily, member 10c, decoy without an intracellular domain</t>
  </si>
  <si>
    <t>Tumor necrosis factor receptor superfamily, member 10d, decoy with truncated death domain</t>
  </si>
  <si>
    <t>Tumor protein p73</t>
  </si>
  <si>
    <t>Von Hippel-Lindau tumor suppressor</t>
  </si>
  <si>
    <t>WNT inhibitory factor 1</t>
  </si>
  <si>
    <t>Wilms tumor 1</t>
  </si>
  <si>
    <t>A</t>
  </si>
  <si>
    <t>B</t>
  </si>
  <si>
    <t>C</t>
  </si>
  <si>
    <t>D</t>
  </si>
  <si>
    <t>E</t>
  </si>
  <si>
    <t>F</t>
  </si>
  <si>
    <t>G</t>
  </si>
  <si>
    <t>H</t>
  </si>
  <si>
    <t>I</t>
  </si>
  <si>
    <t>J</t>
  </si>
  <si>
    <r>
      <t>C</t>
    </r>
    <r>
      <rPr>
        <b/>
        <vertAlign val="subscript"/>
        <sz val="9"/>
        <rFont val="Arial"/>
        <family val="2"/>
      </rPr>
      <t>t</t>
    </r>
    <r>
      <rPr>
        <b/>
        <sz val="9"/>
        <rFont val="Arial"/>
        <family val="2"/>
      </rPr>
      <t xml:space="preserve"> mock</t>
    </r>
  </si>
  <si>
    <r>
      <t>C</t>
    </r>
    <r>
      <rPr>
        <b/>
        <vertAlign val="subscript"/>
        <sz val="9"/>
        <rFont val="Arial"/>
        <family val="2"/>
      </rPr>
      <t>t</t>
    </r>
    <r>
      <rPr>
        <b/>
        <sz val="9"/>
        <rFont val="Arial"/>
        <family val="2"/>
      </rPr>
      <t xml:space="preserve"> sensitive</t>
    </r>
  </si>
  <si>
    <r>
      <t>C</t>
    </r>
    <r>
      <rPr>
        <b/>
        <vertAlign val="subscript"/>
        <sz val="9"/>
        <rFont val="Arial"/>
        <family val="2"/>
      </rPr>
      <t>t</t>
    </r>
    <r>
      <rPr>
        <b/>
        <sz val="9"/>
        <rFont val="Arial"/>
        <family val="2"/>
      </rPr>
      <t xml:space="preserve"> dependent</t>
    </r>
  </si>
  <si>
    <r>
      <t>C</t>
    </r>
    <r>
      <rPr>
        <b/>
        <vertAlign val="subscript"/>
        <sz val="9"/>
        <rFont val="Arial"/>
        <family val="2"/>
      </rPr>
      <t>t</t>
    </r>
    <r>
      <rPr>
        <b/>
        <sz val="9"/>
        <rFont val="Arial"/>
        <family val="2"/>
      </rPr>
      <t xml:space="preserve"> double</t>
    </r>
  </si>
  <si>
    <r>
      <t>F</t>
    </r>
    <r>
      <rPr>
        <b/>
        <vertAlign val="subscript"/>
        <sz val="10"/>
        <rFont val="Arial"/>
        <family val="2"/>
      </rPr>
      <t>R</t>
    </r>
  </si>
  <si>
    <r>
      <t>F</t>
    </r>
    <r>
      <rPr>
        <b/>
        <vertAlign val="subscript"/>
        <sz val="10"/>
        <rFont val="Arial"/>
        <family val="2"/>
      </rPr>
      <t>HM</t>
    </r>
  </si>
  <si>
    <r>
      <t>F</t>
    </r>
    <r>
      <rPr>
        <b/>
        <vertAlign val="subscript"/>
        <sz val="10"/>
        <rFont val="Arial"/>
        <family val="2"/>
      </rPr>
      <t>UM</t>
    </r>
  </si>
  <si>
    <r>
      <t>F</t>
    </r>
    <r>
      <rPr>
        <b/>
        <vertAlign val="subscript"/>
        <sz val="10"/>
        <rFont val="Arial"/>
        <family val="2"/>
      </rPr>
      <t>IM</t>
    </r>
  </si>
  <si>
    <t>Window</t>
  </si>
  <si>
    <t>Undetermined</t>
  </si>
  <si>
    <r>
      <t>F</t>
    </r>
    <r>
      <rPr>
        <b/>
        <vertAlign val="subscript"/>
        <sz val="10"/>
        <rFont val="Arial"/>
        <family val="2"/>
      </rPr>
      <t>M</t>
    </r>
  </si>
  <si>
    <t>M</t>
  </si>
  <si>
    <t>SEC</t>
  </si>
  <si>
    <t>DEC</t>
  </si>
  <si>
    <t>Methylation-Sensitive Enzyme Control</t>
  </si>
  <si>
    <t>Methylation-Dependent Enzyme Control</t>
  </si>
  <si>
    <t>NM_001168</t>
  </si>
  <si>
    <t>BIRC5</t>
  </si>
  <si>
    <t>Baculoviral IAP repeat containing 5</t>
  </si>
  <si>
    <t>NM_001033952</t>
  </si>
  <si>
    <t>NM_014944</t>
  </si>
  <si>
    <t>CLSTN1</t>
  </si>
  <si>
    <t>Calsyntenin 1</t>
  </si>
  <si>
    <t>NM_001336</t>
  </si>
  <si>
    <t>CTSZ</t>
  </si>
  <si>
    <t>Cathepsin Z</t>
  </si>
  <si>
    <t>Chemokine (C-X-C motif) ligand 12</t>
  </si>
  <si>
    <t>EPCAM</t>
  </si>
  <si>
    <t>Epithelial cell adhesion molecule</t>
  </si>
  <si>
    <t>Glutathione S-transferase pi 1</t>
  </si>
  <si>
    <t>MEN1</t>
  </si>
  <si>
    <t>Multiple endocrine neoplasia I</t>
  </si>
  <si>
    <t>Phosphatase and tensin homolog</t>
  </si>
  <si>
    <t>Retinoblastoma 1</t>
  </si>
  <si>
    <t>NM_003062</t>
  </si>
  <si>
    <t>SLIT3</t>
  </si>
  <si>
    <t>Slit homolog 3 (Drosophila)</t>
  </si>
  <si>
    <t>NM_198253</t>
  </si>
  <si>
    <t>Transforming growth factor, beta receptor 1</t>
  </si>
  <si>
    <t>TIMP metallopeptidase inhibitor 3</t>
  </si>
  <si>
    <t>Twist homolog 1 (Drosophila)</t>
  </si>
  <si>
    <t>WWOX</t>
  </si>
  <si>
    <t>WW domain containing oxidoreductase</t>
  </si>
  <si>
    <t>NM_015896</t>
  </si>
  <si>
    <t>ZMYND10</t>
  </si>
  <si>
    <t>Zinc finger, MYND-type containing 10</t>
  </si>
  <si>
    <t>Array Catalog #:POS</t>
  </si>
  <si>
    <t>Species:Symbol</t>
  </si>
  <si>
    <t>NCBI Gene ID</t>
  </si>
  <si>
    <t>RefSeq ID</t>
  </si>
  <si>
    <t>Assay Catalog #</t>
  </si>
  <si>
    <t>EAHS-3010Z:A01</t>
  </si>
  <si>
    <t>HS:ABCF1</t>
  </si>
  <si>
    <t>NM_001090</t>
  </si>
  <si>
    <t>ABCF1</t>
  </si>
  <si>
    <t>ATP-binding cassette, sub-family F (GCN20), member 1</t>
  </si>
  <si>
    <t>EPHS112320-1A</t>
  </si>
  <si>
    <t>EAHS-3010Z:A02</t>
  </si>
  <si>
    <t>HS:ABCG2</t>
  </si>
  <si>
    <t>NM_004827</t>
  </si>
  <si>
    <t>ABCG2</t>
  </si>
  <si>
    <t>ATP-binding cassette, sub-family G (WHITE), member 2</t>
  </si>
  <si>
    <t>EPHS111138-1A</t>
  </si>
  <si>
    <t>EAHS-3010Z:A03</t>
  </si>
  <si>
    <t>HS:ABL1</t>
  </si>
  <si>
    <t>NM_007313</t>
  </si>
  <si>
    <t>ABL1</t>
  </si>
  <si>
    <t>C-abl oncogene 1, non-receptor tyrosine kinase</t>
  </si>
  <si>
    <t>EPHS114698-1A</t>
  </si>
  <si>
    <t>EAHS-3010Z:A04</t>
  </si>
  <si>
    <t>HS:ACIN1</t>
  </si>
  <si>
    <t>NM_017924</t>
  </si>
  <si>
    <t>ACIN1</t>
  </si>
  <si>
    <t>Apoptotic chromatin condensation inducer 1</t>
  </si>
  <si>
    <t>EPHS103946-1A</t>
  </si>
  <si>
    <t>EAHS-3010Z:A05</t>
  </si>
  <si>
    <t>HS:ADA</t>
  </si>
  <si>
    <t>NM_000022</t>
  </si>
  <si>
    <t>ADA</t>
  </si>
  <si>
    <t>Adenosine deaminase</t>
  </si>
  <si>
    <t>EPHS109289-1A</t>
  </si>
  <si>
    <t>EAHS-3010Z:A06</t>
  </si>
  <si>
    <t>HS:ADAM23</t>
  </si>
  <si>
    <t>EPHS115452-1A</t>
  </si>
  <si>
    <t>EAHS-3010Z:A07</t>
  </si>
  <si>
    <t>HS:ADAMTS1</t>
  </si>
  <si>
    <t>NM_006988</t>
  </si>
  <si>
    <t>ADAMTS1</t>
  </si>
  <si>
    <t>ADAM metallopeptidase with thrombospondin type 1 motif, 1</t>
  </si>
  <si>
    <t>EPHS109506-1A</t>
  </si>
  <si>
    <t>EAHS-3010Z:A08</t>
  </si>
  <si>
    <t>HS:ADAMTS18</t>
  </si>
  <si>
    <t>NM_199355</t>
  </si>
  <si>
    <t>ADAMTS18</t>
  </si>
  <si>
    <t>ADAM metallopeptidase with thrombospondin type 1 motif, 18</t>
  </si>
  <si>
    <t>EPHS105473-1A</t>
  </si>
  <si>
    <t>EAHS-3010Z:A09</t>
  </si>
  <si>
    <t>HS:ADK</t>
  </si>
  <si>
    <t>NM_006721</t>
  </si>
  <si>
    <t>ADK</t>
  </si>
  <si>
    <t>Adenosine kinase</t>
  </si>
  <si>
    <t>EPHS101716-1A</t>
  </si>
  <si>
    <t>EAHS-3010Z:A10</t>
  </si>
  <si>
    <t>HS:ADRA1B</t>
  </si>
  <si>
    <t>NM_000679</t>
  </si>
  <si>
    <t>ADRA1B</t>
  </si>
  <si>
    <t>Adrenergic, alpha-1B-, receptor</t>
  </si>
  <si>
    <t>EPHS111982-1A</t>
  </si>
  <si>
    <t>EAHS-3010Z:A11</t>
  </si>
  <si>
    <t>HS:AFF1</t>
  </si>
  <si>
    <t>NM_005935</t>
  </si>
  <si>
    <t>AFF1</t>
  </si>
  <si>
    <t>AF4/FMR2 family, member 1</t>
  </si>
  <si>
    <t>EPHS111134-1A</t>
  </si>
  <si>
    <t>EAHS-3010Z:A12</t>
  </si>
  <si>
    <t>HS:AHR</t>
  </si>
  <si>
    <t>NM_001621</t>
  </si>
  <si>
    <t>AHR</t>
  </si>
  <si>
    <t>Aryl hydrocarbon receptor</t>
  </si>
  <si>
    <t>EPHS112992-1A</t>
  </si>
  <si>
    <t>EAHS-3010Z:A13</t>
  </si>
  <si>
    <t>HS:AKAP12</t>
  </si>
  <si>
    <t>NM_005100</t>
  </si>
  <si>
    <t>AKAP12</t>
  </si>
  <si>
    <t>A kinase (PRKA) anchor protein 12</t>
  </si>
  <si>
    <t>EPHS112838-1A</t>
  </si>
  <si>
    <t>EAHS-3010Z:A14</t>
  </si>
  <si>
    <t>HS:AKT1</t>
  </si>
  <si>
    <t>NM_001014432</t>
  </si>
  <si>
    <t>AKT1</t>
  </si>
  <si>
    <t>V-akt murine thymoma viral oncogene homolog 1</t>
  </si>
  <si>
    <t>EPHS104358-1A</t>
  </si>
  <si>
    <t>EAHS-3010Z:A15</t>
  </si>
  <si>
    <t>HS:ALDH1A2</t>
  </si>
  <si>
    <t>NM_170696</t>
  </si>
  <si>
    <t>ALDH1A2</t>
  </si>
  <si>
    <t>Aldehyde dehydrogenase 1 family, member A2</t>
  </si>
  <si>
    <t>EPHS104573-1A</t>
  </si>
  <si>
    <t>EAHS-3010Z:A16</t>
  </si>
  <si>
    <t>HS:ALDH1A3</t>
  </si>
  <si>
    <t>NM_000693</t>
  </si>
  <si>
    <t>ALDH1A3</t>
  </si>
  <si>
    <t>Aldehyde dehydrogenase 1 family, member A3</t>
  </si>
  <si>
    <t>EPHS104845-1A</t>
  </si>
  <si>
    <t>EAHS-3010Z:A17</t>
  </si>
  <si>
    <t>HS:ALOX12</t>
  </si>
  <si>
    <t>NM_000697</t>
  </si>
  <si>
    <t>ALOX12</t>
  </si>
  <si>
    <t>Arachidonate 12-lipoxygenase</t>
  </si>
  <si>
    <t>EPHS105670-1A</t>
  </si>
  <si>
    <t>EAHS-3010Z:A18</t>
  </si>
  <si>
    <t>HS:ALX1</t>
  </si>
  <si>
    <t>NM_006982</t>
  </si>
  <si>
    <t>ALX1</t>
  </si>
  <si>
    <t>ALX homeobox 1</t>
  </si>
  <si>
    <t>EPHS103346-1A</t>
  </si>
  <si>
    <t>EAHS-3010Z:A19</t>
  </si>
  <si>
    <t>HS:ALX3</t>
  </si>
  <si>
    <t>NM_006492</t>
  </si>
  <si>
    <t>ALX3</t>
  </si>
  <si>
    <t>ALX homeobox 3</t>
  </si>
  <si>
    <t>EPHS100785-1A</t>
  </si>
  <si>
    <t>EAHS-3010Z:A20</t>
  </si>
  <si>
    <t>HS:ALX4</t>
  </si>
  <si>
    <t>NM_021926</t>
  </si>
  <si>
    <t>ALX4</t>
  </si>
  <si>
    <t>ALX homeobox 4</t>
  </si>
  <si>
    <t>EPHS102293-1A</t>
  </si>
  <si>
    <t>EAHS-3010Z:A21</t>
  </si>
  <si>
    <t>HS:ANAPC5</t>
  </si>
  <si>
    <t>NM_016237</t>
  </si>
  <si>
    <t>ANAPC5</t>
  </si>
  <si>
    <t>Anaphase promoting complex subunit 5</t>
  </si>
  <si>
    <t>EPHS103542-1A</t>
  </si>
  <si>
    <t>EAHS-3010Z:A22</t>
  </si>
  <si>
    <t>HS:APAF1</t>
  </si>
  <si>
    <t>NM_181869</t>
  </si>
  <si>
    <t>APAF1</t>
  </si>
  <si>
    <t>Apoptotic peptidase activating factor 1</t>
  </si>
  <si>
    <t>EPHS103382-1A</t>
  </si>
  <si>
    <t>EAHS-3010Z:A23</t>
  </si>
  <si>
    <t>HS:APBA1</t>
  </si>
  <si>
    <t>NM_001163</t>
  </si>
  <si>
    <t>APBA1</t>
  </si>
  <si>
    <t>Amyloid beta (A4) precursor protein-binding, family A, member 1</t>
  </si>
  <si>
    <t>EPHS114376-1A</t>
  </si>
  <si>
    <t>EAHS-3010Z:A24</t>
  </si>
  <si>
    <t>HS:APC</t>
  </si>
  <si>
    <t>EPHS115454-1A</t>
  </si>
  <si>
    <t>EAHS-3010Z:B01</t>
  </si>
  <si>
    <t>HS:APEX1</t>
  </si>
  <si>
    <t>NM_080649</t>
  </si>
  <si>
    <t>APEX1</t>
  </si>
  <si>
    <t>APEX nuclease (multifunctional DNA repair enzyme) 1</t>
  </si>
  <si>
    <t>EPHS103915-1A</t>
  </si>
  <si>
    <t>EAHS-3010Z:B02</t>
  </si>
  <si>
    <t>HS:AR</t>
  </si>
  <si>
    <t>NM_000044</t>
  </si>
  <si>
    <t>AR</t>
  </si>
  <si>
    <t>Androgen receptor</t>
  </si>
  <si>
    <t>EPHS115070-1A</t>
  </si>
  <si>
    <t>EAHS-3010Z:B03</t>
  </si>
  <si>
    <t>HS:ARF4</t>
  </si>
  <si>
    <t>NM_001660</t>
  </si>
  <si>
    <t>ARF4</t>
  </si>
  <si>
    <t>ADP-ribosylation factor 4</t>
  </si>
  <si>
    <t>EPHS110353-1A</t>
  </si>
  <si>
    <t>EAHS-3010Z:B04</t>
  </si>
  <si>
    <t>HS:ARHGAP29</t>
  </si>
  <si>
    <t>NM_004815</t>
  </si>
  <si>
    <t>ARHGAP29</t>
  </si>
  <si>
    <t>Rho GTPase activating protein 29</t>
  </si>
  <si>
    <t>EPHS100725-1A</t>
  </si>
  <si>
    <t>EAHS-3010Z:B05</t>
  </si>
  <si>
    <t>HS:ARX</t>
  </si>
  <si>
    <t>NM_139058</t>
  </si>
  <si>
    <t>ARX</t>
  </si>
  <si>
    <t>Aristaless related homeobox</t>
  </si>
  <si>
    <t>EPHS114916-1A</t>
  </si>
  <si>
    <t>EAHS-3010Z:B06</t>
  </si>
  <si>
    <t>HS:ASNS</t>
  </si>
  <si>
    <t>NM_133436</t>
  </si>
  <si>
    <t>ASNS</t>
  </si>
  <si>
    <t>Asparagine synthetase (glutamine-hydrolyzing)</t>
  </si>
  <si>
    <t>EPHS113296-1A</t>
  </si>
  <si>
    <t>EAHS-3010Z:B07</t>
  </si>
  <si>
    <t>HS:ATF2</t>
  </si>
  <si>
    <t>NM_001880</t>
  </si>
  <si>
    <t>ATF2</t>
  </si>
  <si>
    <t>Activating transcription factor 2</t>
  </si>
  <si>
    <t>EPHS108693-1A</t>
  </si>
  <si>
    <t>EAHS-3010Z:B08</t>
  </si>
  <si>
    <t>HS:ATF4</t>
  </si>
  <si>
    <t>NM_182810</t>
  </si>
  <si>
    <t>ATF4</t>
  </si>
  <si>
    <t>Activating transcription factor 4 (tax-responsive enhancer element B67)</t>
  </si>
  <si>
    <t>EPHS109863-1A</t>
  </si>
  <si>
    <t>EAHS-3010Z:B09</t>
  </si>
  <si>
    <t>HS:ATM</t>
  </si>
  <si>
    <t>EPHS102729-1A</t>
  </si>
  <si>
    <t>EAHS-3010Z:B10</t>
  </si>
  <si>
    <t>HS:ATR</t>
  </si>
  <si>
    <t>NM_001184</t>
  </si>
  <si>
    <t>ATR</t>
  </si>
  <si>
    <t>Ataxia telangiectasia and Rad3 related</t>
  </si>
  <si>
    <t>EPHS110612-1A</t>
  </si>
  <si>
    <t>EAHS-3010Z:B11</t>
  </si>
  <si>
    <t>HS:AURKA</t>
  </si>
  <si>
    <t>NM_001324</t>
  </si>
  <si>
    <t>AURKA</t>
  </si>
  <si>
    <t>Aurora kinase A</t>
  </si>
  <si>
    <t>EPHS109368-1A</t>
  </si>
  <si>
    <t>EAHS-3010Z:B12</t>
  </si>
  <si>
    <t>HS:B4GALNT2</t>
  </si>
  <si>
    <t>NM_153446</t>
  </si>
  <si>
    <t>B4GALNT2</t>
  </si>
  <si>
    <t>Beta-1,4-N-acetyl-galactosaminyl transferase 2</t>
  </si>
  <si>
    <t>EPHS106147-1A</t>
  </si>
  <si>
    <t>EAHS-3010Z:B13</t>
  </si>
  <si>
    <t>HS:BAGE</t>
  </si>
  <si>
    <t>NM_001187</t>
  </si>
  <si>
    <t>BAGE</t>
  </si>
  <si>
    <t>B melanoma antigen</t>
  </si>
  <si>
    <t>EPHS115471-1A</t>
  </si>
  <si>
    <t>EAHS-3010Z:B14</t>
  </si>
  <si>
    <t>HS:BARHL1</t>
  </si>
  <si>
    <t>NM_020064</t>
  </si>
  <si>
    <t>BARHL1</t>
  </si>
  <si>
    <t>BarH-like homeobox 1</t>
  </si>
  <si>
    <t>EPHS114714-1A</t>
  </si>
  <si>
    <t>EAHS-3010Z:B15</t>
  </si>
  <si>
    <t>HS:BARX1</t>
  </si>
  <si>
    <t>NM_021570</t>
  </si>
  <si>
    <t>BARX1</t>
  </si>
  <si>
    <t>BARX homeobox 1</t>
  </si>
  <si>
    <t>EPHS114459-1A</t>
  </si>
  <si>
    <t>EAHS-3010Z:B16</t>
  </si>
  <si>
    <t>HS:BARX2</t>
  </si>
  <si>
    <t>NM_003658</t>
  </si>
  <si>
    <t>BARX2</t>
  </si>
  <si>
    <t>BARX homeobox 2</t>
  </si>
  <si>
    <t>EPHS102859-1A</t>
  </si>
  <si>
    <t>EAHS-3010Z:B17</t>
  </si>
  <si>
    <t>HS:BAX</t>
  </si>
  <si>
    <t>NR_027882</t>
  </si>
  <si>
    <t>BAX</t>
  </si>
  <si>
    <t>BCL2-associated X protein</t>
  </si>
  <si>
    <t>EPHS107705-1A</t>
  </si>
  <si>
    <t>EAHS-3010Z:B18</t>
  </si>
  <si>
    <t>HS:BBS9</t>
  </si>
  <si>
    <t>NM_198428</t>
  </si>
  <si>
    <t>BBS9</t>
  </si>
  <si>
    <t>Bardet-Biedl syndrome 9</t>
  </si>
  <si>
    <t>EPHS113089-1A</t>
  </si>
  <si>
    <t>EAHS-3010Z:B19</t>
  </si>
  <si>
    <t>HS:BCL10</t>
  </si>
  <si>
    <t>NM_003921</t>
  </si>
  <si>
    <t>BCL10</t>
  </si>
  <si>
    <t>B-cell CLL/lymphoma 10</t>
  </si>
  <si>
    <t>EPHS100684-1A</t>
  </si>
  <si>
    <t>EAHS-3010Z:B20</t>
  </si>
  <si>
    <t>HS:BCL2</t>
  </si>
  <si>
    <t>NM_000657</t>
  </si>
  <si>
    <t>BCL2</t>
  </si>
  <si>
    <t>B-cell CLL/lymphoma 2</t>
  </si>
  <si>
    <t>EPHS106664-1A</t>
  </si>
  <si>
    <t>EAHS-3010Z:B21</t>
  </si>
  <si>
    <t>HS:BCL2L1</t>
  </si>
  <si>
    <t>NM_138578</t>
  </si>
  <si>
    <t>BCL2L1</t>
  </si>
  <si>
    <t>BCL2-like 1</t>
  </si>
  <si>
    <t>EPHS109181-1A</t>
  </si>
  <si>
    <t>EAHS-3010Z:B22</t>
  </si>
  <si>
    <t>HS:BCL3</t>
  </si>
  <si>
    <t>NM_005178</t>
  </si>
  <si>
    <t>BCL3</t>
  </si>
  <si>
    <t>B-cell CLL/lymphoma 3</t>
  </si>
  <si>
    <t>EPHS107577-1A</t>
  </si>
  <si>
    <t>EAHS-3010Z:B23</t>
  </si>
  <si>
    <t>HS:BCL6</t>
  </si>
  <si>
    <t>NM_001130845</t>
  </si>
  <si>
    <t>BCL6</t>
  </si>
  <si>
    <t>B-cell CLL/lymphoma 6</t>
  </si>
  <si>
    <t>EPHS110771-1A</t>
  </si>
  <si>
    <t>EAHS-3010Z:B24</t>
  </si>
  <si>
    <t>HS:BCR</t>
  </si>
  <si>
    <t>NM_021574</t>
  </si>
  <si>
    <t>BCR</t>
  </si>
  <si>
    <t>Breakpoint cluster region</t>
  </si>
  <si>
    <t>EPHS109707-1A</t>
  </si>
  <si>
    <t>EAHS-3010Z:C01</t>
  </si>
  <si>
    <t>HS:BIN1</t>
  </si>
  <si>
    <t>NM_139351</t>
  </si>
  <si>
    <t>BIN1</t>
  </si>
  <si>
    <t>Bridging integrator 1</t>
  </si>
  <si>
    <t>EPHS108545-1A</t>
  </si>
  <si>
    <t>EAHS-3010Z:C02</t>
  </si>
  <si>
    <t>HS:BIRC5</t>
  </si>
  <si>
    <t>EPHS106376-1A</t>
  </si>
  <si>
    <t>EAHS-3010Z:C03</t>
  </si>
  <si>
    <t>HS:BLM</t>
  </si>
  <si>
    <t>NM_000057</t>
  </si>
  <si>
    <t>BLM</t>
  </si>
  <si>
    <t>Bloom syndrome, RecQ helicase-like</t>
  </si>
  <si>
    <t>EPHS104811-1A</t>
  </si>
  <si>
    <t>EAHS-3010Z:C04</t>
  </si>
  <si>
    <t>HS:BMP3</t>
  </si>
  <si>
    <t>NM_001201</t>
  </si>
  <si>
    <t>BMP3</t>
  </si>
  <si>
    <t>Bone morphogenetic protein 3</t>
  </si>
  <si>
    <t>EPHS111111-1A</t>
  </si>
  <si>
    <t>EAHS-3010Z:C05</t>
  </si>
  <si>
    <t>HS:BMP6</t>
  </si>
  <si>
    <t>EPHS112164-1A</t>
  </si>
  <si>
    <t>EAHS-3010Z:C06</t>
  </si>
  <si>
    <t>HS:BNC1</t>
  </si>
  <si>
    <t>NM_001717</t>
  </si>
  <si>
    <t>BNC1</t>
  </si>
  <si>
    <t>Basonuclin 1</t>
  </si>
  <si>
    <t>EPHS104763-1A</t>
  </si>
  <si>
    <t>EAHS-3010Z:C07</t>
  </si>
  <si>
    <t>HS:BNIP3</t>
  </si>
  <si>
    <t>NM_004052</t>
  </si>
  <si>
    <t>BNIP3</t>
  </si>
  <si>
    <t>BCL2/adenovirus E1B 19kDa interacting protein 3</t>
  </si>
  <si>
    <t>EPHS102009-1A</t>
  </si>
  <si>
    <t>EAHS-3010Z:C08</t>
  </si>
  <si>
    <t>HS:BRAF</t>
  </si>
  <si>
    <t>NM_004333</t>
  </si>
  <si>
    <t>BRAF</t>
  </si>
  <si>
    <t>V-raf murine sarcoma viral oncogene homolog B1</t>
  </si>
  <si>
    <t>EPHS113518-1A</t>
  </si>
  <si>
    <t>EAHS-3010Z:C09</t>
  </si>
  <si>
    <t>HS:BRCA1</t>
  </si>
  <si>
    <t>EPHS115453-1A</t>
  </si>
  <si>
    <t>EAHS-3010Z:C10</t>
  </si>
  <si>
    <t>HS:BRCA2</t>
  </si>
  <si>
    <t>EPHS103696-1A</t>
  </si>
  <si>
    <t>EAHS-3010Z:C11</t>
  </si>
  <si>
    <t>HS:BRINP1</t>
  </si>
  <si>
    <t>NM_014618</t>
  </si>
  <si>
    <t>BRINP1</t>
  </si>
  <si>
    <t>Deleted in bladder cancer 1</t>
  </si>
  <si>
    <t>EPHS114583-1A</t>
  </si>
  <si>
    <t>EAHS-3010Z:C12</t>
  </si>
  <si>
    <t>HS:C20orf85</t>
  </si>
  <si>
    <t>NM_178456</t>
  </si>
  <si>
    <t>C20orf85</t>
  </si>
  <si>
    <t>Chromosome 20 open reading frame 85</t>
  </si>
  <si>
    <t>EPHS109380-1A</t>
  </si>
  <si>
    <t>EAHS-3010Z:C13</t>
  </si>
  <si>
    <t>HS:CACNA1G</t>
  </si>
  <si>
    <t>NM_198397</t>
  </si>
  <si>
    <t>CACNA1G</t>
  </si>
  <si>
    <t>Calcium channel, voltage-dependent, T type, alpha 1G subunit</t>
  </si>
  <si>
    <t>EPHS106179-1A</t>
  </si>
  <si>
    <t>EAHS-3010Z:C14</t>
  </si>
  <si>
    <t>HS:CACNA2D3</t>
  </si>
  <si>
    <t>NM_018398</t>
  </si>
  <si>
    <t>CACNA2D3</t>
  </si>
  <si>
    <t>Calcium channel, voltage-dependent, alpha 2/delta subunit 3</t>
  </si>
  <si>
    <t>EPHS110339-1A</t>
  </si>
  <si>
    <t>EAHS-3010Z:C15</t>
  </si>
  <si>
    <t>HS:CADM1</t>
  </si>
  <si>
    <t>EPHS102761-1A</t>
  </si>
  <si>
    <t>EAHS-3010Z:C16</t>
  </si>
  <si>
    <t>HS:CALCA</t>
  </si>
  <si>
    <t>EPHS115455-1A</t>
  </si>
  <si>
    <t>EAHS-3010Z:C17</t>
  </si>
  <si>
    <t>HS:CALR</t>
  </si>
  <si>
    <t>NM_004343</t>
  </si>
  <si>
    <t>CALR</t>
  </si>
  <si>
    <t>Calreticulin</t>
  </si>
  <si>
    <t>EPHS107126-1A</t>
  </si>
  <si>
    <t>EAHS-3010Z:C18</t>
  </si>
  <si>
    <t>HS:CANX</t>
  </si>
  <si>
    <t>NM_001746</t>
  </si>
  <si>
    <t>CANX</t>
  </si>
  <si>
    <t>Calnexin</t>
  </si>
  <si>
    <t>EPHS112091-1A</t>
  </si>
  <si>
    <t>EAHS-3010Z:C19</t>
  </si>
  <si>
    <t>HS:CASP3</t>
  </si>
  <si>
    <t>NM_032991</t>
  </si>
  <si>
    <t>CASP3</t>
  </si>
  <si>
    <t>Caspase 3, apoptosis-related cysteine peptidase</t>
  </si>
  <si>
    <t>EPHS111383-1A</t>
  </si>
  <si>
    <t>EAHS-3010Z:C20</t>
  </si>
  <si>
    <t>HS:CAT</t>
  </si>
  <si>
    <t>NM_001752</t>
  </si>
  <si>
    <t>CAT</t>
  </si>
  <si>
    <t>Catalase</t>
  </si>
  <si>
    <t>EPHS102276-1A</t>
  </si>
  <si>
    <t>EAHS-3010Z:C21</t>
  </si>
  <si>
    <t>HS:CAV1</t>
  </si>
  <si>
    <t>NM_001172896</t>
  </si>
  <si>
    <t>EPHS113416-1A</t>
  </si>
  <si>
    <t>EAHS-3010Z:C22</t>
  </si>
  <si>
    <t>HS:CCL25</t>
  </si>
  <si>
    <t>NM_005624</t>
  </si>
  <si>
    <t>CCL25</t>
  </si>
  <si>
    <t>Chemokine (C-C motif) ligand 25</t>
  </si>
  <si>
    <t>EPHS106979-1A</t>
  </si>
  <si>
    <t>EAHS-3010Z:C23</t>
  </si>
  <si>
    <t>HS:CCNA1</t>
  </si>
  <si>
    <t>NM_001111047</t>
  </si>
  <si>
    <t>EPHS103709-1A</t>
  </si>
  <si>
    <t>EAHS-3010Z:C24</t>
  </si>
  <si>
    <t>HS:CCNB2</t>
  </si>
  <si>
    <t>NM_004701</t>
  </si>
  <si>
    <t>CCNB2</t>
  </si>
  <si>
    <t>Cyclin B2</t>
  </si>
  <si>
    <t>EPHS104578-1A</t>
  </si>
  <si>
    <t>EAHS-3010Z:D01</t>
  </si>
  <si>
    <t>HS:CCND1</t>
  </si>
  <si>
    <t>NM_053056</t>
  </si>
  <si>
    <t>CCND1</t>
  </si>
  <si>
    <t>Cyclin D1</t>
  </si>
  <si>
    <t>EPHS102581-1A</t>
  </si>
  <si>
    <t>EAHS-3010Z:D02</t>
  </si>
  <si>
    <t>HS:CCND2</t>
  </si>
  <si>
    <t>EPHS102902-1A</t>
  </si>
  <si>
    <t>EAHS-3010Z:D03</t>
  </si>
  <si>
    <t>HS:CCNG1</t>
  </si>
  <si>
    <t>NM_199246</t>
  </si>
  <si>
    <t>CCNG1</t>
  </si>
  <si>
    <t>Cyclin G1</t>
  </si>
  <si>
    <t>EPHS111990-1A</t>
  </si>
  <si>
    <t>EAHS-3010Z:D04</t>
  </si>
  <si>
    <t>HS:CCS</t>
  </si>
  <si>
    <t>NM_018219</t>
  </si>
  <si>
    <t>CCS</t>
  </si>
  <si>
    <t>Copper chaperone for superoxide dismutase</t>
  </si>
  <si>
    <t>EPHS102530-1A</t>
  </si>
  <si>
    <t>EAHS-3010Z:D05</t>
  </si>
  <si>
    <t>HS:CD274</t>
  </si>
  <si>
    <t>NM_014143</t>
  </si>
  <si>
    <t>CD274</t>
  </si>
  <si>
    <t>CD274 molecule</t>
  </si>
  <si>
    <t>EPHS114226-1A</t>
  </si>
  <si>
    <t>EAHS-3010Z:D06</t>
  </si>
  <si>
    <t>HS:CD276</t>
  </si>
  <si>
    <t>NM_025240</t>
  </si>
  <si>
    <t>CD276</t>
  </si>
  <si>
    <t>CD276 molecule</t>
  </si>
  <si>
    <t>EPHS104672-1A</t>
  </si>
  <si>
    <t>EAHS-3010Z:D07</t>
  </si>
  <si>
    <t>HS:CD40</t>
  </si>
  <si>
    <t>NM_152854</t>
  </si>
  <si>
    <t>CD40</t>
  </si>
  <si>
    <t>CD40 molecule, TNF receptor superfamily member 5</t>
  </si>
  <si>
    <t>EPHS109320-1A</t>
  </si>
  <si>
    <t>EAHS-3010Z:D08</t>
  </si>
  <si>
    <t>HS:CD44</t>
  </si>
  <si>
    <t>NM_001202557</t>
  </si>
  <si>
    <t>CD44</t>
  </si>
  <si>
    <t>CD44 molecule (Indian blood group)</t>
  </si>
  <si>
    <t>EPHS102278-1A</t>
  </si>
  <si>
    <t>EAHS-3010Z:D09</t>
  </si>
  <si>
    <t>HS:CD47</t>
  </si>
  <si>
    <t>NM_198793</t>
  </si>
  <si>
    <t>CD47</t>
  </si>
  <si>
    <t>CD47 molecule</t>
  </si>
  <si>
    <t>EPHS110440-1A</t>
  </si>
  <si>
    <t>EAHS-3010Z:D10</t>
  </si>
  <si>
    <t>HS:CD7</t>
  </si>
  <si>
    <t>NM_006137</t>
  </si>
  <si>
    <t>CD7</t>
  </si>
  <si>
    <t>CD7 molecule</t>
  </si>
  <si>
    <t>EPHS106454-1A</t>
  </si>
  <si>
    <t>EAHS-3010Z:D11</t>
  </si>
  <si>
    <t>HS:CD8A</t>
  </si>
  <si>
    <t>NR_027353</t>
  </si>
  <si>
    <t>CD8A</t>
  </si>
  <si>
    <t>CD8a molecule</t>
  </si>
  <si>
    <t>EPHS108384-1A</t>
  </si>
  <si>
    <t>EAHS-3010Z:D12</t>
  </si>
  <si>
    <t>HS:CD9</t>
  </si>
  <si>
    <t>NM_001769</t>
  </si>
  <si>
    <t>CD9</t>
  </si>
  <si>
    <t>CD9 molecule</t>
  </si>
  <si>
    <t>EPHS102914-1A</t>
  </si>
  <si>
    <t>EAHS-3010Z:D13</t>
  </si>
  <si>
    <t>HS:CD99</t>
  </si>
  <si>
    <t>NM_002414</t>
  </si>
  <si>
    <t>CD99</t>
  </si>
  <si>
    <t>CD99 molecule</t>
  </si>
  <si>
    <t>EPHS115408-1A</t>
  </si>
  <si>
    <t>EAHS-3010Z:D14</t>
  </si>
  <si>
    <t>HS:CDC6</t>
  </si>
  <si>
    <t>NM_001254</t>
  </si>
  <si>
    <t>CDC6</t>
  </si>
  <si>
    <t>Cell division cycle 6 homolog (S. cerevisiae)</t>
  </si>
  <si>
    <t>EPHS105979-1A</t>
  </si>
  <si>
    <t>EAHS-3010Z:D15</t>
  </si>
  <si>
    <t>HS:CDH1</t>
  </si>
  <si>
    <t>EPHS105415-1A</t>
  </si>
  <si>
    <t>EAHS-3010Z:D16</t>
  </si>
  <si>
    <t>HS:CDH13</t>
  </si>
  <si>
    <t>EPHS105489-1A</t>
  </si>
  <si>
    <t>EAHS-3010Z:D17</t>
  </si>
  <si>
    <t>HS:CDH3</t>
  </si>
  <si>
    <t>NM_001793</t>
  </si>
  <si>
    <t>CDH3</t>
  </si>
  <si>
    <t>Cadherin 3, type 1, P-cadherin (placental)</t>
  </si>
  <si>
    <t>EPHS105414-1A</t>
  </si>
  <si>
    <t>EAHS-3010Z:D18</t>
  </si>
  <si>
    <t>HS:CDH8</t>
  </si>
  <si>
    <t>NM_001796</t>
  </si>
  <si>
    <t>CDH8</t>
  </si>
  <si>
    <t>Cadherin 8, type 2</t>
  </si>
  <si>
    <t>EPHS105344-1A</t>
  </si>
  <si>
    <t>EAHS-3010Z:D19</t>
  </si>
  <si>
    <t>HS:CDK6</t>
  </si>
  <si>
    <t>NM_001259</t>
  </si>
  <si>
    <t>CDK6</t>
  </si>
  <si>
    <t>Cyclin-dependent kinase 6</t>
  </si>
  <si>
    <t>EPHS113274-1A</t>
  </si>
  <si>
    <t>EAHS-3010Z:D20</t>
  </si>
  <si>
    <t>HS:CDKN1A</t>
  </si>
  <si>
    <t>NM_001220778</t>
  </si>
  <si>
    <t>CDKN1A</t>
  </si>
  <si>
    <t>Cyclin-dependent kinase inhibitor 1A (p21, Cip1)</t>
  </si>
  <si>
    <t>EPHS112434-1A</t>
  </si>
  <si>
    <t>EAHS-3010Z:D21</t>
  </si>
  <si>
    <t>HS:CDKN1B</t>
  </si>
  <si>
    <t>EPHS102968-1A</t>
  </si>
  <si>
    <t>EAHS-3010Z:D22</t>
  </si>
  <si>
    <t>HS:CDKN1C</t>
  </si>
  <si>
    <t>NM_001122631</t>
  </si>
  <si>
    <t>EPHS102113-1A</t>
  </si>
  <si>
    <t>EAHS-3010Z:D23</t>
  </si>
  <si>
    <t>HS:CDKN2A</t>
  </si>
  <si>
    <t>NM_058197</t>
  </si>
  <si>
    <t>EPHS114256-1A</t>
  </si>
  <si>
    <t>EAHS-3010Z:D24</t>
  </si>
  <si>
    <t>HS:CDKN2B</t>
  </si>
  <si>
    <t>NM_078487</t>
  </si>
  <si>
    <t>EPHS114258-1A</t>
  </si>
  <si>
    <t>EAHS-3010Z:E01</t>
  </si>
  <si>
    <t>HS:CDKN2C</t>
  </si>
  <si>
    <t>NM_001262</t>
  </si>
  <si>
    <t>CDKN2C</t>
  </si>
  <si>
    <t>Cyclin-dependent kinase inhibitor 2C (p18, inhibits CDK4)</t>
  </si>
  <si>
    <t>EPHS100554-1A</t>
  </si>
  <si>
    <t>EAHS-3010Z:E02</t>
  </si>
  <si>
    <t>HS:CDKN3</t>
  </si>
  <si>
    <t>NM_005192</t>
  </si>
  <si>
    <t>CDKN3</t>
  </si>
  <si>
    <t>Cyclin-dependent kinase inhibitor 3</t>
  </si>
  <si>
    <t>EPHS104084-1A</t>
  </si>
  <si>
    <t>EAHS-3010Z:E03</t>
  </si>
  <si>
    <t>HS:CDX1</t>
  </si>
  <si>
    <t>NM_001804</t>
  </si>
  <si>
    <t>CDX1</t>
  </si>
  <si>
    <t>Caudal type homeobox 1</t>
  </si>
  <si>
    <t>EPHS111938-1A</t>
  </si>
  <si>
    <t>EAHS-3010Z:E04</t>
  </si>
  <si>
    <t>HS:CDX2</t>
  </si>
  <si>
    <t>EPHS103679-1A</t>
  </si>
  <si>
    <t>EAHS-3010Z:E05</t>
  </si>
  <si>
    <t>HS:CDX4</t>
  </si>
  <si>
    <t>NM_005193</t>
  </si>
  <si>
    <t>CDX4</t>
  </si>
  <si>
    <t>Caudal type homeobox 4</t>
  </si>
  <si>
    <t>EPHS115107-1A</t>
  </si>
  <si>
    <t>EAHS-3010Z:E06</t>
  </si>
  <si>
    <t>HS:CEBPA</t>
  </si>
  <si>
    <t>NM_004364</t>
  </si>
  <si>
    <t>CEBPA</t>
  </si>
  <si>
    <t>CCAAT/enhancer binding protein (C/EBP), alpha</t>
  </si>
  <si>
    <t>EPHS107335-1A</t>
  </si>
  <si>
    <t>EAHS-3010Z:E07</t>
  </si>
  <si>
    <t>HS:CEBPB</t>
  </si>
  <si>
    <t>NM_005194</t>
  </si>
  <si>
    <t>CEBPB</t>
  </si>
  <si>
    <t>CCAAT/enhancer binding protein (C/EBP), beta</t>
  </si>
  <si>
    <t>EPHS109347-1A</t>
  </si>
  <si>
    <t>EAHS-3010Z:E08</t>
  </si>
  <si>
    <t>HS:CEBPD</t>
  </si>
  <si>
    <t>NM_005195</t>
  </si>
  <si>
    <t>CEBPD</t>
  </si>
  <si>
    <t>CCAAT/enhancer binding protein (C/EBP), delta</t>
  </si>
  <si>
    <t>EPHS113805-1A</t>
  </si>
  <si>
    <t>EAHS-3010Z:E09</t>
  </si>
  <si>
    <t>HS:CHEK1</t>
  </si>
  <si>
    <t>NM_001114122</t>
  </si>
  <si>
    <t>CHEK1</t>
  </si>
  <si>
    <t>CHK1 checkpoint homolog (S. pombe)</t>
  </si>
  <si>
    <t>EPHS102842-1A</t>
  </si>
  <si>
    <t>EAHS-3010Z:E10</t>
  </si>
  <si>
    <t>HS:CHEK2</t>
  </si>
  <si>
    <t>NM_172002</t>
  </si>
  <si>
    <t>CHEK2</t>
  </si>
  <si>
    <t>CHK2 checkpoint homolog (S. pombe)</t>
  </si>
  <si>
    <t>EPHS109742-1A</t>
  </si>
  <si>
    <t>EAHS-3010Z:E11</t>
  </si>
  <si>
    <t>HS:CHFR</t>
  </si>
  <si>
    <t>EPHS103624-1A</t>
  </si>
  <si>
    <t>EAHS-3010Z:E12</t>
  </si>
  <si>
    <t>HS:CLSTN1</t>
  </si>
  <si>
    <t>EPHS100135-1A</t>
  </si>
  <si>
    <t>EAHS-3010Z:E13</t>
  </si>
  <si>
    <t>HS:CLU</t>
  </si>
  <si>
    <t>NM_203339</t>
  </si>
  <si>
    <t>CLU</t>
  </si>
  <si>
    <t>Clusterin</t>
  </si>
  <si>
    <t>EPHS113730-1A</t>
  </si>
  <si>
    <t>EAHS-3010Z:E14</t>
  </si>
  <si>
    <t>HS:CMTM5</t>
  </si>
  <si>
    <t>NM_001037288</t>
  </si>
  <si>
    <t>CMTM5</t>
  </si>
  <si>
    <t>CKLF-like MARVEL transmembrane domain containing 5</t>
  </si>
  <si>
    <t>EPHS115467-1A</t>
  </si>
  <si>
    <t>EAHS-3010Z:E15</t>
  </si>
  <si>
    <t>HS:CNR1</t>
  </si>
  <si>
    <t>NM_016083</t>
  </si>
  <si>
    <t>CNR1</t>
  </si>
  <si>
    <t>Cannabinoid receptor 1 (brain)</t>
  </si>
  <si>
    <t>EPHS112620-1A</t>
  </si>
  <si>
    <t>EAHS-3010Z:E16</t>
  </si>
  <si>
    <t>HS:CRABP1</t>
  </si>
  <si>
    <t>NM_004378</t>
  </si>
  <si>
    <t>CRABP1</t>
  </si>
  <si>
    <t>Cellular retinoic acid binding protein 1</t>
  </si>
  <si>
    <t>EPHS104722-1A</t>
  </si>
  <si>
    <t>EAHS-3010Z:E17</t>
  </si>
  <si>
    <t>HS:CREB3</t>
  </si>
  <si>
    <t>NM_006289</t>
  </si>
  <si>
    <t>CREB3</t>
  </si>
  <si>
    <t>CAMP responsive element binding protein 3</t>
  </si>
  <si>
    <t>EPHS114319-1A</t>
  </si>
  <si>
    <t>EAHS-3010Z:E18</t>
  </si>
  <si>
    <t>HS:CSF1</t>
  </si>
  <si>
    <t>NM_172212</t>
  </si>
  <si>
    <t>CSF1</t>
  </si>
  <si>
    <t>Colony stimulating factor 1 (macrophage)</t>
  </si>
  <si>
    <t>EPHS100782-1A</t>
  </si>
  <si>
    <t>EAHS-3010Z:E19</t>
  </si>
  <si>
    <t>HS:CSGALNACT2</t>
  </si>
  <si>
    <t>NM_018590</t>
  </si>
  <si>
    <t>CSGALNACT2</t>
  </si>
  <si>
    <t>Chondroitin sulfate N-acetylgalactosaminyltransferase 2</t>
  </si>
  <si>
    <t>EPHS101578-1A</t>
  </si>
  <si>
    <t>EAHS-3010Z:E20</t>
  </si>
  <si>
    <t>HS:CST6</t>
  </si>
  <si>
    <t>EPHS102504-1A</t>
  </si>
  <si>
    <t>EAHS-3010Z:E21</t>
  </si>
  <si>
    <t>HS:CSTB</t>
  </si>
  <si>
    <t>NM_000100</t>
  </si>
  <si>
    <t>CSTB</t>
  </si>
  <si>
    <t>Cystatin B (stefin B)</t>
  </si>
  <si>
    <t>EPHS109592-1A</t>
  </si>
  <si>
    <t>EAHS-3010Z:E22</t>
  </si>
  <si>
    <t>HS:CTDSPL</t>
  </si>
  <si>
    <t>NM_005808</t>
  </si>
  <si>
    <t>CTDSPL</t>
  </si>
  <si>
    <t>CTD (carboxy-terminal domain, RNA polymerase II, polypeptide A) small phosphatase-like</t>
  </si>
  <si>
    <t>EPHS110138-1A</t>
  </si>
  <si>
    <t>EAHS-3010Z:E23</t>
  </si>
  <si>
    <t>HS:CTNNA1</t>
  </si>
  <si>
    <t>NM_001903</t>
  </si>
  <si>
    <t>CTNNA1</t>
  </si>
  <si>
    <t>Catenin (cadherin-associated protein), alpha 1, 102kDa</t>
  </si>
  <si>
    <t>EPHS111825-1A</t>
  </si>
  <si>
    <t>EAHS-3010Z:E24</t>
  </si>
  <si>
    <t>HS:CTNNB1</t>
  </si>
  <si>
    <t>NM_001904</t>
  </si>
  <si>
    <t>CTNNB1</t>
  </si>
  <si>
    <t>Catenin (cadherin-associated protein), beta 1, 88kDa</t>
  </si>
  <si>
    <t>EPHS110163-1A</t>
  </si>
  <si>
    <t>EAHS-3010Z:F01</t>
  </si>
  <si>
    <t>HS:CTSZ</t>
  </si>
  <si>
    <t>EPHS109394-1A</t>
  </si>
  <si>
    <t>EAHS-3010Z:F02</t>
  </si>
  <si>
    <t>HS:CUX1</t>
  </si>
  <si>
    <t>NM_181500</t>
  </si>
  <si>
    <t>CUX1</t>
  </si>
  <si>
    <t>Cut-like homeobox 1</t>
  </si>
  <si>
    <t>EPHS113367-1A</t>
  </si>
  <si>
    <t>EAHS-3010Z:F03</t>
  </si>
  <si>
    <t>HS:CXCL1</t>
  </si>
  <si>
    <t>NM_001511</t>
  </si>
  <si>
    <t>CXCL1</t>
  </si>
  <si>
    <t>Chemokine (C-X-C motif) ligand 1 (melanoma growth stimulating activity, alpha)</t>
  </si>
  <si>
    <t>EPHS111074-1A</t>
  </si>
  <si>
    <t>EAHS-3010Z:F04</t>
  </si>
  <si>
    <t>HS:CXCL12</t>
  </si>
  <si>
    <t>NM_199168</t>
  </si>
  <si>
    <t>EPHS101585-1A</t>
  </si>
  <si>
    <t>EAHS-3010Z:F05</t>
  </si>
  <si>
    <t>HS:CXCL14</t>
  </si>
  <si>
    <t>NM_004887</t>
  </si>
  <si>
    <t>CXCL14</t>
  </si>
  <si>
    <t>Chemokine (C-X-C motif) ligand 14</t>
  </si>
  <si>
    <t>EPHS111806-1A</t>
  </si>
  <si>
    <t>EAHS-3010Z:F06</t>
  </si>
  <si>
    <t>HS:CXCL2</t>
  </si>
  <si>
    <t>NM_002089</t>
  </si>
  <si>
    <t>CXCL2</t>
  </si>
  <si>
    <t>Chemokine (C-X-C motif) ligand 2</t>
  </si>
  <si>
    <t>EPHS111078-1A</t>
  </si>
  <si>
    <t>EAHS-3010Z:F07</t>
  </si>
  <si>
    <t>HS:CXCL3</t>
  </si>
  <si>
    <t>NM_002090</t>
  </si>
  <si>
    <t>CXCL3</t>
  </si>
  <si>
    <t>Chemokine (C-X-C motif) ligand 3</t>
  </si>
  <si>
    <t>EPHS111077-1A</t>
  </si>
  <si>
    <t>EAHS-3010Z:F08</t>
  </si>
  <si>
    <t>HS:CXCL5</t>
  </si>
  <si>
    <t>NM_002994</t>
  </si>
  <si>
    <t>CXCL5</t>
  </si>
  <si>
    <t>Chemokine (C-X-C motif) ligand 5</t>
  </si>
  <si>
    <t>EPHS111076-1A</t>
  </si>
  <si>
    <t>EAHS-3010Z:F09</t>
  </si>
  <si>
    <t>HS:CXCL6</t>
  </si>
  <si>
    <t>NM_002993</t>
  </si>
  <si>
    <t>CXCL6</t>
  </si>
  <si>
    <t>Chemokine (C-X-C motif) ligand 6 (granulocyte chemotactic protein 2)</t>
  </si>
  <si>
    <t>EPHS111072-1A</t>
  </si>
  <si>
    <t>EAHS-3010Z:F10</t>
  </si>
  <si>
    <t>HS:CXCR4</t>
  </si>
  <si>
    <t>NM_003467</t>
  </si>
  <si>
    <t>CXCR4</t>
  </si>
  <si>
    <t>Chemokine (C-X-C motif) receptor 4</t>
  </si>
  <si>
    <t>EPHS108593-1A</t>
  </si>
  <si>
    <t>EAHS-3010Z:F11</t>
  </si>
  <si>
    <t>HS:CYBA</t>
  </si>
  <si>
    <t>NM_000101</t>
  </si>
  <si>
    <t>CYBA</t>
  </si>
  <si>
    <t>Cytochrome b-245, alpha polypeptide</t>
  </si>
  <si>
    <t>EPHS105537-1A</t>
  </si>
  <si>
    <t>EAHS-3010Z:F12</t>
  </si>
  <si>
    <t>HS:CYP1A1</t>
  </si>
  <si>
    <t>NM_000499</t>
  </si>
  <si>
    <t>CYP1A1</t>
  </si>
  <si>
    <t>Cytochrome P450, family 1, subfamily A, polypeptide 1</t>
  </si>
  <si>
    <t>EPHS104685-1A</t>
  </si>
  <si>
    <t>EAHS-3010Z:F13</t>
  </si>
  <si>
    <t>HS:CYP1B1</t>
  </si>
  <si>
    <t>EPHS108174-1A</t>
  </si>
  <si>
    <t>EAHS-3010Z:F14</t>
  </si>
  <si>
    <t>HS:CYP27B1</t>
  </si>
  <si>
    <t>NM_000785</t>
  </si>
  <si>
    <t>CYP27B1</t>
  </si>
  <si>
    <t>Cytochrome P450, family 27, subfamily B, polypeptide 1</t>
  </si>
  <si>
    <t>EPHS115468-1A</t>
  </si>
  <si>
    <t>EAHS-3010Z:F15</t>
  </si>
  <si>
    <t>HS:DAB2</t>
  </si>
  <si>
    <t>NM_001343</t>
  </si>
  <si>
    <t>DAB2</t>
  </si>
  <si>
    <t>Disabled homolog 2, mitogen-responsive phosphoprotein (Drosophila)</t>
  </si>
  <si>
    <t>EPHS111496-1A</t>
  </si>
  <si>
    <t>EAHS-3010Z:F16</t>
  </si>
  <si>
    <t>HS:DACH1</t>
  </si>
  <si>
    <t>NM_080760</t>
  </si>
  <si>
    <t>DACH1</t>
  </si>
  <si>
    <t>Dachshund homolog 1 (Drosophila)</t>
  </si>
  <si>
    <t>EPHS103806-1A</t>
  </si>
  <si>
    <t>EAHS-3010Z:F17</t>
  </si>
  <si>
    <t>HS:DACT1</t>
  </si>
  <si>
    <t>NM_016651</t>
  </si>
  <si>
    <t>DACT1</t>
  </si>
  <si>
    <t>Dapper, antagonist of beta-catenin, homolog 1 (Xenopus laevis)</t>
  </si>
  <si>
    <t>EPHS104114-1A</t>
  </si>
  <si>
    <t>EAHS-3010Z:F18</t>
  </si>
  <si>
    <t>HS:DACT2</t>
  </si>
  <si>
    <t>NM_214462</t>
  </si>
  <si>
    <t>DACT2</t>
  </si>
  <si>
    <t>Dapper, antagonist of beta-catenin, homolog 2 (Xenopus laevis)</t>
  </si>
  <si>
    <t>EPHS112889-1A</t>
  </si>
  <si>
    <t>EAHS-3010Z:F19</t>
  </si>
  <si>
    <t>HS:DAPK1</t>
  </si>
  <si>
    <t>EPHS114427-1A</t>
  </si>
  <si>
    <t>EAHS-3010Z:F20</t>
  </si>
  <si>
    <t>HS:DCC</t>
  </si>
  <si>
    <t>NM_005215</t>
  </si>
  <si>
    <t>DCC</t>
  </si>
  <si>
    <t>Deleted in colorectal carcinoma</t>
  </si>
  <si>
    <t>EPHS106634-1A</t>
  </si>
  <si>
    <t>EAHS-3010Z:F21</t>
  </si>
  <si>
    <t>HS:DDIT3</t>
  </si>
  <si>
    <t>NM_004083</t>
  </si>
  <si>
    <t>DDIT3</t>
  </si>
  <si>
    <t>DNA-damage-inducible transcript 3</t>
  </si>
  <si>
    <t>EPHS103255-1A</t>
  </si>
  <si>
    <t>EAHS-3010Z:F22</t>
  </si>
  <si>
    <t>HS:DDX17</t>
  </si>
  <si>
    <t>NM_006386</t>
  </si>
  <si>
    <t>DDX17</t>
  </si>
  <si>
    <t>DEAD (Asp-Glu-Ala-Asp) box polypeptide 17</t>
  </si>
  <si>
    <t>EPHS109842-1A</t>
  </si>
  <si>
    <t>EAHS-3010Z:F23</t>
  </si>
  <si>
    <t>HS:DEC</t>
  </si>
  <si>
    <t>EPHS115450-1A</t>
  </si>
  <si>
    <t>EAHS-3010Z:F24</t>
  </si>
  <si>
    <t>HS:DIRAS3</t>
  </si>
  <si>
    <t>NM_004675</t>
  </si>
  <si>
    <t>DIRAS3</t>
  </si>
  <si>
    <t>DIRAS family, GTP-binding RAS-like 3</t>
  </si>
  <si>
    <t>EPHS100639-1A</t>
  </si>
  <si>
    <t>EAHS-3010Z:G01</t>
  </si>
  <si>
    <t>HS:DKK1</t>
  </si>
  <si>
    <t>NM_012242</t>
  </si>
  <si>
    <t>DKK1</t>
  </si>
  <si>
    <t>Dickkopf homolog 1 (Xenopus laevis)</t>
  </si>
  <si>
    <t>EPHS101628-1A</t>
  </si>
  <si>
    <t>EAHS-3010Z:G02</t>
  </si>
  <si>
    <t>HS:DKK2</t>
  </si>
  <si>
    <t>NM_014421</t>
  </si>
  <si>
    <t>DKK2</t>
  </si>
  <si>
    <t>Dickkopf homolog 2 (Xenopus laevis)</t>
  </si>
  <si>
    <t>EPHS111183-1A</t>
  </si>
  <si>
    <t>EAHS-3010Z:G03</t>
  </si>
  <si>
    <t>HS:DKK3</t>
  </si>
  <si>
    <t>NM_001018057</t>
  </si>
  <si>
    <t>DKK3</t>
  </si>
  <si>
    <t>Dickkopf homolog 3 (Xenopus laevis)</t>
  </si>
  <si>
    <t>EPHS102178-1A</t>
  </si>
  <si>
    <t>EAHS-3010Z:G04</t>
  </si>
  <si>
    <t>HS:DLC1</t>
  </si>
  <si>
    <t>NM_006094</t>
  </si>
  <si>
    <t>DLC1</t>
  </si>
  <si>
    <t>Deleted in liver cancer 1</t>
  </si>
  <si>
    <t>EPHS113661-1A</t>
  </si>
  <si>
    <t>EAHS-3010Z:G05</t>
  </si>
  <si>
    <t>HS:DLEC1</t>
  </si>
  <si>
    <t>NM_007337</t>
  </si>
  <si>
    <t>DLEC1</t>
  </si>
  <si>
    <t>Deleted in lung and esophageal cancer 1</t>
  </si>
  <si>
    <t>EPHS110142-1A</t>
  </si>
  <si>
    <t>EAHS-3010Z:G06</t>
  </si>
  <si>
    <t>HS:DLX1</t>
  </si>
  <si>
    <t>NM_178120</t>
  </si>
  <si>
    <t>DLX1</t>
  </si>
  <si>
    <t>Distal-less homeobox 1</t>
  </si>
  <si>
    <t>EPHS108675-1A</t>
  </si>
  <si>
    <t>EAHS-3010Z:G07</t>
  </si>
  <si>
    <t>HS:DLX2</t>
  </si>
  <si>
    <t>NM_004405</t>
  </si>
  <si>
    <t>DLX2</t>
  </si>
  <si>
    <t>Distal-less homeobox 2</t>
  </si>
  <si>
    <t>EPHS108681-1A</t>
  </si>
  <si>
    <t>EAHS-3010Z:G08</t>
  </si>
  <si>
    <t>HS:DLX3</t>
  </si>
  <si>
    <t>NM_005220</t>
  </si>
  <si>
    <t>DLX3</t>
  </si>
  <si>
    <t>Distal-less homeobox 3</t>
  </si>
  <si>
    <t>EPHS106160-1A</t>
  </si>
  <si>
    <t>EAHS-3010Z:G09</t>
  </si>
  <si>
    <t>HS:DLX5</t>
  </si>
  <si>
    <t>NM_005221</t>
  </si>
  <si>
    <t>DLX5</t>
  </si>
  <si>
    <t>Distal-less homeobox 5</t>
  </si>
  <si>
    <t>EPHS113293-1A</t>
  </si>
  <si>
    <t>EAHS-3010Z:G10</t>
  </si>
  <si>
    <t>HS:DLX6</t>
  </si>
  <si>
    <t>NM_005222</t>
  </si>
  <si>
    <t>DLX6</t>
  </si>
  <si>
    <t>Distal-less homeobox 6</t>
  </si>
  <si>
    <t>EPHS113289-1A</t>
  </si>
  <si>
    <t>EAHS-3010Z:G11</t>
  </si>
  <si>
    <t>HS:DNAJA1</t>
  </si>
  <si>
    <t>NM_001539</t>
  </si>
  <si>
    <t>DNAJA1</t>
  </si>
  <si>
    <t>DnaJ (Hsp40) homolog, subfamily A, member 1</t>
  </si>
  <si>
    <t>EPHS114276-1A</t>
  </si>
  <si>
    <t>EAHS-3010Z:G12</t>
  </si>
  <si>
    <t>HS:DNAJB9</t>
  </si>
  <si>
    <t>NM_012328</t>
  </si>
  <si>
    <t>DNAJB9</t>
  </si>
  <si>
    <t>DnaJ (Hsp40) homolog, subfamily B, member 9</t>
  </si>
  <si>
    <t>EPHS113406-1A</t>
  </si>
  <si>
    <t>EAHS-3010Z:G13</t>
  </si>
  <si>
    <t>HS:DNAJC15</t>
  </si>
  <si>
    <t>NM_013238</t>
  </si>
  <si>
    <t>DNAJC15</t>
  </si>
  <si>
    <t>DnaJ (Hsp40) homolog, subfamily C, member 15</t>
  </si>
  <si>
    <t>EPHS103738-1A</t>
  </si>
  <si>
    <t>EAHS-3010Z:G14</t>
  </si>
  <si>
    <t>HS:DPP4</t>
  </si>
  <si>
    <t>NM_001935</t>
  </si>
  <si>
    <t>DPP4</t>
  </si>
  <si>
    <t>Dipeptidyl-peptidase 4</t>
  </si>
  <si>
    <t>EPHS108641-1A</t>
  </si>
  <si>
    <t>EAHS-3010Z:G15</t>
  </si>
  <si>
    <t>HS:DRD2</t>
  </si>
  <si>
    <t>NM_016574</t>
  </si>
  <si>
    <t>DRD2</t>
  </si>
  <si>
    <t>Dopamine receptor D2</t>
  </si>
  <si>
    <t>EPHS102755-1A</t>
  </si>
  <si>
    <t>EAHS-3010Z:G16</t>
  </si>
  <si>
    <t>HS:DSC3</t>
  </si>
  <si>
    <t>NM_024423</t>
  </si>
  <si>
    <t>EPHS106565-1A</t>
  </si>
  <si>
    <t>EAHS-3010Z:G17</t>
  </si>
  <si>
    <t>HS:DTL</t>
  </si>
  <si>
    <t>NR_037667</t>
  </si>
  <si>
    <t>DTL</t>
  </si>
  <si>
    <t>Denticleless homolog (Drosophila)</t>
  </si>
  <si>
    <t>EPHS101250-1A</t>
  </si>
  <si>
    <t>EAHS-3010Z:G18</t>
  </si>
  <si>
    <t>HS:DUOX2</t>
  </si>
  <si>
    <t>NM_207581</t>
  </si>
  <si>
    <t>DUOX2</t>
  </si>
  <si>
    <t>Dual oxidase 2</t>
  </si>
  <si>
    <t>EPHS104514-1A</t>
  </si>
  <si>
    <t>EAHS-3010Z:G19</t>
  </si>
  <si>
    <t>HS:E2F1</t>
  </si>
  <si>
    <t>NM_005225</t>
  </si>
  <si>
    <t>E2F1</t>
  </si>
  <si>
    <t>E2F transcription factor 1</t>
  </si>
  <si>
    <t>EPHS109205-1A</t>
  </si>
  <si>
    <t>EAHS-3010Z:G20</t>
  </si>
  <si>
    <t>HS:EBF3</t>
  </si>
  <si>
    <t>NM_001005463</t>
  </si>
  <si>
    <t>EBF3</t>
  </si>
  <si>
    <t>Early B-cell factor 3</t>
  </si>
  <si>
    <t>EPHS102003-1A</t>
  </si>
  <si>
    <t>EAHS-3010Z:G21</t>
  </si>
  <si>
    <t>HS:EDEM1</t>
  </si>
  <si>
    <t>NM_014674</t>
  </si>
  <si>
    <t>EDEM1</t>
  </si>
  <si>
    <t>ER degradation enhancer, mannosidase alpha-like 1</t>
  </si>
  <si>
    <t>EPHS110010-1A</t>
  </si>
  <si>
    <t>EAHS-3010Z:G22</t>
  </si>
  <si>
    <t>HS:EDNRB</t>
  </si>
  <si>
    <t>NM_003991</t>
  </si>
  <si>
    <t>EDNRB</t>
  </si>
  <si>
    <t>Endothelin receptor type B</t>
  </si>
  <si>
    <t>EPHS103820-1A</t>
  </si>
  <si>
    <t>EAHS-3010Z:G23</t>
  </si>
  <si>
    <t>HS:EGFR</t>
  </si>
  <si>
    <t>NM_201284</t>
  </si>
  <si>
    <t>EGFR</t>
  </si>
  <si>
    <t>Epidermal growth factor receptor</t>
  </si>
  <si>
    <t>EPHS113165-1A</t>
  </si>
  <si>
    <t>EAHS-3010Z:G24</t>
  </si>
  <si>
    <t>HS:EGR1</t>
  </si>
  <si>
    <t>NM_001964</t>
  </si>
  <si>
    <t>EGR1</t>
  </si>
  <si>
    <t>Early growth response 1</t>
  </si>
  <si>
    <t>EPHS111821-1A</t>
  </si>
  <si>
    <t>EAHS-3010Z:H01</t>
  </si>
  <si>
    <t>HS:EGR3</t>
  </si>
  <si>
    <t>NM_004430</t>
  </si>
  <si>
    <t>EGR3</t>
  </si>
  <si>
    <t>Early growth response 3</t>
  </si>
  <si>
    <t>EPHS113704-1A</t>
  </si>
  <si>
    <t>EAHS-3010Z:H02</t>
  </si>
  <si>
    <t>HS:EIF2AK3</t>
  </si>
  <si>
    <t>NM_004836</t>
  </si>
  <si>
    <t>EIF2AK3</t>
  </si>
  <si>
    <t>Eukaryotic translation initiation factor 2-alpha kinase 3</t>
  </si>
  <si>
    <t>EPHS108394-1A</t>
  </si>
  <si>
    <t>EAHS-3010Z:H03</t>
  </si>
  <si>
    <t>HS:EMX1</t>
  </si>
  <si>
    <t>NM_004097</t>
  </si>
  <si>
    <t>EMX1</t>
  </si>
  <si>
    <t>Empty spiracles homeobox 1</t>
  </si>
  <si>
    <t>EPHS108312-1A</t>
  </si>
  <si>
    <t>EAHS-3010Z:H04</t>
  </si>
  <si>
    <t>HS:EMX2</t>
  </si>
  <si>
    <t>NR_002791</t>
  </si>
  <si>
    <t>EMX2</t>
  </si>
  <si>
    <t>Empty spiracles homeobox 2</t>
  </si>
  <si>
    <t>EPHS101947-1A</t>
  </si>
  <si>
    <t>EAHS-3010Z:H05</t>
  </si>
  <si>
    <t>HS:EN1</t>
  </si>
  <si>
    <t>NM_001426</t>
  </si>
  <si>
    <t>EN1</t>
  </si>
  <si>
    <t>Engrailed homeobox 1</t>
  </si>
  <si>
    <t>EPHS108519-1A</t>
  </si>
  <si>
    <t>EAHS-3010Z:H06</t>
  </si>
  <si>
    <t>HS:EN2</t>
  </si>
  <si>
    <t>NM_001427</t>
  </si>
  <si>
    <t>EN2</t>
  </si>
  <si>
    <t>Engrailed homeobox 2</t>
  </si>
  <si>
    <t>EPHS113599-1A</t>
  </si>
  <si>
    <t>EAHS-3010Z:H07</t>
  </si>
  <si>
    <t>HS:ENC1</t>
  </si>
  <si>
    <t>NM_003633</t>
  </si>
  <si>
    <t>ENC1</t>
  </si>
  <si>
    <t>Ectodermal-neural cortex 1 (with BTB-like domain)</t>
  </si>
  <si>
    <t>EPHS111601-1A</t>
  </si>
  <si>
    <t>EAHS-3010Z:H08</t>
  </si>
  <si>
    <t>HS:ENG</t>
  </si>
  <si>
    <t>NM_001114753</t>
  </si>
  <si>
    <t>ENG</t>
  </si>
  <si>
    <t>Endoglin</t>
  </si>
  <si>
    <t>EPHS114642-1A</t>
  </si>
  <si>
    <t>EAHS-3010Z:H09</t>
  </si>
  <si>
    <t>HS:EP300</t>
  </si>
  <si>
    <t>NM_001429</t>
  </si>
  <si>
    <t>EP300</t>
  </si>
  <si>
    <t>E1A binding protein p300</t>
  </si>
  <si>
    <t>EPHS109874-1A</t>
  </si>
  <si>
    <t>EAHS-3010Z:H10</t>
  </si>
  <si>
    <t>HS:EPB41L3</t>
  </si>
  <si>
    <t>EPHS106497-1A</t>
  </si>
  <si>
    <t>EAHS-3010Z:H11</t>
  </si>
  <si>
    <t>HS:EPCAM</t>
  </si>
  <si>
    <t>EPHS108210-1A</t>
  </si>
  <si>
    <t>EAHS-3010Z:H12</t>
  </si>
  <si>
    <t>HS:EPHA7</t>
  </si>
  <si>
    <t>NM_004440</t>
  </si>
  <si>
    <t>EPHA7</t>
  </si>
  <si>
    <t>EPH receptor A7</t>
  </si>
  <si>
    <t>EPHS112633-1A</t>
  </si>
  <si>
    <t>EAHS-3010Z:H13</t>
  </si>
  <si>
    <t>HS:EPHB2</t>
  </si>
  <si>
    <t>NM_017449</t>
  </si>
  <si>
    <t>EPHB2</t>
  </si>
  <si>
    <t>EPH receptor B2</t>
  </si>
  <si>
    <t>EPHS100249-1A</t>
  </si>
  <si>
    <t>EAHS-3010Z:H14</t>
  </si>
  <si>
    <t>HS:EPHB4</t>
  </si>
  <si>
    <t>NM_004444</t>
  </si>
  <si>
    <t>EPHB4</t>
  </si>
  <si>
    <t>EPH receptor B4</t>
  </si>
  <si>
    <t>EPHS113349-1A</t>
  </si>
  <si>
    <t>EAHS-3010Z:H15</t>
  </si>
  <si>
    <t>HS:ERBB2</t>
  </si>
  <si>
    <t>NM_033419</t>
  </si>
  <si>
    <t>ERBB2</t>
  </si>
  <si>
    <t>V-erb-b2 erythroblastic leukemia viral oncogene homolog 2, neuro/glioblastoma derived oncogene homolog (avian)</t>
  </si>
  <si>
    <t>EPHS105965-1A</t>
  </si>
  <si>
    <t>EAHS-3010Z:H16</t>
  </si>
  <si>
    <t>HS:ERCC1</t>
  </si>
  <si>
    <t>NM_202001</t>
  </si>
  <si>
    <t>ERCC1</t>
  </si>
  <si>
    <t>Excision repair cross-complementing rodent repair deficiency, complementation group 1 (includes overlapping antisense sequence)</t>
  </si>
  <si>
    <t>EPHS107601-1A</t>
  </si>
  <si>
    <t>EAHS-3010Z:H17</t>
  </si>
  <si>
    <t>HS:ERCC5</t>
  </si>
  <si>
    <t>NM_000123</t>
  </si>
  <si>
    <t>ERCC5</t>
  </si>
  <si>
    <t>Excision repair cross-complementing rodent repair deficiency, complementation group 5</t>
  </si>
  <si>
    <t>EPHS103871-1A</t>
  </si>
  <si>
    <t>EAHS-3010Z:H18</t>
  </si>
  <si>
    <t>HS:ESR1</t>
  </si>
  <si>
    <t>EPHS112843-1A</t>
  </si>
  <si>
    <t>EAHS-3010Z:H19</t>
  </si>
  <si>
    <t>HS:ETS1</t>
  </si>
  <si>
    <t>NM_005238</t>
  </si>
  <si>
    <t>ETS1</t>
  </si>
  <si>
    <t>V-ets erythroblastosis virus E26 oncogene homolog 1 (avian)</t>
  </si>
  <si>
    <t>EPHS102853-1A</t>
  </si>
  <si>
    <t>EAHS-3010Z:H20</t>
  </si>
  <si>
    <t>HS:ETV5</t>
  </si>
  <si>
    <t>NM_004454</t>
  </si>
  <si>
    <t>ETV5</t>
  </si>
  <si>
    <t>Ets variant 5</t>
  </si>
  <si>
    <t>EPHS110759-1A</t>
  </si>
  <si>
    <t>EAHS-3010Z:H21</t>
  </si>
  <si>
    <t>HS:EXT1</t>
  </si>
  <si>
    <t>NM_000127</t>
  </si>
  <si>
    <t>EXT1</t>
  </si>
  <si>
    <t>Exostosin 1</t>
  </si>
  <si>
    <t>EPHS114027-1A</t>
  </si>
  <si>
    <t>EAHS-3010Z:H22</t>
  </si>
  <si>
    <t>HS:EXTL3</t>
  </si>
  <si>
    <t>NM_001440</t>
  </si>
  <si>
    <t>EXTL3</t>
  </si>
  <si>
    <t>Exostoses (multiple)-like 3</t>
  </si>
  <si>
    <t>EPHS113738-1A</t>
  </si>
  <si>
    <t>EAHS-3010Z:H23</t>
  </si>
  <si>
    <t>HS:EYA2</t>
  </si>
  <si>
    <t>NM_172110</t>
  </si>
  <si>
    <t>EYA2</t>
  </si>
  <si>
    <t>Eyes absent homolog 2 (Drosophila)</t>
  </si>
  <si>
    <t>EPHS109328-1A</t>
  </si>
  <si>
    <t>EAHS-3010Z:H24</t>
  </si>
  <si>
    <t>HS:EZH2</t>
  </si>
  <si>
    <t>NM_152998</t>
  </si>
  <si>
    <t>EZH2</t>
  </si>
  <si>
    <t>Enhancer of zeste homolog 2 (Drosophila)</t>
  </si>
  <si>
    <t>EPHS113537-1A</t>
  </si>
  <si>
    <t>EAHS-3010Z:I01</t>
  </si>
  <si>
    <t>HS:FADD</t>
  </si>
  <si>
    <t>NM_003824</t>
  </si>
  <si>
    <t>FADD</t>
  </si>
  <si>
    <t>Fas (TNFRSF6)-associated via death domain</t>
  </si>
  <si>
    <t>EPHS102589-1A</t>
  </si>
  <si>
    <t>EAHS-3010Z:I02</t>
  </si>
  <si>
    <t>HS:FAM84A</t>
  </si>
  <si>
    <t>NM_145175</t>
  </si>
  <si>
    <t>FAM84A</t>
  </si>
  <si>
    <t>Family with sequence similarity 84, member A</t>
  </si>
  <si>
    <t>EPHS108049-1A</t>
  </si>
  <si>
    <t>EAHS-3010Z:I03</t>
  </si>
  <si>
    <t>HS:FANCC</t>
  </si>
  <si>
    <t>NM_000136</t>
  </si>
  <si>
    <t>FANCC</t>
  </si>
  <si>
    <t>Fanconi anemia, complementation group C</t>
  </si>
  <si>
    <t>EPHS114467-1A</t>
  </si>
  <si>
    <t>EAHS-3010Z:I04</t>
  </si>
  <si>
    <t>HS:FANCF</t>
  </si>
  <si>
    <t>NM_022725</t>
  </si>
  <si>
    <t>FANCF</t>
  </si>
  <si>
    <t>Fanconi anemia, complementation group F</t>
  </si>
  <si>
    <t>EPHS102231-1A</t>
  </si>
  <si>
    <t>EAHS-3010Z:I05</t>
  </si>
  <si>
    <t>HS:FANCL</t>
  </si>
  <si>
    <t>NM_018062</t>
  </si>
  <si>
    <t>FANCL</t>
  </si>
  <si>
    <t>Fanconi anemia, complementation group L</t>
  </si>
  <si>
    <t>EPHS108241-1A</t>
  </si>
  <si>
    <t>EAHS-3010Z:I06</t>
  </si>
  <si>
    <t>HS:FAS</t>
  </si>
  <si>
    <t>NR_028036</t>
  </si>
  <si>
    <t>FAS</t>
  </si>
  <si>
    <t>Fas (TNF receptor superfamily, member 6)</t>
  </si>
  <si>
    <t>EPHS101758-1A</t>
  </si>
  <si>
    <t>EAHS-3010Z:I07</t>
  </si>
  <si>
    <t>HS:FBXW7</t>
  </si>
  <si>
    <t>NM_033632</t>
  </si>
  <si>
    <t>FBXW7</t>
  </si>
  <si>
    <t>F-box and WD repeat domain containing 7</t>
  </si>
  <si>
    <t>EPHS111300-1A</t>
  </si>
  <si>
    <t>EAHS-3010Z:I08</t>
  </si>
  <si>
    <t>HS:FGFR2</t>
  </si>
  <si>
    <t>NM_022970</t>
  </si>
  <si>
    <t>FGFR2</t>
  </si>
  <si>
    <t>Fibroblast growth factor receptor 2</t>
  </si>
  <si>
    <t>EPHS101965-1A</t>
  </si>
  <si>
    <t>EAHS-3010Z:I09</t>
  </si>
  <si>
    <t>HS:FHIT</t>
  </si>
  <si>
    <t>EPHS110364-1A</t>
  </si>
  <si>
    <t>EAHS-3010Z:I10</t>
  </si>
  <si>
    <t>HS:FLNC</t>
  </si>
  <si>
    <t>NM_001458</t>
  </si>
  <si>
    <t>FLNC</t>
  </si>
  <si>
    <t>Filamin C, gamma</t>
  </si>
  <si>
    <t>EPHS113458-1A</t>
  </si>
  <si>
    <t>EAHS-3010Z:I11</t>
  </si>
  <si>
    <t>HS:FOS</t>
  </si>
  <si>
    <t>NM_005252</t>
  </si>
  <si>
    <t>FOS</t>
  </si>
  <si>
    <t>FBJ murine osteosarcoma viral oncogene homolog</t>
  </si>
  <si>
    <t>EPHS104218-1A</t>
  </si>
  <si>
    <t>EAHS-3010Z:I12</t>
  </si>
  <si>
    <t>HS:FOXA1</t>
  </si>
  <si>
    <t>NM_004496</t>
  </si>
  <si>
    <t>FOXA1</t>
  </si>
  <si>
    <t>Forkhead box A1</t>
  </si>
  <si>
    <t>EPHS104029-1A</t>
  </si>
  <si>
    <t>EAHS-3010Z:I13</t>
  </si>
  <si>
    <t>HS:FOXA2</t>
  </si>
  <si>
    <t>NM_021784</t>
  </si>
  <si>
    <t>FOXA2</t>
  </si>
  <si>
    <t>Forkhead box A2</t>
  </si>
  <si>
    <t>EPHS109147-1A</t>
  </si>
  <si>
    <t>EAHS-3010Z:I14</t>
  </si>
  <si>
    <t>HS:FOXJ1</t>
  </si>
  <si>
    <t>NM_001454</t>
  </si>
  <si>
    <t>FOXJ1</t>
  </si>
  <si>
    <t>Forkhead box J1</t>
  </si>
  <si>
    <t>EPHS106353-1A</t>
  </si>
  <si>
    <t>EAHS-3010Z:I15</t>
  </si>
  <si>
    <t>HS:FOXM1</t>
  </si>
  <si>
    <t>NM_202003</t>
  </si>
  <si>
    <t>FOXM1</t>
  </si>
  <si>
    <t>Forkhead box M1</t>
  </si>
  <si>
    <t>EPHS102895-1A</t>
  </si>
  <si>
    <t>EAHS-3010Z:I16</t>
  </si>
  <si>
    <t>HS:FOXP1</t>
  </si>
  <si>
    <t>NM_032682</t>
  </si>
  <si>
    <t>FOXP1</t>
  </si>
  <si>
    <t>Forkhead box P1</t>
  </si>
  <si>
    <t>EPHS110389-1A</t>
  </si>
  <si>
    <t>EAHS-3010Z:I17</t>
  </si>
  <si>
    <t>HS:FOXP3</t>
  </si>
  <si>
    <t>NM_033215</t>
  </si>
  <si>
    <t>FOXP3</t>
  </si>
  <si>
    <t>Forkhead box P3</t>
  </si>
  <si>
    <t>EPHS115010-1A</t>
  </si>
  <si>
    <t>EAHS-3010Z:I18</t>
  </si>
  <si>
    <t>HS:FYN</t>
  </si>
  <si>
    <t>NM_002037</t>
  </si>
  <si>
    <t>FYN</t>
  </si>
  <si>
    <t>FYN oncogene related to SRC, FGR, YES</t>
  </si>
  <si>
    <t>EPHS112703-1A</t>
  </si>
  <si>
    <t>EAHS-3010Z:I19</t>
  </si>
  <si>
    <t>HS:GADD45A</t>
  </si>
  <si>
    <t>EPHS100637-1A</t>
  </si>
  <si>
    <t>EAHS-3010Z:I20</t>
  </si>
  <si>
    <t>HS:GADD45G</t>
  </si>
  <si>
    <t>NM_006705</t>
  </si>
  <si>
    <t>GADD45G</t>
  </si>
  <si>
    <t>Growth arrest and DNA-damage-inducible, gamma</t>
  </si>
  <si>
    <t>EPHS114437-1A</t>
  </si>
  <si>
    <t>EAHS-3010Z:I21</t>
  </si>
  <si>
    <t>HS:GALR2</t>
  </si>
  <si>
    <t>NM_003857</t>
  </si>
  <si>
    <t>GALR2</t>
  </si>
  <si>
    <t>GALANIN RECEPTOR 2</t>
  </si>
  <si>
    <t>EPHS106351-1A</t>
  </si>
  <si>
    <t>EAHS-3010Z:I22</t>
  </si>
  <si>
    <t>HS:GATA2</t>
  </si>
  <si>
    <t>NM_001145661</t>
  </si>
  <si>
    <t>GATA2</t>
  </si>
  <si>
    <t>GATA binding protein 2</t>
  </si>
  <si>
    <t>EPHS110524-1A</t>
  </si>
  <si>
    <t>EAHS-3010Z:I23</t>
  </si>
  <si>
    <t>HS:GATA3</t>
  </si>
  <si>
    <t>NR_024256</t>
  </si>
  <si>
    <t>GATA3</t>
  </si>
  <si>
    <t>GATA binding protein 3</t>
  </si>
  <si>
    <t>EPHS101468-1A</t>
  </si>
  <si>
    <t>EAHS-3010Z:I24</t>
  </si>
  <si>
    <t>HS:GATA4</t>
  </si>
  <si>
    <t>NM_002052</t>
  </si>
  <si>
    <t>GATA4</t>
  </si>
  <si>
    <t>GATA binding protein 4</t>
  </si>
  <si>
    <t>EPHS113653-1A</t>
  </si>
  <si>
    <t>EAHS-3010Z:J01</t>
  </si>
  <si>
    <t>HS:GATA5</t>
  </si>
  <si>
    <t>NM_080473</t>
  </si>
  <si>
    <t>GATA5</t>
  </si>
  <si>
    <t>GATA binding protein 5</t>
  </si>
  <si>
    <t>EPHS109416-1A</t>
  </si>
  <si>
    <t>EAHS-3010Z:J02</t>
  </si>
  <si>
    <t>HS:GATA6</t>
  </si>
  <si>
    <t>NM_005257</t>
  </si>
  <si>
    <t>GATA6</t>
  </si>
  <si>
    <t>GATA binding protein 6</t>
  </si>
  <si>
    <t>EPHS106543-1A</t>
  </si>
  <si>
    <t>EAHS-3010Z:J03</t>
  </si>
  <si>
    <t>HS:GBX2</t>
  </si>
  <si>
    <t>NM_001485</t>
  </si>
  <si>
    <t>GBX2</t>
  </si>
  <si>
    <t>Gastrulation brain homeobox 2</t>
  </si>
  <si>
    <t>EPHS108971-1A</t>
  </si>
  <si>
    <t>EAHS-3010Z:J04</t>
  </si>
  <si>
    <t>HS:GDF15</t>
  </si>
  <si>
    <t>NM_004864</t>
  </si>
  <si>
    <t>GDF15</t>
  </si>
  <si>
    <t>Growth differentiation factor 15</t>
  </si>
  <si>
    <t>EPHS107254-1A</t>
  </si>
  <si>
    <t>EAHS-3010Z:J05</t>
  </si>
  <si>
    <t>HS:GDNF</t>
  </si>
  <si>
    <t>NM_199231</t>
  </si>
  <si>
    <t>GDNF</t>
  </si>
  <si>
    <t>Glial cell derived neurotrophic factor</t>
  </si>
  <si>
    <t>EPHS111490-1A</t>
  </si>
  <si>
    <t>EAHS-3010Z:J06</t>
  </si>
  <si>
    <t>HS:GFPT2</t>
  </si>
  <si>
    <t>NM_005110</t>
  </si>
  <si>
    <t>GFPT2</t>
  </si>
  <si>
    <t>Glutamine-fructose-6-phosphate transaminase 2</t>
  </si>
  <si>
    <t>EPHS112104-1A</t>
  </si>
  <si>
    <t>EAHS-3010Z:J07</t>
  </si>
  <si>
    <t>HS:GGH</t>
  </si>
  <si>
    <t>NM_003878</t>
  </si>
  <si>
    <t>GGH</t>
  </si>
  <si>
    <t>Gamma-glutamyl hydrolase (conjugase, folylpolygammaglutamyl hydrolase)</t>
  </si>
  <si>
    <t>EPHS113849-1A</t>
  </si>
  <si>
    <t>EAHS-3010Z:J08</t>
  </si>
  <si>
    <t>HS:GIPC2</t>
  </si>
  <si>
    <t>NM_017655</t>
  </si>
  <si>
    <t>GIPC2</t>
  </si>
  <si>
    <t>GIPC PDZ domain containing family, member 2</t>
  </si>
  <si>
    <t>EPHS100667-1A</t>
  </si>
  <si>
    <t>EAHS-3010Z:J09</t>
  </si>
  <si>
    <t>HS:GP1BB</t>
  </si>
  <si>
    <t>NM_000407</t>
  </si>
  <si>
    <t>GP1BB</t>
  </si>
  <si>
    <t>Glycoprotein Ib (platelet), beta polypeptide</t>
  </si>
  <si>
    <t>EPHS109658-1A</t>
  </si>
  <si>
    <t>EAHS-3010Z:J10</t>
  </si>
  <si>
    <t>HS:GPC3</t>
  </si>
  <si>
    <t>EPHS115271-1A</t>
  </si>
  <si>
    <t>EAHS-3010Z:J11</t>
  </si>
  <si>
    <t>HS:GPR37</t>
  </si>
  <si>
    <t>NM_005302</t>
  </si>
  <si>
    <t>GPR37</t>
  </si>
  <si>
    <t>G protein-coupled receptor 37 (endothelin receptor type B-like)</t>
  </si>
  <si>
    <t>EPHS113441-1A</t>
  </si>
  <si>
    <t>EAHS-3010Z:J12</t>
  </si>
  <si>
    <t>HS:GPX1</t>
  </si>
  <si>
    <t>NM_201397</t>
  </si>
  <si>
    <t>GPX1</t>
  </si>
  <si>
    <t>Glutathione peroxidase 1</t>
  </si>
  <si>
    <t>EPHS110257-1A</t>
  </si>
  <si>
    <t>EAHS-3010Z:J13</t>
  </si>
  <si>
    <t>HS:GPX3</t>
  </si>
  <si>
    <t>NM_002084</t>
  </si>
  <si>
    <t>GPX3</t>
  </si>
  <si>
    <t>Glutathione peroxidase 3 (plasma)</t>
  </si>
  <si>
    <t>EPHS111949-1A</t>
  </si>
  <si>
    <t>EAHS-3010Z:J14</t>
  </si>
  <si>
    <t>HS:GPX4</t>
  </si>
  <si>
    <t>NM_001039848</t>
  </si>
  <si>
    <t>GPX4</t>
  </si>
  <si>
    <t>Glutathione peroxidase 4 (phospholipid hydroperoxidase)</t>
  </si>
  <si>
    <t>EPHS106766-1A</t>
  </si>
  <si>
    <t>EAHS-3010Z:J15</t>
  </si>
  <si>
    <t>HS:GPX7</t>
  </si>
  <si>
    <t>NM_015696</t>
  </si>
  <si>
    <t>GPX7</t>
  </si>
  <si>
    <t>Glutathione peroxidase 7</t>
  </si>
  <si>
    <t>EPHS100569-1A</t>
  </si>
  <si>
    <t>EAHS-3010Z:J16</t>
  </si>
  <si>
    <t>HS:GREM1</t>
  </si>
  <si>
    <t>NM_013372</t>
  </si>
  <si>
    <t>GREM1</t>
  </si>
  <si>
    <t>Gremlin 1</t>
  </si>
  <si>
    <t>EPHS104416-1A</t>
  </si>
  <si>
    <t>EAHS-3010Z:J17</t>
  </si>
  <si>
    <t>HS:GSR</t>
  </si>
  <si>
    <t>NM_001195104</t>
  </si>
  <si>
    <t>GSR</t>
  </si>
  <si>
    <t>Glutathione reductase</t>
  </si>
  <si>
    <t>EPHS113748-1A</t>
  </si>
  <si>
    <t>EAHS-3010Z:J18</t>
  </si>
  <si>
    <t>HS:GSTM1</t>
  </si>
  <si>
    <t>NM_146421</t>
  </si>
  <si>
    <t>GSTM1</t>
  </si>
  <si>
    <t>Glutathione S-transferase mu 1</t>
  </si>
  <si>
    <t>EPHS100780-1A</t>
  </si>
  <si>
    <t>EAHS-3010Z:J19</t>
  </si>
  <si>
    <t>HS:GSTP1</t>
  </si>
  <si>
    <t>EPHS102559-1A</t>
  </si>
  <si>
    <t>EAHS-3010Z:J20</t>
  </si>
  <si>
    <t>HS:H19</t>
  </si>
  <si>
    <t>NR_002196</t>
  </si>
  <si>
    <t>H19, imprinted maternally expressed transcript (non-protein coding)</t>
  </si>
  <si>
    <t>EPHS115472-1A</t>
  </si>
  <si>
    <t>EAHS-3010Z:J21</t>
  </si>
  <si>
    <t>HS:HAND1</t>
  </si>
  <si>
    <t>NM_004821</t>
  </si>
  <si>
    <t>HAND1</t>
  </si>
  <si>
    <t>Heart and neural crest derivatives expressed 1</t>
  </si>
  <si>
    <t>EPHS111961-1A</t>
  </si>
  <si>
    <t>EAHS-3010Z:J22</t>
  </si>
  <si>
    <t>HS:HCK</t>
  </si>
  <si>
    <t>NM_002110</t>
  </si>
  <si>
    <t>HCK</t>
  </si>
  <si>
    <t>Hemopoietic cell kinase</t>
  </si>
  <si>
    <t>EPHS109188-1A</t>
  </si>
  <si>
    <t>EAHS-3010Z:J23</t>
  </si>
  <si>
    <t>HS:HDAC2</t>
  </si>
  <si>
    <t>NR_033441</t>
  </si>
  <si>
    <t>HDAC2</t>
  </si>
  <si>
    <t>Histone deacetylase 2</t>
  </si>
  <si>
    <t>EPHS112708-1A</t>
  </si>
  <si>
    <t>EAHS-3010Z:J24</t>
  </si>
  <si>
    <t>HS:HDAC4</t>
  </si>
  <si>
    <t>NM_006037</t>
  </si>
  <si>
    <t>HDAC4</t>
  </si>
  <si>
    <t>Histone deacetylase 4</t>
  </si>
  <si>
    <t>EPHS108994-1A</t>
  </si>
  <si>
    <t>EAHS-3010Z:K01</t>
  </si>
  <si>
    <t>HS:HERPUD1</t>
  </si>
  <si>
    <t>NM_014685</t>
  </si>
  <si>
    <t>HERPUD1</t>
  </si>
  <si>
    <t>Homocysteine-inducible, endoplasmic reticulum stress-inducible, ubiquitin-like domain member 1</t>
  </si>
  <si>
    <t>EPHS105318-1A</t>
  </si>
  <si>
    <t>EAHS-3010Z:K02</t>
  </si>
  <si>
    <t>HS:HHEX</t>
  </si>
  <si>
    <t>NM_002729</t>
  </si>
  <si>
    <t>HHEX</t>
  </si>
  <si>
    <t>Hematopoietically expressed homeobox</t>
  </si>
  <si>
    <t>EPHS101777-1A</t>
  </si>
  <si>
    <t>EAHS-3010Z:K03</t>
  </si>
  <si>
    <t>HS:HHIP</t>
  </si>
  <si>
    <t>NM_022475</t>
  </si>
  <si>
    <t>HHIP</t>
  </si>
  <si>
    <t>Hedgehog interacting protein</t>
  </si>
  <si>
    <t>EPHS115462-1A</t>
  </si>
  <si>
    <t>EAHS-3010Z:K04</t>
  </si>
  <si>
    <t>HS:HIC1</t>
  </si>
  <si>
    <t>EPHS105614-1A</t>
  </si>
  <si>
    <t>EAHS-3010Z:K05</t>
  </si>
  <si>
    <t>HS:HIF1A</t>
  </si>
  <si>
    <t>NM_181054</t>
  </si>
  <si>
    <t>HIF1A</t>
  </si>
  <si>
    <t>Hypoxia inducible factor 1, alpha subunit (basic helix-loop-helix transcription factor)</t>
  </si>
  <si>
    <t>EPHS104131-1A</t>
  </si>
  <si>
    <t>EAHS-3010Z:K06</t>
  </si>
  <si>
    <t>HS:HLA-G</t>
  </si>
  <si>
    <t>NM_002127</t>
  </si>
  <si>
    <t>HLA-G</t>
  </si>
  <si>
    <t>Major histocompatibility complex, class I, G</t>
  </si>
  <si>
    <t>EPHS112308-1A</t>
  </si>
  <si>
    <t>EAHS-3010Z:K07</t>
  </si>
  <si>
    <t>HS:HLTF</t>
  </si>
  <si>
    <t>NM_139048</t>
  </si>
  <si>
    <t>HLTF</t>
  </si>
  <si>
    <t>Helicase-like transcription factor</t>
  </si>
  <si>
    <t>EPHS110629-1A</t>
  </si>
  <si>
    <t>EAHS-3010Z:K08</t>
  </si>
  <si>
    <t>HS:HLX</t>
  </si>
  <si>
    <t>NM_021958</t>
  </si>
  <si>
    <t>HLX</t>
  </si>
  <si>
    <t>H2.0-like homeobox</t>
  </si>
  <si>
    <t>EPHS101290-1A</t>
  </si>
  <si>
    <t>EAHS-3010Z:K09</t>
  </si>
  <si>
    <t>HS:HMOX1</t>
  </si>
  <si>
    <t>NM_002133</t>
  </si>
  <si>
    <t>HMOX1</t>
  </si>
  <si>
    <t>Heme oxygenase (decycling) 1</t>
  </si>
  <si>
    <t>EPHS109801-1A</t>
  </si>
  <si>
    <t>EAHS-3010Z:K10</t>
  </si>
  <si>
    <t>HS:HNF1B</t>
  </si>
  <si>
    <t>NM_001165923</t>
  </si>
  <si>
    <t>HNF1B</t>
  </si>
  <si>
    <t>HNF1 homeobox B</t>
  </si>
  <si>
    <t>EPHS105933-1A</t>
  </si>
  <si>
    <t>EAHS-3010Z:K11</t>
  </si>
  <si>
    <t>HS:HOPX</t>
  </si>
  <si>
    <t>NM_139211</t>
  </si>
  <si>
    <t>HOPX</t>
  </si>
  <si>
    <t>HOP homeobox</t>
  </si>
  <si>
    <t>EPHS111049-1A</t>
  </si>
  <si>
    <t>EAHS-3010Z:K12</t>
  </si>
  <si>
    <t>HS:HOXA1</t>
  </si>
  <si>
    <t>NM_153620</t>
  </si>
  <si>
    <t>HOXA1</t>
  </si>
  <si>
    <t>Homeobox A1</t>
  </si>
  <si>
    <t>EPHS113033-1A</t>
  </si>
  <si>
    <t>EAHS-3010Z:K13</t>
  </si>
  <si>
    <t>HS:HOXA10</t>
  </si>
  <si>
    <t>NM_018951</t>
  </si>
  <si>
    <t>HOXA10</t>
  </si>
  <si>
    <t>Homeobox A10</t>
  </si>
  <si>
    <t>EPHS113048-1A</t>
  </si>
  <si>
    <t>EAHS-3010Z:K14</t>
  </si>
  <si>
    <t>HS:HOXA11</t>
  </si>
  <si>
    <t>NR_002795</t>
  </si>
  <si>
    <t>HOXA11</t>
  </si>
  <si>
    <t>Homeobox A11</t>
  </si>
  <si>
    <t>EPHS113051-1A</t>
  </si>
  <si>
    <t>EAHS-3010Z:K15</t>
  </si>
  <si>
    <t>HS:HOXA13</t>
  </si>
  <si>
    <t>NM_000522</t>
  </si>
  <si>
    <t>HOXA13</t>
  </si>
  <si>
    <t>Homeobox A13</t>
  </si>
  <si>
    <t>EPHS113053-1A</t>
  </si>
  <si>
    <t>EAHS-3010Z:K16</t>
  </si>
  <si>
    <t>HS:HOXA2</t>
  </si>
  <si>
    <t>NM_006735</t>
  </si>
  <si>
    <t>HOXA2</t>
  </si>
  <si>
    <t>Homeobox A2</t>
  </si>
  <si>
    <t>EPHS113034-1A</t>
  </si>
  <si>
    <t>EAHS-3010Z:K17</t>
  </si>
  <si>
    <t>HS:HOXA3</t>
  </si>
  <si>
    <t>NM_030661</t>
  </si>
  <si>
    <t>HOXA3</t>
  </si>
  <si>
    <t>Homeobox A3</t>
  </si>
  <si>
    <t>EPHS115475-1A</t>
  </si>
  <si>
    <t>EAHS-3010Z:K18</t>
  </si>
  <si>
    <t>HS:HOXA4</t>
  </si>
  <si>
    <t>NM_002141</t>
  </si>
  <si>
    <t>HOXA4</t>
  </si>
  <si>
    <t>Homeobox A4</t>
  </si>
  <si>
    <t>EPHS113038-1A</t>
  </si>
  <si>
    <t>EAHS-3010Z:K19</t>
  </si>
  <si>
    <t>HS:HOXA5</t>
  </si>
  <si>
    <t>EPHS113039-1A</t>
  </si>
  <si>
    <t>EAHS-3010Z:K20</t>
  </si>
  <si>
    <t>HS:HOXA6</t>
  </si>
  <si>
    <t>NM_024014</t>
  </si>
  <si>
    <t>HOXA6</t>
  </si>
  <si>
    <t>Homeobox A6</t>
  </si>
  <si>
    <t>EPHS113040-1A</t>
  </si>
  <si>
    <t>EAHS-3010Z:K21</t>
  </si>
  <si>
    <t>HS:HOXA7</t>
  </si>
  <si>
    <t>NM_006896</t>
  </si>
  <si>
    <t>HOXA7</t>
  </si>
  <si>
    <t>Homeobox A7</t>
  </si>
  <si>
    <t>EPHS113043-1A</t>
  </si>
  <si>
    <t>EAHS-3010Z:K22</t>
  </si>
  <si>
    <t>HS:HOXA9</t>
  </si>
  <si>
    <t>NM_152739</t>
  </si>
  <si>
    <t>HOXA9</t>
  </si>
  <si>
    <t>Homeobox A9</t>
  </si>
  <si>
    <t>EPHS113046-1A</t>
  </si>
  <si>
    <t>EAHS-3010Z:K23</t>
  </si>
  <si>
    <t>HS:HOXB1</t>
  </si>
  <si>
    <t>NM_002144</t>
  </si>
  <si>
    <t>HOXB1</t>
  </si>
  <si>
    <t>Homeobox B1</t>
  </si>
  <si>
    <t>EPHS106117-1A</t>
  </si>
  <si>
    <t>EAHS-3010Z:K24</t>
  </si>
  <si>
    <t>HS:HOXB13</t>
  </si>
  <si>
    <t>NM_006361</t>
  </si>
  <si>
    <t>HOXB13</t>
  </si>
  <si>
    <t>Homeobox B13</t>
  </si>
  <si>
    <t>EPHS106139-1A</t>
  </si>
  <si>
    <t>EAHS-3010Z:L01</t>
  </si>
  <si>
    <t>HS:HOXB2</t>
  </si>
  <si>
    <t>NM_002145</t>
  </si>
  <si>
    <t>HOXB2</t>
  </si>
  <si>
    <t>Homeobox B2</t>
  </si>
  <si>
    <t>EPHS106118-1A</t>
  </si>
  <si>
    <t>EAHS-3010Z:L02</t>
  </si>
  <si>
    <t>HS:HOXB3</t>
  </si>
  <si>
    <t>NM_024015</t>
  </si>
  <si>
    <t>HOXB3</t>
  </si>
  <si>
    <t>Homeobox B3</t>
  </si>
  <si>
    <t>EPHS106119-1A</t>
  </si>
  <si>
    <t>EAHS-3010Z:L03</t>
  </si>
  <si>
    <t>HS:HOXB4</t>
  </si>
  <si>
    <t>HOXB4</t>
  </si>
  <si>
    <t>Homeobox B4</t>
  </si>
  <si>
    <t>EPHS106121-1A</t>
  </si>
  <si>
    <t>EAHS-3010Z:L04</t>
  </si>
  <si>
    <t>HS:HOXB5</t>
  </si>
  <si>
    <t>NM_002147</t>
  </si>
  <si>
    <t>HOXB5</t>
  </si>
  <si>
    <t>Homeobox B5</t>
  </si>
  <si>
    <t>EPHS106123-1A</t>
  </si>
  <si>
    <t>EAHS-3010Z:L05</t>
  </si>
  <si>
    <t>HS:HOXB6</t>
  </si>
  <si>
    <t>NM_018952</t>
  </si>
  <si>
    <t>HOXB6</t>
  </si>
  <si>
    <t>Homeobox B6</t>
  </si>
  <si>
    <t>EPHS106126-1A</t>
  </si>
  <si>
    <t>EAHS-3010Z:L06</t>
  </si>
  <si>
    <t>HS:HOXB7</t>
  </si>
  <si>
    <t>NM_004502</t>
  </si>
  <si>
    <t>HOXB7</t>
  </si>
  <si>
    <t>Homeobox B7</t>
  </si>
  <si>
    <t>EPHS106127-1A</t>
  </si>
  <si>
    <t>EAHS-3010Z:L07</t>
  </si>
  <si>
    <t>HS:HOXB8</t>
  </si>
  <si>
    <t>NM_024016</t>
  </si>
  <si>
    <t>HOXB8</t>
  </si>
  <si>
    <t>Homeobox B8</t>
  </si>
  <si>
    <t>EPHS106130-1A</t>
  </si>
  <si>
    <t>EAHS-3010Z:L08</t>
  </si>
  <si>
    <t>HS:HOXB9</t>
  </si>
  <si>
    <t>NM_024017</t>
  </si>
  <si>
    <t>HOXB9</t>
  </si>
  <si>
    <t>Homeobox B9</t>
  </si>
  <si>
    <t>EPHS106132-1A</t>
  </si>
  <si>
    <t>EAHS-3010Z:L09</t>
  </si>
  <si>
    <t>HS:HOXC10</t>
  </si>
  <si>
    <t>NM_017409</t>
  </si>
  <si>
    <t>HOXC10</t>
  </si>
  <si>
    <t>Homeobox C10</t>
  </si>
  <si>
    <t>EPHS103184-1A</t>
  </si>
  <si>
    <t>EAHS-3010Z:L10</t>
  </si>
  <si>
    <t>HS:HOXC11</t>
  </si>
  <si>
    <t>NM_014212</t>
  </si>
  <si>
    <t>HOXC11</t>
  </si>
  <si>
    <t>Homeobox C11</t>
  </si>
  <si>
    <t>EPHS103183-1A</t>
  </si>
  <si>
    <t>EAHS-3010Z:L11</t>
  </si>
  <si>
    <t>HS:HOXC12</t>
  </si>
  <si>
    <t>NM_173860</t>
  </si>
  <si>
    <t>HOXC12</t>
  </si>
  <si>
    <t>Homeobox C12</t>
  </si>
  <si>
    <t>EPHS103180-1A</t>
  </si>
  <si>
    <t>EAHS-3010Z:L12</t>
  </si>
  <si>
    <t>HS:HOXC13</t>
  </si>
  <si>
    <t>NM_017410</t>
  </si>
  <si>
    <t>HOXC13</t>
  </si>
  <si>
    <t>Homeobox C13</t>
  </si>
  <si>
    <t>EPHS103176-1A</t>
  </si>
  <si>
    <t>EAHS-3010Z:L13</t>
  </si>
  <si>
    <t>HS:HOXC4</t>
  </si>
  <si>
    <t>NM_153633</t>
  </si>
  <si>
    <t>HOXC4</t>
  </si>
  <si>
    <t>Homeobox C4</t>
  </si>
  <si>
    <t>EPHS103196-1A</t>
  </si>
  <si>
    <t>EAHS-3010Z:L14</t>
  </si>
  <si>
    <t>HS:HOXC5</t>
  </si>
  <si>
    <t>NM_018953</t>
  </si>
  <si>
    <t>HOXC5</t>
  </si>
  <si>
    <t>Homeobox C5</t>
  </si>
  <si>
    <t>EPHS103194-1A</t>
  </si>
  <si>
    <t>EAHS-3010Z:L15</t>
  </si>
  <si>
    <t>HS:HOXC6</t>
  </si>
  <si>
    <t>NM_004503</t>
  </si>
  <si>
    <t>HOXC6</t>
  </si>
  <si>
    <t>Homeobox C6</t>
  </si>
  <si>
    <t>EPHS103193-1A</t>
  </si>
  <si>
    <t>EAHS-3010Z:L16</t>
  </si>
  <si>
    <t>HS:HOXC8</t>
  </si>
  <si>
    <t>NM_022658</t>
  </si>
  <si>
    <t>HOXC8</t>
  </si>
  <si>
    <t>Homeobox C8</t>
  </si>
  <si>
    <t>EPHS103189-1A</t>
  </si>
  <si>
    <t>EAHS-3010Z:L17</t>
  </si>
  <si>
    <t>HS:HOXC9</t>
  </si>
  <si>
    <t>NM_006897</t>
  </si>
  <si>
    <t>HOXC9</t>
  </si>
  <si>
    <t>Homeobox C9</t>
  </si>
  <si>
    <t>EPHS103186-1A</t>
  </si>
  <si>
    <t>EAHS-3010Z:L18</t>
  </si>
  <si>
    <t>HS:HOXD1</t>
  </si>
  <si>
    <t>NM_024501</t>
  </si>
  <si>
    <t>HOXD1</t>
  </si>
  <si>
    <t>Homeobox D1</t>
  </si>
  <si>
    <t>EPHS115464-1A</t>
  </si>
  <si>
    <t>EAHS-3010Z:L19</t>
  </si>
  <si>
    <t>HS:HOXD10</t>
  </si>
  <si>
    <t>NM_002148</t>
  </si>
  <si>
    <t>HOXD10</t>
  </si>
  <si>
    <t>Homeobox D10</t>
  </si>
  <si>
    <t>EPHS108709-1A</t>
  </si>
  <si>
    <t>EAHS-3010Z:L20</t>
  </si>
  <si>
    <t>HS:HOXD11</t>
  </si>
  <si>
    <t>EPHS108706-1A</t>
  </si>
  <si>
    <t>EAHS-3010Z:L21</t>
  </si>
  <si>
    <t>HS:HOXD12</t>
  </si>
  <si>
    <t>NM_021193</t>
  </si>
  <si>
    <t>HOXD12</t>
  </si>
  <si>
    <t>Homeobox D12</t>
  </si>
  <si>
    <t>EPHS108704-1A</t>
  </si>
  <si>
    <t>EAHS-3010Z:L22</t>
  </si>
  <si>
    <t>HS:HOXD13</t>
  </si>
  <si>
    <t>NM_000523</t>
  </si>
  <si>
    <t>HOXD13</t>
  </si>
  <si>
    <t>Homeobox D13</t>
  </si>
  <si>
    <t>EPHS108702-1A</t>
  </si>
  <si>
    <t>EAHS-3010Z:L23</t>
  </si>
  <si>
    <t>HS:HOXD3</t>
  </si>
  <si>
    <t>NM_006898</t>
  </si>
  <si>
    <t>HOXD3</t>
  </si>
  <si>
    <t>Homeobox D3</t>
  </si>
  <si>
    <t>EPHS108720-1A</t>
  </si>
  <si>
    <t>EAHS-3010Z:L24</t>
  </si>
  <si>
    <t>HS:HOXD4</t>
  </si>
  <si>
    <t>NM_014621</t>
  </si>
  <si>
    <t>HOXD4</t>
  </si>
  <si>
    <t>Homeobox D4</t>
  </si>
  <si>
    <t>EPHS108716-1A</t>
  </si>
  <si>
    <t>EAHS-3010Z:M01</t>
  </si>
  <si>
    <t>HS:HOXD8</t>
  </si>
  <si>
    <t>NM_019558</t>
  </si>
  <si>
    <t>HOXD8</t>
  </si>
  <si>
    <t>Homeobox D8</t>
  </si>
  <si>
    <t>EPHS108714-1A</t>
  </si>
  <si>
    <t>EAHS-3010Z:M02</t>
  </si>
  <si>
    <t>HS:HOXD9</t>
  </si>
  <si>
    <t>NM_014213</t>
  </si>
  <si>
    <t>HOXD9</t>
  </si>
  <si>
    <t>Homeobox D9</t>
  </si>
  <si>
    <t>EPHS108711-1A</t>
  </si>
  <si>
    <t>EAHS-3010Z:M03</t>
  </si>
  <si>
    <t>HS:HRAS</t>
  </si>
  <si>
    <t>NM_176795</t>
  </si>
  <si>
    <t>HRAS</t>
  </si>
  <si>
    <t>V-Ha-ras Harvey rat sarcoma viral oncogene homolog</t>
  </si>
  <si>
    <t>EPHS102060-1A</t>
  </si>
  <si>
    <t>EAHS-3010Z:M04</t>
  </si>
  <si>
    <t>HS:HRK</t>
  </si>
  <si>
    <t>NM_003806</t>
  </si>
  <si>
    <t>HRK</t>
  </si>
  <si>
    <t>Harakiri, BCL2 interacting protein (contains only BH3 domain)</t>
  </si>
  <si>
    <t>EPHS103500-1A</t>
  </si>
  <si>
    <t>EAHS-3010Z:M05</t>
  </si>
  <si>
    <t>HS:HS3ST2</t>
  </si>
  <si>
    <t>EPHS105132-1A</t>
  </si>
  <si>
    <t>EAHS-3010Z:M06</t>
  </si>
  <si>
    <t>HS:HS3ST3B1</t>
  </si>
  <si>
    <t>EPHS105768-1A</t>
  </si>
  <si>
    <t>EAHS-3010Z:M07</t>
  </si>
  <si>
    <t>HS:HSD17B4</t>
  </si>
  <si>
    <t>NM_001199291</t>
  </si>
  <si>
    <t>EPHS111728-1A</t>
  </si>
  <si>
    <t>EAHS-3010Z:M08</t>
  </si>
  <si>
    <t>HS:HSP90AB1</t>
  </si>
  <si>
    <t>NM_007355</t>
  </si>
  <si>
    <t>HSP90AB1</t>
  </si>
  <si>
    <t>Heat shock protein 90kDa alpha (cytosolic), class B member 1</t>
  </si>
  <si>
    <t>EPHS112511-1A</t>
  </si>
  <si>
    <t>EAHS-3010Z:M09</t>
  </si>
  <si>
    <t>HS:HSPA1A</t>
  </si>
  <si>
    <t>NM_005345</t>
  </si>
  <si>
    <t>HSPA1A</t>
  </si>
  <si>
    <t>Heat shock 70kDa protein 1A</t>
  </si>
  <si>
    <t>EPHS112356-1A</t>
  </si>
  <si>
    <t>EAHS-3010Z:M10</t>
  </si>
  <si>
    <t>HS:HSPA4</t>
  </si>
  <si>
    <t>NM_002154</t>
  </si>
  <si>
    <t>HSPA4</t>
  </si>
  <si>
    <t>Heat shock 70kDa protein 4</t>
  </si>
  <si>
    <t>EPHS111783-1A</t>
  </si>
  <si>
    <t>EAHS-3010Z:M11</t>
  </si>
  <si>
    <t>HS:HSPA5</t>
  </si>
  <si>
    <t>NM_005347</t>
  </si>
  <si>
    <t>HSPA5</t>
  </si>
  <si>
    <t>Heat shock 70kDa protein 5 (glucose-regulated protein, 78kDa)</t>
  </si>
  <si>
    <t>EPHS114619-1A</t>
  </si>
  <si>
    <t>EAHS-3010Z:M12</t>
  </si>
  <si>
    <t>HS:HSPA8</t>
  </si>
  <si>
    <t>NM_153201</t>
  </si>
  <si>
    <t>HSPA8</t>
  </si>
  <si>
    <t>Heat shock 70kDa protein 8</t>
  </si>
  <si>
    <t>EPHS102822-1A</t>
  </si>
  <si>
    <t>EAHS-3010Z:M13</t>
  </si>
  <si>
    <t>HS:HSPE1</t>
  </si>
  <si>
    <t>NM_002156</t>
  </si>
  <si>
    <t>HSPE1</t>
  </si>
  <si>
    <t>Heat shock 10kDa protein 1 (chaperonin 10)</t>
  </si>
  <si>
    <t>EPHS108782-1A</t>
  </si>
  <si>
    <t>EAHS-3010Z:M14</t>
  </si>
  <si>
    <t>HS:HSPH1</t>
  </si>
  <si>
    <t>NM_006644</t>
  </si>
  <si>
    <t>HSPH1</t>
  </si>
  <si>
    <t>Heat shock 105kDa/110kDa protein 1</t>
  </si>
  <si>
    <t>EPHS103691-1A</t>
  </si>
  <si>
    <t>EAHS-3010Z:M15</t>
  </si>
  <si>
    <t>HS:HTR1B</t>
  </si>
  <si>
    <t>NM_000863</t>
  </si>
  <si>
    <t>HTR1B</t>
  </si>
  <si>
    <t>5-hydroxytryptamine (serotonin) receptor 1B</t>
  </si>
  <si>
    <t>EPHS112584-1A</t>
  </si>
  <si>
    <t>EAHS-3010Z:M16</t>
  </si>
  <si>
    <t>HS:HTR7</t>
  </si>
  <si>
    <t>NM_019860</t>
  </si>
  <si>
    <t>HTR7</t>
  </si>
  <si>
    <t>5-hydroxytryptamine (serotonin) receptor 7 (adenylate cyclase-coupled)</t>
  </si>
  <si>
    <t>EPHS101765-1A</t>
  </si>
  <si>
    <t>EAHS-3010Z:M17</t>
  </si>
  <si>
    <t>HS:HUS1</t>
  </si>
  <si>
    <t>NR_037917</t>
  </si>
  <si>
    <t>HUS1</t>
  </si>
  <si>
    <t>HUS1 checkpoint homolog (S. pombe)</t>
  </si>
  <si>
    <t>EPHS113149-1A</t>
  </si>
  <si>
    <t>EAHS-3010Z:M18</t>
  </si>
  <si>
    <t>HS:ICOSLG</t>
  </si>
  <si>
    <t>NM_015259</t>
  </si>
  <si>
    <t>ICOSLG</t>
  </si>
  <si>
    <t>Inducible T-cell co-stimulator ligand</t>
  </si>
  <si>
    <t>EPHS109599-1A</t>
  </si>
  <si>
    <t>EAHS-3010Z:M19</t>
  </si>
  <si>
    <t>HS:ID4</t>
  </si>
  <si>
    <t>EPHS112211-1A</t>
  </si>
  <si>
    <t>EAHS-3010Z:M20</t>
  </si>
  <si>
    <t>HS:IGF2BP2</t>
  </si>
  <si>
    <t>NM_006548</t>
  </si>
  <si>
    <t>IGF2BP2</t>
  </si>
  <si>
    <t>Insulin-like growth factor 2 mRNA binding protein 2</t>
  </si>
  <si>
    <t>EPHS110757-1A</t>
  </si>
  <si>
    <t>EAHS-3010Z:M21</t>
  </si>
  <si>
    <t>HS:IGF2R</t>
  </si>
  <si>
    <t>NM_000876</t>
  </si>
  <si>
    <t>IGF2R</t>
  </si>
  <si>
    <t>Insulin-like growth factor 2 receptor</t>
  </si>
  <si>
    <t>EPHS112868-1A</t>
  </si>
  <si>
    <t>EAHS-3010Z:M22</t>
  </si>
  <si>
    <t>HS:IGFBP3</t>
  </si>
  <si>
    <t>NM_001013398</t>
  </si>
  <si>
    <t>IGFBP3</t>
  </si>
  <si>
    <t>Insulin-like growth factor binding protein 3</t>
  </si>
  <si>
    <t>EPHS113147-1A</t>
  </si>
  <si>
    <t>EAHS-3010Z:M23</t>
  </si>
  <si>
    <t>HS:IGFBP7</t>
  </si>
  <si>
    <t>EPHS111054-1A</t>
  </si>
  <si>
    <t>EAHS-3010Z:M24</t>
  </si>
  <si>
    <t>HS:IGFBPL1</t>
  </si>
  <si>
    <t>EPHS114350-1A</t>
  </si>
  <si>
    <t>EAHS-3010Z:N01</t>
  </si>
  <si>
    <t>HS:IL10RA</t>
  </si>
  <si>
    <t>NR_026691</t>
  </si>
  <si>
    <t>IL10RA</t>
  </si>
  <si>
    <t>Interleukin 10 receptor, alpha</t>
  </si>
  <si>
    <t>EPHS102777-1A</t>
  </si>
  <si>
    <t>EAHS-3010Z:N02</t>
  </si>
  <si>
    <t>HS:IL10RB</t>
  </si>
  <si>
    <t>NM_000628</t>
  </si>
  <si>
    <t>IL10RB</t>
  </si>
  <si>
    <t>Interleukin 10 receptor, beta</t>
  </si>
  <si>
    <t>EPHS109530-1A</t>
  </si>
  <si>
    <t>EAHS-3010Z:N03</t>
  </si>
  <si>
    <t>HS:IL12A</t>
  </si>
  <si>
    <t>NM_000882</t>
  </si>
  <si>
    <t>IL12A</t>
  </si>
  <si>
    <t>Interleukin 12A (natural killer cell stimulatory factor 1, cytotoxic lymphocyte maturation factor 1, p35)</t>
  </si>
  <si>
    <t>EPHS110667-1A</t>
  </si>
  <si>
    <t>EAHS-3010Z:N04</t>
  </si>
  <si>
    <t>HS:IL12B</t>
  </si>
  <si>
    <t>NR_037889</t>
  </si>
  <si>
    <t>IL12B</t>
  </si>
  <si>
    <t>Interleukin 12B (natural killer cell stimulatory factor 2, cytotoxic lymphocyte maturation factor 2, p40)</t>
  </si>
  <si>
    <t>EPHS111981-1A</t>
  </si>
  <si>
    <t>EAHS-3010Z:N05</t>
  </si>
  <si>
    <t>HS:IL13</t>
  </si>
  <si>
    <t>NM_002188</t>
  </si>
  <si>
    <t>IL13</t>
  </si>
  <si>
    <t>Interleukin 13</t>
  </si>
  <si>
    <t>EPHS111772-1A</t>
  </si>
  <si>
    <t>EAHS-3010Z:N06</t>
  </si>
  <si>
    <t>HS:IL13RA1</t>
  </si>
  <si>
    <t>NM_001560</t>
  </si>
  <si>
    <t>IL13RA1</t>
  </si>
  <si>
    <t>Interleukin 13 receptor, alpha 1</t>
  </si>
  <si>
    <t>EPHS115207-1A</t>
  </si>
  <si>
    <t>EAHS-3010Z:N07</t>
  </si>
  <si>
    <t>HS:IL15</t>
  </si>
  <si>
    <t>NR_037840</t>
  </si>
  <si>
    <t>IL15</t>
  </si>
  <si>
    <t>Interleukin 15</t>
  </si>
  <si>
    <t>EPHS111269-1A</t>
  </si>
  <si>
    <t>EAHS-3010Z:N08</t>
  </si>
  <si>
    <t>HS:IL15RA</t>
  </si>
  <si>
    <t>NM_172200</t>
  </si>
  <si>
    <t>IL15RA</t>
  </si>
  <si>
    <t>Interleukin 15 receptor, alpha</t>
  </si>
  <si>
    <t>EPHS101460-1A</t>
  </si>
  <si>
    <t>EAHS-3010Z:N09</t>
  </si>
  <si>
    <t>HS:IL17C</t>
  </si>
  <si>
    <t>NM_013278</t>
  </si>
  <si>
    <t>IL17C</t>
  </si>
  <si>
    <t>Interleukin 17C</t>
  </si>
  <si>
    <t>EPHS105535-1A</t>
  </si>
  <si>
    <t>EAHS-3010Z:N10</t>
  </si>
  <si>
    <t>HS:IL17RA</t>
  </si>
  <si>
    <t>NM_014339</t>
  </si>
  <si>
    <t>IL17RA</t>
  </si>
  <si>
    <t>Interleukin 17 receptor A</t>
  </si>
  <si>
    <t>EPHS109634-1A</t>
  </si>
  <si>
    <t>EAHS-3010Z:N11</t>
  </si>
  <si>
    <t>HS:IL1RAP</t>
  </si>
  <si>
    <t>NM_134470</t>
  </si>
  <si>
    <t>IL1RAP</t>
  </si>
  <si>
    <t>Interleukin 1 receptor accessory protein</t>
  </si>
  <si>
    <t>EPHS110776-1A</t>
  </si>
  <si>
    <t>EAHS-3010Z:N12</t>
  </si>
  <si>
    <t>HS:IL20RA</t>
  </si>
  <si>
    <t>NM_014432</t>
  </si>
  <si>
    <t>IL20RA</t>
  </si>
  <si>
    <t>Interleukin 20 receptor, alpha</t>
  </si>
  <si>
    <t>EPHS112777-1A</t>
  </si>
  <si>
    <t>EAHS-3010Z:N13</t>
  </si>
  <si>
    <t>HS:IL36B</t>
  </si>
  <si>
    <t>NM_173178</t>
  </si>
  <si>
    <t>IL36B</t>
  </si>
  <si>
    <t>Interleukin 36, beta</t>
  </si>
  <si>
    <t>EPHS108505-1A</t>
  </si>
  <si>
    <t>EAHS-3010Z:N14</t>
  </si>
  <si>
    <t>HS:IL4R</t>
  </si>
  <si>
    <t>NM_001008699</t>
  </si>
  <si>
    <t>IL4R</t>
  </si>
  <si>
    <t>Interleukin 4 receptor</t>
  </si>
  <si>
    <t>EPHS105155-1A</t>
  </si>
  <si>
    <t>EAHS-3010Z:N15</t>
  </si>
  <si>
    <t>HS:IL6R</t>
  </si>
  <si>
    <t>NM_181359</t>
  </si>
  <si>
    <t>IL6R</t>
  </si>
  <si>
    <t>Interleukin 6 receptor</t>
  </si>
  <si>
    <t>EPHS100952-1A</t>
  </si>
  <si>
    <t>EAHS-3010Z:N16</t>
  </si>
  <si>
    <t>HS:IL6ST</t>
  </si>
  <si>
    <t>NM_175767</t>
  </si>
  <si>
    <t>IL6ST</t>
  </si>
  <si>
    <t>Interleukin 6 signal transducer (gp130, oncostatin M receptor)</t>
  </si>
  <si>
    <t>EPHS111543-1A</t>
  </si>
  <si>
    <t>EAHS-3010Z:N17</t>
  </si>
  <si>
    <t>HS:IL7</t>
  </si>
  <si>
    <t>NM_001199888</t>
  </si>
  <si>
    <t>IL7</t>
  </si>
  <si>
    <t>Interleukin 7</t>
  </si>
  <si>
    <t>EPHS113896-1A</t>
  </si>
  <si>
    <t>EAHS-3010Z:N18</t>
  </si>
  <si>
    <t>HS:ING1</t>
  </si>
  <si>
    <t>NM_005537</t>
  </si>
  <si>
    <t>ING1</t>
  </si>
  <si>
    <t>Inhibitor of growth family, member 1</t>
  </si>
  <si>
    <t>EPHS103884-1A</t>
  </si>
  <si>
    <t>EAHS-3010Z:N19</t>
  </si>
  <si>
    <t>HS:INHA</t>
  </si>
  <si>
    <t>NM_015311</t>
  </si>
  <si>
    <t>INHA</t>
  </si>
  <si>
    <t>Inhibin, alpha</t>
  </si>
  <si>
    <t>EPHS108900-1A</t>
  </si>
  <si>
    <t>EAHS-3010Z:N20</t>
  </si>
  <si>
    <t>HS:INHBA</t>
  </si>
  <si>
    <t>NM_002192</t>
  </si>
  <si>
    <t>INHBA</t>
  </si>
  <si>
    <t>Inhibin, beta A</t>
  </si>
  <si>
    <t>EPHS113110-1A</t>
  </si>
  <si>
    <t>EAHS-3010Z:N21</t>
  </si>
  <si>
    <t>HS:INSIG1</t>
  </si>
  <si>
    <t>NM_198337</t>
  </si>
  <si>
    <t>INSIG1</t>
  </si>
  <si>
    <t>Insulin induced gene 1</t>
  </si>
  <si>
    <t>EPHS113598-1A</t>
  </si>
  <si>
    <t>EAHS-3010Z:N22</t>
  </si>
  <si>
    <t>HS:INTS6</t>
  </si>
  <si>
    <t>NM_012141</t>
  </si>
  <si>
    <t>INTS6</t>
  </si>
  <si>
    <t>Integrator complex subunit 6</t>
  </si>
  <si>
    <t>EPHS103775-1A</t>
  </si>
  <si>
    <t>EAHS-3010Z:N23</t>
  </si>
  <si>
    <t>HS:IQGAP2</t>
  </si>
  <si>
    <t>NM_006633</t>
  </si>
  <si>
    <t>IQGAP2</t>
  </si>
  <si>
    <t>IQ motif containing GTPase activating protein 2</t>
  </si>
  <si>
    <t>EPHS111612-1A</t>
  </si>
  <si>
    <t>EAHS-3010Z:N24</t>
  </si>
  <si>
    <t>HS:IRF1</t>
  </si>
  <si>
    <t>NM_002198</t>
  </si>
  <si>
    <t>IRF1</t>
  </si>
  <si>
    <t>Interferon regulatory factor 1</t>
  </si>
  <si>
    <t>EPHS111770-1A</t>
  </si>
  <si>
    <t>EAHS-3010Z:O01</t>
  </si>
  <si>
    <t>HS:IRF4</t>
  </si>
  <si>
    <t>NR_036585</t>
  </si>
  <si>
    <t>IRF4</t>
  </si>
  <si>
    <t>Interferon regulatory factor 4</t>
  </si>
  <si>
    <t>EPHS112120-1A</t>
  </si>
  <si>
    <t>EAHS-3010Z:O02</t>
  </si>
  <si>
    <t>HS:IRF7</t>
  </si>
  <si>
    <t>NM_004031</t>
  </si>
  <si>
    <t>IRF7</t>
  </si>
  <si>
    <t>Interferon regulatory factor 7</t>
  </si>
  <si>
    <t>EPHS102064-1A</t>
  </si>
  <si>
    <t>EAHS-3010Z:O03</t>
  </si>
  <si>
    <t>HS:IRF8</t>
  </si>
  <si>
    <t>NM_002163</t>
  </si>
  <si>
    <t>IRF8</t>
  </si>
  <si>
    <t>Interferon regulatory factor 8</t>
  </si>
  <si>
    <t>EPHS105515-1A</t>
  </si>
  <si>
    <t>EAHS-3010Z:O04</t>
  </si>
  <si>
    <t>HS:IRX3</t>
  </si>
  <si>
    <t>NM_024336</t>
  </si>
  <si>
    <t>IRX3</t>
  </si>
  <si>
    <t>Iroquois homeobox 3</t>
  </si>
  <si>
    <t>EPHS105291-1A</t>
  </si>
  <si>
    <t>EAHS-3010Z:O05</t>
  </si>
  <si>
    <t>HS:IRX4</t>
  </si>
  <si>
    <t>NM_016358</t>
  </si>
  <si>
    <t>IRX4</t>
  </si>
  <si>
    <t>Iroquois homeobox 4</t>
  </si>
  <si>
    <t>EPHS111430-1A</t>
  </si>
  <si>
    <t>EAHS-3010Z:O06</t>
  </si>
  <si>
    <t>HS:ISL1</t>
  </si>
  <si>
    <t>NM_002202</t>
  </si>
  <si>
    <t>ISL1</t>
  </si>
  <si>
    <t>ISL LIM homeobox 1</t>
  </si>
  <si>
    <t>EPHS111524-1A</t>
  </si>
  <si>
    <t>EAHS-3010Z:O07</t>
  </si>
  <si>
    <t>HS:ISL2</t>
  </si>
  <si>
    <t>NM_145805</t>
  </si>
  <si>
    <t>ISL2</t>
  </si>
  <si>
    <t>ISL LIM homeobox 2</t>
  </si>
  <si>
    <t>EPHS104711-1A</t>
  </si>
  <si>
    <t>EAHS-3010Z:O08</t>
  </si>
  <si>
    <t>HS:ITGA4</t>
  </si>
  <si>
    <t>NM_000885</t>
  </si>
  <si>
    <t>ITGA4</t>
  </si>
  <si>
    <t>Integrin, alpha 4 (antigen CD49D, alpha 4 subunit of VLA-4 receptor)</t>
  </si>
  <si>
    <t>EPHS108740-1A</t>
  </si>
  <si>
    <t>EAHS-3010Z:O09</t>
  </si>
  <si>
    <t>HS:JUN</t>
  </si>
  <si>
    <t>NM_002228</t>
  </si>
  <si>
    <t>JUN</t>
  </si>
  <si>
    <t>Jun proto-oncogene</t>
  </si>
  <si>
    <t>EPHS100605-1A</t>
  </si>
  <si>
    <t>EAHS-3010Z:O10</t>
  </si>
  <si>
    <t>HS:JUNB</t>
  </si>
  <si>
    <t>NM_002229</t>
  </si>
  <si>
    <t>JUNB</t>
  </si>
  <si>
    <t>Jun B proto-oncogene</t>
  </si>
  <si>
    <t>EPHS107112-1A</t>
  </si>
  <si>
    <t>EAHS-3010Z:O11</t>
  </si>
  <si>
    <t>HS:JUP</t>
  </si>
  <si>
    <t>NM_021991</t>
  </si>
  <si>
    <t>EPHS105992-1A</t>
  </si>
  <si>
    <t>EAHS-3010Z:O12</t>
  </si>
  <si>
    <t>HS:KIT</t>
  </si>
  <si>
    <t>NM_001093772</t>
  </si>
  <si>
    <t>KIT</t>
  </si>
  <si>
    <t>V-kit Hardy-Zuckerman 4 feline sarcoma viral oncogene homolog</t>
  </si>
  <si>
    <t>EPHS111037-1A</t>
  </si>
  <si>
    <t>EAHS-3010Z:O13</t>
  </si>
  <si>
    <t>HS:KL</t>
  </si>
  <si>
    <t>NM_004795</t>
  </si>
  <si>
    <t>KL</t>
  </si>
  <si>
    <t>Klotho</t>
  </si>
  <si>
    <t>EPHS103700-1A</t>
  </si>
  <si>
    <t>EAHS-3010Z:O14</t>
  </si>
  <si>
    <t>HS:KLF11</t>
  </si>
  <si>
    <t>NM_003597</t>
  </si>
  <si>
    <t>KLF11</t>
  </si>
  <si>
    <t>Kruppel-like factor 11</t>
  </si>
  <si>
    <t>EPHS108032-1A</t>
  </si>
  <si>
    <t>EAHS-3010Z:O15</t>
  </si>
  <si>
    <t>HS:KLF2</t>
  </si>
  <si>
    <t>NM_016270</t>
  </si>
  <si>
    <t>KLF2</t>
  </si>
  <si>
    <t>Kruppel-like factor 2 (lung)</t>
  </si>
  <si>
    <t>EPHS107190-1A</t>
  </si>
  <si>
    <t>EAHS-3010Z:O16</t>
  </si>
  <si>
    <t>HS:KLF4</t>
  </si>
  <si>
    <t>NM_004235</t>
  </si>
  <si>
    <t>KLF4</t>
  </si>
  <si>
    <t>Kruppel-like factor 4 (gut)</t>
  </si>
  <si>
    <t>EPHS114531-1A</t>
  </si>
  <si>
    <t>EAHS-3010Z:O17</t>
  </si>
  <si>
    <t>HS:KLK10</t>
  </si>
  <si>
    <t>NM_145888</t>
  </si>
  <si>
    <t>EPHS107787-1A</t>
  </si>
  <si>
    <t>EAHS-3010Z:O18</t>
  </si>
  <si>
    <t>HS:LAG3</t>
  </si>
  <si>
    <t>NM_002286</t>
  </si>
  <si>
    <t>LAG3</t>
  </si>
  <si>
    <t>Lymphocyte-activation gene 3</t>
  </si>
  <si>
    <t>EPHS102933-1A</t>
  </si>
  <si>
    <t>EAHS-3010Z:O19</t>
  </si>
  <si>
    <t>HS:LAMA3</t>
  </si>
  <si>
    <t>NM_198129</t>
  </si>
  <si>
    <t>LAMA3</t>
  </si>
  <si>
    <t>Laminin, alpha 3</t>
  </si>
  <si>
    <t>EPHS106551-1A</t>
  </si>
  <si>
    <t>EAHS-3010Z:O20</t>
  </si>
  <si>
    <t>HS:LATS1</t>
  </si>
  <si>
    <t>NM_004690</t>
  </si>
  <si>
    <t>LATS1</t>
  </si>
  <si>
    <t>LATS, large tumor suppressor, homolog 1 (Drosophila)</t>
  </si>
  <si>
    <t>EPHS112824-1A</t>
  </si>
  <si>
    <t>EAHS-3010Z:O21</t>
  </si>
  <si>
    <t>HS:LATS2</t>
  </si>
  <si>
    <t>NM_014572</t>
  </si>
  <si>
    <t>LATS2</t>
  </si>
  <si>
    <t>LATS, large tumor suppressor, homolog 2 (Drosophila)</t>
  </si>
  <si>
    <t>EPHS103643-1A</t>
  </si>
  <si>
    <t>EAHS-3010Z:O22</t>
  </si>
  <si>
    <t>HS:LBX1</t>
  </si>
  <si>
    <t>NM_006562</t>
  </si>
  <si>
    <t>LBX1</t>
  </si>
  <si>
    <t>Ladybird homeobox 1</t>
  </si>
  <si>
    <t>EPHS101862-1A</t>
  </si>
  <si>
    <t>EAHS-3010Z:O23</t>
  </si>
  <si>
    <t>HS:LBX2</t>
  </si>
  <si>
    <t>NM_001009812</t>
  </si>
  <si>
    <t>LBX2</t>
  </si>
  <si>
    <t>Ladybird homeobox 2</t>
  </si>
  <si>
    <t>EPHS108338-1A</t>
  </si>
  <si>
    <t>EAHS-3010Z:O24</t>
  </si>
  <si>
    <t>HS:LCK</t>
  </si>
  <si>
    <t>NM_032648</t>
  </si>
  <si>
    <t>LCK</t>
  </si>
  <si>
    <t>Lymphocyte-specific protein tyrosine kinase</t>
  </si>
  <si>
    <t>EPHS100365-1A</t>
  </si>
  <si>
    <t>EAHS-3010Z:P01</t>
  </si>
  <si>
    <t>HS:LDHB</t>
  </si>
  <si>
    <t>NM_001174097</t>
  </si>
  <si>
    <t>LDHB</t>
  </si>
  <si>
    <t>Lactate dehydrogenase B</t>
  </si>
  <si>
    <t>EPHS102995-1A</t>
  </si>
  <si>
    <t>EAHS-3010Z:P02</t>
  </si>
  <si>
    <t>HS:LGALS3</t>
  </si>
  <si>
    <t>NM_002306</t>
  </si>
  <si>
    <t>LGALS3</t>
  </si>
  <si>
    <t>Lectin, galactoside-binding, soluble, 3</t>
  </si>
  <si>
    <t>EPHS104092-1A</t>
  </si>
  <si>
    <t>EAHS-3010Z:P03</t>
  </si>
  <si>
    <t>HS:LHX1</t>
  </si>
  <si>
    <t>NM_005568</t>
  </si>
  <si>
    <t>LHX1</t>
  </si>
  <si>
    <t>LIM homeobox 1</t>
  </si>
  <si>
    <t>EPHS105925-1A</t>
  </si>
  <si>
    <t>EAHS-3010Z:P04</t>
  </si>
  <si>
    <t>HS:LIF</t>
  </si>
  <si>
    <t>NM_002309</t>
  </si>
  <si>
    <t>LIF</t>
  </si>
  <si>
    <t>Leukemia inhibitory factor (cholinergic differentiation factor)</t>
  </si>
  <si>
    <t>EPHS109763-1A</t>
  </si>
  <si>
    <t>EAHS-3010Z:P05</t>
  </si>
  <si>
    <t>HS:LIMS2</t>
  </si>
  <si>
    <t>NM_017980</t>
  </si>
  <si>
    <t>LIMS2</t>
  </si>
  <si>
    <t>LIM and senescent cell antigen-like domains 2</t>
  </si>
  <si>
    <t>EPHS108551-1A</t>
  </si>
  <si>
    <t>EAHS-3010Z:P06</t>
  </si>
  <si>
    <t>HS:LIN28A</t>
  </si>
  <si>
    <t>NM_024674</t>
  </si>
  <si>
    <t>LIN28A</t>
  </si>
  <si>
    <t>Lin-28 homolog A (C. elegans)</t>
  </si>
  <si>
    <t>EPHS100295-1A</t>
  </si>
  <si>
    <t>EAHS-3010Z:P07</t>
  </si>
  <si>
    <t>HS:LMNA</t>
  </si>
  <si>
    <t>NM_170708</t>
  </si>
  <si>
    <t>LMNA</t>
  </si>
  <si>
    <t>Lamin A/C</t>
  </si>
  <si>
    <t>EPHS100996-1A</t>
  </si>
  <si>
    <t>EAHS-3010Z:P08</t>
  </si>
  <si>
    <t>HS:LMX1A</t>
  </si>
  <si>
    <t>NM_001174069</t>
  </si>
  <si>
    <t>LMX1A</t>
  </si>
  <si>
    <t>LIM homeobox transcription factor 1, alpha</t>
  </si>
  <si>
    <t>EPHS101058-1A</t>
  </si>
  <si>
    <t>EAHS-3010Z:P09</t>
  </si>
  <si>
    <t>HS:LMX1B</t>
  </si>
  <si>
    <t>NM_002316</t>
  </si>
  <si>
    <t>LMX1B</t>
  </si>
  <si>
    <t>LIM homeobox transcription factor 1, beta</t>
  </si>
  <si>
    <t>EPHS114624-1A</t>
  </si>
  <si>
    <t>EAHS-3010Z:P10</t>
  </si>
  <si>
    <t>HS:LOX</t>
  </si>
  <si>
    <t>NM_001178102</t>
  </si>
  <si>
    <t>EPHS111733-1A</t>
  </si>
  <si>
    <t>EAHS-3010Z:P11</t>
  </si>
  <si>
    <t>HS:LRP1B</t>
  </si>
  <si>
    <t>NM_018557</t>
  </si>
  <si>
    <t>LRP1B</t>
  </si>
  <si>
    <t>Low density lipoprotein receptor-related protein 1B</t>
  </si>
  <si>
    <t>EPHS108597-1A</t>
  </si>
  <si>
    <t>EAHS-3010Z:P12</t>
  </si>
  <si>
    <t>HS:LRP2</t>
  </si>
  <si>
    <t>NM_004525</t>
  </si>
  <si>
    <t>LRP2</t>
  </si>
  <si>
    <t>Low density lipoprotein receptor-related protein 2</t>
  </si>
  <si>
    <t>EPHS108652-1A</t>
  </si>
  <si>
    <t>EAHS-3010Z:P13</t>
  </si>
  <si>
    <t>HS:LRRC1</t>
  </si>
  <si>
    <t>NM_018214</t>
  </si>
  <si>
    <t>LRRC1</t>
  </si>
  <si>
    <t>Leucine rich repeat containing 1</t>
  </si>
  <si>
    <t>EPHS112545-1A</t>
  </si>
  <si>
    <t>EAHS-3010Z:P14</t>
  </si>
  <si>
    <t>HS:LRRC2</t>
  </si>
  <si>
    <t>NM_024512</t>
  </si>
  <si>
    <t>LRRC2</t>
  </si>
  <si>
    <t>Leucine rich repeat containing 2</t>
  </si>
  <si>
    <t>EPHS110207-1A</t>
  </si>
  <si>
    <t>EAHS-3010Z:P15</t>
  </si>
  <si>
    <t>HS:LRRC3B</t>
  </si>
  <si>
    <t>NM_052953</t>
  </si>
  <si>
    <t>LRRC3B</t>
  </si>
  <si>
    <t>Leucine rich repeat containing 3B</t>
  </si>
  <si>
    <t>EPHS110103-1A</t>
  </si>
  <si>
    <t>EAHS-3010Z:P16</t>
  </si>
  <si>
    <t>HS:LTB</t>
  </si>
  <si>
    <t>NM_009588</t>
  </si>
  <si>
    <t>LTB</t>
  </si>
  <si>
    <t>Lymphotoxin beta (TNF superfamily, member 3)</t>
  </si>
  <si>
    <t>EPHS112342-1A</t>
  </si>
  <si>
    <t>EAHS-3010Z:P17</t>
  </si>
  <si>
    <t>HS:LTB4R</t>
  </si>
  <si>
    <t>NM_014430</t>
  </si>
  <si>
    <t>LTB4R</t>
  </si>
  <si>
    <t>Leukotriene B4 receptor</t>
  </si>
  <si>
    <t>EPHS103977-1A</t>
  </si>
  <si>
    <t>EAHS-3010Z:P18</t>
  </si>
  <si>
    <t>HS:LTF</t>
  </si>
  <si>
    <t>NM_002343</t>
  </si>
  <si>
    <t>LTF</t>
  </si>
  <si>
    <t>Lactotransferrin</t>
  </si>
  <si>
    <t>EPHS110206-1A</t>
  </si>
  <si>
    <t>EAHS-3010Z:P19</t>
  </si>
  <si>
    <t>HS:MAFB</t>
  </si>
  <si>
    <t>NM_005461</t>
  </si>
  <si>
    <t>MAFB</t>
  </si>
  <si>
    <t>V-maf musculoaponeurotic fibrosarcoma oncogene homolog B (avian)</t>
  </si>
  <si>
    <t>EPHS109269-1A</t>
  </si>
  <si>
    <t>EAHS-3010Z:P20</t>
  </si>
  <si>
    <t>HS:MAL</t>
  </si>
  <si>
    <t>NM_022440</t>
  </si>
  <si>
    <t>MAL</t>
  </si>
  <si>
    <t>Mal, T-cell differentiation protein</t>
  </si>
  <si>
    <t>EPHS108401-1A</t>
  </si>
  <si>
    <t>EAHS-3010Z:P21</t>
  </si>
  <si>
    <t>HS:MALT1</t>
  </si>
  <si>
    <t>NM_173844</t>
  </si>
  <si>
    <t>MALT1</t>
  </si>
  <si>
    <t>Mucosa associated lymphoid tissue lymphoma translocation gene 1</t>
  </si>
  <si>
    <t>EPHS106651-1A</t>
  </si>
  <si>
    <t>EAHS-3010Z:P22</t>
  </si>
  <si>
    <t>HS:MAP2K4</t>
  </si>
  <si>
    <t>NM_003010</t>
  </si>
  <si>
    <t>MAP2K4</t>
  </si>
  <si>
    <t>Mitogen-activated protein kinase kinase 4</t>
  </si>
  <si>
    <t>EPHS105759-1A</t>
  </si>
  <si>
    <t>EAHS-3010Z:P23</t>
  </si>
  <si>
    <t>HS:MAP3K7</t>
  </si>
  <si>
    <t>NM_145331</t>
  </si>
  <si>
    <t>MAP3K7</t>
  </si>
  <si>
    <t>Mitogen-activated protein kinase kinase kinase 7</t>
  </si>
  <si>
    <t>EPHS112632-1A</t>
  </si>
  <si>
    <t>EAHS-3010Z:P24</t>
  </si>
  <si>
    <t>HS:MAPK14</t>
  </si>
  <si>
    <t>NM_139014</t>
  </si>
  <si>
    <t>MAPK14</t>
  </si>
  <si>
    <t>Mitogen-activated protein kinase 14</t>
  </si>
  <si>
    <t>EPHS112427-1A</t>
  </si>
  <si>
    <t>EAHS-3020Z:A01</t>
  </si>
  <si>
    <t>HS:MBTPS1</t>
  </si>
  <si>
    <t>NM_003791</t>
  </si>
  <si>
    <t>MBTPS1</t>
  </si>
  <si>
    <t>Membrane-bound transcription factor peptidase, site 1</t>
  </si>
  <si>
    <t>EPHS105495-1A</t>
  </si>
  <si>
    <t>EAHS-3020Z:A02</t>
  </si>
  <si>
    <t>HS:MCC</t>
  </si>
  <si>
    <t>NM_002387</t>
  </si>
  <si>
    <t>MCC</t>
  </si>
  <si>
    <t>Mutated in colorectal cancers</t>
  </si>
  <si>
    <t>EPHS111707-1A</t>
  </si>
  <si>
    <t>EAHS-3020Z:A03</t>
  </si>
  <si>
    <t>HS:MDM2</t>
  </si>
  <si>
    <t>NM_002392</t>
  </si>
  <si>
    <t>MDM2</t>
  </si>
  <si>
    <t>Mdm2 p53 binding protein homolog (mouse)</t>
  </si>
  <si>
    <t>EPHS103305-1A</t>
  </si>
  <si>
    <t>EAHS-3020Z:A04</t>
  </si>
  <si>
    <t>HS:MEG3</t>
  </si>
  <si>
    <t>NR_033360</t>
  </si>
  <si>
    <t>MEG3</t>
  </si>
  <si>
    <t>Maternally expressed 3 (non-protein coding)</t>
  </si>
  <si>
    <t>EPHS104318-1A</t>
  </si>
  <si>
    <t>EAHS-3020Z:A05</t>
  </si>
  <si>
    <t>HS:MEIS1</t>
  </si>
  <si>
    <t>NM_002398</t>
  </si>
  <si>
    <t>MEIS1</t>
  </si>
  <si>
    <t>Meis homeobox 1</t>
  </si>
  <si>
    <t>EPHS108276-1A</t>
  </si>
  <si>
    <t>EAHS-3020Z:A06</t>
  </si>
  <si>
    <t>HS:MEN1</t>
  </si>
  <si>
    <t>NM_130801</t>
  </si>
  <si>
    <t>EPHS102454-1A</t>
  </si>
  <si>
    <t>EAHS-3020Z:A07</t>
  </si>
  <si>
    <t>HS:MFAP2</t>
  </si>
  <si>
    <t>NM_002403</t>
  </si>
  <si>
    <t>MFAP2</t>
  </si>
  <si>
    <t>Microfibrillar-associated protein 2</t>
  </si>
  <si>
    <t>EPHS100200-1A</t>
  </si>
  <si>
    <t>EAHS-3020Z:A08</t>
  </si>
  <si>
    <t>HS:MGMT</t>
  </si>
  <si>
    <t>EPHS102002-1A</t>
  </si>
  <si>
    <t>EAHS-3020Z:A09</t>
  </si>
  <si>
    <t>HS:MICB</t>
  </si>
  <si>
    <t>NM_005931</t>
  </si>
  <si>
    <t>MICB</t>
  </si>
  <si>
    <t>MHC class I polypeptide-related sequence B</t>
  </si>
  <si>
    <t>EPHS112340-1A</t>
  </si>
  <si>
    <t>EAHS-3020Z:A10</t>
  </si>
  <si>
    <t>HS:MIF</t>
  </si>
  <si>
    <t>NM_002415</t>
  </si>
  <si>
    <t>MIF</t>
  </si>
  <si>
    <t>Macrophage migration inhibitory factor (glycosylation-inhibiting factor)</t>
  </si>
  <si>
    <t>EPHS109715-1A</t>
  </si>
  <si>
    <t>EAHS-3020Z:A11</t>
  </si>
  <si>
    <t>HS:MIXL1</t>
  </si>
  <si>
    <t>NM_031944</t>
  </si>
  <si>
    <t>MIXL1</t>
  </si>
  <si>
    <t>Mix paired-like homeobox</t>
  </si>
  <si>
    <t>EPHS101325-1A</t>
  </si>
  <si>
    <t>EAHS-3020Z:A12</t>
  </si>
  <si>
    <t>HS:MKX</t>
  </si>
  <si>
    <t>NM_173576</t>
  </si>
  <si>
    <t>MKX</t>
  </si>
  <si>
    <t>Mohawk homeobox</t>
  </si>
  <si>
    <t>EPHS101544-1A</t>
  </si>
  <si>
    <t>EAHS-3020Z:A13</t>
  </si>
  <si>
    <t>HS:MLH1</t>
  </si>
  <si>
    <t>NM_014805</t>
  </si>
  <si>
    <t>EPHS110134-1A</t>
  </si>
  <si>
    <t>EAHS-3020Z:A14</t>
  </si>
  <si>
    <t>HS:MME</t>
  </si>
  <si>
    <t>NM_007287</t>
  </si>
  <si>
    <t>MME</t>
  </si>
  <si>
    <t>Membrane metallo-endopeptidase</t>
  </si>
  <si>
    <t>EPHS110648-1A</t>
  </si>
  <si>
    <t>EAHS-3020Z:A15</t>
  </si>
  <si>
    <t>HS:MMP2</t>
  </si>
  <si>
    <t>NM_004530</t>
  </si>
  <si>
    <t>MMP2</t>
  </si>
  <si>
    <t>Matrix metallopeptidase 2 (gelatinase A, 72kDa gelatinase, 72kDa type IV collagenase)</t>
  </si>
  <si>
    <t>EPHS115476-1A</t>
  </si>
  <si>
    <t>EAHS-3020Z:A16</t>
  </si>
  <si>
    <t>HS:MRE11A</t>
  </si>
  <si>
    <t>NM_005591</t>
  </si>
  <si>
    <t>MRE11A</t>
  </si>
  <si>
    <t>MRE11 meiotic recombination 11 homolog A (S. cerevisiae)</t>
  </si>
  <si>
    <t>EPHS102694-1A</t>
  </si>
  <si>
    <t>EAHS-3020Z:A17</t>
  </si>
  <si>
    <t>HS:MSH2</t>
  </si>
  <si>
    <t>NM_000251</t>
  </si>
  <si>
    <t>MSH2</t>
  </si>
  <si>
    <t>MutS homolog 2, colon cancer, nonpolyposis type 1 (E. coli)</t>
  </si>
  <si>
    <t>EPHS108211-1A</t>
  </si>
  <si>
    <t>EAHS-3020Z:A18</t>
  </si>
  <si>
    <t>HS:MSH3</t>
  </si>
  <si>
    <t>NM_002439</t>
  </si>
  <si>
    <t>MSH3</t>
  </si>
  <si>
    <t>MutS homolog 3 (E. coli)</t>
  </si>
  <si>
    <t>EPHS111639-1A</t>
  </si>
  <si>
    <t>EAHS-3020Z:A19</t>
  </si>
  <si>
    <t>HS:MSH6</t>
  </si>
  <si>
    <t>NM_000179</t>
  </si>
  <si>
    <t>MSH6</t>
  </si>
  <si>
    <t>MutS homolog 6 (E. coli)</t>
  </si>
  <si>
    <t>EPHS108213-1A</t>
  </si>
  <si>
    <t>EAHS-3020Z:A20</t>
  </si>
  <si>
    <t>HS:MSX1</t>
  </si>
  <si>
    <t>EPHS115456-1A</t>
  </si>
  <si>
    <t>EAHS-3020Z:A21</t>
  </si>
  <si>
    <t>HS:MSX2</t>
  </si>
  <si>
    <t>NM_002449</t>
  </si>
  <si>
    <t>MSX2</t>
  </si>
  <si>
    <t>Msh homeobox 2</t>
  </si>
  <si>
    <t>EPHS112031-1A</t>
  </si>
  <si>
    <t>EAHS-3020Z:A22</t>
  </si>
  <si>
    <t>HS:MT1A</t>
  </si>
  <si>
    <t>NM_005946</t>
  </si>
  <si>
    <t>MT1A</t>
  </si>
  <si>
    <t>Metallothionein 1A</t>
  </si>
  <si>
    <t>EPHS105311-1A</t>
  </si>
  <si>
    <t>EAHS-3020Z:A23</t>
  </si>
  <si>
    <t>HS:MT1G</t>
  </si>
  <si>
    <t>NM_005950</t>
  </si>
  <si>
    <t>MT1G</t>
  </si>
  <si>
    <t>Metallothionein 1G</t>
  </si>
  <si>
    <t>EPHS105314-1A</t>
  </si>
  <si>
    <t>EAHS-3020Z:A24</t>
  </si>
  <si>
    <t>HS:MT2A</t>
  </si>
  <si>
    <t>NM_005953</t>
  </si>
  <si>
    <t>MT2A</t>
  </si>
  <si>
    <t>Metallothionein 2A</t>
  </si>
  <si>
    <t>EPHS105306-1A</t>
  </si>
  <si>
    <t>EAHS-3020Z:B01</t>
  </si>
  <si>
    <t>HS:MT3</t>
  </si>
  <si>
    <t>NM_005954</t>
  </si>
  <si>
    <t>MT3</t>
  </si>
  <si>
    <t>Metallothionein 3</t>
  </si>
  <si>
    <t>EPHS105305-1A</t>
  </si>
  <si>
    <t>EAHS-3020Z:B02</t>
  </si>
  <si>
    <t>HS:MTAP</t>
  </si>
  <si>
    <t>NM_002451</t>
  </si>
  <si>
    <t>MTAP</t>
  </si>
  <si>
    <t>Methylthioadenosine phosphorylase</t>
  </si>
  <si>
    <t>EPHS114255-1A</t>
  </si>
  <si>
    <t>EAHS-3020Z:B03</t>
  </si>
  <si>
    <t>HS:MTHFR</t>
  </si>
  <si>
    <t>NM_005957</t>
  </si>
  <si>
    <t>MTHFR</t>
  </si>
  <si>
    <t>Methylenetetrahydrofolate reductase (NAD(P)H)</t>
  </si>
  <si>
    <t>EPHS115460-1A</t>
  </si>
  <si>
    <t>EAHS-3020Z:B04</t>
  </si>
  <si>
    <t>HS:MTOR</t>
  </si>
  <si>
    <t>NM_004958</t>
  </si>
  <si>
    <t>MTOR</t>
  </si>
  <si>
    <t>Mechanistic target of rapamycin (serine/threonine kinase)</t>
  </si>
  <si>
    <t>EPHS100149-1A</t>
  </si>
  <si>
    <t>EAHS-3020Z:B05</t>
  </si>
  <si>
    <t>HS:MUC2</t>
  </si>
  <si>
    <t>EPHS115457-1A</t>
  </si>
  <si>
    <t>EAHS-3020Z:B06</t>
  </si>
  <si>
    <t>HS:MYC</t>
  </si>
  <si>
    <t>NM_002467</t>
  </si>
  <si>
    <t>MYC</t>
  </si>
  <si>
    <t>V-myc myelocytomatosis viral oncogene homolog (avian)</t>
  </si>
  <si>
    <t>EPHS114060-1A</t>
  </si>
  <si>
    <t>EAHS-3020Z:B07</t>
  </si>
  <si>
    <t>HS:MYCN</t>
  </si>
  <si>
    <t>NR_026766</t>
  </si>
  <si>
    <t>MYCN</t>
  </si>
  <si>
    <t>V-myc myelocytomatosis viral related oncogene, neuroblastoma derived (avian)</t>
  </si>
  <si>
    <t>EPHS108052-1A</t>
  </si>
  <si>
    <t>EAHS-3020Z:B08</t>
  </si>
  <si>
    <t>HS:MYD88</t>
  </si>
  <si>
    <t>NM_002468</t>
  </si>
  <si>
    <t>MYD88</t>
  </si>
  <si>
    <t>Myeloid differentiation primary response gene (88)</t>
  </si>
  <si>
    <t>EPHS110144-1A</t>
  </si>
  <si>
    <t>EAHS-3020Z:B09</t>
  </si>
  <si>
    <t>HS:MYOD1</t>
  </si>
  <si>
    <t>EPHS102205-1A</t>
  </si>
  <si>
    <t>EAHS-3020Z:B10</t>
  </si>
  <si>
    <t>HS:NCK1</t>
  </si>
  <si>
    <t>NM_006153</t>
  </si>
  <si>
    <t>NCK1</t>
  </si>
  <si>
    <t>NCK adaptor protein 1</t>
  </si>
  <si>
    <t>EPHS110576-1A</t>
  </si>
  <si>
    <t>EAHS-3020Z:B11</t>
  </si>
  <si>
    <t>HS:NDRG2</t>
  </si>
  <si>
    <t>NM_201541</t>
  </si>
  <si>
    <t>NDRG2</t>
  </si>
  <si>
    <t>NDRG family member 2</t>
  </si>
  <si>
    <t>EPHS103920-1A</t>
  </si>
  <si>
    <t>EAHS-3020Z:B12</t>
  </si>
  <si>
    <t>HS:NELFCD</t>
  </si>
  <si>
    <t>NM_198976</t>
  </si>
  <si>
    <t>NELFCD</t>
  </si>
  <si>
    <t>TH1-like (Drosophila)</t>
  </si>
  <si>
    <t>EPHS109393-1A</t>
  </si>
  <si>
    <t>EAHS-3020Z:B13</t>
  </si>
  <si>
    <t>HS:NEUROD1</t>
  </si>
  <si>
    <t>NM_002500</t>
  </si>
  <si>
    <t>NEUROD1</t>
  </si>
  <si>
    <t>Neurogenic differentiation 1</t>
  </si>
  <si>
    <t>EPHS108742-1A</t>
  </si>
  <si>
    <t>EAHS-3020Z:B14</t>
  </si>
  <si>
    <t>HS:NEUROG1</t>
  </si>
  <si>
    <t>NM_006161</t>
  </si>
  <si>
    <t>NEUROG1</t>
  </si>
  <si>
    <t>Neurogenin 1</t>
  </si>
  <si>
    <t>EPHS111805-1A</t>
  </si>
  <si>
    <t>EAHS-3020Z:B15</t>
  </si>
  <si>
    <t>HS:NF1</t>
  </si>
  <si>
    <t>NM_001128147</t>
  </si>
  <si>
    <t>NF1</t>
  </si>
  <si>
    <t>Neurofibromin 1</t>
  </si>
  <si>
    <t>EPHS105885-1A</t>
  </si>
  <si>
    <t>EAHS-3020Z:B16</t>
  </si>
  <si>
    <t>HS:NF2</t>
  </si>
  <si>
    <t>NM_181833</t>
  </si>
  <si>
    <t>NF2</t>
  </si>
  <si>
    <t>Neurofibromin 2 (merlin)</t>
  </si>
  <si>
    <t>EPHS109756-1A</t>
  </si>
  <si>
    <t>EAHS-3020Z:B17</t>
  </si>
  <si>
    <t>HS:NFATC1</t>
  </si>
  <si>
    <t>NM_172390</t>
  </si>
  <si>
    <t>NFATC1</t>
  </si>
  <si>
    <t>Nuclear factor of activated T-cells, cytoplasmic, calcineurin-dependent 1</t>
  </si>
  <si>
    <t>EPHS106693-1A</t>
  </si>
  <si>
    <t>EAHS-3020Z:B18</t>
  </si>
  <si>
    <t>HS:NFATC3</t>
  </si>
  <si>
    <t>NM_173165</t>
  </si>
  <si>
    <t>NFATC3</t>
  </si>
  <si>
    <t>Nuclear factor of activated T-cells, cytoplasmic, calcineurin-dependent 3</t>
  </si>
  <si>
    <t>EPHS105405-1A</t>
  </si>
  <si>
    <t>EAHS-3020Z:B19</t>
  </si>
  <si>
    <t>HS:NFKB1</t>
  </si>
  <si>
    <t>NM_003998</t>
  </si>
  <si>
    <t>NFKB1</t>
  </si>
  <si>
    <t>Nuclear factor of kappa light polypeptide gene enhancer in B-cells 1</t>
  </si>
  <si>
    <t>EPHS111169-1A</t>
  </si>
  <si>
    <t>EAHS-3020Z:B20</t>
  </si>
  <si>
    <t>HS:NFKBIB</t>
  </si>
  <si>
    <t>NM_012237</t>
  </si>
  <si>
    <t>NFKBIB</t>
  </si>
  <si>
    <t>Nuclear factor of kappa light polypeptide gene enhancer in B-cells inhibitor, beta</t>
  </si>
  <si>
    <t>EPHS107447-1A</t>
  </si>
  <si>
    <t>EAHS-3020Z:B21</t>
  </si>
  <si>
    <t>HS:NFYA</t>
  </si>
  <si>
    <t>NM_021705</t>
  </si>
  <si>
    <t>NFYA</t>
  </si>
  <si>
    <t>Nuclear transcription factor Y, alpha</t>
  </si>
  <si>
    <t>EPHS112459-1A</t>
  </si>
  <si>
    <t>EAHS-3020Z:B22</t>
  </si>
  <si>
    <t>HS:NID1</t>
  </si>
  <si>
    <t>NM_002508</t>
  </si>
  <si>
    <t>NID1</t>
  </si>
  <si>
    <t>Nidogen 1</t>
  </si>
  <si>
    <t>EPHS101390-1A</t>
  </si>
  <si>
    <t>EAHS-3020Z:B23</t>
  </si>
  <si>
    <t>HS:NID2</t>
  </si>
  <si>
    <t>NM_007361</t>
  </si>
  <si>
    <t>NID2</t>
  </si>
  <si>
    <t>Nidogen 2 (osteonidogen)</t>
  </si>
  <si>
    <t>EPHS104072-1A</t>
  </si>
  <si>
    <t>EAHS-3020Z:B24</t>
  </si>
  <si>
    <t>HS:NKX2-2</t>
  </si>
  <si>
    <t>NM_002509</t>
  </si>
  <si>
    <t>NKX2-2</t>
  </si>
  <si>
    <t>NK2 homeobox 2</t>
  </si>
  <si>
    <t>EPHS109144-1A</t>
  </si>
  <si>
    <t>EAHS-3020Z:C01</t>
  </si>
  <si>
    <t>HS:NKX2-5</t>
  </si>
  <si>
    <t>NM_004387</t>
  </si>
  <si>
    <t>NKX2-5</t>
  </si>
  <si>
    <t>NK2 homeobox 5</t>
  </si>
  <si>
    <t>EPHS112023-1A</t>
  </si>
  <si>
    <t>EAHS-3020Z:C02</t>
  </si>
  <si>
    <t>HS:NKX3-1</t>
  </si>
  <si>
    <t>NM_006167</t>
  </si>
  <si>
    <t>NKX3-1</t>
  </si>
  <si>
    <t>NK3 homeobox 1</t>
  </si>
  <si>
    <t>EPHS115474-1A</t>
  </si>
  <si>
    <t>EAHS-3020Z:C03</t>
  </si>
  <si>
    <t>HS:NME1</t>
  </si>
  <si>
    <t>NM_198175</t>
  </si>
  <si>
    <t>NME1</t>
  </si>
  <si>
    <t>Non-metastatic cells 1, protein (NM23A) expressed in</t>
  </si>
  <si>
    <t>EPHS106185-1A</t>
  </si>
  <si>
    <t>EAHS-3020Z:C04</t>
  </si>
  <si>
    <t>HS:NOD1</t>
  </si>
  <si>
    <t>NM_006092</t>
  </si>
  <si>
    <t>NOD1</t>
  </si>
  <si>
    <t>Nucleotide-binding oligomerization domain containing 1</t>
  </si>
  <si>
    <t>EPHS113075-1A</t>
  </si>
  <si>
    <t>EAHS-3020Z:C05</t>
  </si>
  <si>
    <t>HS:NOTCH2</t>
  </si>
  <si>
    <t>NM_024408</t>
  </si>
  <si>
    <t>NOTCH2</t>
  </si>
  <si>
    <t>Notch 2</t>
  </si>
  <si>
    <t>EPHS100847-1A</t>
  </si>
  <si>
    <t>EAHS-3020Z:C06</t>
  </si>
  <si>
    <t>HS:NOV</t>
  </si>
  <si>
    <t>NM_002514</t>
  </si>
  <si>
    <t>NOV</t>
  </si>
  <si>
    <t>Nephroblastoma overexpressed gene</t>
  </si>
  <si>
    <t>EPHS114032-1A</t>
  </si>
  <si>
    <t>EAHS-3020Z:C07</t>
  </si>
  <si>
    <t>HS:NPM1</t>
  </si>
  <si>
    <t>NM_199185</t>
  </si>
  <si>
    <t>NPM1</t>
  </si>
  <si>
    <t>Nucleophosmin (nucleolar phosphoprotein B23, numatrin)</t>
  </si>
  <si>
    <t>EPHS112005-1A</t>
  </si>
  <si>
    <t>EAHS-3020Z:C08</t>
  </si>
  <si>
    <t>HS:NQO1</t>
  </si>
  <si>
    <t>NM_001025434</t>
  </si>
  <si>
    <t>NQO1</t>
  </si>
  <si>
    <t>NAD(P)H dehydrogenase, quinone 1</t>
  </si>
  <si>
    <t>EPHS105427-1A</t>
  </si>
  <si>
    <t>EAHS-3020Z:C09</t>
  </si>
  <si>
    <t>HS:NR2F2</t>
  </si>
  <si>
    <t>NM_001145156</t>
  </si>
  <si>
    <t>NR2F2</t>
  </si>
  <si>
    <t>Nuclear receptor subfamily 2, group F, member 2</t>
  </si>
  <si>
    <t>EPHS104832-1A</t>
  </si>
  <si>
    <t>EAHS-3020Z:C10</t>
  </si>
  <si>
    <t>HS:NR3C1</t>
  </si>
  <si>
    <t>NM_001204265</t>
  </si>
  <si>
    <t>NR3C1</t>
  </si>
  <si>
    <t>Nuclear receptor subfamily 3, group C, member 1 (glucocorticoid receptor)</t>
  </si>
  <si>
    <t>EPHS111914-1A</t>
  </si>
  <si>
    <t>EAHS-3020Z:C11</t>
  </si>
  <si>
    <t>HS:OGDHL</t>
  </si>
  <si>
    <t>NM_018245</t>
  </si>
  <si>
    <t>OGDHL</t>
  </si>
  <si>
    <t>Oxoglutarate dehydrogenase-like</t>
  </si>
  <si>
    <t>EPHS101616-1A</t>
  </si>
  <si>
    <t>EAHS-3020Z:C12</t>
  </si>
  <si>
    <t>HS:OGG1</t>
  </si>
  <si>
    <t>NM_016829</t>
  </si>
  <si>
    <t>OGG1</t>
  </si>
  <si>
    <t>8-oxoguanine DNA glycosylase</t>
  </si>
  <si>
    <t>EPHS110023-1A</t>
  </si>
  <si>
    <t>EAHS-3020Z:C13</t>
  </si>
  <si>
    <t>HS:OLIG2</t>
  </si>
  <si>
    <t>NM_005806</t>
  </si>
  <si>
    <t>OLIG2</t>
  </si>
  <si>
    <t>Oligodendrocyte lineage transcription factor 2</t>
  </si>
  <si>
    <t>EPHS109527-1A</t>
  </si>
  <si>
    <t>EAHS-3020Z:C14</t>
  </si>
  <si>
    <t>HS:ONECUT2</t>
  </si>
  <si>
    <t>NM_004852</t>
  </si>
  <si>
    <t>ONECUT2</t>
  </si>
  <si>
    <t>One cut homeobox 2</t>
  </si>
  <si>
    <t>EPHS106645-1A</t>
  </si>
  <si>
    <t>EAHS-3020Z:C15</t>
  </si>
  <si>
    <t>HS:OPCML</t>
  </si>
  <si>
    <t>NM_002545</t>
  </si>
  <si>
    <t>OPCML</t>
  </si>
  <si>
    <t>Opioid binding protein/cell adhesion molecule-like</t>
  </si>
  <si>
    <t>EPHS102871-1A</t>
  </si>
  <si>
    <t>EAHS-3020Z:C16</t>
  </si>
  <si>
    <t>HS:OTP</t>
  </si>
  <si>
    <t>NM_032109</t>
  </si>
  <si>
    <t>OTP</t>
  </si>
  <si>
    <t>Orthopedia homeobox</t>
  </si>
  <si>
    <t>EPHS111622-1A</t>
  </si>
  <si>
    <t>EAHS-3020Z:C17</t>
  </si>
  <si>
    <t>HS:OTX1</t>
  </si>
  <si>
    <t>NM_001199770</t>
  </si>
  <si>
    <t>OTX1</t>
  </si>
  <si>
    <t>Orthodenticle homeobox 1</t>
  </si>
  <si>
    <t>EPHS108258-1A</t>
  </si>
  <si>
    <t>EAHS-3020Z:C18</t>
  </si>
  <si>
    <t>HS:PALB2</t>
  </si>
  <si>
    <t>EPHS105140-1A</t>
  </si>
  <si>
    <t>EAHS-3020Z:C19</t>
  </si>
  <si>
    <t>HS:PARK2</t>
  </si>
  <si>
    <t>NM_013988</t>
  </si>
  <si>
    <t>PARK2</t>
  </si>
  <si>
    <t>Parkinson protein 2, E3 ubiquitin protein ligase (parkin)</t>
  </si>
  <si>
    <t>EPHS112872-1A</t>
  </si>
  <si>
    <t>EAHS-3020Z:C20</t>
  </si>
  <si>
    <t>HS:PAWR</t>
  </si>
  <si>
    <t>NM_002583</t>
  </si>
  <si>
    <t>PAWR</t>
  </si>
  <si>
    <t>PRKC, apoptosis, WT1, regulator</t>
  </si>
  <si>
    <t>EPHS103334-1A</t>
  </si>
  <si>
    <t>EAHS-3020Z:C21</t>
  </si>
  <si>
    <t>HS:PAX1</t>
  </si>
  <si>
    <t>NM_006192</t>
  </si>
  <si>
    <t>PAX1</t>
  </si>
  <si>
    <t>Paired box 1</t>
  </si>
  <si>
    <t>EPHS109146-1A</t>
  </si>
  <si>
    <t>EAHS-3020Z:C22</t>
  </si>
  <si>
    <t>HS:PAX2</t>
  </si>
  <si>
    <t>NM_003990</t>
  </si>
  <si>
    <t>PAX2</t>
  </si>
  <si>
    <t>Paired box 2</t>
  </si>
  <si>
    <t>EPHS101849-1A</t>
  </si>
  <si>
    <t>EAHS-3020Z:C23</t>
  </si>
  <si>
    <t>HS:PAX3</t>
  </si>
  <si>
    <t>NM_181461</t>
  </si>
  <si>
    <t>PAX3</t>
  </si>
  <si>
    <t>Paired box 3</t>
  </si>
  <si>
    <t>EPHS108906-1A</t>
  </si>
  <si>
    <t>EAHS-3020Z:C24</t>
  </si>
  <si>
    <t>HS:PAX5</t>
  </si>
  <si>
    <t>EPHS114334-1A</t>
  </si>
  <si>
    <t>EAHS-3020Z:D01</t>
  </si>
  <si>
    <t>HS:PAX6</t>
  </si>
  <si>
    <t>NM_001604</t>
  </si>
  <si>
    <t>PAX6</t>
  </si>
  <si>
    <t>Paired box 6</t>
  </si>
  <si>
    <t>EPHS102253-1A</t>
  </si>
  <si>
    <t>EAHS-3020Z:D02</t>
  </si>
  <si>
    <t>HS:PAX9</t>
  </si>
  <si>
    <t>NM_006194</t>
  </si>
  <si>
    <t>PAX9</t>
  </si>
  <si>
    <t>Paired box 9</t>
  </si>
  <si>
    <t>EPHS104025-1A</t>
  </si>
  <si>
    <t>EAHS-3020Z:D03</t>
  </si>
  <si>
    <t>HS:PCDH10</t>
  </si>
  <si>
    <t>NM_032961</t>
  </si>
  <si>
    <t>PCDH10</t>
  </si>
  <si>
    <t>Protocadherin 10</t>
  </si>
  <si>
    <t>EPHS111251-1A</t>
  </si>
  <si>
    <t>EAHS-3020Z:D04</t>
  </si>
  <si>
    <t>HS:PCNA</t>
  </si>
  <si>
    <t>NM_182649</t>
  </si>
  <si>
    <t>PCNA</t>
  </si>
  <si>
    <t>Proliferating cell nuclear antigen</t>
  </si>
  <si>
    <t>EPHS109088-1A</t>
  </si>
  <si>
    <t>EAHS-3020Z:D05</t>
  </si>
  <si>
    <t>HS:PDCD6IP</t>
  </si>
  <si>
    <t>NR_027868</t>
  </si>
  <si>
    <t>PDCD6IP</t>
  </si>
  <si>
    <t>Programmed cell death 6 interacting protein</t>
  </si>
  <si>
    <t>EPHS110130-1A</t>
  </si>
  <si>
    <t>EAHS-3020Z:D06</t>
  </si>
  <si>
    <t>HS:PDHX</t>
  </si>
  <si>
    <t>NM_015957</t>
  </si>
  <si>
    <t>PDHX</t>
  </si>
  <si>
    <t>Pyruvate dehydrogenase complex, component X</t>
  </si>
  <si>
    <t>EPHS102277-1A</t>
  </si>
  <si>
    <t>EAHS-3020Z:D07</t>
  </si>
  <si>
    <t>HS:PDIA3</t>
  </si>
  <si>
    <t>NM_005313</t>
  </si>
  <si>
    <t>PDIA3</t>
  </si>
  <si>
    <t>Protein disulfide isomerase family A, member 3</t>
  </si>
  <si>
    <t>EPHS104499-1A</t>
  </si>
  <si>
    <t>EAHS-3020Z:D08</t>
  </si>
  <si>
    <t>HS:PDLIM4</t>
  </si>
  <si>
    <t>EPHS111766-1A</t>
  </si>
  <si>
    <t>EAHS-3020Z:D09</t>
  </si>
  <si>
    <t>HS:PEG10</t>
  </si>
  <si>
    <t>NM_001172438</t>
  </si>
  <si>
    <t>PEG10</t>
  </si>
  <si>
    <t>Paternally expressed 10</t>
  </si>
  <si>
    <t>EPHS113279-1A</t>
  </si>
  <si>
    <t>EAHS-3020Z:D10</t>
  </si>
  <si>
    <t>HS:PER1</t>
  </si>
  <si>
    <t>EPHS105730-1A</t>
  </si>
  <si>
    <t>EAHS-3020Z:D11</t>
  </si>
  <si>
    <t>HS:PER2</t>
  </si>
  <si>
    <t>EPHS108990-1A</t>
  </si>
  <si>
    <t>EAHS-3020Z:D12</t>
  </si>
  <si>
    <t>HS:PF4</t>
  </si>
  <si>
    <t>NM_002619</t>
  </si>
  <si>
    <t>PF4</t>
  </si>
  <si>
    <t>Platelet factor 4</t>
  </si>
  <si>
    <t>EPHS111075-1A</t>
  </si>
  <si>
    <t>EAHS-3020Z:D13</t>
  </si>
  <si>
    <t>HS:PGF</t>
  </si>
  <si>
    <t>NM_002632</t>
  </si>
  <si>
    <t>PGF</t>
  </si>
  <si>
    <t>Placental growth factor</t>
  </si>
  <si>
    <t>EPHS104212-1A</t>
  </si>
  <si>
    <t>EAHS-3020Z:D14</t>
  </si>
  <si>
    <t>HS:PGR</t>
  </si>
  <si>
    <t>NM_001202474</t>
  </si>
  <si>
    <t>EPHS102707-1A</t>
  </si>
  <si>
    <t>EAHS-3020Z:D15</t>
  </si>
  <si>
    <t>HS:PHOX2A</t>
  </si>
  <si>
    <t>NM_005169</t>
  </si>
  <si>
    <t>PHOX2A</t>
  </si>
  <si>
    <t>Paired-like homeobox 2a</t>
  </si>
  <si>
    <t>EPHS102602-1A</t>
  </si>
  <si>
    <t>EAHS-3020Z:D16</t>
  </si>
  <si>
    <t>HS:PHOX2B</t>
  </si>
  <si>
    <t>NM_003924</t>
  </si>
  <si>
    <t>PHOX2B</t>
  </si>
  <si>
    <t>Paired-like homeobox 2b</t>
  </si>
  <si>
    <t>EPHS110996-1A</t>
  </si>
  <si>
    <t>EAHS-3020Z:D17</t>
  </si>
  <si>
    <t>HS:PHTF1</t>
  </si>
  <si>
    <t>NM_006608</t>
  </si>
  <si>
    <t>PHTF1</t>
  </si>
  <si>
    <t>Putative homeodomain transcription factor 1</t>
  </si>
  <si>
    <t>EPHS100815-1A</t>
  </si>
  <si>
    <t>EAHS-3020Z:D18</t>
  </si>
  <si>
    <t>HS:PITX2</t>
  </si>
  <si>
    <t>NM_000325</t>
  </si>
  <si>
    <t>PITX2</t>
  </si>
  <si>
    <t>Paired-like homeodomain 2</t>
  </si>
  <si>
    <t>EPHS111203-1A</t>
  </si>
  <si>
    <t>EAHS-3020Z:D19</t>
  </si>
  <si>
    <t>HS:PITX3</t>
  </si>
  <si>
    <t>NM_005029</t>
  </si>
  <si>
    <t>PITX3</t>
  </si>
  <si>
    <t>Paired-like homeodomain 3</t>
  </si>
  <si>
    <t>EPHS101877-1A</t>
  </si>
  <si>
    <t>EAHS-3020Z:D20</t>
  </si>
  <si>
    <t>HS:PLA2G16</t>
  </si>
  <si>
    <t>NM_007069</t>
  </si>
  <si>
    <t>PLA2G16</t>
  </si>
  <si>
    <t>Phospholipase A2, group XVI</t>
  </si>
  <si>
    <t>EPHS102419-1A</t>
  </si>
  <si>
    <t>EAHS-3020Z:D21</t>
  </si>
  <si>
    <t>HS:PLAGL1</t>
  </si>
  <si>
    <t>NM_006718</t>
  </si>
  <si>
    <t>EPHS112803-1A</t>
  </si>
  <si>
    <t>EAHS-3020Z:D22</t>
  </si>
  <si>
    <t>HS:PLK2</t>
  </si>
  <si>
    <t>NM_006622</t>
  </si>
  <si>
    <t>PLK2</t>
  </si>
  <si>
    <t>Polo-like kinase 2</t>
  </si>
  <si>
    <t>EPHS111549-1A</t>
  </si>
  <si>
    <t>EAHS-3020Z:D23</t>
  </si>
  <si>
    <t>HS:PMS1</t>
  </si>
  <si>
    <t>NM_016467</t>
  </si>
  <si>
    <t>PMS1</t>
  </si>
  <si>
    <t>PMS1 postmeiotic segregation increased 1 (S. cerevisiae)</t>
  </si>
  <si>
    <t>EPHS108759-1A</t>
  </si>
  <si>
    <t>EAHS-3020Z:D24</t>
  </si>
  <si>
    <t>HS:POR</t>
  </si>
  <si>
    <t>NM_000941</t>
  </si>
  <si>
    <t>POR</t>
  </si>
  <si>
    <t>P450 (cytochrome) oxidoreductase</t>
  </si>
  <si>
    <t>EPHS113228-1A</t>
  </si>
  <si>
    <t>EAHS-3020Z:E01</t>
  </si>
  <si>
    <t>HS:POU4F1</t>
  </si>
  <si>
    <t>NM_006237</t>
  </si>
  <si>
    <t>POU4F1</t>
  </si>
  <si>
    <t>POU class 4 homeobox 1</t>
  </si>
  <si>
    <t>EPHS103821-1A</t>
  </si>
  <si>
    <t>EAHS-3020Z:E02</t>
  </si>
  <si>
    <t>HS:POU4F2</t>
  </si>
  <si>
    <t>NM_004575</t>
  </si>
  <si>
    <t>POU4F2</t>
  </si>
  <si>
    <t>POU class 4 homeobox 2</t>
  </si>
  <si>
    <t>EPHS111286-1A</t>
  </si>
  <si>
    <t>EAHS-3020Z:E03</t>
  </si>
  <si>
    <t>HS:PPARG</t>
  </si>
  <si>
    <t>NM_138712</t>
  </si>
  <si>
    <t>PPARG</t>
  </si>
  <si>
    <t>Peroxisome proliferator-activated receptor gamma</t>
  </si>
  <si>
    <t>EPHS110053-1A</t>
  </si>
  <si>
    <t>EAHS-3020Z:E04</t>
  </si>
  <si>
    <t>HS:PPP1R3C</t>
  </si>
  <si>
    <t>NM_005398</t>
  </si>
  <si>
    <t>PPP1R3C</t>
  </si>
  <si>
    <t>Protein phosphatase 1, regulatory (inhibitor) subunit 3C</t>
  </si>
  <si>
    <t>EPHS101769-1A</t>
  </si>
  <si>
    <t>EAHS-3020Z:E05</t>
  </si>
  <si>
    <t>HS:PPP2R4</t>
  </si>
  <si>
    <t>NM_021131</t>
  </si>
  <si>
    <t>PPP2R4</t>
  </si>
  <si>
    <t>Protein phosphatase 2A activator, regulatory subunit 4</t>
  </si>
  <si>
    <t>EPHS114678-1A</t>
  </si>
  <si>
    <t>EAHS-3020Z:E06</t>
  </si>
  <si>
    <t>HS:PRAME</t>
  </si>
  <si>
    <t>NM_206956</t>
  </si>
  <si>
    <t>PRAME</t>
  </si>
  <si>
    <t>Preferentially expressed antigen in melanoma</t>
  </si>
  <si>
    <t>EPHS109702-1A</t>
  </si>
  <si>
    <t>EAHS-3020Z:E07</t>
  </si>
  <si>
    <t>HS:PRDM2</t>
  </si>
  <si>
    <t>NM_001135610</t>
  </si>
  <si>
    <t>EPHS100172-1A</t>
  </si>
  <si>
    <t>EAHS-3020Z:E08</t>
  </si>
  <si>
    <t>HS:PRDM5</t>
  </si>
  <si>
    <t>NM_018699</t>
  </si>
  <si>
    <t>PRDM5</t>
  </si>
  <si>
    <t>PR domain containing 5</t>
  </si>
  <si>
    <t>EPHS111224-1A</t>
  </si>
  <si>
    <t>EAHS-3020Z:E09</t>
  </si>
  <si>
    <t>HS:PRDX1</t>
  </si>
  <si>
    <t>NM_181697</t>
  </si>
  <si>
    <t>PRDX1</t>
  </si>
  <si>
    <t>Peroxiredoxin 1</t>
  </si>
  <si>
    <t>EPHS100519-1A</t>
  </si>
  <si>
    <t>EAHS-3020Z:E10</t>
  </si>
  <si>
    <t>HS:PRDX2</t>
  </si>
  <si>
    <t>NM_181738</t>
  </si>
  <si>
    <t>PRDX2</t>
  </si>
  <si>
    <t>Peroxiredoxin 2</t>
  </si>
  <si>
    <t>EPHS107113-1A</t>
  </si>
  <si>
    <t>EAHS-3020Z:E11</t>
  </si>
  <si>
    <t>HS:PRDX3</t>
  </si>
  <si>
    <t>NM_014098</t>
  </si>
  <si>
    <t>PRDX3</t>
  </si>
  <si>
    <t>Peroxiredoxin 3</t>
  </si>
  <si>
    <t>EPHS101955-1A</t>
  </si>
  <si>
    <t>EAHS-3020Z:E12</t>
  </si>
  <si>
    <t>HS:PRDX5</t>
  </si>
  <si>
    <t>NM_181652</t>
  </si>
  <si>
    <t>PRDX5</t>
  </si>
  <si>
    <t>Peroxiredoxin 5</t>
  </si>
  <si>
    <t>EPHS102445-1A</t>
  </si>
  <si>
    <t>EAHS-3020Z:E13</t>
  </si>
  <si>
    <t>HS:PRDX6</t>
  </si>
  <si>
    <t>NM_004905</t>
  </si>
  <si>
    <t>PRDX6</t>
  </si>
  <si>
    <t>Peroxiredoxin 6</t>
  </si>
  <si>
    <t>EPHS101091-1A</t>
  </si>
  <si>
    <t>EAHS-3020Z:E14</t>
  </si>
  <si>
    <t>HS:PRIMA1</t>
  </si>
  <si>
    <t>NM_178013</t>
  </si>
  <si>
    <t>PRIMA1</t>
  </si>
  <si>
    <t>Proline rich membrane anchor 1</t>
  </si>
  <si>
    <t>EPHS104286-1A</t>
  </si>
  <si>
    <t>EAHS-3020Z:E15</t>
  </si>
  <si>
    <t>HS:PRKCDBP</t>
  </si>
  <si>
    <t>EPHS115458-1A</t>
  </si>
  <si>
    <t>EAHS-3020Z:E16</t>
  </si>
  <si>
    <t>HS:PRKDC</t>
  </si>
  <si>
    <t>NM_182746</t>
  </si>
  <si>
    <t>PRKDC</t>
  </si>
  <si>
    <t>Protein kinase, DNA-activated, catalytic polypeptide</t>
  </si>
  <si>
    <t>EPHS113806-1A</t>
  </si>
  <si>
    <t>EAHS-3020Z:E17</t>
  </si>
  <si>
    <t>HS:PROX1</t>
  </si>
  <si>
    <t>EPHS101262-1A</t>
  </si>
  <si>
    <t>EAHS-3020Z:E18</t>
  </si>
  <si>
    <t>HS:PTCH1</t>
  </si>
  <si>
    <t>NM_001083606</t>
  </si>
  <si>
    <t>PTCH1</t>
  </si>
  <si>
    <t>Patched 1</t>
  </si>
  <si>
    <t>EPHS114468-1A</t>
  </si>
  <si>
    <t>EAHS-3020Z:E19</t>
  </si>
  <si>
    <t>HS:PTEN</t>
  </si>
  <si>
    <t>NM_001126049</t>
  </si>
  <si>
    <t>EPHS101755-1A</t>
  </si>
  <si>
    <t>EAHS-3020Z:E20</t>
  </si>
  <si>
    <t>HS:PTGIS</t>
  </si>
  <si>
    <t>NM_000961</t>
  </si>
  <si>
    <t>PTGIS</t>
  </si>
  <si>
    <t>Prostaglandin I2 (prostacyclin) synthase</t>
  </si>
  <si>
    <t>EPHS109339-1A</t>
  </si>
  <si>
    <t>EAHS-3020Z:E21</t>
  </si>
  <si>
    <t>HS:PTGS2</t>
  </si>
  <si>
    <t>EPHS101148-1A</t>
  </si>
  <si>
    <t>EAHS-3020Z:E22</t>
  </si>
  <si>
    <t>HS:PTPRG</t>
  </si>
  <si>
    <t>NM_002841</t>
  </si>
  <si>
    <t>PTPRG</t>
  </si>
  <si>
    <t>Protein tyrosine phosphatase, receptor type, G</t>
  </si>
  <si>
    <t>EPHS110365-1A</t>
  </si>
  <si>
    <t>EAHS-3020Z:E23</t>
  </si>
  <si>
    <t>HS:PTPRO</t>
  </si>
  <si>
    <t>NM_030667</t>
  </si>
  <si>
    <t>PTPRO</t>
  </si>
  <si>
    <t>Protein tyrosine phosphatase, receptor type, O</t>
  </si>
  <si>
    <t>EPHS102985-1A</t>
  </si>
  <si>
    <t>EAHS-3020Z:E24</t>
  </si>
  <si>
    <t>HS:PYCARD</t>
  </si>
  <si>
    <t>NM_145182</t>
  </si>
  <si>
    <t>EPHS105246-1A</t>
  </si>
  <si>
    <t>EAHS-3020Z:F01</t>
  </si>
  <si>
    <t>HS:QPCT</t>
  </si>
  <si>
    <t>NM_012413</t>
  </si>
  <si>
    <t>QPCT</t>
  </si>
  <si>
    <t>Glutaminyl-peptide cyclotransferase</t>
  </si>
  <si>
    <t>EPHS108171-1A</t>
  </si>
  <si>
    <t>EAHS-3020Z:F02</t>
  </si>
  <si>
    <t>HS:RAB32</t>
  </si>
  <si>
    <t>NM_006834</t>
  </si>
  <si>
    <t>RAB32</t>
  </si>
  <si>
    <t>RAB32, member RAS oncogene family</t>
  </si>
  <si>
    <t>EPHS112813-1A</t>
  </si>
  <si>
    <t>EAHS-3020Z:F03</t>
  </si>
  <si>
    <t>HS:RAB8A</t>
  </si>
  <si>
    <t>NM_005370</t>
  </si>
  <si>
    <t>RAB8A</t>
  </si>
  <si>
    <t>RAB8A, member RAS oncogene family</t>
  </si>
  <si>
    <t>EPHS107187-1A</t>
  </si>
  <si>
    <t>EAHS-3020Z:F04</t>
  </si>
  <si>
    <t>HS:RAD1</t>
  </si>
  <si>
    <t>NM_002853</t>
  </si>
  <si>
    <t>RAD1</t>
  </si>
  <si>
    <t>RAD1 homolog (S. pombe)</t>
  </si>
  <si>
    <t>EPHS111481-1A</t>
  </si>
  <si>
    <t>EAHS-3020Z:F05</t>
  </si>
  <si>
    <t>HS:RAD17</t>
  </si>
  <si>
    <t>NM_016283</t>
  </si>
  <si>
    <t>RAD17</t>
  </si>
  <si>
    <t>RAD17 homolog (S. pombe)</t>
  </si>
  <si>
    <t>EPHS111579-1A</t>
  </si>
  <si>
    <t>EAHS-3020Z:F06</t>
  </si>
  <si>
    <t>HS:RAD23A</t>
  </si>
  <si>
    <t>NM_005053</t>
  </si>
  <si>
    <t>RAD23A</t>
  </si>
  <si>
    <t>RAD23 homolog A (S. cerevisiae)</t>
  </si>
  <si>
    <t>EPHS107127-1A</t>
  </si>
  <si>
    <t>EAHS-3020Z:F07</t>
  </si>
  <si>
    <t>HS:RAD50</t>
  </si>
  <si>
    <t>NM_005732</t>
  </si>
  <si>
    <t>RAD50</t>
  </si>
  <si>
    <t>RAD50 homolog (S. cerevisiae)</t>
  </si>
  <si>
    <t>EPHS111771-1A</t>
  </si>
  <si>
    <t>EAHS-3020Z:F08</t>
  </si>
  <si>
    <t>HS:RAD51</t>
  </si>
  <si>
    <t>NM_133487</t>
  </si>
  <si>
    <t>RAD51</t>
  </si>
  <si>
    <t>RAD51 homolog (S. cerevisiae)</t>
  </si>
  <si>
    <t>EPHS104458-1A</t>
  </si>
  <si>
    <t>EAHS-3020Z:F09</t>
  </si>
  <si>
    <t>HS:RAD9A</t>
  </si>
  <si>
    <t>NM_004584</t>
  </si>
  <si>
    <t>RAD9A</t>
  </si>
  <si>
    <t>RAD9 homolog A (S. pombe)</t>
  </si>
  <si>
    <t>EPHS102548-1A</t>
  </si>
  <si>
    <t>EAHS-3020Z:F10</t>
  </si>
  <si>
    <t>HS:RAMP2</t>
  </si>
  <si>
    <t>NM_005854</t>
  </si>
  <si>
    <t>RAMP2</t>
  </si>
  <si>
    <t>Receptor (G protein-coupled) activity modifying protein 2</t>
  </si>
  <si>
    <t>EPHS106028-1A</t>
  </si>
  <si>
    <t>EAHS-3020Z:F11</t>
  </si>
  <si>
    <t>HS:RARA</t>
  </si>
  <si>
    <t>NM_001024809</t>
  </si>
  <si>
    <t>RARA</t>
  </si>
  <si>
    <t>Retinoic acid receptor, alpha</t>
  </si>
  <si>
    <t>EPHS105982-1A</t>
  </si>
  <si>
    <t>EAHS-3020Z:F12</t>
  </si>
  <si>
    <t>HS:RARB</t>
  </si>
  <si>
    <t>EPHS115459-1A</t>
  </si>
  <si>
    <t>EAHS-3020Z:F13</t>
  </si>
  <si>
    <t>HS:RARRES1</t>
  </si>
  <si>
    <t>NM_206963</t>
  </si>
  <si>
    <t>EPHS110665-1A</t>
  </si>
  <si>
    <t>EAHS-3020Z:F14</t>
  </si>
  <si>
    <t>HS:RASEF</t>
  </si>
  <si>
    <t>NM_152573</t>
  </si>
  <si>
    <t>RASEF</t>
  </si>
  <si>
    <t>RAS and EF-hand domain containing</t>
  </si>
  <si>
    <t>EPHS114409-1A</t>
  </si>
  <si>
    <t>EAHS-3020Z:F15</t>
  </si>
  <si>
    <t>HS:RASGRF2</t>
  </si>
  <si>
    <t>NM_006909</t>
  </si>
  <si>
    <t>RASGRF2</t>
  </si>
  <si>
    <t>Ras protein-specific guanine nucleotide-releasing factor 2</t>
  </si>
  <si>
    <t>EPHS111640-1A</t>
  </si>
  <si>
    <t>EAHS-3020Z:F16</t>
  </si>
  <si>
    <t>HS:RASSF1</t>
  </si>
  <si>
    <t>NM_170714</t>
  </si>
  <si>
    <t>EPHS110289-1A</t>
  </si>
  <si>
    <t>EAHS-3020Z:F17</t>
  </si>
  <si>
    <t>HS:RASSF2</t>
  </si>
  <si>
    <t>NM_014737</t>
  </si>
  <si>
    <t>RASSF2</t>
  </si>
  <si>
    <t>Ras association (RalGDS/AF-6) domain family member 2</t>
  </si>
  <si>
    <t>EPHS109086-1A</t>
  </si>
  <si>
    <t>EAHS-3020Z:F18</t>
  </si>
  <si>
    <t>HS:RASSF4</t>
  </si>
  <si>
    <t>NM_032023</t>
  </si>
  <si>
    <t>RASSF4</t>
  </si>
  <si>
    <t>Ras association (RalGDS/AF-6) domain family member 4</t>
  </si>
  <si>
    <t>EPHS101586-1A</t>
  </si>
  <si>
    <t>EAHS-3020Z:F19</t>
  </si>
  <si>
    <t>HS:RASSF5</t>
  </si>
  <si>
    <t>NM_182664</t>
  </si>
  <si>
    <t>RASSF5</t>
  </si>
  <si>
    <t>Ras association (RalGDS/AF-6) domain family member 5</t>
  </si>
  <si>
    <t>EPHS101221-1A</t>
  </si>
  <si>
    <t>EAHS-3020Z:F20</t>
  </si>
  <si>
    <t>HS:RB1</t>
  </si>
  <si>
    <t>EPHS103757-1A</t>
  </si>
  <si>
    <t>EAHS-3020Z:F21</t>
  </si>
  <si>
    <t>HS:RBP1</t>
  </si>
  <si>
    <t>EPHS110597-1A</t>
  </si>
  <si>
    <t>EAHS-3020Z:F22</t>
  </si>
  <si>
    <t>HS:RECK</t>
  </si>
  <si>
    <t>NM_021111</t>
  </si>
  <si>
    <t>RECK</t>
  </si>
  <si>
    <t>Reversion-inducing-cysteine-rich protein with kazal motifs</t>
  </si>
  <si>
    <t>EPHS114327-1A</t>
  </si>
  <si>
    <t>EAHS-3020Z:F23</t>
  </si>
  <si>
    <t>HS:RELA</t>
  </si>
  <si>
    <t>NM_021975</t>
  </si>
  <si>
    <t>RELA</t>
  </si>
  <si>
    <t>V-rel reticuloendotheliosis viral oncogene homolog A (avian)</t>
  </si>
  <si>
    <t>EPHS102490-1A</t>
  </si>
  <si>
    <t>EAHS-3020Z:F24</t>
  </si>
  <si>
    <t>HS:RELN</t>
  </si>
  <si>
    <t>NM_173054</t>
  </si>
  <si>
    <t>RELN</t>
  </si>
  <si>
    <t>Reelin</t>
  </si>
  <si>
    <t>EPHS113384-1A</t>
  </si>
  <si>
    <t>EAHS-3020Z:G01</t>
  </si>
  <si>
    <t>HS:RET</t>
  </si>
  <si>
    <t>NM_020975</t>
  </si>
  <si>
    <t>RET</t>
  </si>
  <si>
    <t>Ret proto-oncogene</t>
  </si>
  <si>
    <t>EPHS101577-1A</t>
  </si>
  <si>
    <t>EAHS-3020Z:G02</t>
  </si>
  <si>
    <t>HS:RIPK2</t>
  </si>
  <si>
    <t>NM_003821</t>
  </si>
  <si>
    <t>RIPK2</t>
  </si>
  <si>
    <t>Receptor-interacting serine-threonine kinase 2</t>
  </si>
  <si>
    <t>EPHS113934-1A</t>
  </si>
  <si>
    <t>EAHS-3020Z:G03</t>
  </si>
  <si>
    <t>HS:ROBO1</t>
  </si>
  <si>
    <t>NM_133631</t>
  </si>
  <si>
    <t>ROBO1</t>
  </si>
  <si>
    <t>Roundabout, axon guidance receptor, homolog 1 (Drosophila)</t>
  </si>
  <si>
    <t>EPHS110401-1A</t>
  </si>
  <si>
    <t>EAHS-3020Z:G04</t>
  </si>
  <si>
    <t>HS:ROCK1</t>
  </si>
  <si>
    <t>NM_005406</t>
  </si>
  <si>
    <t>ROCK1</t>
  </si>
  <si>
    <t>Rho-associated, coiled-coil containing protein kinase 1</t>
  </si>
  <si>
    <t>EPHS106537-1A</t>
  </si>
  <si>
    <t>EAHS-3020Z:G05</t>
  </si>
  <si>
    <t>HS:RPRM</t>
  </si>
  <si>
    <t>NM_019845</t>
  </si>
  <si>
    <t>RPRM</t>
  </si>
  <si>
    <t>Reprimo, TP53 dependent G2 arrest mediator candidate</t>
  </si>
  <si>
    <t>EPHS108616-1A</t>
  </si>
  <si>
    <t>EAHS-3020Z:G06</t>
  </si>
  <si>
    <t>HS:RRAD</t>
  </si>
  <si>
    <t>EPHS105360-1A</t>
  </si>
  <si>
    <t>EAHS-3020Z:G07</t>
  </si>
  <si>
    <t>HS:RUNX1</t>
  </si>
  <si>
    <t>NM_001122607</t>
  </si>
  <si>
    <t>RUNX1</t>
  </si>
  <si>
    <t>Runt-related transcription factor 1</t>
  </si>
  <si>
    <t>EPHS109546-1A</t>
  </si>
  <si>
    <t>EAHS-3020Z:G08</t>
  </si>
  <si>
    <t>HS:RUNX2</t>
  </si>
  <si>
    <t>NM_004348</t>
  </si>
  <si>
    <t>RUNX2</t>
  </si>
  <si>
    <t>Runt-related transcription factor 2</t>
  </si>
  <si>
    <t>EPHS112520-1A</t>
  </si>
  <si>
    <t>EAHS-3020Z:G09</t>
  </si>
  <si>
    <t>HS:RUNX3</t>
  </si>
  <si>
    <t>EPHS100273-1A</t>
  </si>
  <si>
    <t>EAHS-3020Z:G10</t>
  </si>
  <si>
    <t>HS:S100A2</t>
  </si>
  <si>
    <t>NM_005978</t>
  </si>
  <si>
    <t>S100A2</t>
  </si>
  <si>
    <t>S100 calcium binding protein A2</t>
  </si>
  <si>
    <t>EPHS115470-1A</t>
  </si>
  <si>
    <t>EAHS-3020Z:G11</t>
  </si>
  <si>
    <t>HS:S100A6</t>
  </si>
  <si>
    <t>NM_014624</t>
  </si>
  <si>
    <t>S100A6</t>
  </si>
  <si>
    <t>S100 calcium binding protein A6</t>
  </si>
  <si>
    <t>EPHS100933-1A</t>
  </si>
  <si>
    <t>EAHS-3020Z:G12</t>
  </si>
  <si>
    <t>HS:S1PR3</t>
  </si>
  <si>
    <t>NM_005226</t>
  </si>
  <si>
    <t>S1PR3</t>
  </si>
  <si>
    <t>Sphingosine-1-phosphate receptor 3</t>
  </si>
  <si>
    <t>EPHS114433-1A</t>
  </si>
  <si>
    <t>EAHS-3020Z:G13</t>
  </si>
  <si>
    <t>HS:SALL1</t>
  </si>
  <si>
    <t>NM_002968</t>
  </si>
  <si>
    <t>SALL1</t>
  </si>
  <si>
    <t>Sal-like 1 (Drosophila)</t>
  </si>
  <si>
    <t>EPHS105282-1A</t>
  </si>
  <si>
    <t>EAHS-3020Z:G14</t>
  </si>
  <si>
    <t>HS:SALL3</t>
  </si>
  <si>
    <t>NM_171999</t>
  </si>
  <si>
    <t>SALL3</t>
  </si>
  <si>
    <t>Sal-like 3 (Drosophila)</t>
  </si>
  <si>
    <t>EPHS106691-1A</t>
  </si>
  <si>
    <t>EAHS-3020Z:G15</t>
  </si>
  <si>
    <t>HS:SCARA3</t>
  </si>
  <si>
    <t>NM_182826</t>
  </si>
  <si>
    <t>SCARA3</t>
  </si>
  <si>
    <t>Scavenger receptor class A, member 3</t>
  </si>
  <si>
    <t>EPHS113731-1A</t>
  </si>
  <si>
    <t>EAHS-3020Z:G16</t>
  </si>
  <si>
    <t>HS:SCGB3A1</t>
  </si>
  <si>
    <t>NM_052863</t>
  </si>
  <si>
    <t>SCGB3A1</t>
  </si>
  <si>
    <t>Secretoglobin, family 3A, member 1</t>
  </si>
  <si>
    <t>EPHS112106-1A</t>
  </si>
  <si>
    <t>EAHS-3020Z:G17</t>
  </si>
  <si>
    <t>HS:SCNN1B</t>
  </si>
  <si>
    <t>NM_000336</t>
  </si>
  <si>
    <t>SCNN1B</t>
  </si>
  <si>
    <t>Sodium channel, nonvoltage-gated 1, beta</t>
  </si>
  <si>
    <t>EPHS105135-1A</t>
  </si>
  <si>
    <t>EAHS-3020Z:G18</t>
  </si>
  <si>
    <t>HS:SDC4</t>
  </si>
  <si>
    <t>NM_002999</t>
  </si>
  <si>
    <t>SDC4</t>
  </si>
  <si>
    <t>Syndecan 4</t>
  </si>
  <si>
    <t>EPHS109301-1A</t>
  </si>
  <si>
    <t>EAHS-3020Z:G19</t>
  </si>
  <si>
    <t>HS:SEC</t>
  </si>
  <si>
    <t>EPHS115451-1A</t>
  </si>
  <si>
    <t>EAHS-3020Z:G20</t>
  </si>
  <si>
    <t>HS:SF1</t>
  </si>
  <si>
    <t>NR_033650</t>
  </si>
  <si>
    <t>SF1</t>
  </si>
  <si>
    <t>Splicing factor 1</t>
  </si>
  <si>
    <t>EPHS102452-1A</t>
  </si>
  <si>
    <t>EAHS-3020Z:G21</t>
  </si>
  <si>
    <t>HS:SFN</t>
  </si>
  <si>
    <t>EPHS100302-1A</t>
  </si>
  <si>
    <t>EAHS-3020Z:G22</t>
  </si>
  <si>
    <t>HS:SFRP1</t>
  </si>
  <si>
    <t>EPHS113781-1A</t>
  </si>
  <si>
    <t>EAHS-3020Z:G23</t>
  </si>
  <si>
    <t>HS:SFRP2</t>
  </si>
  <si>
    <t>EPHS111309-1A</t>
  </si>
  <si>
    <t>EAHS-3020Z:G24</t>
  </si>
  <si>
    <t>HS:SFRP4</t>
  </si>
  <si>
    <t>NM_003014</t>
  </si>
  <si>
    <t>SFRP4</t>
  </si>
  <si>
    <t>Secreted frizzled-related protein 4</t>
  </si>
  <si>
    <t>EPHS113100-1A</t>
  </si>
  <si>
    <t>EAHS-3020Z:H01</t>
  </si>
  <si>
    <t>HS:SFRP5</t>
  </si>
  <si>
    <t>NM_003015</t>
  </si>
  <si>
    <t>SFRP5</t>
  </si>
  <si>
    <t>Secreted frizzled-related protein 5</t>
  </si>
  <si>
    <t>EPHS101822-1A</t>
  </si>
  <si>
    <t>EAHS-3020Z:H02</t>
  </si>
  <si>
    <t>HS:SH3PXD2A</t>
  </si>
  <si>
    <t>NM_014631</t>
  </si>
  <si>
    <t>SH3PXD2A</t>
  </si>
  <si>
    <t>SH3 and PX domains 2A</t>
  </si>
  <si>
    <t>EPHS101902-1A</t>
  </si>
  <si>
    <t>EAHS-3020Z:H03</t>
  </si>
  <si>
    <t>HS:SIRT1</t>
  </si>
  <si>
    <t>NM_012238</t>
  </si>
  <si>
    <t>SIRT1</t>
  </si>
  <si>
    <t>Sirtuin 1</t>
  </si>
  <si>
    <t>EPHS101653-1A</t>
  </si>
  <si>
    <t>EAHS-3020Z:H04</t>
  </si>
  <si>
    <t>HS:SIRT2</t>
  </si>
  <si>
    <t>SIRT2</t>
  </si>
  <si>
    <t>Sirtuin 2</t>
  </si>
  <si>
    <t>EAHS-3020Z:H05</t>
  </si>
  <si>
    <t>HS:SIRT3</t>
  </si>
  <si>
    <t>NM_175932</t>
  </si>
  <si>
    <t>SIRT3</t>
  </si>
  <si>
    <t>Sirtuin 3</t>
  </si>
  <si>
    <t>EPHS102044-1A</t>
  </si>
  <si>
    <t>EAHS-3020Z:H06</t>
  </si>
  <si>
    <t>HS:SIRT6</t>
  </si>
  <si>
    <t>NM_016539</t>
  </si>
  <si>
    <t>SIRT6</t>
  </si>
  <si>
    <t>Sirtuin 6</t>
  </si>
  <si>
    <t>EPHS106894-1A</t>
  </si>
  <si>
    <t>EAHS-3020Z:H07</t>
  </si>
  <si>
    <t>HS:SIRT7</t>
  </si>
  <si>
    <t>NM_016538</t>
  </si>
  <si>
    <t>SIRT7</t>
  </si>
  <si>
    <t>Sirtuin 7</t>
  </si>
  <si>
    <t>EPHS106430-1A</t>
  </si>
  <si>
    <t>EAHS-3020Z:H08</t>
  </si>
  <si>
    <t>HS:SIX1</t>
  </si>
  <si>
    <t>NM_005982</t>
  </si>
  <si>
    <t>SIX1</t>
  </si>
  <si>
    <t>SIX homeobox 1</t>
  </si>
  <si>
    <t>EPHS104126-1A</t>
  </si>
  <si>
    <t>EAHS-3020Z:H09</t>
  </si>
  <si>
    <t>HS:SIX2</t>
  </si>
  <si>
    <t>NM_016932</t>
  </si>
  <si>
    <t>SIX2</t>
  </si>
  <si>
    <t>SIX homeobox 2</t>
  </si>
  <si>
    <t>EPHS108198-1A</t>
  </si>
  <si>
    <t>EAHS-3020Z:H10</t>
  </si>
  <si>
    <t>HS:SIX4</t>
  </si>
  <si>
    <t>NM_017420</t>
  </si>
  <si>
    <t>SIX4</t>
  </si>
  <si>
    <t>SIX homeobox 4</t>
  </si>
  <si>
    <t>EPHS104127-1A</t>
  </si>
  <si>
    <t>EAHS-3020Z:H11</t>
  </si>
  <si>
    <t>HS:SIX6</t>
  </si>
  <si>
    <t>NM_007374</t>
  </si>
  <si>
    <t>SIX6</t>
  </si>
  <si>
    <t>SIX homeobox 6</t>
  </si>
  <si>
    <t>EPHS104125-1A</t>
  </si>
  <si>
    <t>EAHS-3020Z:H12</t>
  </si>
  <si>
    <t>HS:SKP2</t>
  </si>
  <si>
    <t>NM_001007527</t>
  </si>
  <si>
    <t>SKP2</t>
  </si>
  <si>
    <t>S-phase kinase-associated protein 2 (p45)</t>
  </si>
  <si>
    <t>EPHS111484-1A</t>
  </si>
  <si>
    <t>EAHS-3020Z:H13</t>
  </si>
  <si>
    <t>HS:SLC16A12</t>
  </si>
  <si>
    <t>NM_213606</t>
  </si>
  <si>
    <t>SLC16A12</t>
  </si>
  <si>
    <t>Solute carrier family 16, member 12 (monocarboxylic acid transporter 12)</t>
  </si>
  <si>
    <t>EPHS101762-1A</t>
  </si>
  <si>
    <t>EAHS-3020Z:H14</t>
  </si>
  <si>
    <t>HS:SLC26A4</t>
  </si>
  <si>
    <t>NM_000441</t>
  </si>
  <si>
    <t>SLC26A4</t>
  </si>
  <si>
    <t>Solute carrier family 26, member 4</t>
  </si>
  <si>
    <t>EPHS113400-1A</t>
  </si>
  <si>
    <t>EAHS-3020Z:H15</t>
  </si>
  <si>
    <t>HS:SLC2A14</t>
  </si>
  <si>
    <t>NM_153449</t>
  </si>
  <si>
    <t>SLC2A14</t>
  </si>
  <si>
    <t>Solute carrier family 2 (facilitated glucose transporter), member 14</t>
  </si>
  <si>
    <t>EPHS102946-1A</t>
  </si>
  <si>
    <t>EAHS-3020Z:H16</t>
  </si>
  <si>
    <t>HS:SLC5A8</t>
  </si>
  <si>
    <t>EPHS103390-1A</t>
  </si>
  <si>
    <t>EAHS-3020Z:H17</t>
  </si>
  <si>
    <t>HS:SLIT2</t>
  </si>
  <si>
    <t>EPHS110948-1A</t>
  </si>
  <si>
    <t>EAHS-3020Z:H18</t>
  </si>
  <si>
    <t>HS:SLIT3</t>
  </si>
  <si>
    <t>EPHS111997-1A</t>
  </si>
  <si>
    <t>EAHS-3020Z:H19</t>
  </si>
  <si>
    <t>HS:SMAD2</t>
  </si>
  <si>
    <t>NM_001003652</t>
  </si>
  <si>
    <t>SMAD2</t>
  </si>
  <si>
    <t>SMAD family member 2</t>
  </si>
  <si>
    <t>EPHS106611-1A</t>
  </si>
  <si>
    <t>EAHS-3020Z:H20</t>
  </si>
  <si>
    <t>HS:SMAD3</t>
  </si>
  <si>
    <t>NM_005902</t>
  </si>
  <si>
    <t>SMAD3</t>
  </si>
  <si>
    <t>SMAD family member 3</t>
  </si>
  <si>
    <t>EPHS104636-1A</t>
  </si>
  <si>
    <t>EAHS-3020Z:H21</t>
  </si>
  <si>
    <t>HS:SMAD4</t>
  </si>
  <si>
    <t>NM_005359</t>
  </si>
  <si>
    <t>SMAD4</t>
  </si>
  <si>
    <t>SMAD family member 4</t>
  </si>
  <si>
    <t>EPHS106631-1A</t>
  </si>
  <si>
    <t>EAHS-3020Z:H22</t>
  </si>
  <si>
    <t>HS:SMARCB1</t>
  </si>
  <si>
    <t>NM_003073</t>
  </si>
  <si>
    <t>SMARCB1</t>
  </si>
  <si>
    <t>SWI/SNF related, matrix associated, actin dependent regulator of chromatin, subfamily b, member 1</t>
  </si>
  <si>
    <t>EPHS109712-1A</t>
  </si>
  <si>
    <t>EAHS-3020Z:H23</t>
  </si>
  <si>
    <t>HS:SMC1A</t>
  </si>
  <si>
    <t>NM_006306</t>
  </si>
  <si>
    <t>SMC1A</t>
  </si>
  <si>
    <t>Structural maintenance of chromosomes 1A</t>
  </si>
  <si>
    <t>EPHS115041-1A</t>
  </si>
  <si>
    <t>EAHS-3020Z:H24</t>
  </si>
  <si>
    <t>HS:SNAI2</t>
  </si>
  <si>
    <t>NM_003068</t>
  </si>
  <si>
    <t>SNAI2</t>
  </si>
  <si>
    <t>Snail homolog 2 (Drosophila)</t>
  </si>
  <si>
    <t>EPHS113809-1A</t>
  </si>
  <si>
    <t>EAHS-3020Z:I01</t>
  </si>
  <si>
    <t>HS:SOCS1</t>
  </si>
  <si>
    <t>NM_003745</t>
  </si>
  <si>
    <t>SOCS1</t>
  </si>
  <si>
    <t>Suppressor of cytokine signaling 1</t>
  </si>
  <si>
    <t>EPHS105073-1A</t>
  </si>
  <si>
    <t>EAHS-3020Z:I02</t>
  </si>
  <si>
    <t>HS:SOCS2</t>
  </si>
  <si>
    <t>NM_003877</t>
  </si>
  <si>
    <t>SOCS2</t>
  </si>
  <si>
    <t>Suppressor of cytokine signaling 2</t>
  </si>
  <si>
    <t>EPHS103359-1A</t>
  </si>
  <si>
    <t>EAHS-3020Z:I03</t>
  </si>
  <si>
    <t>HS:SOCS3</t>
  </si>
  <si>
    <t>NM_003955</t>
  </si>
  <si>
    <t>SOCS3</t>
  </si>
  <si>
    <t>Suppressor of cytokine signaling 3</t>
  </si>
  <si>
    <t>EPHS106378-1A</t>
  </si>
  <si>
    <t>EAHS-3020Z:I04</t>
  </si>
  <si>
    <t>HS:SOCS4</t>
  </si>
  <si>
    <t>NM_007086</t>
  </si>
  <si>
    <t>SOCS4</t>
  </si>
  <si>
    <t>Suppressor of cytokine signaling 4</t>
  </si>
  <si>
    <t>EPHS104090-1A</t>
  </si>
  <si>
    <t>EAHS-3020Z:I05</t>
  </si>
  <si>
    <t>HS:SOCS5</t>
  </si>
  <si>
    <t>NM_144949</t>
  </si>
  <si>
    <t>SOCS5</t>
  </si>
  <si>
    <t>Suppressor of cytokine signaling 5</t>
  </si>
  <si>
    <t>EPHS108206-1A</t>
  </si>
  <si>
    <t>EAHS-3020Z:I06</t>
  </si>
  <si>
    <t>HS:SOD1</t>
  </si>
  <si>
    <t>NM_000454</t>
  </si>
  <si>
    <t>SOD1</t>
  </si>
  <si>
    <t>Superoxide dismutase 1, soluble</t>
  </si>
  <si>
    <t>EPHS109517-1A</t>
  </si>
  <si>
    <t>EAHS-3020Z:I07</t>
  </si>
  <si>
    <t>HS:SOD2</t>
  </si>
  <si>
    <t>NM_001024466</t>
  </si>
  <si>
    <t>SOD2</t>
  </si>
  <si>
    <t>Superoxide dismutase 2, mitochondrial</t>
  </si>
  <si>
    <t>EPHS112863-1A</t>
  </si>
  <si>
    <t>EAHS-3020Z:I08</t>
  </si>
  <si>
    <t>HS:SOX1</t>
  </si>
  <si>
    <t>NM_005986</t>
  </si>
  <si>
    <t>SOX1</t>
  </si>
  <si>
    <t>SRY (sex determining region Y)-box 1</t>
  </si>
  <si>
    <t>EPHS103888-1A</t>
  </si>
  <si>
    <t>EAHS-3020Z:I09</t>
  </si>
  <si>
    <t>HS:SOX17</t>
  </si>
  <si>
    <t>NM_022454</t>
  </si>
  <si>
    <t>SOX17</t>
  </si>
  <si>
    <t>SRY (sex determining region Y)-box 17</t>
  </si>
  <si>
    <t>EPHS113823-1A</t>
  </si>
  <si>
    <t>EAHS-3020Z:I10</t>
  </si>
  <si>
    <t>HS:SOX2</t>
  </si>
  <si>
    <t>NM_003106</t>
  </si>
  <si>
    <t>SOX2</t>
  </si>
  <si>
    <t>SRY (sex determining region Y)-box 2</t>
  </si>
  <si>
    <t>EPHS110722-1A</t>
  </si>
  <si>
    <t>EAHS-3020Z:I11</t>
  </si>
  <si>
    <t>HS:SOX9</t>
  </si>
  <si>
    <t>NM_000346</t>
  </si>
  <si>
    <t>SOX9</t>
  </si>
  <si>
    <t>SRY (sex determining region Y)-box 9</t>
  </si>
  <si>
    <t>EPHS106294-1A</t>
  </si>
  <si>
    <t>EAHS-3020Z:I12</t>
  </si>
  <si>
    <t>HS:SPARC</t>
  </si>
  <si>
    <t>NM_003118</t>
  </si>
  <si>
    <t>SPARC</t>
  </si>
  <si>
    <t>Secreted protein, acidic, cysteine-rich (osteonectin)</t>
  </si>
  <si>
    <t>EPHS115465-1A</t>
  </si>
  <si>
    <t>EAHS-3020Z:I13</t>
  </si>
  <si>
    <t>HS:SPEN</t>
  </si>
  <si>
    <t>NM_015001</t>
  </si>
  <si>
    <t>SPEN</t>
  </si>
  <si>
    <t>Spen homolog, transcriptional regulator (Drosophila)</t>
  </si>
  <si>
    <t>EPHS100188-1A</t>
  </si>
  <si>
    <t>EAHS-3020Z:I14</t>
  </si>
  <si>
    <t>HS:SPINT2</t>
  </si>
  <si>
    <t>NM_021102</t>
  </si>
  <si>
    <t>SPINT2</t>
  </si>
  <si>
    <t>Serine peptidase inhibitor, Kunitz type, 2</t>
  </si>
  <si>
    <t>EPHS107430-1A</t>
  </si>
  <si>
    <t>EAHS-3020Z:I15</t>
  </si>
  <si>
    <t>HS:SPOCK2</t>
  </si>
  <si>
    <t>NM_014767</t>
  </si>
  <si>
    <t>SPOCK2</t>
  </si>
  <si>
    <t>Sparc/osteonectin, cwcv and kazal-like domains proteoglycan (testican) 2</t>
  </si>
  <si>
    <t>EPHS101695-1A</t>
  </si>
  <si>
    <t>EAHS-3020Z:I16</t>
  </si>
  <si>
    <t>HS:SPRY2</t>
  </si>
  <si>
    <t>NM_005842</t>
  </si>
  <si>
    <t>SPRY2</t>
  </si>
  <si>
    <t>Sprouty homolog 2 (Drosophila)</t>
  </si>
  <si>
    <t>EPHS103828-1A</t>
  </si>
  <si>
    <t>EAHS-3020Z:I17</t>
  </si>
  <si>
    <t>HS:SRXN1</t>
  </si>
  <si>
    <t>NM_080725</t>
  </si>
  <si>
    <t>SRXN1</t>
  </si>
  <si>
    <t>Sulfiredoxin 1</t>
  </si>
  <si>
    <t>EPHS109034-1A</t>
  </si>
  <si>
    <t>EAHS-3020Z:I18</t>
  </si>
  <si>
    <t>HS:SSBP2</t>
  </si>
  <si>
    <t>NM_012446</t>
  </si>
  <si>
    <t>SSBP2</t>
  </si>
  <si>
    <t>Single-stranded DNA binding protein 2</t>
  </si>
  <si>
    <t>EPHS111643-1A</t>
  </si>
  <si>
    <t>EAHS-3020Z:I19</t>
  </si>
  <si>
    <t>HS:SST</t>
  </si>
  <si>
    <t>NM_001048</t>
  </si>
  <si>
    <t>SST</t>
  </si>
  <si>
    <t>Somatostatin</t>
  </si>
  <si>
    <t>EPHS110768-1A</t>
  </si>
  <si>
    <t>EAHS-3020Z:I20</t>
  </si>
  <si>
    <t>HS:STAT1</t>
  </si>
  <si>
    <t>NM_139266</t>
  </si>
  <si>
    <t>STAT1</t>
  </si>
  <si>
    <t>Signal transducer and activator of transcription 1, 91kDa</t>
  </si>
  <si>
    <t>EPHS108767-1A</t>
  </si>
  <si>
    <t>EAHS-3020Z:I21</t>
  </si>
  <si>
    <t>HS:STAT3</t>
  </si>
  <si>
    <t>NM_213662</t>
  </si>
  <si>
    <t>STAT3</t>
  </si>
  <si>
    <t>Signal transducer and activator of transcription 3 (acute-phase response factor)</t>
  </si>
  <si>
    <t>EPHS106011-1A</t>
  </si>
  <si>
    <t>EAHS-3020Z:I22</t>
  </si>
  <si>
    <t>HS:STAT5A</t>
  </si>
  <si>
    <t>NM_003152</t>
  </si>
  <si>
    <t>STAT5A</t>
  </si>
  <si>
    <t>Signal transducer and activator of transcription 5A</t>
  </si>
  <si>
    <t>EPHS106010-1A</t>
  </si>
  <si>
    <t>EAHS-3020Z:I23</t>
  </si>
  <si>
    <t>HS:SVIL</t>
  </si>
  <si>
    <t>NM_003174</t>
  </si>
  <si>
    <t>SVIL</t>
  </si>
  <si>
    <t>Supervillin</t>
  </si>
  <si>
    <t>EPHS101549-1A</t>
  </si>
  <si>
    <t>EAHS-3020Z:I24</t>
  </si>
  <si>
    <t>HS:SYK</t>
  </si>
  <si>
    <t>NM_001174168</t>
  </si>
  <si>
    <t>EPHS114440-1A</t>
  </si>
  <si>
    <t>EAHS-3020Z:J01</t>
  </si>
  <si>
    <t>HS:SYNE1</t>
  </si>
  <si>
    <t>NM_033071</t>
  </si>
  <si>
    <t>SYNE1</t>
  </si>
  <si>
    <t>Spectrin repeat containing, nuclear envelope 1</t>
  </si>
  <si>
    <t>EPHS112844-1A</t>
  </si>
  <si>
    <t>EAHS-3020Z:J02</t>
  </si>
  <si>
    <t>HS:SYVN1</t>
  </si>
  <si>
    <t>NM_172230</t>
  </si>
  <si>
    <t>SYVN1</t>
  </si>
  <si>
    <t>Synovial apoptosis inhibitor 1, synoviolin</t>
  </si>
  <si>
    <t>EPHS102468-1A</t>
  </si>
  <si>
    <t>EAHS-3020Z:J03</t>
  </si>
  <si>
    <t>HS:TAC1</t>
  </si>
  <si>
    <t>NM_013998</t>
  </si>
  <si>
    <t>TAC1</t>
  </si>
  <si>
    <t>Tachykinin, precursor 1</t>
  </si>
  <si>
    <t>EPHS113295-1A</t>
  </si>
  <si>
    <t>EAHS-3020Z:J04</t>
  </si>
  <si>
    <t>HS:TBX5</t>
  </si>
  <si>
    <t>NM_080718</t>
  </si>
  <si>
    <t>TBX5</t>
  </si>
  <si>
    <t>T-box 5</t>
  </si>
  <si>
    <t>EPHS103493-1A</t>
  </si>
  <si>
    <t>EAHS-3020Z:J05</t>
  </si>
  <si>
    <t>HS:TCF21</t>
  </si>
  <si>
    <t>NM_003206</t>
  </si>
  <si>
    <t>TCF21</t>
  </si>
  <si>
    <t>Transcription factor 21</t>
  </si>
  <si>
    <t>EPHS112762-1A</t>
  </si>
  <si>
    <t>EAHS-3020Z:J06</t>
  </si>
  <si>
    <t>HS:TDGF1</t>
  </si>
  <si>
    <t>NM_003212</t>
  </si>
  <si>
    <t>TDGF1</t>
  </si>
  <si>
    <t>Teratocarcinoma-derived growth factor 1</t>
  </si>
  <si>
    <t>EPHS110208-1A</t>
  </si>
  <si>
    <t>EAHS-3020Z:J07</t>
  </si>
  <si>
    <t>HS:TERT</t>
  </si>
  <si>
    <t>EPHS111423-1A</t>
  </si>
  <si>
    <t>EAHS-3020Z:J08</t>
  </si>
  <si>
    <t>HS:TES</t>
  </si>
  <si>
    <t>NM_015641</t>
  </si>
  <si>
    <t>TES</t>
  </si>
  <si>
    <t>Testis derived transcript (3 LIM domains)</t>
  </si>
  <si>
    <t>EPHS113414-1A</t>
  </si>
  <si>
    <t>EAHS-3020Z:J09</t>
  </si>
  <si>
    <t>HS:TFAP2C</t>
  </si>
  <si>
    <t>NM_003222</t>
  </si>
  <si>
    <t>TFAP2C</t>
  </si>
  <si>
    <t>Transcription factor AP-2 gamma (activating enhancer binding protein 2 gamma)</t>
  </si>
  <si>
    <t>EPHS109370-1A</t>
  </si>
  <si>
    <t>EAHS-3020Z:J10</t>
  </si>
  <si>
    <t>HS:TGFB1</t>
  </si>
  <si>
    <t>NM_000660</t>
  </si>
  <si>
    <t>TGFB1</t>
  </si>
  <si>
    <t>Transforming growth factor, beta 1</t>
  </si>
  <si>
    <t>EPHS107517-1A</t>
  </si>
  <si>
    <t>EAHS-3020Z:J11</t>
  </si>
  <si>
    <t>HS:TGFB2</t>
  </si>
  <si>
    <t>EPHS101278-1A</t>
  </si>
  <si>
    <t>EAHS-3020Z:J12</t>
  </si>
  <si>
    <t>HS:TGFBI</t>
  </si>
  <si>
    <t>EPHS111809-1A</t>
  </si>
  <si>
    <t>EAHS-3020Z:J13</t>
  </si>
  <si>
    <t>HS:TGFBR1</t>
  </si>
  <si>
    <t>EPHS114505-1A</t>
  </si>
  <si>
    <t>EAHS-3020Z:J14</t>
  </si>
  <si>
    <t>HS:TGFBR2</t>
  </si>
  <si>
    <t>NM_003242</t>
  </si>
  <si>
    <t>TGFBR2</t>
  </si>
  <si>
    <t>Transforming growth factor, beta receptor II (70/80kDa)</t>
  </si>
  <si>
    <t>EPHS110111-1A</t>
  </si>
  <si>
    <t>EAHS-3020Z:J15</t>
  </si>
  <si>
    <t>HS:THBD</t>
  </si>
  <si>
    <t>NM_000361</t>
  </si>
  <si>
    <t>THBD</t>
  </si>
  <si>
    <t>Thrombomodulin</t>
  </si>
  <si>
    <t>EPHS109151-1A</t>
  </si>
  <si>
    <t>EAHS-3020Z:J16</t>
  </si>
  <si>
    <t>HS:THBS1</t>
  </si>
  <si>
    <t>EPHS104439-1A</t>
  </si>
  <si>
    <t>EAHS-3020Z:J17</t>
  </si>
  <si>
    <t>HS:THBS4</t>
  </si>
  <si>
    <t>NM_003248</t>
  </si>
  <si>
    <t>THBS4</t>
  </si>
  <si>
    <t>Thrombospondin 4</t>
  </si>
  <si>
    <t>EPHS111634-1A</t>
  </si>
  <si>
    <t>EAHS-3020Z:J18</t>
  </si>
  <si>
    <t>HS:THY1</t>
  </si>
  <si>
    <t>NM_006288</t>
  </si>
  <si>
    <t>THY1</t>
  </si>
  <si>
    <t>Thy-1 cell surface antigen</t>
  </si>
  <si>
    <t>EPHS102808-1A</t>
  </si>
  <si>
    <t>EAHS-3020Z:J19</t>
  </si>
  <si>
    <t>HS:TIMP2</t>
  </si>
  <si>
    <t>NM_003255</t>
  </si>
  <si>
    <t>TIMP2</t>
  </si>
  <si>
    <t>TIMP metallopeptidase inhibitor 2</t>
  </si>
  <si>
    <t>EPHS106382-1A</t>
  </si>
  <si>
    <t>EAHS-3020Z:J20</t>
  </si>
  <si>
    <t>HS:TIMP3</t>
  </si>
  <si>
    <t>EPHS109796-1A</t>
  </si>
  <si>
    <t>EAHS-3020Z:J21</t>
  </si>
  <si>
    <t>HS:TIRAP</t>
  </si>
  <si>
    <t>NM_148910</t>
  </si>
  <si>
    <t>TIRAP</t>
  </si>
  <si>
    <t>Toll-interleukin 1 receptor (TIR) domain containing adaptor protein</t>
  </si>
  <si>
    <t>EPHS102848-1A</t>
  </si>
  <si>
    <t>EAHS-3020Z:J22</t>
  </si>
  <si>
    <t>HS:TLE1</t>
  </si>
  <si>
    <t>NM_005077</t>
  </si>
  <si>
    <t>TLE1</t>
  </si>
  <si>
    <t>Transducin-like enhancer of split 1 (E(sp1) homolog, Drosophila)</t>
  </si>
  <si>
    <t>EPHS114408-1A</t>
  </si>
  <si>
    <t>EAHS-3020Z:J23</t>
  </si>
  <si>
    <t>HS:TLR2</t>
  </si>
  <si>
    <t>NM_003264</t>
  </si>
  <si>
    <t>TLR2</t>
  </si>
  <si>
    <t>Toll-like receptor 2</t>
  </si>
  <si>
    <t>EPHS111307-1A</t>
  </si>
  <si>
    <t>EAHS-3020Z:J24</t>
  </si>
  <si>
    <t>HS:TLR5</t>
  </si>
  <si>
    <t>NM_003268</t>
  </si>
  <si>
    <t>TLR5</t>
  </si>
  <si>
    <t>Toll-like receptor 5</t>
  </si>
  <si>
    <t>EPHS101299-1A</t>
  </si>
  <si>
    <t>EAHS-3020Z:K01</t>
  </si>
  <si>
    <t>HS:TLX1</t>
  </si>
  <si>
    <t>NM_005521</t>
  </si>
  <si>
    <t>TLX1</t>
  </si>
  <si>
    <t>T-cell leukemia homeobox 1</t>
  </si>
  <si>
    <t>EPHS101860-1A</t>
  </si>
  <si>
    <t>EAHS-3020Z:K02</t>
  </si>
  <si>
    <t>HS:TLX3</t>
  </si>
  <si>
    <t>NM_021025</t>
  </si>
  <si>
    <t>TLX3</t>
  </si>
  <si>
    <t>T-cell leukemia homeobox 3</t>
  </si>
  <si>
    <t>EPHS112004-1A</t>
  </si>
  <si>
    <t>EAHS-3020Z:K03</t>
  </si>
  <si>
    <t>HS:TMEFF2</t>
  </si>
  <si>
    <t>NM_016192</t>
  </si>
  <si>
    <t>TMEFF2</t>
  </si>
  <si>
    <t>Transmembrane protein with EGF-like and two follistatin-like domains 2</t>
  </si>
  <si>
    <t>EPHS108770-1A</t>
  </si>
  <si>
    <t>EAHS-3020Z:K04</t>
  </si>
  <si>
    <t>HS:TNFRSF10A</t>
  </si>
  <si>
    <t>NM_003844</t>
  </si>
  <si>
    <t>TNFRSF10A</t>
  </si>
  <si>
    <t>Tumor necrosis factor receptor superfamily, member 10a</t>
  </si>
  <si>
    <t>EPHS113709-1A</t>
  </si>
  <si>
    <t>EAHS-3020Z:K05</t>
  </si>
  <si>
    <t>HS:TNFRSF10C</t>
  </si>
  <si>
    <t>EPHS113707-1A</t>
  </si>
  <si>
    <t>EAHS-3020Z:K06</t>
  </si>
  <si>
    <t>HS:TNFRSF10D</t>
  </si>
  <si>
    <t>EPHS113708-1A</t>
  </si>
  <si>
    <t>EAHS-3020Z:K07</t>
  </si>
  <si>
    <t>HS:TNFRSF1B</t>
  </si>
  <si>
    <t>NM_001066</t>
  </si>
  <si>
    <t>TNFRSF1B</t>
  </si>
  <si>
    <t>Tumor necrosis factor receptor superfamily, member 1B</t>
  </si>
  <si>
    <t>EPHS100165-1A</t>
  </si>
  <si>
    <t>EAHS-3020Z:K08</t>
  </si>
  <si>
    <t>HS:TNFRSF25</t>
  </si>
  <si>
    <t>NM_148970</t>
  </si>
  <si>
    <t>TNFRSF25</t>
  </si>
  <si>
    <t>Tumor necrosis factor receptor superfamily, member 25</t>
  </si>
  <si>
    <t>EPHS100105-1A</t>
  </si>
  <si>
    <t>EAHS-3020Z:K09</t>
  </si>
  <si>
    <t>HS:TNFRSF8</t>
  </si>
  <si>
    <t>NM_001243</t>
  </si>
  <si>
    <t>TNFRSF8</t>
  </si>
  <si>
    <t>Tumor necrosis factor receptor superfamily, member 8</t>
  </si>
  <si>
    <t>EPHS100164-1A</t>
  </si>
  <si>
    <t>EAHS-3020Z:K10</t>
  </si>
  <si>
    <t>HS:TOLLIP</t>
  </si>
  <si>
    <t>NM_019009</t>
  </si>
  <si>
    <t>TOLLIP</t>
  </si>
  <si>
    <t>Toll interacting protein</t>
  </si>
  <si>
    <t>EPHS102091-1A</t>
  </si>
  <si>
    <t>EAHS-3020Z:K11</t>
  </si>
  <si>
    <t>HS:TP53</t>
  </si>
  <si>
    <t>NM_018081</t>
  </si>
  <si>
    <t>TP53</t>
  </si>
  <si>
    <t>Tumor protein p53</t>
  </si>
  <si>
    <t>EPHS105711-1A</t>
  </si>
  <si>
    <t>EAHS-3020Z:K12</t>
  </si>
  <si>
    <t>HS:TP53BP1</t>
  </si>
  <si>
    <t>NM_005657</t>
  </si>
  <si>
    <t>TP53BP1</t>
  </si>
  <si>
    <t>Tumor protein p53 binding protein 1</t>
  </si>
  <si>
    <t>EPHS104493-1A</t>
  </si>
  <si>
    <t>EAHS-3020Z:K13</t>
  </si>
  <si>
    <t>HS:TP53INP1</t>
  </si>
  <si>
    <t>NM_033285</t>
  </si>
  <si>
    <t>TP53INP1</t>
  </si>
  <si>
    <t>Tumor protein p53 inducible nuclear protein 1</t>
  </si>
  <si>
    <t>EPHS113956-1A</t>
  </si>
  <si>
    <t>EAHS-3020Z:K14</t>
  </si>
  <si>
    <t>HS:TP73</t>
  </si>
  <si>
    <t>EPHS100082-1A</t>
  </si>
  <si>
    <t>EAHS-3020Z:K15</t>
  </si>
  <si>
    <t>HS:TPM1</t>
  </si>
  <si>
    <t>NM_001018008</t>
  </si>
  <si>
    <t>TPM1</t>
  </si>
  <si>
    <t>Tropomyosin 1 (alpha)</t>
  </si>
  <si>
    <t>EPHS104596-1A</t>
  </si>
  <si>
    <t>EAHS-3020Z:K16</t>
  </si>
  <si>
    <t>HS:TRAF2</t>
  </si>
  <si>
    <t>NM_021138</t>
  </si>
  <si>
    <t>TRAF2</t>
  </si>
  <si>
    <t>TNF receptor-associated factor 2</t>
  </si>
  <si>
    <t>EPHS114776-1A</t>
  </si>
  <si>
    <t>EAHS-3020Z:K17</t>
  </si>
  <si>
    <t>HS:TRAF6</t>
  </si>
  <si>
    <t>NM_145803</t>
  </si>
  <si>
    <t>TRAF6</t>
  </si>
  <si>
    <t>TNF receptor-associated factor 6</t>
  </si>
  <si>
    <t>EPHS102285-1A</t>
  </si>
  <si>
    <t>EAHS-3020Z:K18</t>
  </si>
  <si>
    <t>HS:TSC1</t>
  </si>
  <si>
    <t>NM_001162427</t>
  </si>
  <si>
    <t>TSC1</t>
  </si>
  <si>
    <t>Tuberous sclerosis 1</t>
  </si>
  <si>
    <t>EPHS114717-1A</t>
  </si>
  <si>
    <t>EAHS-3020Z:K19</t>
  </si>
  <si>
    <t>HS:TSC2</t>
  </si>
  <si>
    <t>NM_002528</t>
  </si>
  <si>
    <t>TSC2</t>
  </si>
  <si>
    <t>Tuberous sclerosis 2</t>
  </si>
  <si>
    <t>EPHS104967-1A</t>
  </si>
  <si>
    <t>EAHS-3020Z:K20</t>
  </si>
  <si>
    <t>HS:TSPY1</t>
  </si>
  <si>
    <t>NM_003308</t>
  </si>
  <si>
    <t>TSPY1</t>
  </si>
  <si>
    <t>Testis specific protein, Y-linked 1</t>
  </si>
  <si>
    <t>EPHS115424-1A</t>
  </si>
  <si>
    <t>EAHS-3020Z:K21</t>
  </si>
  <si>
    <t>HS:TSPYL5</t>
  </si>
  <si>
    <t>NM_033512</t>
  </si>
  <si>
    <t>TSPYL5</t>
  </si>
  <si>
    <t>TSPY-like 5</t>
  </si>
  <si>
    <t>EPHS113966-1A</t>
  </si>
  <si>
    <t>EAHS-3020Z:K22</t>
  </si>
  <si>
    <t>HS:TWIST1</t>
  </si>
  <si>
    <t>EPHS112995-1A</t>
  </si>
  <si>
    <t>EAHS-3020Z:K23</t>
  </si>
  <si>
    <t>HS:TXNRD2</t>
  </si>
  <si>
    <t>NM_000754</t>
  </si>
  <si>
    <t>TXNRD2</t>
  </si>
  <si>
    <t>Thioredoxin reductase 2</t>
  </si>
  <si>
    <t>EPHS109664-1A</t>
  </si>
  <si>
    <t>EAHS-3020Z:K24</t>
  </si>
  <si>
    <t>HS:TYK2</t>
  </si>
  <si>
    <t>NM_003331</t>
  </si>
  <si>
    <t>TYK2</t>
  </si>
  <si>
    <t>Tyrosine kinase 2</t>
  </si>
  <si>
    <t>EPHS107028-1A</t>
  </si>
  <si>
    <t>EAHS-3020Z:L01</t>
  </si>
  <si>
    <t>HS:UBE2G2</t>
  </si>
  <si>
    <t>NM_182688</t>
  </si>
  <si>
    <t>UBE2G2</t>
  </si>
  <si>
    <t>Ubiquitin-conjugating enzyme E2G 2</t>
  </si>
  <si>
    <t>EPHS109605-1A</t>
  </si>
  <si>
    <t>EAHS-3020Z:L02</t>
  </si>
  <si>
    <t>HS:UCHL1</t>
  </si>
  <si>
    <t>NM_004181</t>
  </si>
  <si>
    <t>UCHL1</t>
  </si>
  <si>
    <t>Ubiquitin carboxyl-terminal esterase L1 (ubiquitin thiolesterase)</t>
  </si>
  <si>
    <t>EPHS110993-1A</t>
  </si>
  <si>
    <t>EAHS-3020Z:L03</t>
  </si>
  <si>
    <t>HS:UGT1A1</t>
  </si>
  <si>
    <t>NM_000463</t>
  </si>
  <si>
    <t>UGT1A1</t>
  </si>
  <si>
    <t>UDP glucuronosyltransferase 1 family, polypeptide A1</t>
  </si>
  <si>
    <t>EPHS108965-1A</t>
  </si>
  <si>
    <t>EAHS-3020Z:L04</t>
  </si>
  <si>
    <t>HS:UNG</t>
  </si>
  <si>
    <t>NM_003362</t>
  </si>
  <si>
    <t>UNG</t>
  </si>
  <si>
    <t>Uracil-DNA glycosylase</t>
  </si>
  <si>
    <t>EPHS103445-1A</t>
  </si>
  <si>
    <t>EAHS-3020Z:L05</t>
  </si>
  <si>
    <t>HS:VAX1</t>
  </si>
  <si>
    <t>NM_199131</t>
  </si>
  <si>
    <t>VAX1</t>
  </si>
  <si>
    <t>Ventral anterior homeobox 1</t>
  </si>
  <si>
    <t>EPHS101942-1A</t>
  </si>
  <si>
    <t>EAHS-3020Z:L06</t>
  </si>
  <si>
    <t>HS:VAX2</t>
  </si>
  <si>
    <t>NM_012476</t>
  </si>
  <si>
    <t>VAX2</t>
  </si>
  <si>
    <t>Ventral anterior homeobox 2</t>
  </si>
  <si>
    <t>EPHS108300-1A</t>
  </si>
  <si>
    <t>EAHS-3020Z:L07</t>
  </si>
  <si>
    <t>HS:VCP</t>
  </si>
  <si>
    <t>NM_007126</t>
  </si>
  <si>
    <t>VCP</t>
  </si>
  <si>
    <t>Valosin containing protein</t>
  </si>
  <si>
    <t>EPHS114306-1A</t>
  </si>
  <si>
    <t>EAHS-3020Z:L08</t>
  </si>
  <si>
    <t>HS:VDR</t>
  </si>
  <si>
    <t>NM_001017536</t>
  </si>
  <si>
    <t>VDR</t>
  </si>
  <si>
    <t>Vitamin D (1,25- dihydroxyvitamin D3) receptor</t>
  </si>
  <si>
    <t>EPHS103069-1A</t>
  </si>
  <si>
    <t>EAHS-3020Z:L09</t>
  </si>
  <si>
    <t>HS:VEGFA</t>
  </si>
  <si>
    <t>NM_003376</t>
  </si>
  <si>
    <t>VEGFA</t>
  </si>
  <si>
    <t>Vascular endothelial growth factor A</t>
  </si>
  <si>
    <t>EPHS112506-1A</t>
  </si>
  <si>
    <t>EAHS-3020Z:L10</t>
  </si>
  <si>
    <t>HS:VHL</t>
  </si>
  <si>
    <t>NM_198156</t>
  </si>
  <si>
    <t>EPHS110036-1A</t>
  </si>
  <si>
    <t>EAHS-3020Z:L11</t>
  </si>
  <si>
    <t>HS:VIM</t>
  </si>
  <si>
    <t>NM_003380</t>
  </si>
  <si>
    <t>VIM</t>
  </si>
  <si>
    <t>Vimentin</t>
  </si>
  <si>
    <t>EPHS101500-1A</t>
  </si>
  <si>
    <t>EAHS-3020Z:L12</t>
  </si>
  <si>
    <t>HS:VSX1</t>
  </si>
  <si>
    <t>NM_199425</t>
  </si>
  <si>
    <t>VSX1</t>
  </si>
  <si>
    <t>Visual system homeobox 1</t>
  </si>
  <si>
    <t>EPHS109161-1A</t>
  </si>
  <si>
    <t>EAHS-3020Z:L13</t>
  </si>
  <si>
    <t>HS:VSX2</t>
  </si>
  <si>
    <t>NM_182894</t>
  </si>
  <si>
    <t>VSX2</t>
  </si>
  <si>
    <t>Visual system homeobox 2</t>
  </si>
  <si>
    <t>EPHS104204-1A</t>
  </si>
  <si>
    <t>EAHS-3020Z:L14</t>
  </si>
  <si>
    <t>HS:WIF1</t>
  </si>
  <si>
    <t>EPHS103292-1A</t>
  </si>
  <si>
    <t>EAHS-3020Z:L15</t>
  </si>
  <si>
    <t>HS:WNT5A</t>
  </si>
  <si>
    <t>NM_003392</t>
  </si>
  <si>
    <t>WNT5A</t>
  </si>
  <si>
    <t>Wingless-type MMTV integration site family, member 5A</t>
  </si>
  <si>
    <t>EPHS110341-1A</t>
  </si>
  <si>
    <t>EAHS-3020Z:L16</t>
  </si>
  <si>
    <t>HS:WRN</t>
  </si>
  <si>
    <t>NM_000553</t>
  </si>
  <si>
    <t>WRN</t>
  </si>
  <si>
    <t>Werner syndrome, RecQ helicase-like</t>
  </si>
  <si>
    <t>EPHS115466-1A</t>
  </si>
  <si>
    <t>EAHS-3020Z:L17</t>
  </si>
  <si>
    <t>HS:WT1</t>
  </si>
  <si>
    <t>NM_024426</t>
  </si>
  <si>
    <t>EPHS102259-1A</t>
  </si>
  <si>
    <t>EAHS-3020Z:L18</t>
  </si>
  <si>
    <t>HS:WWOX</t>
  </si>
  <si>
    <t>NM_130844</t>
  </si>
  <si>
    <t>EPHS105476-1A</t>
  </si>
  <si>
    <t>EAHS-3020Z:L19</t>
  </si>
  <si>
    <t>HS:XBP1</t>
  </si>
  <si>
    <t>NM_005080</t>
  </si>
  <si>
    <t>XBP1</t>
  </si>
  <si>
    <t>X-box binding protein 1</t>
  </si>
  <si>
    <t>EPHS109744-1A</t>
  </si>
  <si>
    <t>EAHS-3020Z:L20</t>
  </si>
  <si>
    <t>HS:XPA</t>
  </si>
  <si>
    <t>NR_027302</t>
  </si>
  <si>
    <t>XPA</t>
  </si>
  <si>
    <t>Xeroderma pigmentosum, complementation group A</t>
  </si>
  <si>
    <t>EPHS114490-1A</t>
  </si>
  <si>
    <t>EAHS-3020Z:L21</t>
  </si>
  <si>
    <t>HS:XPC</t>
  </si>
  <si>
    <t>NR_027299</t>
  </si>
  <si>
    <t>XPC</t>
  </si>
  <si>
    <t>Xeroderma pigmentosum, complementation group C</t>
  </si>
  <si>
    <t>EPHS110069-1A</t>
  </si>
  <si>
    <t>EAHS-3020Z:L22</t>
  </si>
  <si>
    <t>HS:XRCC1</t>
  </si>
  <si>
    <t>NM_006297</t>
  </si>
  <si>
    <t>XRCC1</t>
  </si>
  <si>
    <t>X-ray repair complementing defective repair in Chinese hamster cells 1</t>
  </si>
  <si>
    <t>EPHS107552-1A</t>
  </si>
  <si>
    <t>EAHS-3020Z:L23</t>
  </si>
  <si>
    <t>HS:XRCC2</t>
  </si>
  <si>
    <t>NM_005431</t>
  </si>
  <si>
    <t>XRCC2</t>
  </si>
  <si>
    <t>X-ray repair complementing defective repair in Chinese hamster cells 2</t>
  </si>
  <si>
    <t>EPHS113590-1A</t>
  </si>
  <si>
    <t>EAHS-3020Z:L24</t>
  </si>
  <si>
    <t>HS:XRCC3</t>
  </si>
  <si>
    <t>NM_024071</t>
  </si>
  <si>
    <t>XRCC3</t>
  </si>
  <si>
    <t>X-ray repair complementing defective repair in Chinese hamster cells 3</t>
  </si>
  <si>
    <t>EPHS104345-1A</t>
  </si>
  <si>
    <t>EAHS-3020Z:M01</t>
  </si>
  <si>
    <t>HS:XRCC5</t>
  </si>
  <si>
    <t>NM_021141</t>
  </si>
  <si>
    <t>XRCC5</t>
  </si>
  <si>
    <t>X-ray repair complementing defective repair in Chinese hamster cells 5 (double-strand-break rejoining)</t>
  </si>
  <si>
    <t>EPHS108851-1A</t>
  </si>
  <si>
    <t>EAHS-3020Z:M02</t>
  </si>
  <si>
    <t>HS:XRCC6</t>
  </si>
  <si>
    <t>NM_015704</t>
  </si>
  <si>
    <t>XRCC6</t>
  </si>
  <si>
    <t>X-ray repair complementing defective repair in Chinese hamster cells 6</t>
  </si>
  <si>
    <t>EPHS109884-1A</t>
  </si>
  <si>
    <t>EAHS-3020Z:M03</t>
  </si>
  <si>
    <t>HS:ZAP70</t>
  </si>
  <si>
    <t>NM_207519</t>
  </si>
  <si>
    <t>ZAP70</t>
  </si>
  <si>
    <t>Zeta-chain (TCR) associated protein kinase 70kDa</t>
  </si>
  <si>
    <t>EPHS108432-1A</t>
  </si>
  <si>
    <t>EAHS-3020Z:M04</t>
  </si>
  <si>
    <t>HS:ZFPM2</t>
  </si>
  <si>
    <t>NM_012082</t>
  </si>
  <si>
    <t>ZFPM2</t>
  </si>
  <si>
    <t>Zinc finger protein, multitype 2</t>
  </si>
  <si>
    <t>EPHS114006-1A</t>
  </si>
  <si>
    <t>EAHS-3020Z:M05</t>
  </si>
  <si>
    <t>HS:ZHX1</t>
  </si>
  <si>
    <t>NR_037874</t>
  </si>
  <si>
    <t>ZHX1</t>
  </si>
  <si>
    <t>Zinc fingers and homeoboxes 1</t>
  </si>
  <si>
    <t>EPHS114045-1A</t>
  </si>
  <si>
    <t>EAHS-3020Z:M06</t>
  </si>
  <si>
    <t>HS:ZHX2</t>
  </si>
  <si>
    <t>NM_014943</t>
  </si>
  <si>
    <t>ZHX2</t>
  </si>
  <si>
    <t>Zinc fingers and homeoboxes 2</t>
  </si>
  <si>
    <t>EPHS114041-1A</t>
  </si>
  <si>
    <t>EAHS-3020Z:M07</t>
  </si>
  <si>
    <t>HS:ZIC1</t>
  </si>
  <si>
    <t>NM_003412</t>
  </si>
  <si>
    <t>ZIC1</t>
  </si>
  <si>
    <t>Zic family member 1</t>
  </si>
  <si>
    <t>EPHS110626-1A</t>
  </si>
  <si>
    <t>EAHS-3020Z:M08</t>
  </si>
  <si>
    <t>HS:ZIC2</t>
  </si>
  <si>
    <t>NM_007129</t>
  </si>
  <si>
    <t>ZIC2</t>
  </si>
  <si>
    <t>Zic family member 2</t>
  </si>
  <si>
    <t>EPHS103858-1A</t>
  </si>
  <si>
    <t>EAHS-3020Z:M09</t>
  </si>
  <si>
    <t>HS:ZMYND10</t>
  </si>
  <si>
    <t>EPHS110290-1A</t>
  </si>
  <si>
    <t>EAHS-3020Z:M10</t>
  </si>
  <si>
    <t>HS:ZNF185</t>
  </si>
  <si>
    <t>NM_007150</t>
  </si>
  <si>
    <t>ZNF185</t>
  </si>
  <si>
    <t>Zinc finger protein 185 (LIM domain)</t>
  </si>
  <si>
    <t>EPHS115461-1A</t>
  </si>
  <si>
    <t>EAHS-3020Z:M11</t>
  </si>
  <si>
    <t>HS:ZNF442</t>
  </si>
  <si>
    <t>NM_030824</t>
  </si>
  <si>
    <t>ZNF442</t>
  </si>
  <si>
    <t>Zinc finger protein 442</t>
  </si>
  <si>
    <t>EPHS107092-1A</t>
  </si>
  <si>
    <t>EAHS-3020Z:M12</t>
  </si>
  <si>
    <t>MM:Abcb1a</t>
  </si>
  <si>
    <t>NM_011076</t>
  </si>
  <si>
    <t>Abcb1a</t>
  </si>
  <si>
    <t>ATP-binding cassette, sub-family B (MDR/TAP), member 1A</t>
  </si>
  <si>
    <t>EPMM108340-1A</t>
  </si>
  <si>
    <t>EAHS-3020Z:M13</t>
  </si>
  <si>
    <t>MM:Abcb1b</t>
  </si>
  <si>
    <t>NM_011075</t>
  </si>
  <si>
    <t>Abcb1b</t>
  </si>
  <si>
    <t>ATP-binding cassette, sub-family B (MDR/TAP), member 1B</t>
  </si>
  <si>
    <t>EPMM108341-1A</t>
  </si>
  <si>
    <t>EAHS-3020Z:M14</t>
  </si>
  <si>
    <t>MM:Abcf1</t>
  </si>
  <si>
    <t>NM_013854</t>
  </si>
  <si>
    <t>Abcf1</t>
  </si>
  <si>
    <t>EPMM104902-1A</t>
  </si>
  <si>
    <t>EAHS-3020Z:M15</t>
  </si>
  <si>
    <t>MM:Abl1</t>
  </si>
  <si>
    <t>NM_001112703</t>
  </si>
  <si>
    <t>Abl1</t>
  </si>
  <si>
    <t>EPMM106136-1A</t>
  </si>
  <si>
    <t>EAHS-3020Z:M16</t>
  </si>
  <si>
    <t>MM:Acat2</t>
  </si>
  <si>
    <t>NM_009338</t>
  </si>
  <si>
    <t>Acat2</t>
  </si>
  <si>
    <t>Acetyl-Coenzyme A acetyltransferase 2</t>
  </si>
  <si>
    <t>EPMM104612-1A</t>
  </si>
  <si>
    <t>EAHS-3020Z:M17</t>
  </si>
  <si>
    <t>MM:Acin1</t>
  </si>
  <si>
    <t>NM_023190</t>
  </si>
  <si>
    <t>Acin1</t>
  </si>
  <si>
    <t>EPMM103451-1A</t>
  </si>
  <si>
    <t>EAHS-3020Z:M18</t>
  </si>
  <si>
    <t>MM:Ada</t>
  </si>
  <si>
    <t>NM_007398</t>
  </si>
  <si>
    <t>Ada</t>
  </si>
  <si>
    <t>EPMM106802-1A</t>
  </si>
  <si>
    <t>EAHS-3020Z:M19</t>
  </si>
  <si>
    <t>MM:Adam17</t>
  </si>
  <si>
    <t>NM_009615</t>
  </si>
  <si>
    <t>Adam17</t>
  </si>
  <si>
    <t>A disintegrin and metallopeptidase domain 17</t>
  </si>
  <si>
    <t>EPMM102402-1A</t>
  </si>
  <si>
    <t>EAHS-3020Z:M20</t>
  </si>
  <si>
    <t>MM:Adam23</t>
  </si>
  <si>
    <t>NM_011780</t>
  </si>
  <si>
    <t>Adam23</t>
  </si>
  <si>
    <t>A disintegrin and metallopeptidase domain 23</t>
  </si>
  <si>
    <t>EPMM100189-1A</t>
  </si>
  <si>
    <t>EAHS-3020Z:M21</t>
  </si>
  <si>
    <t>MM:Adamts1</t>
  </si>
  <si>
    <t>NM_009621</t>
  </si>
  <si>
    <t>Adamts1</t>
  </si>
  <si>
    <t>A disintegrin-like and metallopeptidase (reprolysin type) with thrombospondin type 1 motif, 1</t>
  </si>
  <si>
    <t>EPMM104509-1A</t>
  </si>
  <si>
    <t>EAHS-3020Z:M22</t>
  </si>
  <si>
    <t>MM:Adamts18</t>
  </si>
  <si>
    <t>NM_172466</t>
  </si>
  <si>
    <t>Adamts18</t>
  </si>
  <si>
    <t>A disintegrin-like and metallopeptidase (reprolysin type) with thrombospondin type 1 motif, 18</t>
  </si>
  <si>
    <t>EPMM111165-1A</t>
  </si>
  <si>
    <t>EAHS-3020Z:M23</t>
  </si>
  <si>
    <t>MM:Adk</t>
  </si>
  <si>
    <t>NM_018829</t>
  </si>
  <si>
    <t>Adk</t>
  </si>
  <si>
    <t>EPMM103312-1A</t>
  </si>
  <si>
    <t>EAHS-3020Z:M24</t>
  </si>
  <si>
    <t>MM:Adra1b</t>
  </si>
  <si>
    <t>NM_007416</t>
  </si>
  <si>
    <t>Adra1b</t>
  </si>
  <si>
    <t>Adrenergic receptor, alpha 1b</t>
  </si>
  <si>
    <t>EPMM101461-1A</t>
  </si>
  <si>
    <t>EAHS-3020Z:N01</t>
  </si>
  <si>
    <t>MM:Aff1</t>
  </si>
  <si>
    <t>NM_133919</t>
  </si>
  <si>
    <t>Aff1</t>
  </si>
  <si>
    <t>EPMM108692-1A</t>
  </si>
  <si>
    <t>EAHS-3020Z:N02</t>
  </si>
  <si>
    <t>MM:Akap12</t>
  </si>
  <si>
    <t>NM_031185</t>
  </si>
  <si>
    <t>Akap12</t>
  </si>
  <si>
    <t>A kinase (PRKA) anchor protein (gravin) 12</t>
  </si>
  <si>
    <t>EPMM100679-1A</t>
  </si>
  <si>
    <t>EAHS-3020Z:N03</t>
  </si>
  <si>
    <t>MM:Aldh1a2</t>
  </si>
  <si>
    <t>NM_009022</t>
  </si>
  <si>
    <t>Aldh1a2</t>
  </si>
  <si>
    <t>Aldehyde dehydrogenase family 1, subfamily A2</t>
  </si>
  <si>
    <t>EPMM111661-1A</t>
  </si>
  <si>
    <t>EAHS-3020Z:N04</t>
  </si>
  <si>
    <t>MM:Alox12</t>
  </si>
  <si>
    <t>NM_007440</t>
  </si>
  <si>
    <t>Alox12</t>
  </si>
  <si>
    <t>EPMM101710-1A</t>
  </si>
  <si>
    <t>EAHS-3020Z:N05</t>
  </si>
  <si>
    <t>MM:Alx1</t>
  </si>
  <si>
    <t>NM_172553</t>
  </si>
  <si>
    <t>Alx1</t>
  </si>
  <si>
    <t>EPMM101151-1A</t>
  </si>
  <si>
    <t>EAHS-3020Z:N06</t>
  </si>
  <si>
    <t>MM:Alx3</t>
  </si>
  <si>
    <t>NM_007441</t>
  </si>
  <si>
    <t>Alx3</t>
  </si>
  <si>
    <t>Aristaless-like homeobox 3</t>
  </si>
  <si>
    <t>EPMM107339-1A</t>
  </si>
  <si>
    <t>EAHS-3020Z:N07</t>
  </si>
  <si>
    <t>MM:Alx4</t>
  </si>
  <si>
    <t>NM_007442</t>
  </si>
  <si>
    <t>Alx4</t>
  </si>
  <si>
    <t>Aristaless-like homeobox 4</t>
  </si>
  <si>
    <t>EPMM106395-1A</t>
  </si>
  <si>
    <t>EAHS-3020Z:N08</t>
  </si>
  <si>
    <t>MM:Amacr</t>
  </si>
  <si>
    <t>NM_008537</t>
  </si>
  <si>
    <t>Amacr</t>
  </si>
  <si>
    <t>Alpha-methylacyl-CoA racemase</t>
  </si>
  <si>
    <t>EPMM103702-1A</t>
  </si>
  <si>
    <t>EAHS-3020Z:N09</t>
  </si>
  <si>
    <t>MM:Anapc5</t>
  </si>
  <si>
    <t>NM_021505</t>
  </si>
  <si>
    <t>Anapc5</t>
  </si>
  <si>
    <t>Anaphase-promoting complex subunit 5</t>
  </si>
  <si>
    <t>EPMM108845-1A</t>
  </si>
  <si>
    <t>EAHS-3020Z:N10</t>
  </si>
  <si>
    <t>MM:Angptl4</t>
  </si>
  <si>
    <t>NM_020581</t>
  </si>
  <si>
    <t>Angptl4</t>
  </si>
  <si>
    <t>Angiopoietin-like 4</t>
  </si>
  <si>
    <t>EPMM104825-1A</t>
  </si>
  <si>
    <t>EAHS-3020Z:N11</t>
  </si>
  <si>
    <t>MM:Anxa5</t>
  </si>
  <si>
    <t>NM_009673</t>
  </si>
  <si>
    <t>Anxa5</t>
  </si>
  <si>
    <t>Annexin A5</t>
  </si>
  <si>
    <t>EPMM107027-1A</t>
  </si>
  <si>
    <t>EAHS-3020Z:N12</t>
  </si>
  <si>
    <t>MM:Ap3b1</t>
  </si>
  <si>
    <t>NM_009680</t>
  </si>
  <si>
    <t>Ap3b1</t>
  </si>
  <si>
    <t>Adaptor-related protein complex 3, beta 1 subunit</t>
  </si>
  <si>
    <t>EPMM103172-1A</t>
  </si>
  <si>
    <t>EAHS-3020Z:N13</t>
  </si>
  <si>
    <t>MM:Apaf1</t>
  </si>
  <si>
    <t>NM_009684</t>
  </si>
  <si>
    <t>Apaf1</t>
  </si>
  <si>
    <t>EPMM101120-1A</t>
  </si>
  <si>
    <t>EAHS-3020Z:N14</t>
  </si>
  <si>
    <t>MM:Apba1</t>
  </si>
  <si>
    <t>NM_177034</t>
  </si>
  <si>
    <t>Apba1</t>
  </si>
  <si>
    <t>Amyloid beta (A4) precursor protein binding, family A, member 1</t>
  </si>
  <si>
    <t>EPMM105714-1A</t>
  </si>
  <si>
    <t>EAHS-3020Z:N15</t>
  </si>
  <si>
    <t>MM:Apba2</t>
  </si>
  <si>
    <t>NM_007461</t>
  </si>
  <si>
    <t>Apba2</t>
  </si>
  <si>
    <t>Amyloid beta (A4) precursor protein-binding, family A, member 2</t>
  </si>
  <si>
    <t>EPMM110121-1A</t>
  </si>
  <si>
    <t>EAHS-3020Z:N16</t>
  </si>
  <si>
    <t>MM:Apc</t>
  </si>
  <si>
    <t>NM_007462</t>
  </si>
  <si>
    <t>Apc</t>
  </si>
  <si>
    <t>Adenomatosis polyposis coli</t>
  </si>
  <si>
    <t>EPMM105255-1A</t>
  </si>
  <si>
    <t>EAHS-3020Z:N17</t>
  </si>
  <si>
    <t>MM:Apex1</t>
  </si>
  <si>
    <t>NM_009687</t>
  </si>
  <si>
    <t>Apex1</t>
  </si>
  <si>
    <t>Apurinic/apyrimidinic endonuclease 1</t>
  </si>
  <si>
    <t>EPMM103429-1A</t>
  </si>
  <si>
    <t>EAHS-3020Z:N18</t>
  </si>
  <si>
    <t>MM:Arf4</t>
  </si>
  <si>
    <t>NM_007479</t>
  </si>
  <si>
    <t>Arf4</t>
  </si>
  <si>
    <t>EPMM103340-1A</t>
  </si>
  <si>
    <t>EAHS-3020Z:N19</t>
  </si>
  <si>
    <t>MM:Arhgap29</t>
  </si>
  <si>
    <t>NM_172525</t>
  </si>
  <si>
    <t>Arhgap29</t>
  </si>
  <si>
    <t>EPMM107392-1A</t>
  </si>
  <si>
    <t>EAHS-3020Z:N20</t>
  </si>
  <si>
    <t>MM:Arnt</t>
  </si>
  <si>
    <t>NM_009709</t>
  </si>
  <si>
    <t>Arnt</t>
  </si>
  <si>
    <t>Aryl hydrocarbon receptor nuclear translocator</t>
  </si>
  <si>
    <t>EPMM107246-1A</t>
  </si>
  <si>
    <t>EAHS-3020Z:N21</t>
  </si>
  <si>
    <t>MM:Arx</t>
  </si>
  <si>
    <t>NM_007492</t>
  </si>
  <si>
    <t>Arx</t>
  </si>
  <si>
    <t>EPMM112151-1A</t>
  </si>
  <si>
    <t>EAHS-3020Z:N22</t>
  </si>
  <si>
    <t>MM:Asns</t>
  </si>
  <si>
    <t>NM_012055</t>
  </si>
  <si>
    <t>Asns</t>
  </si>
  <si>
    <t>Asparagine synthetase</t>
  </si>
  <si>
    <t>EPMM109118-1A</t>
  </si>
  <si>
    <t>EAHS-3020Z:N23</t>
  </si>
  <si>
    <t>MM:Atf2</t>
  </si>
  <si>
    <t>NM_009715</t>
  </si>
  <si>
    <t>Atf2</t>
  </si>
  <si>
    <t>EPMM106301-1A</t>
  </si>
  <si>
    <t>EAHS-3020Z:N24</t>
  </si>
  <si>
    <t>MM:Atf4</t>
  </si>
  <si>
    <t>NM_009716</t>
  </si>
  <si>
    <t>Atf4</t>
  </si>
  <si>
    <t>Activating transcription factor 4</t>
  </si>
  <si>
    <t>EPMM103956-1A</t>
  </si>
  <si>
    <t>EAHS-3020Z:O01</t>
  </si>
  <si>
    <t>MM:Atm</t>
  </si>
  <si>
    <t>NM_001081152</t>
  </si>
  <si>
    <t>Atm</t>
  </si>
  <si>
    <t>Ataxia telangiectasia mutated homolog (human)</t>
  </si>
  <si>
    <t>EPMM111516-1A</t>
  </si>
  <si>
    <t>EAHS-3020Z:O02</t>
  </si>
  <si>
    <t>MM:Atr</t>
  </si>
  <si>
    <t>NM_019864</t>
  </si>
  <si>
    <t>Atr</t>
  </si>
  <si>
    <t>Ataxia telangiectasia and rad3 related</t>
  </si>
  <si>
    <t>EPMM111757-1A</t>
  </si>
  <si>
    <t>EAHS-3020Z:O03</t>
  </si>
  <si>
    <t>MM:Aurka</t>
  </si>
  <si>
    <t>NM_024199</t>
  </si>
  <si>
    <t>Aurka</t>
  </si>
  <si>
    <t>EPMM106875-1A</t>
  </si>
  <si>
    <t>EAHS-3020Z:O04</t>
  </si>
  <si>
    <t>MM:B4galnt2</t>
  </si>
  <si>
    <t>NM_008081</t>
  </si>
  <si>
    <t>B4galnt2</t>
  </si>
  <si>
    <t>EPMM101963-1A</t>
  </si>
  <si>
    <t>EAHS-3020Z:O05</t>
  </si>
  <si>
    <t>MM:Bad</t>
  </si>
  <si>
    <t>NM_007522</t>
  </si>
  <si>
    <t>Bad</t>
  </si>
  <si>
    <t>BCL2-associated agonist of cell death</t>
  </si>
  <si>
    <t>EPMM105620-1A</t>
  </si>
  <si>
    <t>EAHS-3020Z:O06</t>
  </si>
  <si>
    <t>MM:Barhl1</t>
  </si>
  <si>
    <t>NM_001164186</t>
  </si>
  <si>
    <t>Barhl1</t>
  </si>
  <si>
    <t>BarH-like 1 (Drosophila)</t>
  </si>
  <si>
    <t>EPMM106085-1A</t>
  </si>
  <si>
    <t>EAHS-3020Z:O07</t>
  </si>
  <si>
    <t>MM:Barx1</t>
  </si>
  <si>
    <t>NM_007526</t>
  </si>
  <si>
    <t>Barx1</t>
  </si>
  <si>
    <t>EPMM102987-1A</t>
  </si>
  <si>
    <t>EAHS-3020Z:O08</t>
  </si>
  <si>
    <t>MM:Barx2</t>
  </si>
  <si>
    <t>NM_013800</t>
  </si>
  <si>
    <t>Barx2</t>
  </si>
  <si>
    <t>BarH-like homeobox 2</t>
  </si>
  <si>
    <t>EPMM111404-1A</t>
  </si>
  <si>
    <t>EAHS-3020Z:O09</t>
  </si>
  <si>
    <t>MM:Bax</t>
  </si>
  <si>
    <t>NM_007527</t>
  </si>
  <si>
    <t>Bax</t>
  </si>
  <si>
    <t>Bcl2-associated X protein</t>
  </si>
  <si>
    <t>EPMM110054-1A</t>
  </si>
  <si>
    <t>EAHS-3020Z:O10</t>
  </si>
  <si>
    <t>MM:Bcl10</t>
  </si>
  <si>
    <t>NM_009740</t>
  </si>
  <si>
    <t>Bcl10</t>
  </si>
  <si>
    <t>B-cell leukemia/lymphoma 10</t>
  </si>
  <si>
    <t>EPMM107470-1A</t>
  </si>
  <si>
    <t>EAHS-3020Z:O11</t>
  </si>
  <si>
    <t>MM:Bcl2</t>
  </si>
  <si>
    <t>NM_177410</t>
  </si>
  <si>
    <t>Bcl2</t>
  </si>
  <si>
    <t>B-cell leukemia/lymphoma 2</t>
  </si>
  <si>
    <t>EPMM100350-1A</t>
  </si>
  <si>
    <t>EAHS-3020Z:O12</t>
  </si>
  <si>
    <t>MM:Bcl2l1</t>
  </si>
  <si>
    <t>NM_009743</t>
  </si>
  <si>
    <t>Bcl2l1</t>
  </si>
  <si>
    <t>Bcl2-like 1</t>
  </si>
  <si>
    <t>EPMM106704-1A</t>
  </si>
  <si>
    <t>EAHS-3020Z:O13</t>
  </si>
  <si>
    <t>MM:Bcl3</t>
  </si>
  <si>
    <t>NM_033601</t>
  </si>
  <si>
    <t>Bcl3</t>
  </si>
  <si>
    <t>B-cell leukemia/lymphoma 3</t>
  </si>
  <si>
    <t>EPMM109822-1A</t>
  </si>
  <si>
    <t>EAHS-3020Z:O14</t>
  </si>
  <si>
    <t>MM:Bcl6</t>
  </si>
  <si>
    <t>NM_009744</t>
  </si>
  <si>
    <t>Bcl6</t>
  </si>
  <si>
    <t>B-cell leukemia/lymphoma 6</t>
  </si>
  <si>
    <t>EPMM104361-1A</t>
  </si>
  <si>
    <t>EAHS-3020Z:O15</t>
  </si>
  <si>
    <t>MM:Bcr</t>
  </si>
  <si>
    <t>NM_001081412</t>
  </si>
  <si>
    <t>Bcr</t>
  </si>
  <si>
    <t>EPMM100907-1A</t>
  </si>
  <si>
    <t>EAHS-3020Z:O16</t>
  </si>
  <si>
    <t>MM:Bhlhb9</t>
  </si>
  <si>
    <t>NM_198161</t>
  </si>
  <si>
    <t>Bhlhb9</t>
  </si>
  <si>
    <t>Basic helix-loop-helix domain containing, class B9</t>
  </si>
  <si>
    <t>EPMM112233-1A</t>
  </si>
  <si>
    <t>EAHS-3020Z:O17</t>
  </si>
  <si>
    <t>MM:Bin1</t>
  </si>
  <si>
    <t>NM_009668</t>
  </si>
  <si>
    <t>Bin1</t>
  </si>
  <si>
    <t>EPMM105248-1A</t>
  </si>
  <si>
    <t>EAHS-3020Z:O18</t>
  </si>
  <si>
    <t>MM:Birc5</t>
  </si>
  <si>
    <t>NM_009689</t>
  </si>
  <si>
    <t>Birc5</t>
  </si>
  <si>
    <t>Baculoviral IAP repeat-containing 5</t>
  </si>
  <si>
    <t>EPMM102269-1A</t>
  </si>
  <si>
    <t>EAHS-3020Z:O19</t>
  </si>
  <si>
    <t>MM:Blm</t>
  </si>
  <si>
    <t>NM_007550</t>
  </si>
  <si>
    <t>Blm</t>
  </si>
  <si>
    <t>EPMM110188-1A</t>
  </si>
  <si>
    <t>EAHS-3020Z:O20</t>
  </si>
  <si>
    <t>MM:Bmp2</t>
  </si>
  <si>
    <t>NM_007553</t>
  </si>
  <si>
    <t>Bmp2</t>
  </si>
  <si>
    <t>Bone morphogenetic protein 2</t>
  </si>
  <si>
    <t>EPMM106629-1A</t>
  </si>
  <si>
    <t>EAHS-3020Z:O21</t>
  </si>
  <si>
    <t>MM:Bmp3</t>
  </si>
  <si>
    <t>NM_173404</t>
  </si>
  <si>
    <t>Bmp3</t>
  </si>
  <si>
    <t>EPMM108670-1A</t>
  </si>
  <si>
    <t>EAHS-3020Z:O22</t>
  </si>
  <si>
    <t>MM:Bmp6</t>
  </si>
  <si>
    <t>NM_007556</t>
  </si>
  <si>
    <t>Bmp6</t>
  </si>
  <si>
    <t>EPMM102943-1A</t>
  </si>
  <si>
    <t>EAHS-3020Z:O23</t>
  </si>
  <si>
    <t>MM:Bnc1</t>
  </si>
  <si>
    <t>NM_007562</t>
  </si>
  <si>
    <t>Bnc1</t>
  </si>
  <si>
    <t>EPMM110206-1A</t>
  </si>
  <si>
    <t>EAHS-3020Z:O24</t>
  </si>
  <si>
    <t>MM:Bnip3</t>
  </si>
  <si>
    <t>NM_009760</t>
  </si>
  <si>
    <t>Bnip3</t>
  </si>
  <si>
    <t>BCL2/adenovirus E1B interacting protein 3</t>
  </si>
  <si>
    <t>EPMM110512-1A</t>
  </si>
  <si>
    <t>EAHS-3020Z:P01</t>
  </si>
  <si>
    <t>MM:Bnip3l</t>
  </si>
  <si>
    <t>NM_009761</t>
  </si>
  <si>
    <t>Bnip3l</t>
  </si>
  <si>
    <t>BCL2/adenovirus E1B interacting protein 3-like</t>
  </si>
  <si>
    <t>EPMM103549-1A</t>
  </si>
  <si>
    <t>EAHS-3020Z:P02</t>
  </si>
  <si>
    <t>MM:Braf</t>
  </si>
  <si>
    <t>NM_139294</t>
  </si>
  <si>
    <t>Braf</t>
  </si>
  <si>
    <t>Braf transforming gene</t>
  </si>
  <si>
    <t>EPMM109219-1A</t>
  </si>
  <si>
    <t>EAHS-3020Z:P03</t>
  </si>
  <si>
    <t>MM:Brca1</t>
  </si>
  <si>
    <t>NM_009764</t>
  </si>
  <si>
    <t>Brca1</t>
  </si>
  <si>
    <t>Breast cancer 1</t>
  </si>
  <si>
    <t>EPMM102092-1A</t>
  </si>
  <si>
    <t>EAHS-3020Z:P04</t>
  </si>
  <si>
    <t>MM:Brca2</t>
  </si>
  <si>
    <t>NM_001081001</t>
  </si>
  <si>
    <t>Brca2</t>
  </si>
  <si>
    <t>Breast cancer 2</t>
  </si>
  <si>
    <t>EPMM109096-1A</t>
  </si>
  <si>
    <t>EAHS-3020Z:P05</t>
  </si>
  <si>
    <t>MM:Brinp1</t>
  </si>
  <si>
    <t>NM_019967</t>
  </si>
  <si>
    <t>Brinp1</t>
  </si>
  <si>
    <t>Deleted in bladder cancer 1 (human)</t>
  </si>
  <si>
    <t>EPMM107741-1A</t>
  </si>
  <si>
    <t>EAHS-3020Z:P06</t>
  </si>
  <si>
    <t>MM:Brms1</t>
  </si>
  <si>
    <t>NM_134155</t>
  </si>
  <si>
    <t>Brms1</t>
  </si>
  <si>
    <t>Breast cancer metastasis-suppressor 1</t>
  </si>
  <si>
    <t>EPMM105558-1A</t>
  </si>
  <si>
    <t>EAHS-3020Z:P07</t>
  </si>
  <si>
    <t>MM:Cacna1g</t>
  </si>
  <si>
    <t>NM_009783</t>
  </si>
  <si>
    <t>Cacna1g</t>
  </si>
  <si>
    <t>EPMM101936-1A</t>
  </si>
  <si>
    <t>EAHS-3020Z:P08</t>
  </si>
  <si>
    <t>MM:Cacna1h</t>
  </si>
  <si>
    <t>NM_021415</t>
  </si>
  <si>
    <t>Cacna1h</t>
  </si>
  <si>
    <t>Calcium channel, voltage-dependent, T type, alpha 1H subunit</t>
  </si>
  <si>
    <t>EPMM104706-1A</t>
  </si>
  <si>
    <t>EAHS-3020Z:P09</t>
  </si>
  <si>
    <t>MM:Cacna2d1</t>
  </si>
  <si>
    <t>NM_009784</t>
  </si>
  <si>
    <t>Cacna2d1</t>
  </si>
  <si>
    <t>Calcium channel, voltage-dependent, alpha2/delta subunit 1</t>
  </si>
  <si>
    <t>EPMM108350-1A</t>
  </si>
  <si>
    <t>EAHS-3020Z:P10</t>
  </si>
  <si>
    <t>MM:Cadm1</t>
  </si>
  <si>
    <t>NM_207676</t>
  </si>
  <si>
    <t>Cadm1</t>
  </si>
  <si>
    <t>EPMM111490-1A</t>
  </si>
  <si>
    <t>EAHS-3020Z:P11</t>
  </si>
  <si>
    <t>MM:Calr</t>
  </si>
  <si>
    <t>NM_007591</t>
  </si>
  <si>
    <t>Calr</t>
  </si>
  <si>
    <t>EPMM110969-1A</t>
  </si>
  <si>
    <t>EAHS-3020Z:P12</t>
  </si>
  <si>
    <t>MM:Canx</t>
  </si>
  <si>
    <t>NM_007597</t>
  </si>
  <si>
    <t>Canx</t>
  </si>
  <si>
    <t>EPMM101492-1A</t>
  </si>
  <si>
    <t>EAHS-3020Z:P13</t>
  </si>
  <si>
    <t>MM:Casp3</t>
  </si>
  <si>
    <t>NM_009810</t>
  </si>
  <si>
    <t>Casp3</t>
  </si>
  <si>
    <t>Caspase 3</t>
  </si>
  <si>
    <t>EPMM110753-1A</t>
  </si>
  <si>
    <t>EAHS-3020Z:P14</t>
  </si>
  <si>
    <t>MM:Casp8</t>
  </si>
  <si>
    <t>NM_009812</t>
  </si>
  <si>
    <t>Casp8</t>
  </si>
  <si>
    <t>Caspase 8</t>
  </si>
  <si>
    <t>EPMM100168-1A</t>
  </si>
  <si>
    <t>EAHS-3020Z:P15</t>
  </si>
  <si>
    <t>MM:Cat</t>
  </si>
  <si>
    <t>NM_009804</t>
  </si>
  <si>
    <t>Cat</t>
  </si>
  <si>
    <t>EPMM106408-1A</t>
  </si>
  <si>
    <t>EAHS-3020Z:P16</t>
  </si>
  <si>
    <t>MM:Cblb</t>
  </si>
  <si>
    <t>NM_001033238</t>
  </si>
  <si>
    <t>Cblb</t>
  </si>
  <si>
    <t>Casitas B-lineage lymphoma b</t>
  </si>
  <si>
    <t>EPMM104463-1A</t>
  </si>
  <si>
    <t>EAHS-3020Z:P17</t>
  </si>
  <si>
    <t>MM:Ccna1</t>
  </si>
  <si>
    <t>NM_007628</t>
  </si>
  <si>
    <t>Ccna1</t>
  </si>
  <si>
    <t>EPMM107074-1A</t>
  </si>
  <si>
    <t>EAHS-3020Z:P18</t>
  </si>
  <si>
    <t>MM:Ccnb2</t>
  </si>
  <si>
    <t>NM_007630</t>
  </si>
  <si>
    <t>Ccnb2</t>
  </si>
  <si>
    <t>EPMM111656-1A</t>
  </si>
  <si>
    <t>EAHS-3020Z:P19</t>
  </si>
  <si>
    <t>MM:Ccnd1</t>
  </si>
  <si>
    <t>NM_007631</t>
  </si>
  <si>
    <t>Ccnd1</t>
  </si>
  <si>
    <t>EPMM110590-1A</t>
  </si>
  <si>
    <t>EAHS-3020Z:P20</t>
  </si>
  <si>
    <t>MM:Ccnd2</t>
  </si>
  <si>
    <t>NM_009829</t>
  </si>
  <si>
    <t>Ccnd2</t>
  </si>
  <si>
    <t>EPMM109606-1A</t>
  </si>
  <si>
    <t>EAHS-3020Z:P21</t>
  </si>
  <si>
    <t>MM:Ccng1</t>
  </si>
  <si>
    <t>NM_009831</t>
  </si>
  <si>
    <t>Ccng1</t>
  </si>
  <si>
    <t>EPMM101456-1A</t>
  </si>
  <si>
    <t>EAHS-3020Z:P22</t>
  </si>
  <si>
    <t>MM:Ccr10</t>
  </si>
  <si>
    <t>NM_007721</t>
  </si>
  <si>
    <t>Ccr10</t>
  </si>
  <si>
    <t>Chemokine (C-C motif) receptor 10</t>
  </si>
  <si>
    <t>EPMM102080-1A</t>
  </si>
  <si>
    <t>EAHS-3020Z:P23</t>
  </si>
  <si>
    <t>MM:Ccs</t>
  </si>
  <si>
    <t>NM_207268</t>
  </si>
  <si>
    <t>Ccs</t>
  </si>
  <si>
    <t>EPMM105549-1A</t>
  </si>
  <si>
    <t>EAHS-3020Z:P24</t>
  </si>
  <si>
    <t>MM:Cd14</t>
  </si>
  <si>
    <t>NM_009841</t>
  </si>
  <si>
    <t>Cd14</t>
  </si>
  <si>
    <t>CD14 antigen</t>
  </si>
  <si>
    <t>EPMM105287-1A</t>
  </si>
  <si>
    <t>EAHS-3030Z:A01</t>
  </si>
  <si>
    <t>MM:Cd47</t>
  </si>
  <si>
    <t>NM_010581</t>
  </si>
  <si>
    <t>Cd47</t>
  </si>
  <si>
    <t>CD47 antigen (Rh-related antigen, integrin-associated signal transducer)</t>
  </si>
  <si>
    <t>EPMM104459-1A</t>
  </si>
  <si>
    <t>EAHS-3030Z:A02</t>
  </si>
  <si>
    <t>MM:Cd9</t>
  </si>
  <si>
    <t>NM_007657</t>
  </si>
  <si>
    <t>Cd9</t>
  </si>
  <si>
    <t>CD9 antigen</t>
  </si>
  <si>
    <t>EPMM109597-1A</t>
  </si>
  <si>
    <t>EAHS-3030Z:A03</t>
  </si>
  <si>
    <t>MM:Cdc6</t>
  </si>
  <si>
    <t>NM_001025779</t>
  </si>
  <si>
    <t>Cdc6</t>
  </si>
  <si>
    <t>EPMM102037-1A</t>
  </si>
  <si>
    <t>EAHS-3030Z:A04</t>
  </si>
  <si>
    <t>MM:Cdh1</t>
  </si>
  <si>
    <t>NM_009864</t>
  </si>
  <si>
    <t>Cdh1</t>
  </si>
  <si>
    <t>Cadherin 1</t>
  </si>
  <si>
    <t>EPMM111111-1A</t>
  </si>
  <si>
    <t>EAHS-3030Z:A05</t>
  </si>
  <si>
    <t>MM:Cdh13</t>
  </si>
  <si>
    <t>NM_019707</t>
  </si>
  <si>
    <t>Cdh13</t>
  </si>
  <si>
    <t>Cadherin 13</t>
  </si>
  <si>
    <t>EPMM111179-1A</t>
  </si>
  <si>
    <t>EAHS-3030Z:A06</t>
  </si>
  <si>
    <t>MM:Cdh3</t>
  </si>
  <si>
    <t>NM_007665</t>
  </si>
  <si>
    <t>Cdh3</t>
  </si>
  <si>
    <t>Cadherin 3</t>
  </si>
  <si>
    <t>EPMM111109-1A</t>
  </si>
  <si>
    <t>EAHS-3030Z:A07</t>
  </si>
  <si>
    <t>MM:Cdh4</t>
  </si>
  <si>
    <t>NM_009867</t>
  </si>
  <si>
    <t>Cdh4</t>
  </si>
  <si>
    <t>Cadherin 4</t>
  </si>
  <si>
    <t>EPMM106903-1A</t>
  </si>
  <si>
    <t>EAHS-3030Z:A08</t>
  </si>
  <si>
    <t>MM:Cdh8</t>
  </si>
  <si>
    <t>NM_007667</t>
  </si>
  <si>
    <t>Cdh8</t>
  </si>
  <si>
    <t>Cadherin 8</t>
  </si>
  <si>
    <t>EPMM111052-1A</t>
  </si>
  <si>
    <t>EAHS-3030Z:A09</t>
  </si>
  <si>
    <t>MM:Cdk6</t>
  </si>
  <si>
    <t>NM_009873</t>
  </si>
  <si>
    <t>Cdk6</t>
  </si>
  <si>
    <t>EPMM108317-1A</t>
  </si>
  <si>
    <t>EAHS-3030Z:A10</t>
  </si>
  <si>
    <t>MM:Cdkn1a</t>
  </si>
  <si>
    <t>NM_007669</t>
  </si>
  <si>
    <t>Cdkn1a</t>
  </si>
  <si>
    <t>Cyclin-dependent kinase inhibitor 1A (P21)</t>
  </si>
  <si>
    <t>EPMM104782-1A</t>
  </si>
  <si>
    <t>EAHS-3030Z:A11</t>
  </si>
  <si>
    <t>MM:Cdkn1b</t>
  </si>
  <si>
    <t>NM_009875</t>
  </si>
  <si>
    <t>Cdkn1b</t>
  </si>
  <si>
    <t>Cyclin-dependent kinase inhibitor 1B</t>
  </si>
  <si>
    <t>EPMM109627-1A</t>
  </si>
  <si>
    <t>EAHS-3030Z:A12</t>
  </si>
  <si>
    <t>MM:Cdkn1c</t>
  </si>
  <si>
    <t>NM_009876</t>
  </si>
  <si>
    <t>Cdkn1c</t>
  </si>
  <si>
    <t>Cyclin-dependent kinase inhibitor 1C (P57)</t>
  </si>
  <si>
    <t>EPMM110574-1A</t>
  </si>
  <si>
    <t>EAHS-3030Z:A13</t>
  </si>
  <si>
    <t>MM:Cdkn2a</t>
  </si>
  <si>
    <t>NM_009877</t>
  </si>
  <si>
    <t>Cdkn2a</t>
  </si>
  <si>
    <t>Cyclin-dependent kinase inhibitor 2A</t>
  </si>
  <si>
    <t>EPMM107783-1A</t>
  </si>
  <si>
    <t>EAHS-3030Z:A14</t>
  </si>
  <si>
    <t>MM:Cdkn2b</t>
  </si>
  <si>
    <t>NM_007670</t>
  </si>
  <si>
    <t>Cdkn2b</t>
  </si>
  <si>
    <t>EPMM107784-1A</t>
  </si>
  <si>
    <t>EAHS-3030Z:A15</t>
  </si>
  <si>
    <t>MM:Cdkn2c</t>
  </si>
  <si>
    <t>NM_007671</t>
  </si>
  <si>
    <t>Cdkn2c</t>
  </si>
  <si>
    <t>EPMM107867-1A</t>
  </si>
  <si>
    <t>EAHS-3030Z:A16</t>
  </si>
  <si>
    <t>MM:Cdx1</t>
  </si>
  <si>
    <t>NM_009880</t>
  </si>
  <si>
    <t>Cdx1</t>
  </si>
  <si>
    <t>EPMM105392-1A</t>
  </si>
  <si>
    <t>EAHS-3030Z:A17</t>
  </si>
  <si>
    <t>MM:Cdx2</t>
  </si>
  <si>
    <t>NM_007673</t>
  </si>
  <si>
    <t>Cdx2</t>
  </si>
  <si>
    <t>EPMM109082-1A</t>
  </si>
  <si>
    <t>EAHS-3030Z:A18</t>
  </si>
  <si>
    <t>MM:Cebpa</t>
  </si>
  <si>
    <t>NM_007678</t>
  </si>
  <si>
    <t>Cebpa</t>
  </si>
  <si>
    <t>EPMM109978-1A</t>
  </si>
  <si>
    <t>EAHS-3030Z:A19</t>
  </si>
  <si>
    <t>MM:Cebpb</t>
  </si>
  <si>
    <t>NM_009883</t>
  </si>
  <si>
    <t>Cebpb</t>
  </si>
  <si>
    <t>EPMM106855-1A</t>
  </si>
  <si>
    <t>EAHS-3030Z:A20</t>
  </si>
  <si>
    <t>MM:Cebpd</t>
  </si>
  <si>
    <t>NM_007679</t>
  </si>
  <si>
    <t>Cebpd</t>
  </si>
  <si>
    <t>EPMM104273-1A</t>
  </si>
  <si>
    <t>EAHS-3030Z:A21</t>
  </si>
  <si>
    <t>MM:Celsr2</t>
  </si>
  <si>
    <t>NM_017392</t>
  </si>
  <si>
    <t>Celsr2</t>
  </si>
  <si>
    <t>Cadherin, EGF LAG seven-pass G-type receptor 2 (flamingo homolog, Drosophila)</t>
  </si>
  <si>
    <t>EPMM107355-1A</t>
  </si>
  <si>
    <t>EAHS-3030Z:A22</t>
  </si>
  <si>
    <t>MM:Chek1</t>
  </si>
  <si>
    <t>NM_007691</t>
  </si>
  <si>
    <t>Chek1</t>
  </si>
  <si>
    <t>Checkpoint kinase 1 homolog (S. pombe)</t>
  </si>
  <si>
    <t>EPMM111416-1A</t>
  </si>
  <si>
    <t>EAHS-3030Z:A23</t>
  </si>
  <si>
    <t>MM:Chek2</t>
  </si>
  <si>
    <t>NM_153571</t>
  </si>
  <si>
    <t>Chek2</t>
  </si>
  <si>
    <t>EPMM108743-1A</t>
  </si>
  <si>
    <t>EAHS-3030Z:A24</t>
  </si>
  <si>
    <t>MM:Chfr</t>
  </si>
  <si>
    <t>NM_172717</t>
  </si>
  <si>
    <t>Chfr</t>
  </si>
  <si>
    <t>EPMM108730-1A</t>
  </si>
  <si>
    <t>EAHS-3030Z:B01</t>
  </si>
  <si>
    <t>MM:Cldn7</t>
  </si>
  <si>
    <t>NM_016887</t>
  </si>
  <si>
    <t>Cldn7</t>
  </si>
  <si>
    <t>Claudin 7</t>
  </si>
  <si>
    <t>EPMM101696-1A</t>
  </si>
  <si>
    <t>EAHS-3030Z:B02</t>
  </si>
  <si>
    <t>MM:Clstn1</t>
  </si>
  <si>
    <t>NM_023051</t>
  </si>
  <si>
    <t>Clstn1</t>
  </si>
  <si>
    <t>EPMM108228-1A</t>
  </si>
  <si>
    <t>EAHS-3030Z:B03</t>
  </si>
  <si>
    <t>MM:Cnr1</t>
  </si>
  <si>
    <t>NM_007726</t>
  </si>
  <si>
    <t>Cnr1</t>
  </si>
  <si>
    <t>EPMM107584-1A</t>
  </si>
  <si>
    <t>EAHS-3030Z:B04</t>
  </si>
  <si>
    <t>MM:Crabp1</t>
  </si>
  <si>
    <t>NM_013496</t>
  </si>
  <si>
    <t>Crabp1</t>
  </si>
  <si>
    <t>Cellular retinoic acid binding protein I</t>
  </si>
  <si>
    <t>EPMM111528-1A</t>
  </si>
  <si>
    <t>EAHS-3030Z:B05</t>
  </si>
  <si>
    <t>MM:Creb3</t>
  </si>
  <si>
    <t>NM_011602</t>
  </si>
  <si>
    <t>Creb3</t>
  </si>
  <si>
    <t>EPMM107639-1A</t>
  </si>
  <si>
    <t>EAHS-3030Z:B06</t>
  </si>
  <si>
    <t>MM:Crebbp</t>
  </si>
  <si>
    <t>NM_001025432</t>
  </si>
  <si>
    <t>Crebbp</t>
  </si>
  <si>
    <t>CREB binding protein</t>
  </si>
  <si>
    <t>EPMM104208-1A</t>
  </si>
  <si>
    <t>EAHS-3030Z:B07</t>
  </si>
  <si>
    <t>MM:Crip1</t>
  </si>
  <si>
    <t>NM_007763</t>
  </si>
  <si>
    <t>Crip1</t>
  </si>
  <si>
    <t>Cysteine-rich protein 1 (intestinal)</t>
  </si>
  <si>
    <t>EPMM102785-1A</t>
  </si>
  <si>
    <t>EAHS-3030Z:B08</t>
  </si>
  <si>
    <t>MM:Csf1</t>
  </si>
  <si>
    <t>NM_007778</t>
  </si>
  <si>
    <t>Csf1</t>
  </si>
  <si>
    <t>EPMM107342-1A</t>
  </si>
  <si>
    <t>EAHS-3030Z:B09</t>
  </si>
  <si>
    <t>MM:Csgalnact2</t>
  </si>
  <si>
    <t>NM_030165</t>
  </si>
  <si>
    <t>Csgalnact2</t>
  </si>
  <si>
    <t>EPMM109541-1A</t>
  </si>
  <si>
    <t>EAHS-3030Z:B10</t>
  </si>
  <si>
    <t>MM:Cst6</t>
  </si>
  <si>
    <t>NM_028623</t>
  </si>
  <si>
    <t>Cst6</t>
  </si>
  <si>
    <t>EPMM105568-1A</t>
  </si>
  <si>
    <t>EAHS-3030Z:B11</t>
  </si>
  <si>
    <t>MM:Cstb</t>
  </si>
  <si>
    <t>NM_007793</t>
  </si>
  <si>
    <t>Cstb</t>
  </si>
  <si>
    <t>Cystatin B</t>
  </si>
  <si>
    <t>EPMM100945-1A</t>
  </si>
  <si>
    <t>EAHS-3030Z:B12</t>
  </si>
  <si>
    <t>MM:Ctdspl</t>
  </si>
  <si>
    <t>NM_133710</t>
  </si>
  <si>
    <t>Ctdspl</t>
  </si>
  <si>
    <t>EPMM111931-1A</t>
  </si>
  <si>
    <t>EAHS-3030Z:B13</t>
  </si>
  <si>
    <t>MM:Ctnna1</t>
  </si>
  <si>
    <t>NM_009818</t>
  </si>
  <si>
    <t>Ctnna1</t>
  </si>
  <si>
    <t>Catenin (cadherin associated protein), alpha 1</t>
  </si>
  <si>
    <t>EPMM105270-1A</t>
  </si>
  <si>
    <t>EAHS-3030Z:B14</t>
  </si>
  <si>
    <t>MM:Ctnnb1</t>
  </si>
  <si>
    <t>NM_001165902</t>
  </si>
  <si>
    <t>Ctnnb1</t>
  </si>
  <si>
    <t>Catenin (cadherin associated protein), beta 1</t>
  </si>
  <si>
    <t>EPMM111949-1A</t>
  </si>
  <si>
    <t>EAHS-3030Z:B15</t>
  </si>
  <si>
    <t>MM:Ctsz</t>
  </si>
  <si>
    <t>NM_022325</t>
  </si>
  <si>
    <t>Ctsz</t>
  </si>
  <si>
    <t>EPMM106895-1A</t>
  </si>
  <si>
    <t>EAHS-3030Z:B16</t>
  </si>
  <si>
    <t>MM:Cux1</t>
  </si>
  <si>
    <t>NM_198602</t>
  </si>
  <si>
    <t>Cux1</t>
  </si>
  <si>
    <t>EPMM108960-1A</t>
  </si>
  <si>
    <t>EAHS-3030Z:B17</t>
  </si>
  <si>
    <t>MM:Cux2</t>
  </si>
  <si>
    <t>NM_007804</t>
  </si>
  <si>
    <t>Cux2</t>
  </si>
  <si>
    <t>Cut-like homeobox 2</t>
  </si>
  <si>
    <t>EPMM108834-1A</t>
  </si>
  <si>
    <t>EAHS-3030Z:B18</t>
  </si>
  <si>
    <t>MM:Cx3cl1</t>
  </si>
  <si>
    <t>NM_009142</t>
  </si>
  <si>
    <t>Cx3cl1</t>
  </si>
  <si>
    <t>Chemokine (C-X3-C motif) ligand 1</t>
  </si>
  <si>
    <t>EPMM111037-1A</t>
  </si>
  <si>
    <t>EAHS-3030Z:B19</t>
  </si>
  <si>
    <t>MM:Cxcl12</t>
  </si>
  <si>
    <t>NM_021704</t>
  </si>
  <si>
    <t>Cxcl12</t>
  </si>
  <si>
    <t>EPMM109537-1A</t>
  </si>
  <si>
    <t>EAHS-3030Z:B20</t>
  </si>
  <si>
    <t>MM:Cxcl14</t>
  </si>
  <si>
    <t>NM_019568</t>
  </si>
  <si>
    <t>Cxcl14</t>
  </si>
  <si>
    <t>EPMM103063-1A</t>
  </si>
  <si>
    <t>EAHS-3030Z:B21</t>
  </si>
  <si>
    <t>MM:Cxcr4</t>
  </si>
  <si>
    <t>NM_009911</t>
  </si>
  <si>
    <t>Cxcr4</t>
  </si>
  <si>
    <t>EPMM100389-1A</t>
  </si>
  <si>
    <t>EAHS-3030Z:B22</t>
  </si>
  <si>
    <t>MM:Cyba</t>
  </si>
  <si>
    <t>NM_007806</t>
  </si>
  <si>
    <t>Cyba</t>
  </si>
  <si>
    <t>EPMM111222-1A</t>
  </si>
  <si>
    <t>EAHS-3030Z:B23</t>
  </si>
  <si>
    <t>MM:Cygb</t>
  </si>
  <si>
    <t>NM_030206</t>
  </si>
  <si>
    <t>Cygb</t>
  </si>
  <si>
    <t>Cytoglobin</t>
  </si>
  <si>
    <t>EPMM102255-1A</t>
  </si>
  <si>
    <t>EAHS-3030Z:B24</t>
  </si>
  <si>
    <t>MM:Cyp1b1</t>
  </si>
  <si>
    <t>NM_009994</t>
  </si>
  <si>
    <t>Cyp1b1</t>
  </si>
  <si>
    <t>Cytochrome P450, family 1, subfamily b, polypeptide 1</t>
  </si>
  <si>
    <t>EPMM105114-1A</t>
  </si>
  <si>
    <t>EAHS-3030Z:C01</t>
  </si>
  <si>
    <t>MM:Cyp27b1</t>
  </si>
  <si>
    <t>NM_010009</t>
  </si>
  <si>
    <t>Cyp27b1</t>
  </si>
  <si>
    <t>Cytochrome P450, family 27, subfamily b, polypeptide 1</t>
  </si>
  <si>
    <t>EPMM101224-1A</t>
  </si>
  <si>
    <t>EAHS-3030Z:C02</t>
  </si>
  <si>
    <t>MM:Dab2</t>
  </si>
  <si>
    <t>NM_023118</t>
  </si>
  <si>
    <t>Dab2</t>
  </si>
  <si>
    <t>Disabled homolog 2 (Drosophila)</t>
  </si>
  <si>
    <t>EPMM103685-1A</t>
  </si>
  <si>
    <t>EAHS-3030Z:C03</t>
  </si>
  <si>
    <t>MM:Dab2ip</t>
  </si>
  <si>
    <t>NM_001114124</t>
  </si>
  <si>
    <t>Dab2ip</t>
  </si>
  <si>
    <t>Disabled homolog 2 (Drosophila) interacting protein</t>
  </si>
  <si>
    <t>EPMM106191-1A</t>
  </si>
  <si>
    <t>EAHS-3030Z:C04</t>
  </si>
  <si>
    <t>MM:Dact1</t>
  </si>
  <si>
    <t>NM_021532</t>
  </si>
  <si>
    <t>Dact1</t>
  </si>
  <si>
    <t>Dapper homolog 1, antagonist of beta-catenin (xenopus)</t>
  </si>
  <si>
    <t>EPMM102545-1A</t>
  </si>
  <si>
    <t>EAHS-3030Z:C05</t>
  </si>
  <si>
    <t>MM:Dact2</t>
  </si>
  <si>
    <t>NM_172826</t>
  </si>
  <si>
    <t>Dact2</t>
  </si>
  <si>
    <t>Dapper homolog 2, antagonist of beta-catenin (xenopus)</t>
  </si>
  <si>
    <t>EPMM104616-1A</t>
  </si>
  <si>
    <t>EAHS-3030Z:C06</t>
  </si>
  <si>
    <t>MM:Dapk1</t>
  </si>
  <si>
    <t>NM_134062</t>
  </si>
  <si>
    <t>Dapk1</t>
  </si>
  <si>
    <t>Death associated protein kinase 1</t>
  </si>
  <si>
    <t>EPMM103081-1A</t>
  </si>
  <si>
    <t>EAHS-3030Z:C07</t>
  </si>
  <si>
    <t>MM:Ddit3</t>
  </si>
  <si>
    <t>NM_007837</t>
  </si>
  <si>
    <t>Ddit3</t>
  </si>
  <si>
    <t>DNA-damage inducible transcript 3</t>
  </si>
  <si>
    <t>EPMM101238-1A</t>
  </si>
  <si>
    <t>EAHS-3030Z:C08</t>
  </si>
  <si>
    <t>MM:Ddx17</t>
  </si>
  <si>
    <t>NM_199079</t>
  </si>
  <si>
    <t>Ddx17</t>
  </si>
  <si>
    <t>EPMM103939-1A</t>
  </si>
  <si>
    <t>EAHS-3030Z:C09</t>
  </si>
  <si>
    <t>MM:DEC</t>
  </si>
  <si>
    <t>EAHS-3030Z:C10</t>
  </si>
  <si>
    <t>MM:Dkk2</t>
  </si>
  <si>
    <t>NM_020265</t>
  </si>
  <si>
    <t>Dkk2</t>
  </si>
  <si>
    <t>EPMM107429-1A</t>
  </si>
  <si>
    <t>EAHS-3030Z:C11</t>
  </si>
  <si>
    <t>MM:Dkk3</t>
  </si>
  <si>
    <t>NM_015814</t>
  </si>
  <si>
    <t>Dkk3</t>
  </si>
  <si>
    <t>EPMM110341-1A</t>
  </si>
  <si>
    <t>EAHS-3030Z:C12</t>
  </si>
  <si>
    <t>MM:Dlc1</t>
  </si>
  <si>
    <t>NM_015802</t>
  </si>
  <si>
    <t>Dlc1</t>
  </si>
  <si>
    <t>EPMM110729-1A</t>
  </si>
  <si>
    <t>EAHS-3030Z:C13</t>
  </si>
  <si>
    <t>MM:Dlx2</t>
  </si>
  <si>
    <t>NM_010054</t>
  </si>
  <si>
    <t>Dlx2</t>
  </si>
  <si>
    <t>EPMM106288-1A</t>
  </si>
  <si>
    <t>EAHS-3030Z:C14</t>
  </si>
  <si>
    <t>MM:Dlx3</t>
  </si>
  <si>
    <t>NM_010055</t>
  </si>
  <si>
    <t>Dlx3</t>
  </si>
  <si>
    <t>EPMM101951-1A</t>
  </si>
  <si>
    <t>EAHS-3030Z:C15</t>
  </si>
  <si>
    <t>MM:Dlx4</t>
  </si>
  <si>
    <t>NM_007867</t>
  </si>
  <si>
    <t>Dlx4</t>
  </si>
  <si>
    <t>Distal-less homeobox 4</t>
  </si>
  <si>
    <t>EPMM101953-1A</t>
  </si>
  <si>
    <t>EAHS-3030Z:C16</t>
  </si>
  <si>
    <t>MM:Dlx5</t>
  </si>
  <si>
    <t>NM_198854</t>
  </si>
  <si>
    <t>Dlx5</t>
  </si>
  <si>
    <t>EPMM109115-1A</t>
  </si>
  <si>
    <t>EAHS-3030Z:C17</t>
  </si>
  <si>
    <t>MM:Dlx6</t>
  </si>
  <si>
    <t>NM_010057</t>
  </si>
  <si>
    <t>Dlx6</t>
  </si>
  <si>
    <t>EPMM109111-1A</t>
  </si>
  <si>
    <t>EAHS-3030Z:C18</t>
  </si>
  <si>
    <t>MM:Dnaja1</t>
  </si>
  <si>
    <t>NM_001164671</t>
  </si>
  <si>
    <t>Dnaja1</t>
  </si>
  <si>
    <t>EPMM107602-1A</t>
  </si>
  <si>
    <t>EAHS-3030Z:C19</t>
  </si>
  <si>
    <t>MM:Dnajb9</t>
  </si>
  <si>
    <t>NM_013760</t>
  </si>
  <si>
    <t>Dnajb9</t>
  </si>
  <si>
    <t>EPMM102457-1A</t>
  </si>
  <si>
    <t>EAHS-3030Z:C20</t>
  </si>
  <si>
    <t>MM:Dnajc15</t>
  </si>
  <si>
    <t>NM_025384</t>
  </si>
  <si>
    <t>Dnajc15</t>
  </si>
  <si>
    <t>EPMM103610-1A</t>
  </si>
  <si>
    <t>EAHS-3030Z:C21</t>
  </si>
  <si>
    <t>MM:Dnmt1</t>
  </si>
  <si>
    <t>NM_001199433</t>
  </si>
  <si>
    <t>Dnmt1</t>
  </si>
  <si>
    <t>DNA methyltransferase (cytosine-5) 1</t>
  </si>
  <si>
    <t>EPMM111331-1A</t>
  </si>
  <si>
    <t>EAHS-3030Z:C22</t>
  </si>
  <si>
    <t>MM:Dnmt3a</t>
  </si>
  <si>
    <t>NM_153743</t>
  </si>
  <si>
    <t>Dnmt3a</t>
  </si>
  <si>
    <t>DNA methyltransferase 3A</t>
  </si>
  <si>
    <t>EPMM102350-1A</t>
  </si>
  <si>
    <t>EAHS-3030Z:C23</t>
  </si>
  <si>
    <t>MM:Dnmt3b</t>
  </si>
  <si>
    <t>NM_010068</t>
  </si>
  <si>
    <t>Dnmt3b</t>
  </si>
  <si>
    <t>DNA methyltransferase 3B</t>
  </si>
  <si>
    <t>EPMM106719-1A</t>
  </si>
  <si>
    <t>EAHS-3030Z:C24</t>
  </si>
  <si>
    <t>MM:Dpp4</t>
  </si>
  <si>
    <t>NM_010074</t>
  </si>
  <si>
    <t>Dpp4</t>
  </si>
  <si>
    <t>Dipeptidylpeptidase 4</t>
  </si>
  <si>
    <t>EPMM106255-1A</t>
  </si>
  <si>
    <t>EAHS-3030Z:D01</t>
  </si>
  <si>
    <t>MM:Dpys</t>
  </si>
  <si>
    <t>NM_022722</t>
  </si>
  <si>
    <t>Dpys</t>
  </si>
  <si>
    <t>Dihydropyrimidinase</t>
  </si>
  <si>
    <t>EPMM103763-1A</t>
  </si>
  <si>
    <t>EAHS-3030Z:D02</t>
  </si>
  <si>
    <t>MM:Drd2</t>
  </si>
  <si>
    <t>NM_010077</t>
  </si>
  <si>
    <t>Drd2</t>
  </si>
  <si>
    <t>EPMM111496-1A</t>
  </si>
  <si>
    <t>EAHS-3030Z:D03</t>
  </si>
  <si>
    <t>MM:Dtl</t>
  </si>
  <si>
    <t>NM_029766</t>
  </si>
  <si>
    <t>Dtl</t>
  </si>
  <si>
    <t>EPMM100659-1A</t>
  </si>
  <si>
    <t>EAHS-3030Z:D04</t>
  </si>
  <si>
    <t>MM:Duox2</t>
  </si>
  <si>
    <t>NM_025777</t>
  </si>
  <si>
    <t>Duox2</t>
  </si>
  <si>
    <t>EPMM106529-1A</t>
  </si>
  <si>
    <t>EAHS-3030Z:D05</t>
  </si>
  <si>
    <t>MM:E2f1</t>
  </si>
  <si>
    <t>NM_007891</t>
  </si>
  <si>
    <t>E2f1</t>
  </si>
  <si>
    <t>EPMM106728-1A</t>
  </si>
  <si>
    <t>EAHS-3030Z:D06</t>
  </si>
  <si>
    <t>MM:Ebf3</t>
  </si>
  <si>
    <t>NM_010096</t>
  </si>
  <si>
    <t>Ebf3</t>
  </si>
  <si>
    <t>EPMM110507-1A</t>
  </si>
  <si>
    <t>EAHS-3030Z:D07</t>
  </si>
  <si>
    <t>MM:Edem1</t>
  </si>
  <si>
    <t>NM_138677</t>
  </si>
  <si>
    <t>Edem1</t>
  </si>
  <si>
    <t>EPMM109489-1A</t>
  </si>
  <si>
    <t>EAHS-3030Z:D08</t>
  </si>
  <si>
    <t>MM:Egfr</t>
  </si>
  <si>
    <t>NM_207655</t>
  </si>
  <si>
    <t>Egfr</t>
  </si>
  <si>
    <t>EPMM101362-1A</t>
  </si>
  <si>
    <t>EAHS-3030Z:D09</t>
  </si>
  <si>
    <t>MM:Egln2</t>
  </si>
  <si>
    <t>NM_053208</t>
  </si>
  <si>
    <t>Egln2</t>
  </si>
  <si>
    <t>EGL nine homolog 2 (C. elegans)</t>
  </si>
  <si>
    <t>EPMM109869-1A</t>
  </si>
  <si>
    <t>EAHS-3030Z:D10</t>
  </si>
  <si>
    <t>MM:Egr1</t>
  </si>
  <si>
    <t>NM_007913</t>
  </si>
  <si>
    <t>Egr1</t>
  </si>
  <si>
    <t>EPMM105267-1A</t>
  </si>
  <si>
    <t>EAHS-3030Z:D11</t>
  </si>
  <si>
    <t>MM:Egr3</t>
  </si>
  <si>
    <t>NM_018781</t>
  </si>
  <si>
    <t>Egr3</t>
  </si>
  <si>
    <t>EPMM103568-1A</t>
  </si>
  <si>
    <t>EAHS-3030Z:D12</t>
  </si>
  <si>
    <t>MM:Eif2ak3</t>
  </si>
  <si>
    <t>NM_010121</t>
  </si>
  <si>
    <t>Eif2ak3</t>
  </si>
  <si>
    <t>Eukaryotic translation initiation factor 2 alpha kinase 3</t>
  </si>
  <si>
    <t>EPMM109326-1A</t>
  </si>
  <si>
    <t>EAHS-3030Z:D13</t>
  </si>
  <si>
    <t>MM:Emx1</t>
  </si>
  <si>
    <t>NM_010131</t>
  </si>
  <si>
    <t>Emx1</t>
  </si>
  <si>
    <t>Empty spiracles homolog 1 (Drosophila)</t>
  </si>
  <si>
    <t>EPMM109393-1A</t>
  </si>
  <si>
    <t>EAHS-3030Z:D14</t>
  </si>
  <si>
    <t>MM:Emx2</t>
  </si>
  <si>
    <t>NM_010132</t>
  </si>
  <si>
    <t>Emx2</t>
  </si>
  <si>
    <t>Empty spiracles homolog 2 (Drosophila)</t>
  </si>
  <si>
    <t>EPMM105922-1A</t>
  </si>
  <si>
    <t>EAHS-3030Z:D15</t>
  </si>
  <si>
    <t>MM:En1</t>
  </si>
  <si>
    <t>NM_010133</t>
  </si>
  <si>
    <t>En1</t>
  </si>
  <si>
    <t>Engrailed 1</t>
  </si>
  <si>
    <t>EPMM100371-1A</t>
  </si>
  <si>
    <t>EAHS-3030Z:D16</t>
  </si>
  <si>
    <t>MM:En2</t>
  </si>
  <si>
    <t>NM_010134</t>
  </si>
  <si>
    <t>En2</t>
  </si>
  <si>
    <t>Engrailed 2</t>
  </si>
  <si>
    <t>EPMM108397-1A</t>
  </si>
  <si>
    <t>EAHS-3030Z:D17</t>
  </si>
  <si>
    <t>MM:Enc1</t>
  </si>
  <si>
    <t>NM_007930</t>
  </si>
  <si>
    <t>Enc1</t>
  </si>
  <si>
    <t>Ectodermal-neural cortex 1</t>
  </si>
  <si>
    <t>EPMM103192-1A</t>
  </si>
  <si>
    <t>EAHS-3030Z:D18</t>
  </si>
  <si>
    <t>MM:Eomes</t>
  </si>
  <si>
    <t>NM_010136</t>
  </si>
  <si>
    <t>Eomes</t>
  </si>
  <si>
    <t>Eomesodermin homolog (Xenopus laevis)</t>
  </si>
  <si>
    <t>EPMM111926-1A</t>
  </si>
  <si>
    <t>EAHS-3030Z:D19</t>
  </si>
  <si>
    <t>MM:Ep300</t>
  </si>
  <si>
    <t>NM_177821</t>
  </si>
  <si>
    <t>Ep300</t>
  </si>
  <si>
    <t>EPMM103967-1A</t>
  </si>
  <si>
    <t>EAHS-3030Z:D20</t>
  </si>
  <si>
    <t>MM:Epb41l3</t>
  </si>
  <si>
    <t>NM_013813</t>
  </si>
  <si>
    <t>Epb41l3</t>
  </si>
  <si>
    <t>Erythrocyte protein band 4.1-like 3</t>
  </si>
  <si>
    <t>EPMM105069-1A</t>
  </si>
  <si>
    <t>EAHS-3030Z:D21</t>
  </si>
  <si>
    <t>MM:Epcam</t>
  </si>
  <si>
    <t>NM_008532</t>
  </si>
  <si>
    <t>Epcam</t>
  </si>
  <si>
    <t>EPMM105154-1A</t>
  </si>
  <si>
    <t>EAHS-3030Z:D22</t>
  </si>
  <si>
    <t>MM:Epha7</t>
  </si>
  <si>
    <t>NM_010141</t>
  </si>
  <si>
    <t>Epha7</t>
  </si>
  <si>
    <t>Eph receptor A7</t>
  </si>
  <si>
    <t>EPMM107572-1A</t>
  </si>
  <si>
    <t>EAHS-3030Z:D23</t>
  </si>
  <si>
    <t>MM:Ephb2</t>
  </si>
  <si>
    <t>NM_010142</t>
  </si>
  <si>
    <t>Ephb2</t>
  </si>
  <si>
    <t>Eph receptor B2</t>
  </si>
  <si>
    <t>EPMM108138-1A</t>
  </si>
  <si>
    <t>EAHS-3030Z:D24</t>
  </si>
  <si>
    <t>MM:Ephb4</t>
  </si>
  <si>
    <t>NM_010144</t>
  </si>
  <si>
    <t>Ephb4</t>
  </si>
  <si>
    <t>Eph receptor B4</t>
  </si>
  <si>
    <t>EPMM108968-1A</t>
  </si>
  <si>
    <t>EAHS-3030Z:E01</t>
  </si>
  <si>
    <t>MM:Erbb2</t>
  </si>
  <si>
    <t>NM_001003817</t>
  </si>
  <si>
    <t>Erbb2</t>
  </si>
  <si>
    <t>EPMM102025-1A</t>
  </si>
  <si>
    <t>EAHS-3030Z:E02</t>
  </si>
  <si>
    <t>MM:Ercc1</t>
  </si>
  <si>
    <t>NM_007948</t>
  </si>
  <si>
    <t>Ercc1</t>
  </si>
  <si>
    <t>Excision repair cross-complementing rodent repair deficiency, complementation group 1</t>
  </si>
  <si>
    <t>EPMM109804-1A</t>
  </si>
  <si>
    <t>EAHS-3030Z:E03</t>
  </si>
  <si>
    <t>MM:Ercc5</t>
  </si>
  <si>
    <t>NM_011729</t>
  </si>
  <si>
    <t>Ercc5</t>
  </si>
  <si>
    <t>EPMM100123-1A</t>
  </si>
  <si>
    <t>EAHS-3030Z:E04</t>
  </si>
  <si>
    <t>MM:Ets1</t>
  </si>
  <si>
    <t>NM_011808</t>
  </si>
  <si>
    <t>Ets1</t>
  </si>
  <si>
    <t>E26 avian leukemia oncogene 1, 5' domain</t>
  </si>
  <si>
    <t>EPMM111406-1A</t>
  </si>
  <si>
    <t>EAHS-3030Z:E05</t>
  </si>
  <si>
    <t>MM:Etv5</t>
  </si>
  <si>
    <t>NM_023794</t>
  </si>
  <si>
    <t>Etv5</t>
  </si>
  <si>
    <t>Ets variant gene 5</t>
  </si>
  <si>
    <t>EPMM104352-1A</t>
  </si>
  <si>
    <t>EAHS-3030Z:E06</t>
  </si>
  <si>
    <t>MM:Evl</t>
  </si>
  <si>
    <t>NM_007965</t>
  </si>
  <si>
    <t>Evl</t>
  </si>
  <si>
    <t>Ena-vasodilator stimulated phosphoprotein</t>
  </si>
  <si>
    <t>EPMM102733-1A</t>
  </si>
  <si>
    <t>EAHS-3030Z:E07</t>
  </si>
  <si>
    <t>MM:Ext1</t>
  </si>
  <si>
    <t>NM_010162</t>
  </si>
  <si>
    <t>Ext1</t>
  </si>
  <si>
    <t>Exostoses (multiple) 1</t>
  </si>
  <si>
    <t>EPMM103783-1A</t>
  </si>
  <si>
    <t>EAHS-3030Z:E08</t>
  </si>
  <si>
    <t>MM:Extl3</t>
  </si>
  <si>
    <t>NM_018788</t>
  </si>
  <si>
    <t>Extl3</t>
  </si>
  <si>
    <t>EPMM112325-1A</t>
  </si>
  <si>
    <t>EAHS-3030Z:E09</t>
  </si>
  <si>
    <t>MM:Ezh2</t>
  </si>
  <si>
    <t>NM_007971</t>
  </si>
  <si>
    <t>Ezh2</t>
  </si>
  <si>
    <t>EPMM109231-1A</t>
  </si>
  <si>
    <t>EAHS-3030Z:E10</t>
  </si>
  <si>
    <t>MM:Fabp3</t>
  </si>
  <si>
    <t>NM_010174</t>
  </si>
  <si>
    <t>Fabp3</t>
  </si>
  <si>
    <t>Fatty acid binding protein 3, muscle and heart</t>
  </si>
  <si>
    <t>EPMM108042-1A</t>
  </si>
  <si>
    <t>EAHS-3030Z:E11</t>
  </si>
  <si>
    <t>MM:Fadd</t>
  </si>
  <si>
    <t>NM_010175</t>
  </si>
  <si>
    <t>Fadd</t>
  </si>
  <si>
    <t>EPMM110582-1A</t>
  </si>
  <si>
    <t>EAHS-3030Z:E12</t>
  </si>
  <si>
    <t>MM:Fam84a</t>
  </si>
  <si>
    <t>NM_029007</t>
  </si>
  <si>
    <t>Fam84a</t>
  </si>
  <si>
    <t>EPMM102383-1A</t>
  </si>
  <si>
    <t>EAHS-3030Z:E13</t>
  </si>
  <si>
    <t>MM:Fancc</t>
  </si>
  <si>
    <t>NM_007985</t>
  </si>
  <si>
    <t>Fancc</t>
  </si>
  <si>
    <t>EPMM103083-1A</t>
  </si>
  <si>
    <t>EAHS-3030Z:E14</t>
  </si>
  <si>
    <t>MM:Fancf</t>
  </si>
  <si>
    <t>NM_001115087</t>
  </si>
  <si>
    <t>Fancf</t>
  </si>
  <si>
    <t>EPMM110099-1A</t>
  </si>
  <si>
    <t>EAHS-3030Z:E15</t>
  </si>
  <si>
    <t>MM:Fancl</t>
  </si>
  <si>
    <t>NM_025923</t>
  </si>
  <si>
    <t>Fancl</t>
  </si>
  <si>
    <t>EPMM101409-1A</t>
  </si>
  <si>
    <t>EAHS-3030Z:E16</t>
  </si>
  <si>
    <t>MM:Fbln1</t>
  </si>
  <si>
    <t>NM_010180</t>
  </si>
  <si>
    <t>Fbln1</t>
  </si>
  <si>
    <t>Fibulin 1</t>
  </si>
  <si>
    <t>EPMM104020-1A</t>
  </si>
  <si>
    <t>EAHS-3030Z:E17</t>
  </si>
  <si>
    <t>MM:Fbn2</t>
  </si>
  <si>
    <t>NM_010181</t>
  </si>
  <si>
    <t>Fbn2</t>
  </si>
  <si>
    <t>Fibrillin 2</t>
  </si>
  <si>
    <t>EPMM105380-1A</t>
  </si>
  <si>
    <t>EAHS-3030Z:E18</t>
  </si>
  <si>
    <t>MM:Fgfr2</t>
  </si>
  <si>
    <t>NM_201601</t>
  </si>
  <si>
    <t>Fgfr2</t>
  </si>
  <si>
    <t>EPMM110473-1A</t>
  </si>
  <si>
    <t>EAHS-3030Z:E19</t>
  </si>
  <si>
    <t>MM:Fhit</t>
  </si>
  <si>
    <t>NM_010210</t>
  </si>
  <si>
    <t>Fhit</t>
  </si>
  <si>
    <t>EPMM103276-1A</t>
  </si>
  <si>
    <t>EAHS-3030Z:E20</t>
  </si>
  <si>
    <t>MM:Fhl1</t>
  </si>
  <si>
    <t>NM_010211</t>
  </si>
  <si>
    <t>Fhl1</t>
  </si>
  <si>
    <t>Four and a half LIM domains 1</t>
  </si>
  <si>
    <t>EPMM112088-1A</t>
  </si>
  <si>
    <t>EAHS-3030Z:E21</t>
  </si>
  <si>
    <t>MM:Flnc</t>
  </si>
  <si>
    <t>NM_001081185</t>
  </si>
  <si>
    <t>Flnc</t>
  </si>
  <si>
    <t>EPMM109167-1A</t>
  </si>
  <si>
    <t>EAHS-3030Z:E22</t>
  </si>
  <si>
    <t>MM:Fos</t>
  </si>
  <si>
    <t>NM_010234</t>
  </si>
  <si>
    <t>Fos</t>
  </si>
  <si>
    <t>FBJ osteosarcoma oncogene</t>
  </si>
  <si>
    <t>EPMM102655-1A</t>
  </si>
  <si>
    <t>EAHS-3030Z:E23</t>
  </si>
  <si>
    <t>MM:Foxa1</t>
  </si>
  <si>
    <t>NM_008259</t>
  </si>
  <si>
    <t>Foxa1</t>
  </si>
  <si>
    <t>EPMM102501-1A</t>
  </si>
  <si>
    <t>EAHS-3030Z:E24</t>
  </si>
  <si>
    <t>MM:Foxa2</t>
  </si>
  <si>
    <t>NM_010446</t>
  </si>
  <si>
    <t>Foxa2</t>
  </si>
  <si>
    <t>EPMM106667-1A</t>
  </si>
  <si>
    <t>EAHS-3030Z:F01</t>
  </si>
  <si>
    <t>MM:Foxd3</t>
  </si>
  <si>
    <t>NM_010425</t>
  </si>
  <si>
    <t>Foxd3</t>
  </si>
  <si>
    <t>Forkhead box D3</t>
  </si>
  <si>
    <t>EPMM107804-1A</t>
  </si>
  <si>
    <t>EAHS-3030Z:F02</t>
  </si>
  <si>
    <t>MM:Foxm1</t>
  </si>
  <si>
    <t>NR_027360</t>
  </si>
  <si>
    <t>Foxm1</t>
  </si>
  <si>
    <t>EPMM109613-1A</t>
  </si>
  <si>
    <t>EAHS-3030Z:F03</t>
  </si>
  <si>
    <t>MM:Foxp2</t>
  </si>
  <si>
    <t>NM_053242</t>
  </si>
  <si>
    <t>Foxp2</t>
  </si>
  <si>
    <t>Forkhead box P2</t>
  </si>
  <si>
    <t>EPMM109133-1A</t>
  </si>
  <si>
    <t>EAHS-3030Z:F04</t>
  </si>
  <si>
    <t>MM:Furin</t>
  </si>
  <si>
    <t>NM_011046</t>
  </si>
  <si>
    <t>Furin</t>
  </si>
  <si>
    <t>Furin (paired basic amino acid cleaving enzyme)</t>
  </si>
  <si>
    <t>EPMM110187-1A</t>
  </si>
  <si>
    <t>EAHS-3030Z:F05</t>
  </si>
  <si>
    <t>MM:Fyn</t>
  </si>
  <si>
    <t>NM_008054</t>
  </si>
  <si>
    <t>Fyn</t>
  </si>
  <si>
    <t>Fyn proto-oncogene</t>
  </si>
  <si>
    <t>EPMM100771-1A</t>
  </si>
  <si>
    <t>EAHS-3030Z:F06</t>
  </si>
  <si>
    <t>MM:Gadd45a</t>
  </si>
  <si>
    <t>NM_007836</t>
  </si>
  <si>
    <t>Gadd45a</t>
  </si>
  <si>
    <t>Growth arrest and DNA-damage-inducible 45 alpha</t>
  </si>
  <si>
    <t>EPMM109321-1A</t>
  </si>
  <si>
    <t>EAHS-3030Z:F07</t>
  </si>
  <si>
    <t>MM:Gadd45b</t>
  </si>
  <si>
    <t>NM_008655</t>
  </si>
  <si>
    <t>Gadd45b</t>
  </si>
  <si>
    <t>Growth arrest and DNA-damage-inducible 45 beta</t>
  </si>
  <si>
    <t>EPMM101028-1A</t>
  </si>
  <si>
    <t>EAHS-3030Z:F08</t>
  </si>
  <si>
    <t>MM:Gadd45g</t>
  </si>
  <si>
    <t>NM_011817</t>
  </si>
  <si>
    <t>Gadd45g</t>
  </si>
  <si>
    <t>Growth arrest and DNA-damage-inducible 45 gamma</t>
  </si>
  <si>
    <t>EPMM103007-1A</t>
  </si>
  <si>
    <t>EAHS-3030Z:F09</t>
  </si>
  <si>
    <t>MM:Galr2</t>
  </si>
  <si>
    <t>NM_010254</t>
  </si>
  <si>
    <t>Galr2</t>
  </si>
  <si>
    <t>Galanin receptor 2</t>
  </si>
  <si>
    <t>EPMM102244-1A</t>
  </si>
  <si>
    <t>EAHS-3030Z:F10</t>
  </si>
  <si>
    <t>MM:Gata2</t>
  </si>
  <si>
    <t>NM_008090</t>
  </si>
  <si>
    <t>Gata2</t>
  </si>
  <si>
    <t>EPMM109430-1A</t>
  </si>
  <si>
    <t>EAHS-3030Z:F11</t>
  </si>
  <si>
    <t>MM:Gata3</t>
  </si>
  <si>
    <t>NR_024257</t>
  </si>
  <si>
    <t>Gata3</t>
  </si>
  <si>
    <t>EPMM105956-1A</t>
  </si>
  <si>
    <t>EAHS-3030Z:F12</t>
  </si>
  <si>
    <t>MM:Gata4</t>
  </si>
  <si>
    <t>NM_008092</t>
  </si>
  <si>
    <t>Gata4</t>
  </si>
  <si>
    <t>EPMM103528-1A</t>
  </si>
  <si>
    <t>EAHS-3030Z:F13</t>
  </si>
  <si>
    <t>MM:Gata5</t>
  </si>
  <si>
    <t>NM_008093</t>
  </si>
  <si>
    <t>Gata5</t>
  </si>
  <si>
    <t>EPMM106916-1A</t>
  </si>
  <si>
    <t>EAHS-3030Z:F14</t>
  </si>
  <si>
    <t>MM:Gata6</t>
  </si>
  <si>
    <t>NM_010258</t>
  </si>
  <si>
    <t>Gata6</t>
  </si>
  <si>
    <t>EPMM105189-1A</t>
  </si>
  <si>
    <t>EAHS-3030Z:F15</t>
  </si>
  <si>
    <t>MM:Gatm</t>
  </si>
  <si>
    <t>NM_025961</t>
  </si>
  <si>
    <t>Gatm</t>
  </si>
  <si>
    <t>Glycine amidinotransferase (L-arginine:glycine amidinotransferase)</t>
  </si>
  <si>
    <t>EPMM106532-1A</t>
  </si>
  <si>
    <t>EAHS-3030Z:F16</t>
  </si>
  <si>
    <t>MM:Gbx2</t>
  </si>
  <si>
    <t>NM_010262</t>
  </si>
  <si>
    <t>Gbx2</t>
  </si>
  <si>
    <t>EPMM100305-1A</t>
  </si>
  <si>
    <t>EAHS-3030Z:F17</t>
  </si>
  <si>
    <t>MM:Gdf15</t>
  </si>
  <si>
    <t>NM_011819</t>
  </si>
  <si>
    <t>Gdf15</t>
  </si>
  <si>
    <t>EPMM110837-1A</t>
  </si>
  <si>
    <t>EAHS-3030Z:F18</t>
  </si>
  <si>
    <t>MM:Gdnf</t>
  </si>
  <si>
    <t>NM_010275</t>
  </si>
  <si>
    <t>Gdnf</t>
  </si>
  <si>
    <t>Glial cell line derived neurotrophic factor</t>
  </si>
  <si>
    <t>EPMM103690-1A</t>
  </si>
  <si>
    <t>EAHS-3030Z:F19</t>
  </si>
  <si>
    <t>MM:Gfpt2</t>
  </si>
  <si>
    <t>NM_013529</t>
  </si>
  <si>
    <t>Gfpt2</t>
  </si>
  <si>
    <t>Glutamine fructose-6-phosphate transaminase 2</t>
  </si>
  <si>
    <t>EPMM101481-1A</t>
  </si>
  <si>
    <t>EAHS-3030Z:F20</t>
  </si>
  <si>
    <t>MM:Gipc2</t>
  </si>
  <si>
    <t>NM_016867</t>
  </si>
  <si>
    <t>Gipc2</t>
  </si>
  <si>
    <t>EPMM107481-1A</t>
  </si>
  <si>
    <t>EAHS-3030Z:F21</t>
  </si>
  <si>
    <t>MM:Gli2</t>
  </si>
  <si>
    <t>NM_001081125</t>
  </si>
  <si>
    <t>Gli2</t>
  </si>
  <si>
    <t>GLI-Kruppel family member GLI2</t>
  </si>
  <si>
    <t>EPMM100360-1A</t>
  </si>
  <si>
    <t>EAHS-3030Z:F22</t>
  </si>
  <si>
    <t>MM:Glmn</t>
  </si>
  <si>
    <t>NM_001163462</t>
  </si>
  <si>
    <t>Glmn</t>
  </si>
  <si>
    <t>Glomulin, FKBP associated protein</t>
  </si>
  <si>
    <t>EPMM108708-1A</t>
  </si>
  <si>
    <t>EAHS-3030Z:F23</t>
  </si>
  <si>
    <t>MM:Gp1bb</t>
  </si>
  <si>
    <t>NM_010327</t>
  </si>
  <si>
    <t>Gp1bb</t>
  </si>
  <si>
    <t>Glycoprotein Ib, beta polypeptide</t>
  </si>
  <si>
    <t>EPMM104319-1A</t>
  </si>
  <si>
    <t>EAHS-3030Z:F24</t>
  </si>
  <si>
    <t>MM:Gpc3</t>
  </si>
  <si>
    <t>NM_016697</t>
  </si>
  <si>
    <t>Gpc3</t>
  </si>
  <si>
    <t>EPMM112075-1A</t>
  </si>
  <si>
    <t>EAHS-3030Z:G01</t>
  </si>
  <si>
    <t>MM:Gpr37</t>
  </si>
  <si>
    <t>NM_010338</t>
  </si>
  <si>
    <t>Gpr37</t>
  </si>
  <si>
    <t>G protein-coupled receptor 37</t>
  </si>
  <si>
    <t>EPMM109152-1A</t>
  </si>
  <si>
    <t>EAHS-3030Z:G02</t>
  </si>
  <si>
    <t>MM:Gpx1</t>
  </si>
  <si>
    <t>NM_008160</t>
  </si>
  <si>
    <t>Gpx1</t>
  </si>
  <si>
    <t>EPMM111863-1A</t>
  </si>
  <si>
    <t>EAHS-3030Z:G03</t>
  </si>
  <si>
    <t>MM:Gpx3</t>
  </si>
  <si>
    <t>NM_008161</t>
  </si>
  <si>
    <t>Gpx3</t>
  </si>
  <si>
    <t>Glutathione peroxidase 3</t>
  </si>
  <si>
    <t>EPMM101541-1A</t>
  </si>
  <si>
    <t>EAHS-3030Z:G04</t>
  </si>
  <si>
    <t>MM:Gpx4</t>
  </si>
  <si>
    <t>NM_008162</t>
  </si>
  <si>
    <t>Gpx4</t>
  </si>
  <si>
    <t>Glutathione peroxidase 4</t>
  </si>
  <si>
    <t>EPMM100980-1A</t>
  </si>
  <si>
    <t>EAHS-3030Z:G05</t>
  </si>
  <si>
    <t>MM:Gpx7</t>
  </si>
  <si>
    <t>NM_024198</t>
  </si>
  <si>
    <t>Gpx7</t>
  </si>
  <si>
    <t>EPMM107853-1A</t>
  </si>
  <si>
    <t>EAHS-3030Z:G06</t>
  </si>
  <si>
    <t>MM:Grem1</t>
  </si>
  <si>
    <t>NM_011824</t>
  </si>
  <si>
    <t>Grem1</t>
  </si>
  <si>
    <t>EPMM106451-1A</t>
  </si>
  <si>
    <t>EAHS-3030Z:G07</t>
  </si>
  <si>
    <t>MM:Grin2a</t>
  </si>
  <si>
    <t>NM_008170</t>
  </si>
  <si>
    <t>Grin2a</t>
  </si>
  <si>
    <t>Glutamate receptor, ionotropic, NMDA2A (epsilon 1)</t>
  </si>
  <si>
    <t>EPMM104238-1A</t>
  </si>
  <si>
    <t>EAHS-3030Z:G08</t>
  </si>
  <si>
    <t>MM:Gsr</t>
  </si>
  <si>
    <t>NM_010344</t>
  </si>
  <si>
    <t>Gsr</t>
  </si>
  <si>
    <t>EPMM110715-1A</t>
  </si>
  <si>
    <t>EAHS-3030Z:G09</t>
  </si>
  <si>
    <t>MM:Gstp1</t>
  </si>
  <si>
    <t>NM_013541</t>
  </si>
  <si>
    <t>Gstp1</t>
  </si>
  <si>
    <t>Glutathione S-transferase, pi 1</t>
  </si>
  <si>
    <t>EPMM105527-1A</t>
  </si>
  <si>
    <t>EAHS-3030Z:G10</t>
  </si>
  <si>
    <t>MM:Hand1</t>
  </si>
  <si>
    <t>NM_008213</t>
  </si>
  <si>
    <t>Hand1</t>
  </si>
  <si>
    <t>Heart and neural crest derivatives expressed transcript 1</t>
  </si>
  <si>
    <t>EPMM101553-1A</t>
  </si>
  <si>
    <t>EAHS-3030Z:G11</t>
  </si>
  <si>
    <t>MM:Hck</t>
  </si>
  <si>
    <t>NM_010407</t>
  </si>
  <si>
    <t>Hck</t>
  </si>
  <si>
    <t>EPMM106710-1A</t>
  </si>
  <si>
    <t>EAHS-3030Z:G12</t>
  </si>
  <si>
    <t>MM:Hdac2</t>
  </si>
  <si>
    <t>NM_008229</t>
  </si>
  <si>
    <t>Hdac2</t>
  </si>
  <si>
    <t>EPMM100768-1A</t>
  </si>
  <si>
    <t>EAHS-3030Z:G13</t>
  </si>
  <si>
    <t>MM:Herpud1</t>
  </si>
  <si>
    <t>NM_022331</t>
  </si>
  <si>
    <t>Herpud1</t>
  </si>
  <si>
    <t>EPMM111031-1A</t>
  </si>
  <si>
    <t>EAHS-3030Z:G14</t>
  </si>
  <si>
    <t>MM:Hhex</t>
  </si>
  <si>
    <t>NM_008245</t>
  </si>
  <si>
    <t>Hhex</t>
  </si>
  <si>
    <t>EPMM105776-1A</t>
  </si>
  <si>
    <t>EAHS-3030Z:G15</t>
  </si>
  <si>
    <t>MM:Hhip</t>
  </si>
  <si>
    <t>NM_020259</t>
  </si>
  <si>
    <t>Hhip</t>
  </si>
  <si>
    <t>Hedgehog-interacting protein</t>
  </si>
  <si>
    <t>EPMM110926-1A</t>
  </si>
  <si>
    <t>EAHS-3030Z:G16</t>
  </si>
  <si>
    <t>MM:Hic1</t>
  </si>
  <si>
    <t>NM_001098203</t>
  </si>
  <si>
    <t>Hic1</t>
  </si>
  <si>
    <t>EPMM101761-1A</t>
  </si>
  <si>
    <t>EAHS-3030Z:G17</t>
  </si>
  <si>
    <t>MM:Hif1a</t>
  </si>
  <si>
    <t>NM_010431</t>
  </si>
  <si>
    <t>Hif1a</t>
  </si>
  <si>
    <t>Hypoxia inducible factor 1, alpha subunit</t>
  </si>
  <si>
    <t>EPMM102561-1A</t>
  </si>
  <si>
    <t>EAHS-3030Z:G18</t>
  </si>
  <si>
    <t>MM:Hltf</t>
  </si>
  <si>
    <t>NM_144959</t>
  </si>
  <si>
    <t>Hltf</t>
  </si>
  <si>
    <t>EPMM106984-1A</t>
  </si>
  <si>
    <t>EAHS-3030Z:G19</t>
  </si>
  <si>
    <t>MM:Hlx</t>
  </si>
  <si>
    <t>NM_008250</t>
  </si>
  <si>
    <t>Hlx</t>
  </si>
  <si>
    <t>EPMM100624-1A</t>
  </si>
  <si>
    <t>EAHS-3030Z:G20</t>
  </si>
  <si>
    <t>MM:Hmox1</t>
  </si>
  <si>
    <t>NM_010442</t>
  </si>
  <si>
    <t>Hmox1</t>
  </si>
  <si>
    <t>EPMM110907-1A</t>
  </si>
  <si>
    <t>EAHS-3030Z:G21</t>
  </si>
  <si>
    <t>MM:Hnf1b</t>
  </si>
  <si>
    <t>NM_009330</t>
  </si>
  <si>
    <t>Hnf1b</t>
  </si>
  <si>
    <t>EPMM101861-1A</t>
  </si>
  <si>
    <t>EAHS-3030Z:G22</t>
  </si>
  <si>
    <t>MM:Hoxa1</t>
  </si>
  <si>
    <t>NM_010449</t>
  </si>
  <si>
    <t>Hoxa1</t>
  </si>
  <si>
    <t>EPMM109263-1A</t>
  </si>
  <si>
    <t>EAHS-3030Z:G23</t>
  </si>
  <si>
    <t>MM:Hoxa10</t>
  </si>
  <si>
    <t>NM_008263</t>
  </si>
  <si>
    <t>Hoxa10</t>
  </si>
  <si>
    <t>EPMM109276-1A</t>
  </si>
  <si>
    <t>EAHS-3030Z:G24</t>
  </si>
  <si>
    <t>MM:Hoxa11</t>
  </si>
  <si>
    <t>NM_010450</t>
  </si>
  <si>
    <t>Hoxa11</t>
  </si>
  <si>
    <t>EPMM109278-1A</t>
  </si>
  <si>
    <t>EAHS-3030Z:H01</t>
  </si>
  <si>
    <t>MM:Hoxa13</t>
  </si>
  <si>
    <t>NM_008264</t>
  </si>
  <si>
    <t>Hoxa13</t>
  </si>
  <si>
    <t>EPMM109280-1A</t>
  </si>
  <si>
    <t>EAHS-3030Z:H02</t>
  </si>
  <si>
    <t>MM:Hoxa2</t>
  </si>
  <si>
    <t>NM_010451</t>
  </si>
  <si>
    <t>Hoxa2</t>
  </si>
  <si>
    <t>EPMM109264-1A</t>
  </si>
  <si>
    <t>EAHS-3030Z:H03</t>
  </si>
  <si>
    <t>MM:Hoxa4</t>
  </si>
  <si>
    <t>NM_008265</t>
  </si>
  <si>
    <t>Hoxa4</t>
  </si>
  <si>
    <t>EPMM109265-1A</t>
  </si>
  <si>
    <t>EAHS-3030Z:H04</t>
  </si>
  <si>
    <t>MM:Hoxa5</t>
  </si>
  <si>
    <t>NM_010453</t>
  </si>
  <si>
    <t>Hoxa5</t>
  </si>
  <si>
    <t>EPMM109266-1A</t>
  </si>
  <si>
    <t>EAHS-3030Z:H05</t>
  </si>
  <si>
    <t>MM:Hoxa6</t>
  </si>
  <si>
    <t>NM_010452</t>
  </si>
  <si>
    <t>Hoxa6</t>
  </si>
  <si>
    <t>EPMM109268-1A</t>
  </si>
  <si>
    <t>EAHS-3030Z:H06</t>
  </si>
  <si>
    <t>MM:Hoxa7</t>
  </si>
  <si>
    <t>NM_010455</t>
  </si>
  <si>
    <t>Hoxa7</t>
  </si>
  <si>
    <t>EPMM109270-1A</t>
  </si>
  <si>
    <t>EAHS-3030Z:H07</t>
  </si>
  <si>
    <t>MM:Hoxa9</t>
  </si>
  <si>
    <t>NM_010456</t>
  </si>
  <si>
    <t>Hoxa9</t>
  </si>
  <si>
    <t>EPMM109273-1A</t>
  </si>
  <si>
    <t>EAHS-3030Z:H08</t>
  </si>
  <si>
    <t>MM:Hoxb1</t>
  </si>
  <si>
    <t>NM_008266</t>
  </si>
  <si>
    <t>Hoxb1</t>
  </si>
  <si>
    <t>EPMM101985-1A</t>
  </si>
  <si>
    <t>EAHS-3030Z:H09</t>
  </si>
  <si>
    <t>MM:Hoxb2</t>
  </si>
  <si>
    <t>NM_134032</t>
  </si>
  <si>
    <t>Hoxb2</t>
  </si>
  <si>
    <t>EPMM101984-1A</t>
  </si>
  <si>
    <t>EAHS-3030Z:H10</t>
  </si>
  <si>
    <t>MM:Hoxb3</t>
  </si>
  <si>
    <t>NM_010459</t>
  </si>
  <si>
    <t>Hoxb3</t>
  </si>
  <si>
    <t>EPMM101979-1A</t>
  </si>
  <si>
    <t>EAHS-3030Z:H11</t>
  </si>
  <si>
    <t>MM:Hoxb4</t>
  </si>
  <si>
    <t>Hoxb4</t>
  </si>
  <si>
    <t>EPMM101977-1A</t>
  </si>
  <si>
    <t>EAHS-3030Z:H12</t>
  </si>
  <si>
    <t>MM:Hoxb5</t>
  </si>
  <si>
    <t>NM_008268</t>
  </si>
  <si>
    <t>Hoxb5</t>
  </si>
  <si>
    <t>EPMM101975-1A</t>
  </si>
  <si>
    <t>EAHS-3030Z:H13</t>
  </si>
  <si>
    <t>MM:Hoxb6</t>
  </si>
  <si>
    <t>NM_008269</t>
  </si>
  <si>
    <t>Hoxb6</t>
  </si>
  <si>
    <t>EPMM101974-1A</t>
  </si>
  <si>
    <t>EAHS-3030Z:H14</t>
  </si>
  <si>
    <t>MM:Hoxb7</t>
  </si>
  <si>
    <t>NM_010460</t>
  </si>
  <si>
    <t>Hoxb7</t>
  </si>
  <si>
    <t>EPMM101972-1A</t>
  </si>
  <si>
    <t>EAHS-3030Z:H15</t>
  </si>
  <si>
    <t>MM:Hoxb8</t>
  </si>
  <si>
    <t>NM_010461</t>
  </si>
  <si>
    <t>Hoxb8</t>
  </si>
  <si>
    <t>EPMM101971-1A</t>
  </si>
  <si>
    <t>EAHS-3030Z:H16</t>
  </si>
  <si>
    <t>MM:Hoxb9</t>
  </si>
  <si>
    <t>NM_008270</t>
  </si>
  <si>
    <t>Hoxb9</t>
  </si>
  <si>
    <t>EPMM101970-1A</t>
  </si>
  <si>
    <t>EAHS-3030Z:H17</t>
  </si>
  <si>
    <t>MM:Hoxc10</t>
  </si>
  <si>
    <t>NM_010462</t>
  </si>
  <si>
    <t>Hoxc10</t>
  </si>
  <si>
    <t>EPMM104189-1A</t>
  </si>
  <si>
    <t>EAHS-3030Z:H18</t>
  </si>
  <si>
    <t>MM:Hoxc12</t>
  </si>
  <si>
    <t>NM_010463</t>
  </si>
  <si>
    <t>Hoxc12</t>
  </si>
  <si>
    <t>EPMM104186-1A</t>
  </si>
  <si>
    <t>EAHS-3030Z:H19</t>
  </si>
  <si>
    <t>MM:Hoxc13</t>
  </si>
  <si>
    <t>NM_010464</t>
  </si>
  <si>
    <t>Hoxc13</t>
  </si>
  <si>
    <t>EPMM104184-1A</t>
  </si>
  <si>
    <t>EAHS-3030Z:H20</t>
  </si>
  <si>
    <t>MM:Hoxc4</t>
  </si>
  <si>
    <t>NM_013553</t>
  </si>
  <si>
    <t>Hoxc4</t>
  </si>
  <si>
    <t>EPMM104194-1A</t>
  </si>
  <si>
    <t>EAHS-3030Z:H21</t>
  </si>
  <si>
    <t>MM:Hoxc6</t>
  </si>
  <si>
    <t>NM_010465</t>
  </si>
  <si>
    <t>Hoxc6</t>
  </si>
  <si>
    <t>EPMM104192-1A</t>
  </si>
  <si>
    <t>EAHS-3030Z:H22</t>
  </si>
  <si>
    <t>MM:Hoxc8</t>
  </si>
  <si>
    <t>NM_010466</t>
  </si>
  <si>
    <t>Hoxc8</t>
  </si>
  <si>
    <t>EPMM104191-1A</t>
  </si>
  <si>
    <t>EAHS-3030Z:H23</t>
  </si>
  <si>
    <t>MM:Hoxd1</t>
  </si>
  <si>
    <t>NM_010467</t>
  </si>
  <si>
    <t>Hoxd1</t>
  </si>
  <si>
    <t>EPMM106317-1A</t>
  </si>
  <si>
    <t>EAHS-3030Z:H24</t>
  </si>
  <si>
    <t>MM:Hoxd10</t>
  </si>
  <si>
    <t>NM_013554</t>
  </si>
  <si>
    <t>Hoxd10</t>
  </si>
  <si>
    <t>EPMM106312-1A</t>
  </si>
  <si>
    <t>EAHS-3030Z:I01</t>
  </si>
  <si>
    <t>MM:Hoxd11</t>
  </si>
  <si>
    <t>NM_008273</t>
  </si>
  <si>
    <t>Hoxd11</t>
  </si>
  <si>
    <t>EPMM106310-1A</t>
  </si>
  <si>
    <t>EAHS-3030Z:I02</t>
  </si>
  <si>
    <t>MM:Hoxd12</t>
  </si>
  <si>
    <t>NM_008274</t>
  </si>
  <si>
    <t>Hoxd12</t>
  </si>
  <si>
    <t>EPMM106308-1A</t>
  </si>
  <si>
    <t>EAHS-3030Z:I03</t>
  </si>
  <si>
    <t>MM:Hoxd3</t>
  </si>
  <si>
    <t>NM_010468</t>
  </si>
  <si>
    <t>Hoxd3</t>
  </si>
  <si>
    <t>EPMM106316-1A</t>
  </si>
  <si>
    <t>EAHS-3030Z:I04</t>
  </si>
  <si>
    <t>MM:Hoxd8</t>
  </si>
  <si>
    <t>NM_008276</t>
  </si>
  <si>
    <t>Hoxd8</t>
  </si>
  <si>
    <t>EPMM106315-1A</t>
  </si>
  <si>
    <t>EAHS-3030Z:I05</t>
  </si>
  <si>
    <t>MM:Hoxd9</t>
  </si>
  <si>
    <t>Hoxd9</t>
  </si>
  <si>
    <t>EPMM106313-1A</t>
  </si>
  <si>
    <t>EAHS-3030Z:I06</t>
  </si>
  <si>
    <t>MM:Hras</t>
  </si>
  <si>
    <t>NM_001172065</t>
  </si>
  <si>
    <t>Hras</t>
  </si>
  <si>
    <t>Harvey rat sarcoma virus oncogene 1</t>
  </si>
  <si>
    <t>EPMM110540-1A</t>
  </si>
  <si>
    <t>EAHS-3030Z:I07</t>
  </si>
  <si>
    <t>MM:Hrasls</t>
  </si>
  <si>
    <t>NM_013751</t>
  </si>
  <si>
    <t>Hrasls</t>
  </si>
  <si>
    <t>HRAS-like suppressor</t>
  </si>
  <si>
    <t>EPMM104368-1A</t>
  </si>
  <si>
    <t>EAHS-3030Z:I08</t>
  </si>
  <si>
    <t>MM:Hrk</t>
  </si>
  <si>
    <t>NM_007545</t>
  </si>
  <si>
    <t>Hrk</t>
  </si>
  <si>
    <t>EPMM108806-1A</t>
  </si>
  <si>
    <t>EAHS-3030Z:I09</t>
  </si>
  <si>
    <t>MM:Hs3st2</t>
  </si>
  <si>
    <t>NM_001081327</t>
  </si>
  <si>
    <t>Hs3st2</t>
  </si>
  <si>
    <t>EPMM110383-1A</t>
  </si>
  <si>
    <t>EAHS-3030Z:I10</t>
  </si>
  <si>
    <t>MM:Hs3st3b1</t>
  </si>
  <si>
    <t>NM_018805</t>
  </si>
  <si>
    <t>Hs3st3b1</t>
  </si>
  <si>
    <t>EPMM101631-1A</t>
  </si>
  <si>
    <t>EAHS-3030Z:I11</t>
  </si>
  <si>
    <t>MM:Hsd17b4</t>
  </si>
  <si>
    <t>NM_008292</t>
  </si>
  <si>
    <t>Hsd17b4</t>
  </si>
  <si>
    <t>EPMM105358-1A</t>
  </si>
  <si>
    <t>EAHS-3030Z:I12</t>
  </si>
  <si>
    <t>MM:Hsp90aa1</t>
  </si>
  <si>
    <t>NM_010480</t>
  </si>
  <si>
    <t>Hsp90aa1</t>
  </si>
  <si>
    <t>Heat shock protein 90, alpha (cytosolic), class A member 1</t>
  </si>
  <si>
    <t>EPMM102742-1A</t>
  </si>
  <si>
    <t>EAHS-3030Z:I13</t>
  </si>
  <si>
    <t>MM:Hsp90ab1</t>
  </si>
  <si>
    <t>NM_008302</t>
  </si>
  <si>
    <t>Hsp90ab1</t>
  </si>
  <si>
    <t>Heat shock protein 90 alpha (cytosolic), class B member 1</t>
  </si>
  <si>
    <t>EPMM104935-1A</t>
  </si>
  <si>
    <t>EAHS-3030Z:I14</t>
  </si>
  <si>
    <t>MM:Hspa4</t>
  </si>
  <si>
    <t>NM_008300</t>
  </si>
  <si>
    <t>Hspa4</t>
  </si>
  <si>
    <t>Heat shock protein 4</t>
  </si>
  <si>
    <t>EPMM101520-1A</t>
  </si>
  <si>
    <t>EAHS-3030Z:I15</t>
  </si>
  <si>
    <t>MM:Hspa5</t>
  </si>
  <si>
    <t>NM_022310</t>
  </si>
  <si>
    <t>Hspa5</t>
  </si>
  <si>
    <t>Heat shock protein 5</t>
  </si>
  <si>
    <t>EPMM106178-1A</t>
  </si>
  <si>
    <t>EAHS-3030Z:I16</t>
  </si>
  <si>
    <t>MM:Hspa8</t>
  </si>
  <si>
    <t>NM_031165</t>
  </si>
  <si>
    <t>Hspa8</t>
  </si>
  <si>
    <t>Heat shock protein 8</t>
  </si>
  <si>
    <t>EPMM111432-1A</t>
  </si>
  <si>
    <t>EAHS-3030Z:I17</t>
  </si>
  <si>
    <t>MM:Hspd1</t>
  </si>
  <si>
    <t>NM_010477</t>
  </si>
  <si>
    <t>Hspd1</t>
  </si>
  <si>
    <t>Heat shock protein 1 (chaperonin)</t>
  </si>
  <si>
    <t>EPMM100148-1A</t>
  </si>
  <si>
    <t>EAHS-3030Z:I18</t>
  </si>
  <si>
    <t>MM:Hsph1</t>
  </si>
  <si>
    <t>NM_013559</t>
  </si>
  <si>
    <t>Hsph1</t>
  </si>
  <si>
    <t>EPMM109094-1A</t>
  </si>
  <si>
    <t>EAHS-3030Z:I19</t>
  </si>
  <si>
    <t>MM:Htr1b</t>
  </si>
  <si>
    <t>NM_010482</t>
  </si>
  <si>
    <t>Htr1b</t>
  </si>
  <si>
    <t>EPMM111711-1A</t>
  </si>
  <si>
    <t>EAHS-3030Z:I20</t>
  </si>
  <si>
    <t>MM:Htr7</t>
  </si>
  <si>
    <t>NM_008315</t>
  </si>
  <si>
    <t>Htr7</t>
  </si>
  <si>
    <t>5-hydroxytryptamine (serotonin) receptor 7</t>
  </si>
  <si>
    <t>EPMM105768-1A</t>
  </si>
  <si>
    <t>EAHS-3030Z:I21</t>
  </si>
  <si>
    <t>MM:Hus1</t>
  </si>
  <si>
    <t>NM_008316</t>
  </si>
  <si>
    <t>Hus1</t>
  </si>
  <si>
    <t>Hus1 homolog (S. pombe)</t>
  </si>
  <si>
    <t>EPMM101351-1A</t>
  </si>
  <si>
    <t>EAHS-3030Z:I22</t>
  </si>
  <si>
    <t>MM:Icosl</t>
  </si>
  <si>
    <t>NM_015790</t>
  </si>
  <si>
    <t>Icosl</t>
  </si>
  <si>
    <t>Icos ligand</t>
  </si>
  <si>
    <t>EPMM100939-1A</t>
  </si>
  <si>
    <t>EAHS-3030Z:I23</t>
  </si>
  <si>
    <t>MM:Id4</t>
  </si>
  <si>
    <t>NM_031166</t>
  </si>
  <si>
    <t>Id4</t>
  </si>
  <si>
    <t>Inhibitor of DNA binding 4</t>
  </si>
  <si>
    <t>EPMM102983-1A</t>
  </si>
  <si>
    <t>EAHS-3030Z:I24</t>
  </si>
  <si>
    <t>MM:Igf2</t>
  </si>
  <si>
    <t>NR_002855</t>
  </si>
  <si>
    <t>Igf2</t>
  </si>
  <si>
    <t>Insulin-like growth factor 2</t>
  </si>
  <si>
    <t>EPMM110567-1A</t>
  </si>
  <si>
    <t>EAHS-3030Z:J01</t>
  </si>
  <si>
    <t>MM:Igf2bp2</t>
  </si>
  <si>
    <t>NM_183029</t>
  </si>
  <si>
    <t>Igf2bp2</t>
  </si>
  <si>
    <t>EPMM104350-1A</t>
  </si>
  <si>
    <t>EAHS-3030Z:J02</t>
  </si>
  <si>
    <t>MM:Igf2r</t>
  </si>
  <si>
    <t>NM_010515</t>
  </si>
  <si>
    <t>Igf2r</t>
  </si>
  <si>
    <t>EPMM104610-1A</t>
  </si>
  <si>
    <t>EAHS-3030Z:J03</t>
  </si>
  <si>
    <t>MM:Igfbp3</t>
  </si>
  <si>
    <t>NM_008343</t>
  </si>
  <si>
    <t>Igfbp3</t>
  </si>
  <si>
    <t>EPMM101349-1A</t>
  </si>
  <si>
    <t>EAHS-3030Z:J04</t>
  </si>
  <si>
    <t>MM:Igfbp6</t>
  </si>
  <si>
    <t>NM_008344</t>
  </si>
  <si>
    <t>Igfbp6</t>
  </si>
  <si>
    <t>Insulin-like growth factor binding protein 6</t>
  </si>
  <si>
    <t>EPMM104166-1A</t>
  </si>
  <si>
    <t>EAHS-3030Z:J05</t>
  </si>
  <si>
    <t>MM:Igfbp7</t>
  </si>
  <si>
    <t>NM_008048</t>
  </si>
  <si>
    <t>Igfbp7</t>
  </si>
  <si>
    <t>EPMM108622-1A</t>
  </si>
  <si>
    <t>EAHS-3030Z:J06</t>
  </si>
  <si>
    <t>MM:Igfbpl1</t>
  </si>
  <si>
    <t>NM_018741</t>
  </si>
  <si>
    <t>Igfbpl1</t>
  </si>
  <si>
    <t>EPMM107662-1A</t>
  </si>
  <si>
    <t>EAHS-3030Z:J07</t>
  </si>
  <si>
    <t>MM:Il10ra</t>
  </si>
  <si>
    <t>NM_008348</t>
  </si>
  <si>
    <t>Il10ra</t>
  </si>
  <si>
    <t>EPMM111478-1A</t>
  </si>
  <si>
    <t>EAHS-3030Z:J08</t>
  </si>
  <si>
    <t>MM:Il10rb</t>
  </si>
  <si>
    <t>NM_008349</t>
  </si>
  <si>
    <t>Il10rb</t>
  </si>
  <si>
    <t>EPMM104531-1A</t>
  </si>
  <si>
    <t>EAHS-3030Z:J09</t>
  </si>
  <si>
    <t>MM:Il11</t>
  </si>
  <si>
    <t>NM_008350</t>
  </si>
  <si>
    <t>Il11</t>
  </si>
  <si>
    <t>Interleukin 11</t>
  </si>
  <si>
    <t>EPMM109697-1A</t>
  </si>
  <si>
    <t>EAHS-3030Z:J10</t>
  </si>
  <si>
    <t>MM:Il13</t>
  </si>
  <si>
    <t>NM_008355</t>
  </si>
  <si>
    <t>Il13</t>
  </si>
  <si>
    <t>EPMM101528-1A</t>
  </si>
  <si>
    <t>EAHS-3030Z:J11</t>
  </si>
  <si>
    <t>MM:Il13ra1</t>
  </si>
  <si>
    <t>NM_133990</t>
  </si>
  <si>
    <t>Il13ra1</t>
  </si>
  <si>
    <t>EPMM112035-1A</t>
  </si>
  <si>
    <t>EAHS-3030Z:J12</t>
  </si>
  <si>
    <t>MM:Il17ra</t>
  </si>
  <si>
    <t>NM_008359</t>
  </si>
  <si>
    <t>Il17ra</t>
  </si>
  <si>
    <t>EPMM109557-1A</t>
  </si>
  <si>
    <t>EAHS-3030Z:J13</t>
  </si>
  <si>
    <t>MM:Il18</t>
  </si>
  <si>
    <t>NM_025687</t>
  </si>
  <si>
    <t>Il18</t>
  </si>
  <si>
    <t>Interleukin 18</t>
  </si>
  <si>
    <t>EPMM111499-1A</t>
  </si>
  <si>
    <t>EAHS-3030Z:J14</t>
  </si>
  <si>
    <t>MM:Il1r1</t>
  </si>
  <si>
    <t>NM_001123382</t>
  </si>
  <si>
    <t>Il1r1</t>
  </si>
  <si>
    <t>Interleukin 1 receptor, type I</t>
  </si>
  <si>
    <t>EPMM100108-1A</t>
  </si>
  <si>
    <t>EAHS-3030Z:J15</t>
  </si>
  <si>
    <t>MM:Il4ra</t>
  </si>
  <si>
    <t>NM_001008700</t>
  </si>
  <si>
    <t>Il4ra</t>
  </si>
  <si>
    <t>Interleukin 4 receptor, alpha</t>
  </si>
  <si>
    <t>EPMM110402-1A</t>
  </si>
  <si>
    <t>EAHS-3030Z:J16</t>
  </si>
  <si>
    <t>MM:Il6ra</t>
  </si>
  <si>
    <t>NM_010559</t>
  </si>
  <si>
    <t>Il6ra</t>
  </si>
  <si>
    <t>Interleukin 6 receptor, alpha</t>
  </si>
  <si>
    <t>EPMM107206-1A</t>
  </si>
  <si>
    <t>EAHS-3030Z:J17</t>
  </si>
  <si>
    <t>MM:Il6st</t>
  </si>
  <si>
    <t>NM_010560</t>
  </si>
  <si>
    <t>Il6st</t>
  </si>
  <si>
    <t>Interleukin 6 signal transducer</t>
  </si>
  <si>
    <t>EPMM103243-1A</t>
  </si>
  <si>
    <t>EAHS-3030Z:J18</t>
  </si>
  <si>
    <t>MM:Il7</t>
  </si>
  <si>
    <t>NM_008371</t>
  </si>
  <si>
    <t>Il7</t>
  </si>
  <si>
    <t>EPMM106954-1A</t>
  </si>
  <si>
    <t>EAHS-3030Z:J19</t>
  </si>
  <si>
    <t>MM:Il9r</t>
  </si>
  <si>
    <t>NM_030093</t>
  </si>
  <si>
    <t>Il9r</t>
  </si>
  <si>
    <t>Interleukin 9 receptor</t>
  </si>
  <si>
    <t>EPMM101434-1A</t>
  </si>
  <si>
    <t>EAHS-3030Z:J20</t>
  </si>
  <si>
    <t>MM:Ing1</t>
  </si>
  <si>
    <t>NM_011919</t>
  </si>
  <si>
    <t>Ing1</t>
  </si>
  <si>
    <t>EPMM110627-1A</t>
  </si>
  <si>
    <t>EAHS-3030Z:J21</t>
  </si>
  <si>
    <t>MM:Inha</t>
  </si>
  <si>
    <t>NM_178884</t>
  </si>
  <si>
    <t>Inha</t>
  </si>
  <si>
    <t>Inhibin alpha</t>
  </si>
  <si>
    <t>EPMM100253-1A</t>
  </si>
  <si>
    <t>EAHS-3030Z:J22</t>
  </si>
  <si>
    <t>MM:Inhbb</t>
  </si>
  <si>
    <t>NM_008381</t>
  </si>
  <si>
    <t>Inhbb</t>
  </si>
  <si>
    <t>Inhibin beta-B</t>
  </si>
  <si>
    <t>EPMM100361-1A</t>
  </si>
  <si>
    <t>EAHS-3030Z:J23</t>
  </si>
  <si>
    <t>MM:Insig1</t>
  </si>
  <si>
    <t>NM_153526</t>
  </si>
  <si>
    <t>Insig1</t>
  </si>
  <si>
    <t>EPMM108396-1A</t>
  </si>
  <si>
    <t>EAHS-3030Z:J24</t>
  </si>
  <si>
    <t>MM:Ints6</t>
  </si>
  <si>
    <t>NM_008715</t>
  </si>
  <si>
    <t>Ints6</t>
  </si>
  <si>
    <t>EPMM103524-1A</t>
  </si>
  <si>
    <t>EAHS-3030Z:K01</t>
  </si>
  <si>
    <t>MM:Iqgap2</t>
  </si>
  <si>
    <t>NM_027711</t>
  </si>
  <si>
    <t>Iqgap2</t>
  </si>
  <si>
    <t>EPMM103183-1A</t>
  </si>
  <si>
    <t>EAHS-3030Z:K02</t>
  </si>
  <si>
    <t>MM:Irf1</t>
  </si>
  <si>
    <t>NM_001159396</t>
  </si>
  <si>
    <t>Irf1</t>
  </si>
  <si>
    <t>EPMM101530-1A</t>
  </si>
  <si>
    <t>EAHS-3030Z:K03</t>
  </si>
  <si>
    <t>MM:Irf4</t>
  </si>
  <si>
    <t>NM_013674</t>
  </si>
  <si>
    <t>Irf4</t>
  </si>
  <si>
    <t>EPMM102913-1A</t>
  </si>
  <si>
    <t>EAHS-3030Z:K04</t>
  </si>
  <si>
    <t>MM:Irf8</t>
  </si>
  <si>
    <t>NM_008320</t>
  </si>
  <si>
    <t>Irf8</t>
  </si>
  <si>
    <t>EPMM111202-1A</t>
  </si>
  <si>
    <t>EAHS-3030Z:K05</t>
  </si>
  <si>
    <t>MM:Irx3</t>
  </si>
  <si>
    <t>NM_008393</t>
  </si>
  <si>
    <t>Irx3</t>
  </si>
  <si>
    <t>Iroquois related homeobox 3 (Drosophila)</t>
  </si>
  <si>
    <t>EPMM111014-1A</t>
  </si>
  <si>
    <t>EAHS-3030Z:K06</t>
  </si>
  <si>
    <t>MM:Irx4</t>
  </si>
  <si>
    <t>NM_018885</t>
  </si>
  <si>
    <t>Irx4</t>
  </si>
  <si>
    <t>Iroquois related homeobox 4 (Drosophila)</t>
  </si>
  <si>
    <t>EPMM103109-1A</t>
  </si>
  <si>
    <t>EAHS-3030Z:K07</t>
  </si>
  <si>
    <t>MM:Isl1</t>
  </si>
  <si>
    <t>NM_021459</t>
  </si>
  <si>
    <t>Isl1</t>
  </si>
  <si>
    <t>ISL1 transcription factor, LIM/homeodomain</t>
  </si>
  <si>
    <t>EPMM103257-1A</t>
  </si>
  <si>
    <t>EAHS-3030Z:K08</t>
  </si>
  <si>
    <t>MM:Isl2</t>
  </si>
  <si>
    <t>NM_027397</t>
  </si>
  <si>
    <t>Isl2</t>
  </si>
  <si>
    <t>Insulin related protein 2 (islet 2)</t>
  </si>
  <si>
    <t>EPMM111539-1A</t>
  </si>
  <si>
    <t>EAHS-3030Z:K09</t>
  </si>
  <si>
    <t>MM:Itga4</t>
  </si>
  <si>
    <t>NM_010576</t>
  </si>
  <si>
    <t>Itga4</t>
  </si>
  <si>
    <t>Integrin alpha 4</t>
  </si>
  <si>
    <t>EPMM106331-1A</t>
  </si>
  <si>
    <t>EAHS-3030Z:K10</t>
  </si>
  <si>
    <t>MM:Jun</t>
  </si>
  <si>
    <t>NM_010591</t>
  </si>
  <si>
    <t>Jun</t>
  </si>
  <si>
    <t>Jun oncogene</t>
  </si>
  <si>
    <t>EPMM107794-1A</t>
  </si>
  <si>
    <t>EAHS-3030Z:K11</t>
  </si>
  <si>
    <t>MM:Junb</t>
  </si>
  <si>
    <t>NM_008416</t>
  </si>
  <si>
    <t>Junb</t>
  </si>
  <si>
    <t>Jun-B oncogene</t>
  </si>
  <si>
    <t>EPMM110978-1A</t>
  </si>
  <si>
    <t>EAHS-3030Z:K12</t>
  </si>
  <si>
    <t>MM:Jup</t>
  </si>
  <si>
    <t>NM_010593</t>
  </si>
  <si>
    <t>Jup</t>
  </si>
  <si>
    <t>EPMM102053-1A</t>
  </si>
  <si>
    <t>EAHS-3030Z:K13</t>
  </si>
  <si>
    <t>MM:Khsrp</t>
  </si>
  <si>
    <t>NM_010613</t>
  </si>
  <si>
    <t>Khsrp</t>
  </si>
  <si>
    <t>KH-type splicing regulatory protein</t>
  </si>
  <si>
    <t>EPMM105038-1A</t>
  </si>
  <si>
    <t>EAHS-3030Z:K14</t>
  </si>
  <si>
    <t>MM:Kit</t>
  </si>
  <si>
    <t>NM_021099</t>
  </si>
  <si>
    <t>Kit</t>
  </si>
  <si>
    <t>Kit oncogene</t>
  </si>
  <si>
    <t>EPMM108607-1A</t>
  </si>
  <si>
    <t>EAHS-3030Z:K15</t>
  </si>
  <si>
    <t>MM:Kl</t>
  </si>
  <si>
    <t>NM_013823</t>
  </si>
  <si>
    <t>Kl</t>
  </si>
  <si>
    <t>EPMM109100-1A</t>
  </si>
  <si>
    <t>EAHS-3030Z:K16</t>
  </si>
  <si>
    <t>MM:Klf11</t>
  </si>
  <si>
    <t>NM_178357</t>
  </si>
  <si>
    <t>Klf11</t>
  </si>
  <si>
    <t>EPMM102408-1A</t>
  </si>
  <si>
    <t>EAHS-3030Z:K17</t>
  </si>
  <si>
    <t>MM:Klf2</t>
  </si>
  <si>
    <t>NM_008452</t>
  </si>
  <si>
    <t>Klf2</t>
  </si>
  <si>
    <t>EPMM110895-1A</t>
  </si>
  <si>
    <t>EAHS-3030Z:K18</t>
  </si>
  <si>
    <t>MM:Klf4</t>
  </si>
  <si>
    <t>NM_010637</t>
  </si>
  <si>
    <t>Klf4</t>
  </si>
  <si>
    <t>EPMM107700-1A</t>
  </si>
  <si>
    <t>EAHS-3030Z:K19</t>
  </si>
  <si>
    <t>MM:Lag3</t>
  </si>
  <si>
    <t>NM_008479</t>
  </si>
  <si>
    <t>Lag3</t>
  </si>
  <si>
    <t>EPMM109582-1A</t>
  </si>
  <si>
    <t>EAHS-3030Z:K20</t>
  </si>
  <si>
    <t>MM:Lamc2</t>
  </si>
  <si>
    <t>NM_008485</t>
  </si>
  <si>
    <t>Lamc2</t>
  </si>
  <si>
    <t>Laminin, gamma 2</t>
  </si>
  <si>
    <t>EPMM100479-1A</t>
  </si>
  <si>
    <t>EAHS-3030Z:K21</t>
  </si>
  <si>
    <t>MM:Lats1</t>
  </si>
  <si>
    <t>NM_010690</t>
  </si>
  <si>
    <t>Lats1</t>
  </si>
  <si>
    <t>Large tumor suppressor</t>
  </si>
  <si>
    <t>EPMM100685-1A</t>
  </si>
  <si>
    <t>EAHS-3030Z:K22</t>
  </si>
  <si>
    <t>MM:Lats2</t>
  </si>
  <si>
    <t>NM_015771</t>
  </si>
  <si>
    <t>Lats2</t>
  </si>
  <si>
    <t>Large tumor suppressor 2</t>
  </si>
  <si>
    <t>EPMM103496-1A</t>
  </si>
  <si>
    <t>EAHS-3030Z:K23</t>
  </si>
  <si>
    <t>MM:Lbx1</t>
  </si>
  <si>
    <t>NM_010691</t>
  </si>
  <si>
    <t>Lbx1</t>
  </si>
  <si>
    <t>Ladybird homeobox homolog 1 (Drosophila)</t>
  </si>
  <si>
    <t>EPMM105841-1A</t>
  </si>
  <si>
    <t>EAHS-3030Z:K24</t>
  </si>
  <si>
    <t>MM:Lbx2</t>
  </si>
  <si>
    <t>NM_010692</t>
  </si>
  <si>
    <t>Lbx2</t>
  </si>
  <si>
    <t>Ladybird homeobox homolog 2 (Drosophila)</t>
  </si>
  <si>
    <t>EPMM109364-1A</t>
  </si>
  <si>
    <t>EAHS-3030Z:L01</t>
  </si>
  <si>
    <t>MM:Ldhb</t>
  </si>
  <si>
    <t>NM_008492</t>
  </si>
  <si>
    <t>Ldhb</t>
  </si>
  <si>
    <t>EPMM109650-1A</t>
  </si>
  <si>
    <t>EAHS-3030Z:L02</t>
  </si>
  <si>
    <t>MM:Lgals3</t>
  </si>
  <si>
    <t>NM_010705</t>
  </si>
  <si>
    <t>Lgals3</t>
  </si>
  <si>
    <t>Lectin, galactose binding, soluble 3</t>
  </si>
  <si>
    <t>EPMM103416-1A</t>
  </si>
  <si>
    <t>EAHS-3030Z:L03</t>
  </si>
  <si>
    <t>MM:Lhx1</t>
  </si>
  <si>
    <t>NM_008498</t>
  </si>
  <si>
    <t>Lhx1</t>
  </si>
  <si>
    <t>LIM homeobox protein 1</t>
  </si>
  <si>
    <t>EPMM101870-1A</t>
  </si>
  <si>
    <t>EAHS-3030Z:L04</t>
  </si>
  <si>
    <t>MM:Lif</t>
  </si>
  <si>
    <t>NM_001039537</t>
  </si>
  <si>
    <t>Lif</t>
  </si>
  <si>
    <t>Leukemia inhibitory factor</t>
  </si>
  <si>
    <t>EPMM101307-1A</t>
  </si>
  <si>
    <t>EAHS-3030Z:L05</t>
  </si>
  <si>
    <t>MM:Litaf</t>
  </si>
  <si>
    <t>NM_019980</t>
  </si>
  <si>
    <t>Litaf</t>
  </si>
  <si>
    <t>LPS-induced TN factor</t>
  </si>
  <si>
    <t>EPMM104248-1A</t>
  </si>
  <si>
    <t>EAHS-3030Z:L06</t>
  </si>
  <si>
    <t>MM:Lmna</t>
  </si>
  <si>
    <t>NM_001111102</t>
  </si>
  <si>
    <t>Lmna</t>
  </si>
  <si>
    <t>Lamin A</t>
  </si>
  <si>
    <t>EPMM107169-1A</t>
  </si>
  <si>
    <t>EAHS-3030Z:L07</t>
  </si>
  <si>
    <t>MM:Lmx1a</t>
  </si>
  <si>
    <t>NM_033652</t>
  </si>
  <si>
    <t>Lmx1a</t>
  </si>
  <si>
    <t>LIM homeobox transcription factor 1 alpha</t>
  </si>
  <si>
    <t>EPMM100541-1A</t>
  </si>
  <si>
    <t>EAHS-3030Z:L08</t>
  </si>
  <si>
    <t>MM:Lmx1b</t>
  </si>
  <si>
    <t>NM_010725</t>
  </si>
  <si>
    <t>Lmx1b</t>
  </si>
  <si>
    <t>LIM homeobox transcription factor 1 beta</t>
  </si>
  <si>
    <t>EPMM106172-1A</t>
  </si>
  <si>
    <t>EAHS-3030Z:L09</t>
  </si>
  <si>
    <t>MM:Lox</t>
  </si>
  <si>
    <t>NM_010728</t>
  </si>
  <si>
    <t>Lox</t>
  </si>
  <si>
    <t>EPMM105361-1A</t>
  </si>
  <si>
    <t>EAHS-3030Z:L10</t>
  </si>
  <si>
    <t>MM:Lrp1b</t>
  </si>
  <si>
    <t>NM_053011</t>
  </si>
  <si>
    <t>Lrp1b</t>
  </si>
  <si>
    <t>Low density lipoprotein-related protein 1B (deleted in tumors)</t>
  </si>
  <si>
    <t>EPMM106215-1A</t>
  </si>
  <si>
    <t>EAHS-3030Z:L11</t>
  </si>
  <si>
    <t>MM:Lrp2</t>
  </si>
  <si>
    <t>NM_001081088</t>
  </si>
  <si>
    <t>Lrp2</t>
  </si>
  <si>
    <t>EPMM106267-1A</t>
  </si>
  <si>
    <t>EAHS-3030Z:L12</t>
  </si>
  <si>
    <t>MM:Lrrc2</t>
  </si>
  <si>
    <t>NM_028838</t>
  </si>
  <si>
    <t>Lrrc2</t>
  </si>
  <si>
    <t>EPMM111903-1A</t>
  </si>
  <si>
    <t>EAHS-3030Z:L13</t>
  </si>
  <si>
    <t>MM:Lrrc3b</t>
  </si>
  <si>
    <t>NM_146052</t>
  </si>
  <si>
    <t>Lrrc3b</t>
  </si>
  <si>
    <t>EPMM103287-1A</t>
  </si>
  <si>
    <t>EAHS-3030Z:L14</t>
  </si>
  <si>
    <t>MM:Ltb</t>
  </si>
  <si>
    <t>NM_008518</t>
  </si>
  <si>
    <t>Ltb</t>
  </si>
  <si>
    <t>Lymphotoxin B</t>
  </si>
  <si>
    <t>EPMM104875-1A</t>
  </si>
  <si>
    <t>EAHS-3030Z:L15</t>
  </si>
  <si>
    <t>MM:Ltb4r1</t>
  </si>
  <si>
    <t>NM_020490</t>
  </si>
  <si>
    <t>Ltb4r1</t>
  </si>
  <si>
    <t>Leukotriene B4 receptor 1</t>
  </si>
  <si>
    <t>EPMM103474-1A</t>
  </si>
  <si>
    <t>EAHS-3030Z:L16</t>
  </si>
  <si>
    <t>MM:Mad2l1</t>
  </si>
  <si>
    <t>NM_019499</t>
  </si>
  <si>
    <t>Mad2l1</t>
  </si>
  <si>
    <t>MAD2 mitotic arrest deficient-like 1 (yeast)</t>
  </si>
  <si>
    <t>EPMM109319-1A</t>
  </si>
  <si>
    <t>EAHS-3030Z:L17</t>
  </si>
  <si>
    <t>MM:Mafb</t>
  </si>
  <si>
    <t>NM_010658</t>
  </si>
  <si>
    <t>Mafb</t>
  </si>
  <si>
    <t>V-maf musculoaponeurotic fibrosarcoma oncogene family, protein B (avian)</t>
  </si>
  <si>
    <t>EPMM106783-1A</t>
  </si>
  <si>
    <t>EAHS-3030Z:L18</t>
  </si>
  <si>
    <t>MM:Mal</t>
  </si>
  <si>
    <t>NM_010762</t>
  </si>
  <si>
    <t>Mal</t>
  </si>
  <si>
    <t>Myelin and lymphocyte protein, T-cell differentiation protein</t>
  </si>
  <si>
    <t>EPMM106566-1A</t>
  </si>
  <si>
    <t>EAHS-3030Z:L19</t>
  </si>
  <si>
    <t>MM:Malt1</t>
  </si>
  <si>
    <t>NM_172833</t>
  </si>
  <si>
    <t>Malt1</t>
  </si>
  <si>
    <t>EPMM105417-1A</t>
  </si>
  <si>
    <t>EAHS-3030Z:L20</t>
  </si>
  <si>
    <t>MM:Map2k4</t>
  </si>
  <si>
    <t>NM_009157</t>
  </si>
  <si>
    <t>Map2k4</t>
  </si>
  <si>
    <t>EPMM101640-1A</t>
  </si>
  <si>
    <t>EAHS-3030Z:L21</t>
  </si>
  <si>
    <t>MM:Map3k7</t>
  </si>
  <si>
    <t>NM_172688</t>
  </si>
  <si>
    <t>Map3k7</t>
  </si>
  <si>
    <t>EPMM107573-1A</t>
  </si>
  <si>
    <t>EAHS-3030Z:L22</t>
  </si>
  <si>
    <t>MM:Mapk1</t>
  </si>
  <si>
    <t>NM_011949</t>
  </si>
  <si>
    <t>Mapk1</t>
  </si>
  <si>
    <t>Mitogen-activated protein kinase 1</t>
  </si>
  <si>
    <t>EPMM104280-1A</t>
  </si>
  <si>
    <t>EAHS-3030Z:L23</t>
  </si>
  <si>
    <t>MM:Mapk14</t>
  </si>
  <si>
    <t>NM_011951</t>
  </si>
  <si>
    <t>Mapk14</t>
  </si>
  <si>
    <t>EPMM104775-1A</t>
  </si>
  <si>
    <t>EAHS-3030Z:L24</t>
  </si>
  <si>
    <t>MM:Mbd2</t>
  </si>
  <si>
    <t>NM_010773</t>
  </si>
  <si>
    <t>Mbd2</t>
  </si>
  <si>
    <t>Methyl-CpG binding domain protein 2</t>
  </si>
  <si>
    <t>EPMM105446-1A</t>
  </si>
  <si>
    <t>EAHS-3030Z:M01</t>
  </si>
  <si>
    <t>MM:Mbtps1</t>
  </si>
  <si>
    <t>NM_019709</t>
  </si>
  <si>
    <t>Mbtps1</t>
  </si>
  <si>
    <t>EPMM111184-1A</t>
  </si>
  <si>
    <t>EAHS-3030Z:M02</t>
  </si>
  <si>
    <t>MM:Mcl1</t>
  </si>
  <si>
    <t>NM_008562</t>
  </si>
  <si>
    <t>Mcl1</t>
  </si>
  <si>
    <t>Myeloid cell leukemia sequence 1</t>
  </si>
  <si>
    <t>EPMM107248-1A</t>
  </si>
  <si>
    <t>EAHS-3030Z:M03</t>
  </si>
  <si>
    <t>MM:Mdm2</t>
  </si>
  <si>
    <t>NM_010786</t>
  </si>
  <si>
    <t>Mdm2</t>
  </si>
  <si>
    <t>Transformed mouse 3T3 cell double minute 2</t>
  </si>
  <si>
    <t>EPMM101187-1A</t>
  </si>
  <si>
    <t>EAHS-3030Z:M04</t>
  </si>
  <si>
    <t>MM:Mecp2</t>
  </si>
  <si>
    <t>NM_010788</t>
  </si>
  <si>
    <t>Mecp2</t>
  </si>
  <si>
    <t>Methyl CpG binding protein 2</t>
  </si>
  <si>
    <t>EPMM112130-1A</t>
  </si>
  <si>
    <t>EAHS-3030Z:M05</t>
  </si>
  <si>
    <t>MM:Med1</t>
  </si>
  <si>
    <t>NM_134027</t>
  </si>
  <si>
    <t>Med1</t>
  </si>
  <si>
    <t>Mediator complex subunit 1</t>
  </si>
  <si>
    <t>EPMM102015-1A</t>
  </si>
  <si>
    <t>EAHS-3030Z:M06</t>
  </si>
  <si>
    <t>MM:Meis1</t>
  </si>
  <si>
    <t>NM_010789</t>
  </si>
  <si>
    <t>Meis1</t>
  </si>
  <si>
    <t>EPMM101369-1A</t>
  </si>
  <si>
    <t>EAHS-3030Z:M07</t>
  </si>
  <si>
    <t>MM:Meis3</t>
  </si>
  <si>
    <t>NM_008627</t>
  </si>
  <si>
    <t>Meis3</t>
  </si>
  <si>
    <t>Meis homeobox 3</t>
  </si>
  <si>
    <t>EPMM109755-1A</t>
  </si>
  <si>
    <t>EAHS-3030Z:M08</t>
  </si>
  <si>
    <t>MM:Men1</t>
  </si>
  <si>
    <t>NM_008583</t>
  </si>
  <si>
    <t>Men1</t>
  </si>
  <si>
    <t>Multiple endocrine neoplasia 1</t>
  </si>
  <si>
    <t>EPMM105606-1A</t>
  </si>
  <si>
    <t>EAHS-3030Z:M09</t>
  </si>
  <si>
    <t>MM:Mif</t>
  </si>
  <si>
    <t>NM_010798</t>
  </si>
  <si>
    <t>Mif</t>
  </si>
  <si>
    <t>Macrophage migration inhibitory factor</t>
  </si>
  <si>
    <t>EPMM100915-1A</t>
  </si>
  <si>
    <t>EAHS-3030Z:M10</t>
  </si>
  <si>
    <t>MM:Mixl1</t>
  </si>
  <si>
    <t>NM_013729</t>
  </si>
  <si>
    <t>Mixl1</t>
  </si>
  <si>
    <t>Mix1 homeobox-like 1 (Xenopus laevis)</t>
  </si>
  <si>
    <t>EPMM100603-1A</t>
  </si>
  <si>
    <t>EAHS-3030Z:M11</t>
  </si>
  <si>
    <t>MM:Mkx</t>
  </si>
  <si>
    <t>NM_177595</t>
  </si>
  <si>
    <t>Mkx</t>
  </si>
  <si>
    <t>EPMM105176-1A</t>
  </si>
  <si>
    <t>EAHS-3030Z:M12</t>
  </si>
  <si>
    <t>MM:Mlh1</t>
  </si>
  <si>
    <t>NM_175266</t>
  </si>
  <si>
    <t>Mlh1</t>
  </si>
  <si>
    <t>MutL homolog 1 (E. coli)</t>
  </si>
  <si>
    <t>EPMM111905-1A</t>
  </si>
  <si>
    <t>EAHS-3030Z:M13</t>
  </si>
  <si>
    <t>MM:Mme</t>
  </si>
  <si>
    <t>NM_008604</t>
  </si>
  <si>
    <t>Mme</t>
  </si>
  <si>
    <t>Membrane metallo endopeptidase</t>
  </si>
  <si>
    <t>EPMM107096-1A</t>
  </si>
  <si>
    <t>EAHS-3030Z:M14</t>
  </si>
  <si>
    <t>MM:Mmp2</t>
  </si>
  <si>
    <t>NM_008610</t>
  </si>
  <si>
    <t>Mmp2</t>
  </si>
  <si>
    <t>Matrix metallopeptidase 2</t>
  </si>
  <si>
    <t>EPMM111019-1A</t>
  </si>
  <si>
    <t>EAHS-3030Z:M15</t>
  </si>
  <si>
    <t>MM:Mre11a</t>
  </si>
  <si>
    <t>NM_018736</t>
  </si>
  <si>
    <t>Mre11a</t>
  </si>
  <si>
    <t>Meiotic recombination 11 homolog A (S. cerevisiae)</t>
  </si>
  <si>
    <t>EPMM111306-1A</t>
  </si>
  <si>
    <t>EAHS-3030Z:M16</t>
  </si>
  <si>
    <t>MM:Msh2</t>
  </si>
  <si>
    <t>NM_008628</t>
  </si>
  <si>
    <t>Msh2</t>
  </si>
  <si>
    <t>MutS homolog 2 (E. coli)</t>
  </si>
  <si>
    <t>EPMM105155-1A</t>
  </si>
  <si>
    <t>EAHS-3030Z:M17</t>
  </si>
  <si>
    <t>MM:Msh3</t>
  </si>
  <si>
    <t>NM_010829</t>
  </si>
  <si>
    <t>Msh3</t>
  </si>
  <si>
    <t>EPMM103159-1A</t>
  </si>
  <si>
    <t>EAHS-3030Z:M18</t>
  </si>
  <si>
    <t>MM:Msh6</t>
  </si>
  <si>
    <t>NM_010830</t>
  </si>
  <si>
    <t>Msh6</t>
  </si>
  <si>
    <t>EPMM105157-1A</t>
  </si>
  <si>
    <t>EAHS-3030Z:M19</t>
  </si>
  <si>
    <t>MM:Msx1</t>
  </si>
  <si>
    <t>NM_010835</t>
  </si>
  <si>
    <t>Msx1</t>
  </si>
  <si>
    <t>Homeobox, msh-like 1</t>
  </si>
  <si>
    <t>EPMM108504-1A</t>
  </si>
  <si>
    <t>EAHS-3030Z:M20</t>
  </si>
  <si>
    <t>MM:Msx2</t>
  </si>
  <si>
    <t>NM_013601</t>
  </si>
  <si>
    <t>Msx2</t>
  </si>
  <si>
    <t>Homeobox, msh-like 2</t>
  </si>
  <si>
    <t>EPMM103016-1A</t>
  </si>
  <si>
    <t>EAHS-3030Z:M21</t>
  </si>
  <si>
    <t>MM:Mt2</t>
  </si>
  <si>
    <t>NM_008630</t>
  </si>
  <si>
    <t>Mt2</t>
  </si>
  <si>
    <t>Metallothionein 2</t>
  </si>
  <si>
    <t>EPMM111028-1A</t>
  </si>
  <si>
    <t>EAHS-3030Z:M22</t>
  </si>
  <si>
    <t>MM:Mtap</t>
  </si>
  <si>
    <t>NM_024433</t>
  </si>
  <si>
    <t>Mtap</t>
  </si>
  <si>
    <t>EPMM107782-1A</t>
  </si>
  <si>
    <t>EAHS-3030Z:M23</t>
  </si>
  <si>
    <t>MM:Mthfr</t>
  </si>
  <si>
    <t>NM_011929</t>
  </si>
  <si>
    <t>Mthfr</t>
  </si>
  <si>
    <t>5,10-methylenetetrahydrofolate reductase</t>
  </si>
  <si>
    <t>EPMM108205-1A</t>
  </si>
  <si>
    <t>EAHS-3030Z:M24</t>
  </si>
  <si>
    <t>MM:Mtor</t>
  </si>
  <si>
    <t>NM_020009</t>
  </si>
  <si>
    <t>Mtor</t>
  </si>
  <si>
    <t>EPMM108214-1A</t>
  </si>
  <si>
    <t>EAHS-3030Z:N01</t>
  </si>
  <si>
    <t>MM:Myc</t>
  </si>
  <si>
    <t>NM_010849</t>
  </si>
  <si>
    <t>Myc</t>
  </si>
  <si>
    <t>Myelocytomatosis oncogene</t>
  </si>
  <si>
    <t>EPMM103811-1A</t>
  </si>
  <si>
    <t>EAHS-3030Z:N02</t>
  </si>
  <si>
    <t>MM:Mycn</t>
  </si>
  <si>
    <t>NM_008709</t>
  </si>
  <si>
    <t>Mycn</t>
  </si>
  <si>
    <t>EPMM102380-1A</t>
  </si>
  <si>
    <t>EAHS-3030Z:N03</t>
  </si>
  <si>
    <t>MM:Myd88</t>
  </si>
  <si>
    <t>NM_130864</t>
  </si>
  <si>
    <t>Myd88</t>
  </si>
  <si>
    <t>Myeloid differentiation primary response gene 88</t>
  </si>
  <si>
    <t>EPMM111936-1A</t>
  </si>
  <si>
    <t>EAHS-3030Z:N04</t>
  </si>
  <si>
    <t>MM:Myod1</t>
  </si>
  <si>
    <t>NM_010866</t>
  </si>
  <si>
    <t>Myod1</t>
  </si>
  <si>
    <t>EPMM110078-1A</t>
  </si>
  <si>
    <t>EAHS-3030Z:N05</t>
  </si>
  <si>
    <t>MM:Nab2</t>
  </si>
  <si>
    <t>NM_008668</t>
  </si>
  <si>
    <t>Nab2</t>
  </si>
  <si>
    <t>Ngfi-A binding protein 2</t>
  </si>
  <si>
    <t>EPMM101247-1A</t>
  </si>
  <si>
    <t>EAHS-3030Z:N06</t>
  </si>
  <si>
    <t>MM:Nae1</t>
  </si>
  <si>
    <t>NM_144931</t>
  </si>
  <si>
    <t>Nae1</t>
  </si>
  <si>
    <t>NEDD8 activating enzyme E1 subunit 1</t>
  </si>
  <si>
    <t>EPMM111062-1A</t>
  </si>
  <si>
    <t>EAHS-3030Z:N07</t>
  </si>
  <si>
    <t>MM:Nck1</t>
  </si>
  <si>
    <t>NM_010878</t>
  </si>
  <si>
    <t>Nck1</t>
  </si>
  <si>
    <t>Non-catalytic region of tyrosine kinase adaptor protein 1</t>
  </si>
  <si>
    <t>EPMM111785-1A</t>
  </si>
  <si>
    <t>EAHS-3030Z:N08</t>
  </si>
  <si>
    <t>MM:Ndrg2</t>
  </si>
  <si>
    <t>NM_013864</t>
  </si>
  <si>
    <t>Ndrg2</t>
  </si>
  <si>
    <t>N-myc downstream regulated gene 2</t>
  </si>
  <si>
    <t>EPMM103432-1A</t>
  </si>
  <si>
    <t>EAHS-3030Z:N09</t>
  </si>
  <si>
    <t>MM:Ndufa13</t>
  </si>
  <si>
    <t>NM_023312</t>
  </si>
  <si>
    <t>Ndufa13</t>
  </si>
  <si>
    <t>NADH dehydrogenase (ubiquinone) 1 alpha subcomplex, 13</t>
  </si>
  <si>
    <t>EPMM110803-1A</t>
  </si>
  <si>
    <t>EAHS-3030Z:N10</t>
  </si>
  <si>
    <t>MM:Nelfcd</t>
  </si>
  <si>
    <t>NM_020580</t>
  </si>
  <si>
    <t>Nelfcd</t>
  </si>
  <si>
    <t>TH1-like homolog (Drosophila)</t>
  </si>
  <si>
    <t>EPMM106894-1A</t>
  </si>
  <si>
    <t>EAHS-3030Z:N11</t>
  </si>
  <si>
    <t>MM:Neurog1</t>
  </si>
  <si>
    <t>NM_010896</t>
  </si>
  <si>
    <t>Neurog1</t>
  </si>
  <si>
    <t>EPMM103062-1A</t>
  </si>
  <si>
    <t>EAHS-3030Z:N12</t>
  </si>
  <si>
    <t>MM:Nf1</t>
  </si>
  <si>
    <t>NM_010897</t>
  </si>
  <si>
    <t>Nf1</t>
  </si>
  <si>
    <t>Neurofibromatosis 1</t>
  </si>
  <si>
    <t>EPMM101831-1A</t>
  </si>
  <si>
    <t>EAHS-3030Z:N13</t>
  </si>
  <si>
    <t>MM:Nf2</t>
  </si>
  <si>
    <t>NM_010898</t>
  </si>
  <si>
    <t>Nf2</t>
  </si>
  <si>
    <t>Neurofibromatosis 2</t>
  </si>
  <si>
    <t>EPMM101311-1A</t>
  </si>
  <si>
    <t>EAHS-3030Z:N14</t>
  </si>
  <si>
    <t>MM:Nfatc1</t>
  </si>
  <si>
    <t>NM_198429</t>
  </si>
  <si>
    <t>Nfatc1</t>
  </si>
  <si>
    <t>EPMM105490-1A</t>
  </si>
  <si>
    <t>EAHS-3030Z:N15</t>
  </si>
  <si>
    <t>MM:Nfkb1</t>
  </si>
  <si>
    <t>NM_008689</t>
  </si>
  <si>
    <t>Nfkb1</t>
  </si>
  <si>
    <t>Nuclear factor of kappa light polypeptide gene enhancer in B-cells 1, p105</t>
  </si>
  <si>
    <t>EPMM107441-1A</t>
  </si>
  <si>
    <t>EAHS-3030Z:N16</t>
  </si>
  <si>
    <t>MM:Nfkbia</t>
  </si>
  <si>
    <t>NM_010907</t>
  </si>
  <si>
    <t>Nfkbia</t>
  </si>
  <si>
    <t>Nuclear factor of kappa light polypeptide gene enhancer in B-cells inhibitor, alpha</t>
  </si>
  <si>
    <t>EPMM102486-1A</t>
  </si>
  <si>
    <t>EAHS-3030Z:N17</t>
  </si>
  <si>
    <t>MM:Nfya</t>
  </si>
  <si>
    <t>NM_010913</t>
  </si>
  <si>
    <t>Nfya</t>
  </si>
  <si>
    <t>Nuclear transcription factor-Y alpha</t>
  </si>
  <si>
    <t>EPMM104981-1A</t>
  </si>
  <si>
    <t>EAHS-3030Z:N18</t>
  </si>
  <si>
    <t>MM:Nid1</t>
  </si>
  <si>
    <t>NM_010917</t>
  </si>
  <si>
    <t>Nid1</t>
  </si>
  <si>
    <t>EPMM102825-1A</t>
  </si>
  <si>
    <t>EAHS-3030Z:N19</t>
  </si>
  <si>
    <t>MM:Nid2</t>
  </si>
  <si>
    <t>NM_008695</t>
  </si>
  <si>
    <t>Nid2</t>
  </si>
  <si>
    <t>Nidogen 2</t>
  </si>
  <si>
    <t>EPMM103296-1A</t>
  </si>
  <si>
    <t>EAHS-3030Z:N20</t>
  </si>
  <si>
    <t>MM:Nkx2-2</t>
  </si>
  <si>
    <t>NM_010919</t>
  </si>
  <si>
    <t>Nkx2-2</t>
  </si>
  <si>
    <t>NK2 transcription factor related, locus 2 (Drosophila)</t>
  </si>
  <si>
    <t>EPMM106664-1A</t>
  </si>
  <si>
    <t>EAHS-3030Z:N21</t>
  </si>
  <si>
    <t>MM:Nkx2-5</t>
  </si>
  <si>
    <t>NM_008700</t>
  </si>
  <si>
    <t>Nkx2-5</t>
  </si>
  <si>
    <t>NK2 transcription factor related, locus 5 (Drosophila)</t>
  </si>
  <si>
    <t>EPMM104741-1A</t>
  </si>
  <si>
    <t>EAHS-3030Z:N22</t>
  </si>
  <si>
    <t>MM:Nkx3-1</t>
  </si>
  <si>
    <t>NM_010921</t>
  </si>
  <si>
    <t>Nkx3-1</t>
  </si>
  <si>
    <t>NK-3 transcription factor, locus 1 (Drosophila)</t>
  </si>
  <si>
    <t>EPMM103560-1A</t>
  </si>
  <si>
    <t>EAHS-3030Z:N23</t>
  </si>
  <si>
    <t>MM:Notch2</t>
  </si>
  <si>
    <t>NM_010928</t>
  </si>
  <si>
    <t>Notch2</t>
  </si>
  <si>
    <t>Notch gene homolog 2 (Drosophila)</t>
  </si>
  <si>
    <t>EPMM107286-1A</t>
  </si>
  <si>
    <t>EAHS-3030Z:N24</t>
  </si>
  <si>
    <t>MM:Nov</t>
  </si>
  <si>
    <t>NM_010930</t>
  </si>
  <si>
    <t>Nov</t>
  </si>
  <si>
    <t>EPMM103786-1A</t>
  </si>
  <si>
    <t>EAHS-3030Z:O01</t>
  </si>
  <si>
    <t>MM:Npm1</t>
  </si>
  <si>
    <t>NM_008722</t>
  </si>
  <si>
    <t>Npm1</t>
  </si>
  <si>
    <t>Nucleophosmin 1</t>
  </si>
  <si>
    <t>EPMM101443-1A</t>
  </si>
  <si>
    <t>EAHS-3030Z:O02</t>
  </si>
  <si>
    <t>MM:Nr0b1</t>
  </si>
  <si>
    <t>NM_007430</t>
  </si>
  <si>
    <t>Nr0b1</t>
  </si>
  <si>
    <t>Nuclear receptor subfamily 0, group B, member 1</t>
  </si>
  <si>
    <t>EPMM112150-1A</t>
  </si>
  <si>
    <t>EAHS-3030Z:O03</t>
  </si>
  <si>
    <t>MM:Nr2f2</t>
  </si>
  <si>
    <t>NM_009697</t>
  </si>
  <si>
    <t>Nr2f2</t>
  </si>
  <si>
    <t>EPMM110141-1A</t>
  </si>
  <si>
    <t>EAHS-3030Z:O04</t>
  </si>
  <si>
    <t>MM:Nr3c1</t>
  </si>
  <si>
    <t>NM_008173</t>
  </si>
  <si>
    <t>Nr3c1</t>
  </si>
  <si>
    <t>Nuclear receptor subfamily 3, group C, member 1</t>
  </si>
  <si>
    <t>EPMM105327-1A</t>
  </si>
  <si>
    <t>EAHS-3030Z:O05</t>
  </si>
  <si>
    <t>MM:Nrp2</t>
  </si>
  <si>
    <t>NM_010939</t>
  </si>
  <si>
    <t>Nrp2</t>
  </si>
  <si>
    <t>Neuropilin 2</t>
  </si>
  <si>
    <t>EPMM100184-1A</t>
  </si>
  <si>
    <t>EAHS-3030Z:O06</t>
  </si>
  <si>
    <t>MM:Ntrk2</t>
  </si>
  <si>
    <t>NM_008745</t>
  </si>
  <si>
    <t>Ntrk2</t>
  </si>
  <si>
    <t>Neurotrophic tyrosine kinase, receptor, type 2</t>
  </si>
  <si>
    <t>EPMM103074-1A</t>
  </si>
  <si>
    <t>EAHS-3030Z:O07</t>
  </si>
  <si>
    <t>MM:Ogdhl</t>
  </si>
  <si>
    <t>NM_001081130</t>
  </si>
  <si>
    <t>Ogdhl</t>
  </si>
  <si>
    <t>EPMM103374-1A</t>
  </si>
  <si>
    <t>EAHS-3030Z:O08</t>
  </si>
  <si>
    <t>MM:Ogg1</t>
  </si>
  <si>
    <t>NM_010957</t>
  </si>
  <si>
    <t>Ogg1</t>
  </si>
  <si>
    <t>8-oxoguanine DNA-glycosylase 1</t>
  </si>
  <si>
    <t>EPMM109501-1A</t>
  </si>
  <si>
    <t>EAHS-3030Z:O09</t>
  </si>
  <si>
    <t>MM:Olig2</t>
  </si>
  <si>
    <t>NM_016967</t>
  </si>
  <si>
    <t>Olig2</t>
  </si>
  <si>
    <t>Oligodendrocyte transcription factor 2</t>
  </si>
  <si>
    <t>EPMM104527-1A</t>
  </si>
  <si>
    <t>EAHS-3030Z:O10</t>
  </si>
  <si>
    <t>MM:Onecut2</t>
  </si>
  <si>
    <t>NM_194268</t>
  </si>
  <si>
    <t>Onecut2</t>
  </si>
  <si>
    <t>One cut domain, family member 2</t>
  </si>
  <si>
    <t>EPMM105410-1A</t>
  </si>
  <si>
    <t>EAHS-3030Z:O11</t>
  </si>
  <si>
    <t>MM:Osmr</t>
  </si>
  <si>
    <t>NM_011019</t>
  </si>
  <si>
    <t>Osmr</t>
  </si>
  <si>
    <t>Oncostatin M receptor</t>
  </si>
  <si>
    <t>EPMM103687-1A</t>
  </si>
  <si>
    <t>EAHS-3030Z:O12</t>
  </si>
  <si>
    <t>MM:Otud4</t>
  </si>
  <si>
    <t>NM_001081164</t>
  </si>
  <si>
    <t>Otud4</t>
  </si>
  <si>
    <t>OTU domain containing 4</t>
  </si>
  <si>
    <t>EPMM110923-1A</t>
  </si>
  <si>
    <t>EAHS-3030Z:O13</t>
  </si>
  <si>
    <t>MM:Otx1</t>
  </si>
  <si>
    <t>NM_011023</t>
  </si>
  <si>
    <t>Otx1</t>
  </si>
  <si>
    <t>Orthodenticle homolog 1 (Drosophila)</t>
  </si>
  <si>
    <t>EPMM101386-1A</t>
  </si>
  <si>
    <t>EAHS-3030Z:O14</t>
  </si>
  <si>
    <t>MM:Otx2</t>
  </si>
  <si>
    <t>NM_144841</t>
  </si>
  <si>
    <t>Otx2</t>
  </si>
  <si>
    <t>Orthodenticle homolog 2 (Drosophila)</t>
  </si>
  <si>
    <t>EPMM103423-1A</t>
  </si>
  <si>
    <t>EAHS-3030Z:O15</t>
  </si>
  <si>
    <t>MM:Palb2</t>
  </si>
  <si>
    <t>NM_001081238</t>
  </si>
  <si>
    <t>Palb2</t>
  </si>
  <si>
    <t>EPMM110391-1A</t>
  </si>
  <si>
    <t>EAHS-3030Z:O16</t>
  </si>
  <si>
    <t>MM:Park2</t>
  </si>
  <si>
    <t>NM_016694</t>
  </si>
  <si>
    <t>Park2</t>
  </si>
  <si>
    <t>Parkinson disease (autosomal recessive, juvenile) 2, parkin</t>
  </si>
  <si>
    <t>EPMM104606-1A</t>
  </si>
  <si>
    <t>EAHS-3030Z:O17</t>
  </si>
  <si>
    <t>MM:Pawr</t>
  </si>
  <si>
    <t>NM_054056</t>
  </si>
  <si>
    <t>Pawr</t>
  </si>
  <si>
    <t>EPMM101158-1A</t>
  </si>
  <si>
    <t>EAHS-3030Z:O18</t>
  </si>
  <si>
    <t>MM:Pax1</t>
  </si>
  <si>
    <t>NM_008780</t>
  </si>
  <si>
    <t>Pax1</t>
  </si>
  <si>
    <t>Paired box gene 1</t>
  </si>
  <si>
    <t>EPMM106665-1A</t>
  </si>
  <si>
    <t>EAHS-3030Z:O19</t>
  </si>
  <si>
    <t>MM:Pax2</t>
  </si>
  <si>
    <t>NM_011037</t>
  </si>
  <si>
    <t>Pax2</t>
  </si>
  <si>
    <t>Paired box gene 2</t>
  </si>
  <si>
    <t>EPMM105830-1A</t>
  </si>
  <si>
    <t>EAHS-3030Z:O20</t>
  </si>
  <si>
    <t>MM:Pax3</t>
  </si>
  <si>
    <t>NM_008781</t>
  </si>
  <si>
    <t>Pax3</t>
  </si>
  <si>
    <t>Paired box gene 3</t>
  </si>
  <si>
    <t>EPMM100257-1A</t>
  </si>
  <si>
    <t>EAHS-3030Z:O21</t>
  </si>
  <si>
    <t>MM:Pax5</t>
  </si>
  <si>
    <t>NM_008782</t>
  </si>
  <si>
    <t>Pax5</t>
  </si>
  <si>
    <t>Paired box gene 5</t>
  </si>
  <si>
    <t>EPMM107649-1A</t>
  </si>
  <si>
    <t>EAHS-3030Z:O22</t>
  </si>
  <si>
    <t>MM:Pax6</t>
  </si>
  <si>
    <t>NM_013627</t>
  </si>
  <si>
    <t>Pax6</t>
  </si>
  <si>
    <t>Paired box gene 6</t>
  </si>
  <si>
    <t>EPMM106430-1A</t>
  </si>
  <si>
    <t>EAHS-3030Z:O23</t>
  </si>
  <si>
    <t>MM:Pax9</t>
  </si>
  <si>
    <t>NM_011041</t>
  </si>
  <si>
    <t>Pax9</t>
  </si>
  <si>
    <t>Paired box gene 9</t>
  </si>
  <si>
    <t>EPMM102495-1A</t>
  </si>
  <si>
    <t>EAHS-3030Z:O24</t>
  </si>
  <si>
    <t>MM:Pcdh10</t>
  </si>
  <si>
    <t>NM_011043</t>
  </si>
  <si>
    <t>Pcdh10</t>
  </si>
  <si>
    <t>EPMM107052-1A</t>
  </si>
  <si>
    <t>EAHS-3030Z:P01</t>
  </si>
  <si>
    <t>MM:Pcna</t>
  </si>
  <si>
    <t>NM_011045</t>
  </si>
  <si>
    <t>Pcna</t>
  </si>
  <si>
    <t>EPMM106619-1A</t>
  </si>
  <si>
    <t>EAHS-3030Z:P02</t>
  </si>
  <si>
    <t>MM:Pdcd6ip</t>
  </si>
  <si>
    <t>NM_011052</t>
  </si>
  <si>
    <t>Pdcd6ip</t>
  </si>
  <si>
    <t>EPMM111909-1A</t>
  </si>
  <si>
    <t>EAHS-3030Z:P03</t>
  </si>
  <si>
    <t>MM:Pdhx</t>
  </si>
  <si>
    <t>NM_019735</t>
  </si>
  <si>
    <t>Pdhx</t>
  </si>
  <si>
    <t>EPMM106407-1A</t>
  </si>
  <si>
    <t>EAHS-3030Z:P04</t>
  </si>
  <si>
    <t>MM:Pdia3</t>
  </si>
  <si>
    <t>NM_007952</t>
  </si>
  <si>
    <t>Pdia3</t>
  </si>
  <si>
    <t>Protein disulfide isomerase associated 3</t>
  </si>
  <si>
    <t>EPMM106519-1A</t>
  </si>
  <si>
    <t>EAHS-3030Z:P05</t>
  </si>
  <si>
    <t>MM:Pdx1</t>
  </si>
  <si>
    <t>NM_008814</t>
  </si>
  <si>
    <t>Pdx1</t>
  </si>
  <si>
    <t>Pancreatic and duodenal homeobox 1</t>
  </si>
  <si>
    <t>EPMM109080-1A</t>
  </si>
  <si>
    <t>EAHS-3030Z:P06</t>
  </si>
  <si>
    <t>MM:Peg10</t>
  </si>
  <si>
    <t>NM_130877</t>
  </si>
  <si>
    <t>Peg10</t>
  </si>
  <si>
    <t>EPMM109103-1A</t>
  </si>
  <si>
    <t>EAHS-3030Z:P07</t>
  </si>
  <si>
    <t>MM:Per1</t>
  </si>
  <si>
    <t>NM_011065</t>
  </si>
  <si>
    <t>Per1</t>
  </si>
  <si>
    <t>EPMM101660-1A</t>
  </si>
  <si>
    <t>EAHS-3030Z:P08</t>
  </si>
  <si>
    <t>MM:Per2</t>
  </si>
  <si>
    <t>NM_011066</t>
  </si>
  <si>
    <t>Per2</t>
  </si>
  <si>
    <t>EPMM100315-1A</t>
  </si>
  <si>
    <t>EAHS-3030Z:P09</t>
  </si>
  <si>
    <t>MM:Pgf</t>
  </si>
  <si>
    <t>NM_008827</t>
  </si>
  <si>
    <t>Pgf</t>
  </si>
  <si>
    <t>EPMM102646-1A</t>
  </si>
  <si>
    <t>EAHS-3030Z:P10</t>
  </si>
  <si>
    <t>MM:Pgr</t>
  </si>
  <si>
    <t>NM_008829</t>
  </si>
  <si>
    <t>Pgr</t>
  </si>
  <si>
    <t>EPMM111296-1A</t>
  </si>
  <si>
    <t>EAHS-3030Z:P11</t>
  </si>
  <si>
    <t>MM:Phox2a</t>
  </si>
  <si>
    <t>NM_008887</t>
  </si>
  <si>
    <t>Phox2a</t>
  </si>
  <si>
    <t>EPMM110290-1A</t>
  </si>
  <si>
    <t>EAHS-3030Z:P12</t>
  </si>
  <si>
    <t>MM:Phox2b</t>
  </si>
  <si>
    <t>NM_008888</t>
  </si>
  <si>
    <t>Phox2b</t>
  </si>
  <si>
    <t>EPMM108570-1A</t>
  </si>
  <si>
    <t>EAHS-3030Z:P13</t>
  </si>
  <si>
    <t>MM:Phtf1</t>
  </si>
  <si>
    <t>NM_013629</t>
  </si>
  <si>
    <t>Phtf1</t>
  </si>
  <si>
    <t>EPMM107314-1A</t>
  </si>
  <si>
    <t>EAHS-3030Z:P14</t>
  </si>
  <si>
    <t>MM:Phtf2</t>
  </si>
  <si>
    <t>NM_172992</t>
  </si>
  <si>
    <t>Phtf2</t>
  </si>
  <si>
    <t>Putative homeodomain transcription factor 2</t>
  </si>
  <si>
    <t>EPMM108355-1A</t>
  </si>
  <si>
    <t>EAHS-3030Z:P15</t>
  </si>
  <si>
    <t>MM:Pitx2</t>
  </si>
  <si>
    <t>NM_001042504</t>
  </si>
  <si>
    <t>Pitx2</t>
  </si>
  <si>
    <t>Paired-like homeodomain transcription factor 2</t>
  </si>
  <si>
    <t>EPMM107412-1A</t>
  </si>
  <si>
    <t>EAHS-3030Z:P16</t>
  </si>
  <si>
    <t>MM:Pitx3</t>
  </si>
  <si>
    <t>NM_008852</t>
  </si>
  <si>
    <t>Pitx3</t>
  </si>
  <si>
    <t>Paired-like homeodomain transcription factor 3</t>
  </si>
  <si>
    <t>EPMM105855-1A</t>
  </si>
  <si>
    <t>EAHS-3030Z:P17</t>
  </si>
  <si>
    <t>MM:Plagl1</t>
  </si>
  <si>
    <t>NM_009538</t>
  </si>
  <si>
    <t>Plagl1</t>
  </si>
  <si>
    <t>EPMM100700-1A</t>
  </si>
  <si>
    <t>EAHS-3030Z:P18</t>
  </si>
  <si>
    <t>MM:Plcg1</t>
  </si>
  <si>
    <t>NM_021280</t>
  </si>
  <si>
    <t>Plcg1</t>
  </si>
  <si>
    <t>Phospholipase C, gamma 1</t>
  </si>
  <si>
    <t>EPMM106786-1A</t>
  </si>
  <si>
    <t>EAHS-3030Z:P19</t>
  </si>
  <si>
    <t>MM:Plk2</t>
  </si>
  <si>
    <t>NM_152804</t>
  </si>
  <si>
    <t>Plk2</t>
  </si>
  <si>
    <t>Polo-like kinase 2 (Drosophila)</t>
  </si>
  <si>
    <t>EPMM103239-1A</t>
  </si>
  <si>
    <t>EAHS-3030Z:P20</t>
  </si>
  <si>
    <t>MM:Pms1</t>
  </si>
  <si>
    <t>NM_145517</t>
  </si>
  <si>
    <t>Pms1</t>
  </si>
  <si>
    <t>Postmeiotic segregation increased 1 (S. cerevisiae)</t>
  </si>
  <si>
    <t>EPMM100138-1A</t>
  </si>
  <si>
    <t>EAHS-3030Z:P21</t>
  </si>
  <si>
    <t>MM:Por</t>
  </si>
  <si>
    <t>NM_008898</t>
  </si>
  <si>
    <t>Por</t>
  </si>
  <si>
    <t>EPMM108947-1A</t>
  </si>
  <si>
    <t>EAHS-3030Z:P22</t>
  </si>
  <si>
    <t>MM:Pou3f1</t>
  </si>
  <si>
    <t>NM_011141</t>
  </si>
  <si>
    <t>Pou3f1</t>
  </si>
  <si>
    <t>POU domain, class 3, transcription factor 1</t>
  </si>
  <si>
    <t>EPMM107964-1A</t>
  </si>
  <si>
    <t>EAHS-3030Z:P23</t>
  </si>
  <si>
    <t>MM:Pparg</t>
  </si>
  <si>
    <t>NM_001127330</t>
  </si>
  <si>
    <t>Pparg</t>
  </si>
  <si>
    <t>Peroxisome proliferator activated receptor gamma</t>
  </si>
  <si>
    <t>EPMM109522-1A</t>
  </si>
  <si>
    <t>EAHS-3030Z:P24</t>
  </si>
  <si>
    <t>MM:Ppp1r3c</t>
  </si>
  <si>
    <t>NM_016854</t>
  </si>
  <si>
    <t>Ppp1r3c</t>
  </si>
  <si>
    <t>EPMM105770-1A</t>
  </si>
  <si>
    <t>EAHS-3040Z:A01</t>
  </si>
  <si>
    <t>MM:Ppp2r4</t>
  </si>
  <si>
    <t>NM_138748</t>
  </si>
  <si>
    <t>Ppp2r4</t>
  </si>
  <si>
    <t>Protein phosphatase 2A, regulatory subunit B (PR 53)</t>
  </si>
  <si>
    <t>EPMM106117-1A</t>
  </si>
  <si>
    <t>EAHS-3040Z:A02</t>
  </si>
  <si>
    <t>MM:Prdm2</t>
  </si>
  <si>
    <t>NM_001081355</t>
  </si>
  <si>
    <t>Prdm2</t>
  </si>
  <si>
    <t>EPMM108192-1A</t>
  </si>
  <si>
    <t>EAHS-3040Z:A03</t>
  </si>
  <si>
    <t>MM:Prdm5</t>
  </si>
  <si>
    <t>NM_027547</t>
  </si>
  <si>
    <t>Prdm5</t>
  </si>
  <si>
    <t>EPMM109318-1A</t>
  </si>
  <si>
    <t>EAHS-3040Z:A04</t>
  </si>
  <si>
    <t>MM:Prdx1</t>
  </si>
  <si>
    <t>NM_011034</t>
  </si>
  <si>
    <t>Prdx1</t>
  </si>
  <si>
    <t>EPMM107897-1A</t>
  </si>
  <si>
    <t>EAHS-3040Z:A05</t>
  </si>
  <si>
    <t>MM:Prdx2</t>
  </si>
  <si>
    <t>NM_011563</t>
  </si>
  <si>
    <t>Prdx2</t>
  </si>
  <si>
    <t>EPMM110977-1A</t>
  </si>
  <si>
    <t>EAHS-3040Z:A06</t>
  </si>
  <si>
    <t>MM:Prdx3</t>
  </si>
  <si>
    <t>NM_007452</t>
  </si>
  <si>
    <t>Prdx3</t>
  </si>
  <si>
    <t>EPMM105930-1A</t>
  </si>
  <si>
    <t>EAHS-3040Z:A07</t>
  </si>
  <si>
    <t>MM:Prdx4</t>
  </si>
  <si>
    <t>NM_016764</t>
  </si>
  <si>
    <t>Prdx4</t>
  </si>
  <si>
    <t>Peroxiredoxin 4</t>
  </si>
  <si>
    <t>EPMM112287-1A</t>
  </si>
  <si>
    <t>EAHS-3040Z:A08</t>
  </si>
  <si>
    <t>MM:Prdx5</t>
  </si>
  <si>
    <t>NM_026306</t>
  </si>
  <si>
    <t>Prdx5</t>
  </si>
  <si>
    <t>EPMM105615-1A</t>
  </si>
  <si>
    <t>EAHS-3040Z:A09</t>
  </si>
  <si>
    <t>MM:Prdx6</t>
  </si>
  <si>
    <t>NM_007453</t>
  </si>
  <si>
    <t>Prdx6</t>
  </si>
  <si>
    <t>EPMM100510-1A</t>
  </si>
  <si>
    <t>EAHS-3040Z:A10</t>
  </si>
  <si>
    <t>MM:Prima1</t>
  </si>
  <si>
    <t>NM_133364</t>
  </si>
  <si>
    <t>Prima1</t>
  </si>
  <si>
    <t>EPMM102713-1A</t>
  </si>
  <si>
    <t>EAHS-3040Z:A11</t>
  </si>
  <si>
    <t>MM:Prkca</t>
  </si>
  <si>
    <t>NM_011101</t>
  </si>
  <si>
    <t>Prkca</t>
  </si>
  <si>
    <t>Protein kinase C, alpha</t>
  </si>
  <si>
    <t>EPMM102177-1A</t>
  </si>
  <si>
    <t>EAHS-3040Z:A12</t>
  </si>
  <si>
    <t>MM:Prkcdbp</t>
  </si>
  <si>
    <t>NM_028444</t>
  </si>
  <si>
    <t>Prkcdbp</t>
  </si>
  <si>
    <t>EPMM110307-1A</t>
  </si>
  <si>
    <t>EAHS-3040Z:A13</t>
  </si>
  <si>
    <t>MM:Prkcq</t>
  </si>
  <si>
    <t>NM_008859</t>
  </si>
  <si>
    <t>Prkcq</t>
  </si>
  <si>
    <t>Protein kinase C, theta</t>
  </si>
  <si>
    <t>EPMM105963-1A</t>
  </si>
  <si>
    <t>EAHS-3040Z:A14</t>
  </si>
  <si>
    <t>MM:Prkd1</t>
  </si>
  <si>
    <t>NM_008858</t>
  </si>
  <si>
    <t>Prkd1</t>
  </si>
  <si>
    <t>Protein kinase D1</t>
  </si>
  <si>
    <t>EPMM102463-1A</t>
  </si>
  <si>
    <t>EAHS-3040Z:A15</t>
  </si>
  <si>
    <t>MM:Prkdc</t>
  </si>
  <si>
    <t>NM_008565</t>
  </si>
  <si>
    <t>Prkdc</t>
  </si>
  <si>
    <t>Protein kinase, DNA activated, catalytic polypeptide</t>
  </si>
  <si>
    <t>EPMM104271-1A</t>
  </si>
  <si>
    <t>EAHS-3040Z:A16</t>
  </si>
  <si>
    <t>MM:Ptch1</t>
  </si>
  <si>
    <t>NM_008957</t>
  </si>
  <si>
    <t>Ptch1</t>
  </si>
  <si>
    <t>Patched homolog 1</t>
  </si>
  <si>
    <t>EPMM103084-1A</t>
  </si>
  <si>
    <t>EAHS-3040Z:A17</t>
  </si>
  <si>
    <t>MM:Pten</t>
  </si>
  <si>
    <t>NM_008960</t>
  </si>
  <si>
    <t>Pten</t>
  </si>
  <si>
    <t>EPMM105761-1A</t>
  </si>
  <si>
    <t>EAHS-3040Z:A18</t>
  </si>
  <si>
    <t>MM:Ptgis</t>
  </si>
  <si>
    <t>NM_008968</t>
  </si>
  <si>
    <t>Ptgis</t>
  </si>
  <si>
    <t>EPMM106848-1A</t>
  </si>
  <si>
    <t>EAHS-3040Z:A19</t>
  </si>
  <si>
    <t>MM:Ptprg</t>
  </si>
  <si>
    <t>NM_008981</t>
  </si>
  <si>
    <t>Ptprg</t>
  </si>
  <si>
    <t>EPMM103277-1A</t>
  </si>
  <si>
    <t>EAHS-3040Z:A20</t>
  </si>
  <si>
    <t>MM:Ptprn2</t>
  </si>
  <si>
    <t>NM_011215</t>
  </si>
  <si>
    <t>Ptprn2</t>
  </si>
  <si>
    <t>Protein tyrosine phosphatase, receptor type, N polypeptide 2</t>
  </si>
  <si>
    <t>EPMM102793-1A</t>
  </si>
  <si>
    <t>EAHS-3040Z:A21</t>
  </si>
  <si>
    <t>MM:Ptpro</t>
  </si>
  <si>
    <t>NM_011216</t>
  </si>
  <si>
    <t>Ptpro</t>
  </si>
  <si>
    <t>EPMM109641-1A</t>
  </si>
  <si>
    <t>EAHS-3040Z:A22</t>
  </si>
  <si>
    <t>MM:Qpct</t>
  </si>
  <si>
    <t>NM_027455</t>
  </si>
  <si>
    <t>Qpct</t>
  </si>
  <si>
    <t>Glutaminyl-peptide cyclotransferase (glutaminyl cyclase)</t>
  </si>
  <si>
    <t>EPMM105110-1A</t>
  </si>
  <si>
    <t>EAHS-3040Z:A23</t>
  </si>
  <si>
    <t>MM:Rab32</t>
  </si>
  <si>
    <t>NM_026405</t>
  </si>
  <si>
    <t>Rab32</t>
  </si>
  <si>
    <t>EPMM100694-1A</t>
  </si>
  <si>
    <t>EAHS-3040Z:A24</t>
  </si>
  <si>
    <t>MM:Rab8a</t>
  </si>
  <si>
    <t>NM_023126</t>
  </si>
  <si>
    <t>Rab8a</t>
  </si>
  <si>
    <t>EPMM110892-1A</t>
  </si>
  <si>
    <t>EAHS-3040Z:B01</t>
  </si>
  <si>
    <t>MM:Rad1</t>
  </si>
  <si>
    <t>NM_011232</t>
  </si>
  <si>
    <t>Rad1</t>
  </si>
  <si>
    <t>EPMM103700-1A</t>
  </si>
  <si>
    <t>EAHS-3040Z:B02</t>
  </si>
  <si>
    <t>MM:Rad17</t>
  </si>
  <si>
    <t>NM_027592</t>
  </si>
  <si>
    <t>Rad17</t>
  </si>
  <si>
    <t>EPMM103211-1A</t>
  </si>
  <si>
    <t>EAHS-3040Z:B03</t>
  </si>
  <si>
    <t>MM:Rad23a</t>
  </si>
  <si>
    <t>NM_009010</t>
  </si>
  <si>
    <t>Rad23a</t>
  </si>
  <si>
    <t>RAD23a homolog (S. cerevisiae)</t>
  </si>
  <si>
    <t>EPMM110968-1A</t>
  </si>
  <si>
    <t>EAHS-3040Z:B04</t>
  </si>
  <si>
    <t>MM:Rad50</t>
  </si>
  <si>
    <t>NM_009012</t>
  </si>
  <si>
    <t>Rad50</t>
  </si>
  <si>
    <t>EPMM101529-1A</t>
  </si>
  <si>
    <t>EAHS-3040Z:B05</t>
  </si>
  <si>
    <t>MM:Rad51</t>
  </si>
  <si>
    <t>NM_011234</t>
  </si>
  <si>
    <t>Rad51</t>
  </si>
  <si>
    <t>EPMM106478-1A</t>
  </si>
  <si>
    <t>EAHS-3040Z:B06</t>
  </si>
  <si>
    <t>MM:Rad9a</t>
  </si>
  <si>
    <t>NM_011237</t>
  </si>
  <si>
    <t>Rad9a</t>
  </si>
  <si>
    <t>RAD9 homolog (S. pombe)</t>
  </si>
  <si>
    <t>EPMM105535-1A</t>
  </si>
  <si>
    <t>EAHS-3040Z:B07</t>
  </si>
  <si>
    <t>MM:Ramp2</t>
  </si>
  <si>
    <t>NM_019444</t>
  </si>
  <si>
    <t>Ramp2</t>
  </si>
  <si>
    <t>Receptor (calcitonin) activity modifying protein 2</t>
  </si>
  <si>
    <t>EPMM102082-1A</t>
  </si>
  <si>
    <t>EAHS-3040Z:B08</t>
  </si>
  <si>
    <t>MM:Rara</t>
  </si>
  <si>
    <t>NM_001177302</t>
  </si>
  <si>
    <t>Rara</t>
  </si>
  <si>
    <t>EPMM102039-1A</t>
  </si>
  <si>
    <t>EAHS-3040Z:B09</t>
  </si>
  <si>
    <t>MM:Rarb</t>
  </si>
  <si>
    <t>NM_011243</t>
  </si>
  <si>
    <t>Rarb</t>
  </si>
  <si>
    <t>EPMM103290-1A</t>
  </si>
  <si>
    <t>EAHS-3040Z:B10</t>
  </si>
  <si>
    <t>MM:Rasef</t>
  </si>
  <si>
    <t>NM_001017427</t>
  </si>
  <si>
    <t>Rasef</t>
  </si>
  <si>
    <t>RAS and EF hand domain containing</t>
  </si>
  <si>
    <t>EPMM107745-1A</t>
  </si>
  <si>
    <t>EAHS-3040Z:B11</t>
  </si>
  <si>
    <t>MM:Rasgrf2</t>
  </si>
  <si>
    <t>NM_009027</t>
  </si>
  <si>
    <t>Rasgrf2</t>
  </si>
  <si>
    <t>RAS protein-specific guanine nucleotide-releasing factor 2</t>
  </si>
  <si>
    <t>EPMM103158-1A</t>
  </si>
  <si>
    <t>EAHS-3040Z:B12</t>
  </si>
  <si>
    <t>MM:Rasl10a</t>
  </si>
  <si>
    <t>NM_145216</t>
  </si>
  <si>
    <t>Rasl10a</t>
  </si>
  <si>
    <t>RAS-like, family 10, member A</t>
  </si>
  <si>
    <t>EPMM101315-1A</t>
  </si>
  <si>
    <t>EAHS-3040Z:B13</t>
  </si>
  <si>
    <t>MM:Rassf1</t>
  </si>
  <si>
    <t>NM_019713</t>
  </si>
  <si>
    <t>Rassf1</t>
  </si>
  <si>
    <t>EPMM111839-1A</t>
  </si>
  <si>
    <t>EAHS-3040Z:B14</t>
  </si>
  <si>
    <t>MM:Rassf2</t>
  </si>
  <si>
    <t>NM_175445</t>
  </si>
  <si>
    <t>Rassf2</t>
  </si>
  <si>
    <t>EPMM106616-1A</t>
  </si>
  <si>
    <t>EAHS-3040Z:B15</t>
  </si>
  <si>
    <t>MM:Rassf3</t>
  </si>
  <si>
    <t>NM_138956</t>
  </si>
  <si>
    <t>Rassf3</t>
  </si>
  <si>
    <t>Ras association (RalGDS/AF-6) domain family member 3</t>
  </si>
  <si>
    <t>EPMM101205-1A</t>
  </si>
  <si>
    <t>EAHS-3040Z:B16</t>
  </si>
  <si>
    <t>MM:Rassf4</t>
  </si>
  <si>
    <t>NM_178045</t>
  </si>
  <si>
    <t>Rassf4</t>
  </si>
  <si>
    <t>EPMM109536-1A</t>
  </si>
  <si>
    <t>EAHS-3040Z:B17</t>
  </si>
  <si>
    <t>MM:Rassf5</t>
  </si>
  <si>
    <t>NM_018750</t>
  </si>
  <si>
    <t>Rassf5</t>
  </si>
  <si>
    <t>EPMM100396-1A</t>
  </si>
  <si>
    <t>EAHS-3040Z:B18</t>
  </si>
  <si>
    <t>MM:Rb1</t>
  </si>
  <si>
    <t>NM_009029</t>
  </si>
  <si>
    <t>Rb1</t>
  </si>
  <si>
    <t>EPMM103591-1A</t>
  </si>
  <si>
    <t>EAHS-3040Z:B19</t>
  </si>
  <si>
    <t>MM:Rbp1</t>
  </si>
  <si>
    <t>NM_011254</t>
  </si>
  <si>
    <t>Rbp1</t>
  </si>
  <si>
    <t>EPMM111769-1A</t>
  </si>
  <si>
    <t>EAHS-3040Z:B20</t>
  </si>
  <si>
    <t>MM:Reck</t>
  </si>
  <si>
    <t>NM_016678</t>
  </si>
  <si>
    <t>Reck</t>
  </si>
  <si>
    <t>EPMM107644-1A</t>
  </si>
  <si>
    <t>EAHS-3040Z:B21</t>
  </si>
  <si>
    <t>MM:Rela</t>
  </si>
  <si>
    <t>NM_009045</t>
  </si>
  <si>
    <t>Rela</t>
  </si>
  <si>
    <t>EPMM105583-1A</t>
  </si>
  <si>
    <t>EAHS-3040Z:B22</t>
  </si>
  <si>
    <t>MM:Reln</t>
  </si>
  <si>
    <t>NM_011261</t>
  </si>
  <si>
    <t>Reln</t>
  </si>
  <si>
    <t>EPMM108364-1A</t>
  </si>
  <si>
    <t>EAHS-3040Z:B23</t>
  </si>
  <si>
    <t>MM:Ripk2</t>
  </si>
  <si>
    <t>NM_138952</t>
  </si>
  <si>
    <t>Ripk2</t>
  </si>
  <si>
    <t>Receptor (TNFRSF)-interacting serine-threonine kinase 2</t>
  </si>
  <si>
    <t>EPMM107548-1A</t>
  </si>
  <si>
    <t>EAHS-3040Z:B24</t>
  </si>
  <si>
    <t>MM:Robo1</t>
  </si>
  <si>
    <t>NM_019413</t>
  </si>
  <si>
    <t>Robo1</t>
  </si>
  <si>
    <t>Roundabout homolog 1 (Drosophila)</t>
  </si>
  <si>
    <t>EPMM104497-1A</t>
  </si>
  <si>
    <t>EAHS-3040Z:C01</t>
  </si>
  <si>
    <t>MM:Rock1</t>
  </si>
  <si>
    <t>NM_009071</t>
  </si>
  <si>
    <t>Rock1</t>
  </si>
  <si>
    <t>Rho-associated coiled-coil containing protein kinase 1</t>
  </si>
  <si>
    <t>EPMM105184-1A</t>
  </si>
  <si>
    <t>EAHS-3040Z:C02</t>
  </si>
  <si>
    <t>MM:Rprm</t>
  </si>
  <si>
    <t>NM_023396</t>
  </si>
  <si>
    <t>Rprm</t>
  </si>
  <si>
    <t>EPMM106235-1A</t>
  </si>
  <si>
    <t>EAHS-3040Z:C03</t>
  </si>
  <si>
    <t>MM:Rps15</t>
  </si>
  <si>
    <t>NM_009091</t>
  </si>
  <si>
    <t>Rps15</t>
  </si>
  <si>
    <t>Ribosomal protein S15</t>
  </si>
  <si>
    <t>EPMM100996-1A</t>
  </si>
  <si>
    <t>EAHS-3040Z:C04</t>
  </si>
  <si>
    <t>MM:Rrad</t>
  </si>
  <si>
    <t>NM_019662</t>
  </si>
  <si>
    <t>Rrad</t>
  </si>
  <si>
    <t>EPMM111065-1A</t>
  </si>
  <si>
    <t>EAHS-3040Z:C05</t>
  </si>
  <si>
    <t>MM:Runx1</t>
  </si>
  <si>
    <t>NM_009821</t>
  </si>
  <si>
    <t>Runx1</t>
  </si>
  <si>
    <t>Runt related transcription factor 1</t>
  </si>
  <si>
    <t>EPMM104545-1A</t>
  </si>
  <si>
    <t>EAHS-3040Z:C06</t>
  </si>
  <si>
    <t>MM:Runx2</t>
  </si>
  <si>
    <t>NM_001145920</t>
  </si>
  <si>
    <t>Runx2</t>
  </si>
  <si>
    <t>Runt related transcription factor 2</t>
  </si>
  <si>
    <t>EPMM104927-1A</t>
  </si>
  <si>
    <t>EAHS-3040Z:C07</t>
  </si>
  <si>
    <t>MM:S1pr3</t>
  </si>
  <si>
    <t>NM_010101</t>
  </si>
  <si>
    <t>S1pr3</t>
  </si>
  <si>
    <t>EPMM103002-1A</t>
  </si>
  <si>
    <t>EAHS-3040Z:C08</t>
  </si>
  <si>
    <t>MM:Sall1</t>
  </si>
  <si>
    <t>NM_021390</t>
  </si>
  <si>
    <t>Sall1</t>
  </si>
  <si>
    <t>EPMM111007-1A</t>
  </si>
  <si>
    <t>EAHS-3040Z:C09</t>
  </si>
  <si>
    <t>MM:Sall3</t>
  </si>
  <si>
    <t>NM_178280</t>
  </si>
  <si>
    <t>Sall3</t>
  </si>
  <si>
    <t>EPMM105492-1A</t>
  </si>
  <si>
    <t>EAHS-3040Z:C10</t>
  </si>
  <si>
    <t>MM:Scnn1b</t>
  </si>
  <si>
    <t>NM_011325</t>
  </si>
  <si>
    <t>Scnn1b</t>
  </si>
  <si>
    <t>Sodium channel, nonvoltage-gated 1 beta</t>
  </si>
  <si>
    <t>EPMM110386-1A</t>
  </si>
  <si>
    <t>EAHS-3040Z:C11</t>
  </si>
  <si>
    <t>MM:Sdc4</t>
  </si>
  <si>
    <t>NM_011521</t>
  </si>
  <si>
    <t>Sdc4</t>
  </si>
  <si>
    <t>EPMM106813-1A</t>
  </si>
  <si>
    <t>EAHS-3040Z:C12</t>
  </si>
  <si>
    <t>MM:SEC</t>
  </si>
  <si>
    <t>EAHS-3040Z:C13</t>
  </si>
  <si>
    <t>MM:Sema3b</t>
  </si>
  <si>
    <t>NM_001042779</t>
  </si>
  <si>
    <t>Sema3b</t>
  </si>
  <si>
    <t>Sema domain, immunoglobulin domain (Ig), short basic domain, secreted, (semaphorin) 3B</t>
  </si>
  <si>
    <t>EPMM111845-1A</t>
  </si>
  <si>
    <t>EAHS-3040Z:C14</t>
  </si>
  <si>
    <t>MM:Sf1</t>
  </si>
  <si>
    <t>NM_011750</t>
  </si>
  <si>
    <t>Sf1</t>
  </si>
  <si>
    <t>EPMM105608-1A</t>
  </si>
  <si>
    <t>EAHS-3040Z:C15</t>
  </si>
  <si>
    <t>MM:Sfn</t>
  </si>
  <si>
    <t>NM_018754</t>
  </si>
  <si>
    <t>Sfn</t>
  </si>
  <si>
    <t>EPMM108086-1A</t>
  </si>
  <si>
    <t>EAHS-3040Z:C16</t>
  </si>
  <si>
    <t>MM:Sfrp1</t>
  </si>
  <si>
    <t>NM_013834</t>
  </si>
  <si>
    <t>Sfrp1</t>
  </si>
  <si>
    <t>EPMM110680-1A</t>
  </si>
  <si>
    <t>EAHS-3040Z:C17</t>
  </si>
  <si>
    <t>MM:Sfrp2</t>
  </si>
  <si>
    <t>NM_009144</t>
  </si>
  <si>
    <t>Sfrp2</t>
  </si>
  <si>
    <t>EPMM107136-1A</t>
  </si>
  <si>
    <t>EAHS-3040Z:C18</t>
  </si>
  <si>
    <t>MM:Sfrp4</t>
  </si>
  <si>
    <t>NM_016687</t>
  </si>
  <si>
    <t>Sfrp4</t>
  </si>
  <si>
    <t>EPMM102840-1A</t>
  </si>
  <si>
    <t>EAHS-3040Z:C19</t>
  </si>
  <si>
    <t>MM:Sfrp5</t>
  </si>
  <si>
    <t>NM_018780</t>
  </si>
  <si>
    <t>Sfrp5</t>
  </si>
  <si>
    <t>Secreted frizzled-related sequence protein 5</t>
  </si>
  <si>
    <t>EPMM105811-1A</t>
  </si>
  <si>
    <t>EAHS-3040Z:C20</t>
  </si>
  <si>
    <t>MM:Sh3pxd2a</t>
  </si>
  <si>
    <t>NM_008018</t>
  </si>
  <si>
    <t>Sh3pxd2a</t>
  </si>
  <si>
    <t>EPMM105874-1A</t>
  </si>
  <si>
    <t>EAHS-3040Z:C21</t>
  </si>
  <si>
    <t>MM:Shox2</t>
  </si>
  <si>
    <t>NM_025822</t>
  </si>
  <si>
    <t>Shox2</t>
  </si>
  <si>
    <t>Short stature homeobox 2</t>
  </si>
  <si>
    <t>EPMM107107-1A</t>
  </si>
  <si>
    <t>EAHS-3040Z:C22</t>
  </si>
  <si>
    <t>MM:Sim1</t>
  </si>
  <si>
    <t>NM_011376</t>
  </si>
  <si>
    <t>Sim1</t>
  </si>
  <si>
    <t>Single-minded homolog 1 (Drosophila)</t>
  </si>
  <si>
    <t>EPMM100814-1A</t>
  </si>
  <si>
    <t>EAHS-3040Z:C23</t>
  </si>
  <si>
    <t>MM:Sirt1</t>
  </si>
  <si>
    <t>NM_001159590</t>
  </si>
  <si>
    <t>Sirt1</t>
  </si>
  <si>
    <t>Sirtuin 1 (silent mating type information regulation 2, homolog) 1 (S. cerevisiae)</t>
  </si>
  <si>
    <t>EPMM100883-1A</t>
  </si>
  <si>
    <t>EAHS-3040Z:C24</t>
  </si>
  <si>
    <t>MM:Sirt2</t>
  </si>
  <si>
    <t>NM_010908</t>
  </si>
  <si>
    <t>Sirt2</t>
  </si>
  <si>
    <t>Sirtuin 2 (silent mating type information regulation 2, homolog) 2 (S. cerevisiae)</t>
  </si>
  <si>
    <t>EPMM109916-1A</t>
  </si>
  <si>
    <t>EAHS-3040Z:D01</t>
  </si>
  <si>
    <t>MM:Sirt3</t>
  </si>
  <si>
    <t>NM_001177804</t>
  </si>
  <si>
    <t>Sirt3</t>
  </si>
  <si>
    <t>Sirtuin 3 (silent mating type information regulation 2, homolog) 3 (S. cerevisiae)</t>
  </si>
  <si>
    <t>EPMM110533-1A</t>
  </si>
  <si>
    <t>EAHS-3040Z:D02</t>
  </si>
  <si>
    <t>MM:Sirt6</t>
  </si>
  <si>
    <t>NM_181586</t>
  </si>
  <si>
    <t>Sirt6</t>
  </si>
  <si>
    <t>Sirtuin 6 (silent mating type information regulation 2, homolog) 6 (S. cerevisiae)</t>
  </si>
  <si>
    <t>EPMM101065-1A</t>
  </si>
  <si>
    <t>EAHS-3040Z:D03</t>
  </si>
  <si>
    <t>MM:Sirt7</t>
  </si>
  <si>
    <t>NM_153056</t>
  </si>
  <si>
    <t>Sirt7</t>
  </si>
  <si>
    <t>Sirtuin 7 (silent mating type information regulation 2, homolog) 7 (S. cerevisiae)</t>
  </si>
  <si>
    <t>EPMM102320-1A</t>
  </si>
  <si>
    <t>EAHS-3040Z:D04</t>
  </si>
  <si>
    <t>MM:Six1</t>
  </si>
  <si>
    <t>NM_009189</t>
  </si>
  <si>
    <t>Six1</t>
  </si>
  <si>
    <t>Sine oculis-related homeobox 1 homolog (Drosophila)</t>
  </si>
  <si>
    <t>EPMM102556-1A</t>
  </si>
  <si>
    <t>EAHS-3040Z:D05</t>
  </si>
  <si>
    <t>MM:Six2</t>
  </si>
  <si>
    <t>NM_011380</t>
  </si>
  <si>
    <t>Six2</t>
  </si>
  <si>
    <t>Sine oculis-related homeobox 2 homolog (Drosophila)</t>
  </si>
  <si>
    <t>EPMM105141-1A</t>
  </si>
  <si>
    <t>EAHS-3040Z:D06</t>
  </si>
  <si>
    <t>MM:Six3</t>
  </si>
  <si>
    <t>NR_038086</t>
  </si>
  <si>
    <t>Six3</t>
  </si>
  <si>
    <t>Sine oculis-related homeobox 3 homolog (Drosophila)</t>
  </si>
  <si>
    <t>EPMM105137-1A</t>
  </si>
  <si>
    <t>EAHS-3040Z:D07</t>
  </si>
  <si>
    <t>MM:Six4</t>
  </si>
  <si>
    <t>NM_011382</t>
  </si>
  <si>
    <t>Six4</t>
  </si>
  <si>
    <t>Sine oculis-related homeobox 4 homolog (Drosophila)</t>
  </si>
  <si>
    <t>EPMM102557-1A</t>
  </si>
  <si>
    <t>EAHS-3040Z:D08</t>
  </si>
  <si>
    <t>MM:Six6</t>
  </si>
  <si>
    <t>NM_011384</t>
  </si>
  <si>
    <t>Six6</t>
  </si>
  <si>
    <t>Sine oculis-related homeobox 6 homolog (Drosophila)</t>
  </si>
  <si>
    <t>EPMM102555-1A</t>
  </si>
  <si>
    <t>EAHS-3040Z:D09</t>
  </si>
  <si>
    <t>MM:Skp2</t>
  </si>
  <si>
    <t>NM_177178</t>
  </si>
  <si>
    <t>Skp2</t>
  </si>
  <si>
    <t>EPMM103698-1A</t>
  </si>
  <si>
    <t>EAHS-3040Z:D10</t>
  </si>
  <si>
    <t>MM:Slc16a12</t>
  </si>
  <si>
    <t>NM_172838</t>
  </si>
  <si>
    <t>Slc16a12</t>
  </si>
  <si>
    <t>Solute carrier family 16 (monocarboxylic acid transporters), member 12</t>
  </si>
  <si>
    <t>EPMM105765-1A</t>
  </si>
  <si>
    <t>EAHS-3040Z:D11</t>
  </si>
  <si>
    <t>MM:Slc19a1</t>
  </si>
  <si>
    <t>NM_031196</t>
  </si>
  <si>
    <t>Slc19a1</t>
  </si>
  <si>
    <t>Solute carrier family 19 (sodium/hydrogen exchanger), member 1</t>
  </si>
  <si>
    <t>EPMM100927-1A</t>
  </si>
  <si>
    <t>EAHS-3040Z:D12</t>
  </si>
  <si>
    <t>MM:Slc26a4</t>
  </si>
  <si>
    <t>NM_011867</t>
  </si>
  <si>
    <t>Slc26a4</t>
  </si>
  <si>
    <t>EPMM102434-1A</t>
  </si>
  <si>
    <t>EAHS-3040Z:D13</t>
  </si>
  <si>
    <t>MM:Slc5a8</t>
  </si>
  <si>
    <t>NM_145423</t>
  </si>
  <si>
    <t>Slc5a8</t>
  </si>
  <si>
    <t>EPMM101115-1A</t>
  </si>
  <si>
    <t>EAHS-3040Z:D14</t>
  </si>
  <si>
    <t>MM:Slit2</t>
  </si>
  <si>
    <t>NM_178804</t>
  </si>
  <si>
    <t>Slit2</t>
  </si>
  <si>
    <t>EPMM108529-1A</t>
  </si>
  <si>
    <t>EAHS-3040Z:D15</t>
  </si>
  <si>
    <t>MM:Slit3</t>
  </si>
  <si>
    <t>NM_011412</t>
  </si>
  <si>
    <t>Slit3</t>
  </si>
  <si>
    <t>EPMM101448-1A</t>
  </si>
  <si>
    <t>EAHS-3040Z:D16</t>
  </si>
  <si>
    <t>MM:Smad2</t>
  </si>
  <si>
    <t>NM_010754</t>
  </si>
  <si>
    <t>Smad2</t>
  </si>
  <si>
    <t>MAD homolog 2 (Drosophila)</t>
  </si>
  <si>
    <t>EPMM105466-1A</t>
  </si>
  <si>
    <t>EAHS-3040Z:D17</t>
  </si>
  <si>
    <t>MM:Smad3</t>
  </si>
  <si>
    <t>NM_016769</t>
  </si>
  <si>
    <t>Smad3</t>
  </si>
  <si>
    <t>MAD homolog 3 (Drosophila)</t>
  </si>
  <si>
    <t>EPMM111605-1A</t>
  </si>
  <si>
    <t>EAHS-3040Z:D18</t>
  </si>
  <si>
    <t>MM:Smad4</t>
  </si>
  <si>
    <t>NM_008540</t>
  </si>
  <si>
    <t>Smad4</t>
  </si>
  <si>
    <t>MAD homolog 4 (Drosophila)</t>
  </si>
  <si>
    <t>EPMM105448-1A</t>
  </si>
  <si>
    <t>EAHS-3040Z:D19</t>
  </si>
  <si>
    <t>MM:Smad9</t>
  </si>
  <si>
    <t>NM_019483</t>
  </si>
  <si>
    <t>Smad9</t>
  </si>
  <si>
    <t>MAD homolog 9 (Drosophila)</t>
  </si>
  <si>
    <t>EPMM107070-1A</t>
  </si>
  <si>
    <t>EAHS-3040Z:D20</t>
  </si>
  <si>
    <t>MM:Smarca4</t>
  </si>
  <si>
    <t>NM_011417</t>
  </si>
  <si>
    <t>Smarca4</t>
  </si>
  <si>
    <t>SWI/SNF related, matrix associated, actin dependent regulator of chromatin, subfamily a, member 4</t>
  </si>
  <si>
    <t>EPMM111357-1A</t>
  </si>
  <si>
    <t>EAHS-3040Z:D21</t>
  </si>
  <si>
    <t>MM:Smarcb1</t>
  </si>
  <si>
    <t>NM_011418</t>
  </si>
  <si>
    <t>Smarcb1</t>
  </si>
  <si>
    <t>EPMM100917-1A</t>
  </si>
  <si>
    <t>EAHS-3040Z:D22</t>
  </si>
  <si>
    <t>MM:Smc1a</t>
  </si>
  <si>
    <t>NM_019710</t>
  </si>
  <si>
    <t>Smc1a</t>
  </si>
  <si>
    <t>EPMM112274-1A</t>
  </si>
  <si>
    <t>EAHS-3040Z:D23</t>
  </si>
  <si>
    <t>MM:Smc2</t>
  </si>
  <si>
    <t>NM_008017</t>
  </si>
  <si>
    <t>Smc2</t>
  </si>
  <si>
    <t>Structural maintenance of chromosomes 2</t>
  </si>
  <si>
    <t>EPMM107691-1A</t>
  </si>
  <si>
    <t>EAHS-3040Z:D24</t>
  </si>
  <si>
    <t>MM:Snai2</t>
  </si>
  <si>
    <t>NM_011415</t>
  </si>
  <si>
    <t>Snai2</t>
  </si>
  <si>
    <t>EPMM104269-1A</t>
  </si>
  <si>
    <t>EAHS-3040Z:E01</t>
  </si>
  <si>
    <t>MM:Socs1</t>
  </si>
  <si>
    <t>NM_009896</t>
  </si>
  <si>
    <t>Socs1</t>
  </si>
  <si>
    <t>EPMM104246-1A</t>
  </si>
  <si>
    <t>EAHS-3040Z:E02</t>
  </si>
  <si>
    <t>MM:Socs2</t>
  </si>
  <si>
    <t>NM_001168656</t>
  </si>
  <si>
    <t>Socs2</t>
  </si>
  <si>
    <t>EPMM101138-1A</t>
  </si>
  <si>
    <t>EAHS-3040Z:E03</t>
  </si>
  <si>
    <t>MM:Socs3</t>
  </si>
  <si>
    <t>NM_007707</t>
  </si>
  <si>
    <t>Socs3</t>
  </si>
  <si>
    <t>EPMM102272-1A</t>
  </si>
  <si>
    <t>EAHS-3040Z:E04</t>
  </si>
  <si>
    <t>MM:Socs4</t>
  </si>
  <si>
    <t>NM_172598</t>
  </si>
  <si>
    <t>Socs4</t>
  </si>
  <si>
    <t>EPMM103414-1A</t>
  </si>
  <si>
    <t>EAHS-3040Z:E05</t>
  </si>
  <si>
    <t>MM:Socs5</t>
  </si>
  <si>
    <t>NM_019654</t>
  </si>
  <si>
    <t>Socs5</t>
  </si>
  <si>
    <t>EPMM105150-1A</t>
  </si>
  <si>
    <t>EAHS-3040Z:E06</t>
  </si>
  <si>
    <t>MM:Sod1</t>
  </si>
  <si>
    <t>NM_011434</t>
  </si>
  <si>
    <t>Sod1</t>
  </si>
  <si>
    <t>EPMM104518-1A</t>
  </si>
  <si>
    <t>EAHS-3040Z:E07</t>
  </si>
  <si>
    <t>MM:Sod2</t>
  </si>
  <si>
    <t>NM_013671</t>
  </si>
  <si>
    <t>Sod2</t>
  </si>
  <si>
    <t>EPMM104614-1A</t>
  </si>
  <si>
    <t>EAHS-3040Z:E08</t>
  </si>
  <si>
    <t>MM:Sox1</t>
  </si>
  <si>
    <t>NM_009233</t>
  </si>
  <si>
    <t>Sox1</t>
  </si>
  <si>
    <t>SRY-box containing gene 1</t>
  </si>
  <si>
    <t>EPMM110633-1A</t>
  </si>
  <si>
    <t>EAHS-3040Z:E09</t>
  </si>
  <si>
    <t>MM:Sox17</t>
  </si>
  <si>
    <t>NM_011441</t>
  </si>
  <si>
    <t>Sox17</t>
  </si>
  <si>
    <t>SRY-box containing gene 17</t>
  </si>
  <si>
    <t>EPMM100004-1A</t>
  </si>
  <si>
    <t>EAHS-3040Z:E10</t>
  </si>
  <si>
    <t>MM:Sox18</t>
  </si>
  <si>
    <t>NM_009236</t>
  </si>
  <si>
    <t>Sox18</t>
  </si>
  <si>
    <t>SRY-box containing gene 18</t>
  </si>
  <si>
    <t>EPMM106944-1A</t>
  </si>
  <si>
    <t>EAHS-3040Z:E11</t>
  </si>
  <si>
    <t>MM:Sox2</t>
  </si>
  <si>
    <t>NM_011443</t>
  </si>
  <si>
    <t>Sox2</t>
  </si>
  <si>
    <t>SRY-box containing gene 2</t>
  </si>
  <si>
    <t>EPMM107021-1A</t>
  </si>
  <si>
    <t>EAHS-3040Z:E12</t>
  </si>
  <si>
    <t>MM:Sox21</t>
  </si>
  <si>
    <t>NM_177753</t>
  </si>
  <si>
    <t>Sox21</t>
  </si>
  <si>
    <t>SRY-box containing gene 21</t>
  </si>
  <si>
    <t>EPMM103656-1A</t>
  </si>
  <si>
    <t>EAHS-3040Z:E13</t>
  </si>
  <si>
    <t>MM:Sox6</t>
  </si>
  <si>
    <t>NM_001025560</t>
  </si>
  <si>
    <t>Sox6</t>
  </si>
  <si>
    <t>SRY-box containing gene 6</t>
  </si>
  <si>
    <t>EPMM110355-1A</t>
  </si>
  <si>
    <t>EAHS-3040Z:E14</t>
  </si>
  <si>
    <t>MM:Sox9</t>
  </si>
  <si>
    <t>NM_011448</t>
  </si>
  <si>
    <t>Sox9</t>
  </si>
  <si>
    <t>SRY-box containing gene 9</t>
  </si>
  <si>
    <t>EPMM102190-1A</t>
  </si>
  <si>
    <t>EAHS-3040Z:E15</t>
  </si>
  <si>
    <t>MM:Sp1</t>
  </si>
  <si>
    <t>NM_013672</t>
  </si>
  <si>
    <t>Sp1</t>
  </si>
  <si>
    <t>Trans-acting transcription factor 1</t>
  </si>
  <si>
    <t>EPMM104177-1A</t>
  </si>
  <si>
    <t>EAHS-3040Z:E16</t>
  </si>
  <si>
    <t>MM:Spint2</t>
  </si>
  <si>
    <t>NM_011464</t>
  </si>
  <si>
    <t>Spint2</t>
  </si>
  <si>
    <t>Serine protease inhibitor, Kunitz type 2</t>
  </si>
  <si>
    <t>EPMM109929-1A</t>
  </si>
  <si>
    <t>EAHS-3040Z:E17</t>
  </si>
  <si>
    <t>MM:Spock2</t>
  </si>
  <si>
    <t>NM_052994</t>
  </si>
  <si>
    <t>Spock2</t>
  </si>
  <si>
    <t>Sparc/osteonectin, cwcv and kazal-like domains proteoglycan 2</t>
  </si>
  <si>
    <t>EPMM100843-1A</t>
  </si>
  <si>
    <t>EAHS-3040Z:E18</t>
  </si>
  <si>
    <t>MM:Spry2</t>
  </si>
  <si>
    <t>NM_011897</t>
  </si>
  <si>
    <t>Spry2</t>
  </si>
  <si>
    <t>EPMM103646-1A</t>
  </si>
  <si>
    <t>EAHS-3040Z:E19</t>
  </si>
  <si>
    <t>MM:Spry4</t>
  </si>
  <si>
    <t>NM_011898</t>
  </si>
  <si>
    <t>Spry4</t>
  </si>
  <si>
    <t>Sprouty homolog 4 (Drosophila)</t>
  </si>
  <si>
    <t>EPMM105325-1A</t>
  </si>
  <si>
    <t>EAHS-3040Z:E20</t>
  </si>
  <si>
    <t>MM:Srxn1</t>
  </si>
  <si>
    <t>NM_029688</t>
  </si>
  <si>
    <t>Srxn1</t>
  </si>
  <si>
    <t>Sulfiredoxin 1 homolog (S. cerevisiae)</t>
  </si>
  <si>
    <t>EPMM106691-1A</t>
  </si>
  <si>
    <t>EAHS-3040Z:E21</t>
  </si>
  <si>
    <t>MM:Sst</t>
  </si>
  <si>
    <t>NM_009215</t>
  </si>
  <si>
    <t>Sst</t>
  </si>
  <si>
    <t>EPMM104359-1A</t>
  </si>
  <si>
    <t>EAHS-3040Z:E22</t>
  </si>
  <si>
    <t>MM:Stat1</t>
  </si>
  <si>
    <t>NM_009283</t>
  </si>
  <si>
    <t>Stat1</t>
  </si>
  <si>
    <t>Signal transducer and activator of transcription 1</t>
  </si>
  <si>
    <t>EPMM100130-1A</t>
  </si>
  <si>
    <t>EAHS-3040Z:E23</t>
  </si>
  <si>
    <t>MM:Stat3</t>
  </si>
  <si>
    <t>NM_213660</t>
  </si>
  <si>
    <t>Stat3</t>
  </si>
  <si>
    <t>Signal transducer and activator of transcription 3</t>
  </si>
  <si>
    <t>EPMM102069-1A</t>
  </si>
  <si>
    <t>EAHS-3040Z:E24</t>
  </si>
  <si>
    <t>MM:Stat5a</t>
  </si>
  <si>
    <t>NM_001164062</t>
  </si>
  <si>
    <t>Stat5a</t>
  </si>
  <si>
    <t>EPMM102068-1A</t>
  </si>
  <si>
    <t>EAHS-3040Z:F01</t>
  </si>
  <si>
    <t>MM:Stk11</t>
  </si>
  <si>
    <t>NM_011492</t>
  </si>
  <si>
    <t>Stk11</t>
  </si>
  <si>
    <t>Serine/threonine kinase 11</t>
  </si>
  <si>
    <t>EPMM100982-1A</t>
  </si>
  <si>
    <t>EAHS-3040Z:F02</t>
  </si>
  <si>
    <t>MM:Svil</t>
  </si>
  <si>
    <t>NM_178046</t>
  </si>
  <si>
    <t>Svil</t>
  </si>
  <si>
    <t>EPMM112326-1A</t>
  </si>
  <si>
    <t>EAHS-3040Z:F03</t>
  </si>
  <si>
    <t>MM:Syvn1</t>
  </si>
  <si>
    <t>NM_001164709</t>
  </si>
  <si>
    <t>Syvn1</t>
  </si>
  <si>
    <t>EPMM105595-1A</t>
  </si>
  <si>
    <t>EAHS-3040Z:F04</t>
  </si>
  <si>
    <t>MM:Tac1</t>
  </si>
  <si>
    <t>NM_009311</t>
  </si>
  <si>
    <t>Tac1</t>
  </si>
  <si>
    <t>Tachykinin 1</t>
  </si>
  <si>
    <t>EPMM109117-1A</t>
  </si>
  <si>
    <t>EAHS-3040Z:F05</t>
  </si>
  <si>
    <t>MM:Tbck</t>
  </si>
  <si>
    <t>NM_173032</t>
  </si>
  <si>
    <t>Tbck</t>
  </si>
  <si>
    <t>TBC1 domain containing kinase</t>
  </si>
  <si>
    <t>EPMM107430-1A</t>
  </si>
  <si>
    <t>EAHS-3040Z:F06</t>
  </si>
  <si>
    <t>MM:Tcf21</t>
  </si>
  <si>
    <t>NM_011545</t>
  </si>
  <si>
    <t>Tcf21</t>
  </si>
  <si>
    <t>EPMM100732-1A</t>
  </si>
  <si>
    <t>EAHS-3040Z:F07</t>
  </si>
  <si>
    <t>MM:Tert</t>
  </si>
  <si>
    <t>NM_009354</t>
  </si>
  <si>
    <t>Tert</t>
  </si>
  <si>
    <t>EPMM103115-1A</t>
  </si>
  <si>
    <t>EAHS-3040Z:F08</t>
  </si>
  <si>
    <t>MM:Tfap2a</t>
  </si>
  <si>
    <t>NM_001122948</t>
  </si>
  <si>
    <t>Tfap2a</t>
  </si>
  <si>
    <t>Transcription factor AP-2, alpha</t>
  </si>
  <si>
    <t>EPMM102949-1A</t>
  </si>
  <si>
    <t>EAHS-3040Z:F09</t>
  </si>
  <si>
    <t>MM:Tfap2c</t>
  </si>
  <si>
    <t>NM_001159696</t>
  </si>
  <si>
    <t>Tfap2c</t>
  </si>
  <si>
    <t>Transcription factor AP-2, gamma</t>
  </si>
  <si>
    <t>EPMM106878-1A</t>
  </si>
  <si>
    <t>EAHS-3040Z:F10</t>
  </si>
  <si>
    <t>MM:Tgfb1</t>
  </si>
  <si>
    <t>NM_011577</t>
  </si>
  <si>
    <t>Tgfb1</t>
  </si>
  <si>
    <t>EPMM109864-1A</t>
  </si>
  <si>
    <t>EAHS-3040Z:F11</t>
  </si>
  <si>
    <t>MM:Tgfb2</t>
  </si>
  <si>
    <t>NM_009367</t>
  </si>
  <si>
    <t>Tgfb2</t>
  </si>
  <si>
    <t>EPMM100634-1A</t>
  </si>
  <si>
    <t>EAHS-3040Z:F12</t>
  </si>
  <si>
    <t>MM:Tgfbi</t>
  </si>
  <si>
    <t>NM_009369</t>
  </si>
  <si>
    <t>Tgfbi</t>
  </si>
  <si>
    <t>Transforming growth factor, beta induced</t>
  </si>
  <si>
    <t>EPMM103065-1A</t>
  </si>
  <si>
    <t>EAHS-3040Z:F13</t>
  </si>
  <si>
    <t>MM:Tgfbr1</t>
  </si>
  <si>
    <t>NM_009370</t>
  </si>
  <si>
    <t>Tgfbr1</t>
  </si>
  <si>
    <t>Transforming growth factor, beta receptor I</t>
  </si>
  <si>
    <t>EPMM107677-1A</t>
  </si>
  <si>
    <t>EAHS-3040Z:F14</t>
  </si>
  <si>
    <t>MM:Tgfbr2</t>
  </si>
  <si>
    <t>NM_029575</t>
  </si>
  <si>
    <t>Tgfbr2</t>
  </si>
  <si>
    <t>Transforming growth factor, beta receptor II</t>
  </si>
  <si>
    <t>EPMM111923-1A</t>
  </si>
  <si>
    <t>EAHS-3040Z:F15</t>
  </si>
  <si>
    <t>MM:Thbd</t>
  </si>
  <si>
    <t>NM_009378</t>
  </si>
  <si>
    <t>Thbd</t>
  </si>
  <si>
    <t>EPMM106670-1A</t>
  </si>
  <si>
    <t>EAHS-3040Z:F16</t>
  </si>
  <si>
    <t>MM:Thbs4</t>
  </si>
  <si>
    <t>NM_011582</t>
  </si>
  <si>
    <t>Thbs4</t>
  </si>
  <si>
    <t>EPMM103163-1A</t>
  </si>
  <si>
    <t>EAHS-3040Z:F17</t>
  </si>
  <si>
    <t>MM:Thy1</t>
  </si>
  <si>
    <t>NM_009382</t>
  </si>
  <si>
    <t>Thy1</t>
  </si>
  <si>
    <t>Thymus cell antigen 1, theta</t>
  </si>
  <si>
    <t>EPMM111447-1A</t>
  </si>
  <si>
    <t>EAHS-3040Z:F18</t>
  </si>
  <si>
    <t>MM:Timp2</t>
  </si>
  <si>
    <t>NM_011594</t>
  </si>
  <si>
    <t>Timp2</t>
  </si>
  <si>
    <t>Tissue inhibitor of metalloproteinase 2</t>
  </si>
  <si>
    <t>EPMM102276-1A</t>
  </si>
  <si>
    <t>EAHS-3040Z:F19</t>
  </si>
  <si>
    <t>MM:Timp3</t>
  </si>
  <si>
    <t>NM_011595</t>
  </si>
  <si>
    <t>Timp3</t>
  </si>
  <si>
    <t>Tissue inhibitor of metalloproteinase 3</t>
  </si>
  <si>
    <t>EPMM101103-1A</t>
  </si>
  <si>
    <t>EAHS-3040Z:F20</t>
  </si>
  <si>
    <t>MM:Tle1</t>
  </si>
  <si>
    <t>NM_011599</t>
  </si>
  <si>
    <t>Tle1</t>
  </si>
  <si>
    <t>Transducin-like enhancer of split 1, homolog of Drosophila E(spl)</t>
  </si>
  <si>
    <t>EPMM107744-1A</t>
  </si>
  <si>
    <t>EAHS-3040Z:F21</t>
  </si>
  <si>
    <t>MM:Tlx3</t>
  </si>
  <si>
    <t>NM_019916</t>
  </si>
  <si>
    <t>Tlx3</t>
  </si>
  <si>
    <t>T-cell leukemia, homeobox 3</t>
  </si>
  <si>
    <t>EPMM101444-1A</t>
  </si>
  <si>
    <t>EAHS-3040Z:F22</t>
  </si>
  <si>
    <t>MM:Tmeff2</t>
  </si>
  <si>
    <t>NM_019790</t>
  </si>
  <si>
    <t>Tmeff2</t>
  </si>
  <si>
    <t>EPMM100127-1A</t>
  </si>
  <si>
    <t>EAHS-3040Z:F23</t>
  </si>
  <si>
    <t>MM:Tnfrsf10b</t>
  </si>
  <si>
    <t>NM_020275</t>
  </si>
  <si>
    <t>Tnfrsf10b</t>
  </si>
  <si>
    <t>Tumor necrosis factor receptor superfamily, member 10b</t>
  </si>
  <si>
    <t>EPMM103566-1A</t>
  </si>
  <si>
    <t>EAHS-3040Z:F24</t>
  </si>
  <si>
    <t>MM:Tnfrsf13c</t>
  </si>
  <si>
    <t>NM_028075</t>
  </si>
  <si>
    <t>Tnfrsf13c</t>
  </si>
  <si>
    <t>Tumor necrosis factor receptor superfamily, member 13c</t>
  </si>
  <si>
    <t>EPMM103989-1A</t>
  </si>
  <si>
    <t>EAHS-3040Z:G01</t>
  </si>
  <si>
    <t>MM:Tnfrsf1b</t>
  </si>
  <si>
    <t>NM_011610</t>
  </si>
  <si>
    <t>Tnfrsf1b</t>
  </si>
  <si>
    <t>Tumor necrosis factor receptor superfamily, member 1b</t>
  </si>
  <si>
    <t>EPMM108199-1A</t>
  </si>
  <si>
    <t>EAHS-3040Z:G02</t>
  </si>
  <si>
    <t>MM:Tnfrsf25</t>
  </si>
  <si>
    <t>NM_033042</t>
  </si>
  <si>
    <t>Tnfrsf25</t>
  </si>
  <si>
    <t>EPMM108251-1A</t>
  </si>
  <si>
    <t>EAHS-3040Z:G03</t>
  </si>
  <si>
    <t>MM:Tollip</t>
  </si>
  <si>
    <t>NM_023764</t>
  </si>
  <si>
    <t>Tollip</t>
  </si>
  <si>
    <t>EPMM110559-1A</t>
  </si>
  <si>
    <t>EAHS-3040Z:G04</t>
  </si>
  <si>
    <t>MM:Topors</t>
  </si>
  <si>
    <t>NM_134097</t>
  </si>
  <si>
    <t>Topors</t>
  </si>
  <si>
    <t>Topoisomerase I binding, arginine/serine-rich</t>
  </si>
  <si>
    <t>EPMM107598-1A</t>
  </si>
  <si>
    <t>EAHS-3040Z:G05</t>
  </si>
  <si>
    <t>MM:Tpm1</t>
  </si>
  <si>
    <t>NM_024427</t>
  </si>
  <si>
    <t>Tpm1</t>
  </si>
  <si>
    <t>Tropomyosin 1, alpha</t>
  </si>
  <si>
    <t>EPMM111645-1A</t>
  </si>
  <si>
    <t>EAHS-3040Z:G06</t>
  </si>
  <si>
    <t>MM:Traf2</t>
  </si>
  <si>
    <t>NM_009422</t>
  </si>
  <si>
    <t>Traf2</t>
  </si>
  <si>
    <t>Tnf receptor-associated factor 2</t>
  </si>
  <si>
    <t>EPMM106035-1A</t>
  </si>
  <si>
    <t>EAHS-3040Z:G07</t>
  </si>
  <si>
    <t>MM:Traf6</t>
  </si>
  <si>
    <t>NM_009424</t>
  </si>
  <si>
    <t>Traf6</t>
  </si>
  <si>
    <t>Tnf receptor-associated factor 6</t>
  </si>
  <si>
    <t>EPMM106402-1A</t>
  </si>
  <si>
    <t>EAHS-3040Z:G08</t>
  </si>
  <si>
    <t>MM:Trp53</t>
  </si>
  <si>
    <t>NM_144824</t>
  </si>
  <si>
    <t>Trp53</t>
  </si>
  <si>
    <t>Transformation related protein 53</t>
  </si>
  <si>
    <t>EPMM101674-1A</t>
  </si>
  <si>
    <t>EAHS-3040Z:G09</t>
  </si>
  <si>
    <t>MM:Trp53bp1</t>
  </si>
  <si>
    <t>NM_013735</t>
  </si>
  <si>
    <t>Trp53bp1</t>
  </si>
  <si>
    <t>Transformation related protein 53 binding protein 1</t>
  </si>
  <si>
    <t>EPMM106515-1A</t>
  </si>
  <si>
    <t>EAHS-3040Z:G10</t>
  </si>
  <si>
    <t>MM:Trp53inp1</t>
  </si>
  <si>
    <t>NM_021897</t>
  </si>
  <si>
    <t>Trp53inp1</t>
  </si>
  <si>
    <t>Transformation related protein 53 inducible nuclear protein 1</t>
  </si>
  <si>
    <t>EPMM107526-1A</t>
  </si>
  <si>
    <t>EAHS-3040Z:G11</t>
  </si>
  <si>
    <t>MM:Trp73</t>
  </si>
  <si>
    <t>NM_011642</t>
  </si>
  <si>
    <t>Trp73</t>
  </si>
  <si>
    <t>Transformation related protein 73</t>
  </si>
  <si>
    <t>EPMM108271-1A</t>
  </si>
  <si>
    <t>EAHS-3040Z:G12</t>
  </si>
  <si>
    <t>MM:Tsc1</t>
  </si>
  <si>
    <t>NM_022887</t>
  </si>
  <si>
    <t>Tsc1</t>
  </si>
  <si>
    <t>EPMM106080-1A</t>
  </si>
  <si>
    <t>EAHS-3040Z:G13</t>
  </si>
  <si>
    <t>MM:Tsc2</t>
  </si>
  <si>
    <t>NM_008743</t>
  </si>
  <si>
    <t>Tsc2</t>
  </si>
  <si>
    <t>EPMM104677-1A</t>
  </si>
  <si>
    <t>EAHS-3040Z:G14</t>
  </si>
  <si>
    <t>MM:Tspyl5</t>
  </si>
  <si>
    <t>NM_001085421</t>
  </si>
  <si>
    <t>Tspyl5</t>
  </si>
  <si>
    <t>Testis-specific protein, Y-encoded-like 5</t>
  </si>
  <si>
    <t>EPMM103732-1A</t>
  </si>
  <si>
    <t>EAHS-3040Z:G15</t>
  </si>
  <si>
    <t>MM:Twist1</t>
  </si>
  <si>
    <t>NM_011658</t>
  </si>
  <si>
    <t>Twist1</t>
  </si>
  <si>
    <t>EPMM102444-1A</t>
  </si>
  <si>
    <t>EAHS-3040Z:G16</t>
  </si>
  <si>
    <t>MM:Txnrd2</t>
  </si>
  <si>
    <t>NM_013711</t>
  </si>
  <si>
    <t>Txnrd2</t>
  </si>
  <si>
    <t>EPMM104312-1A</t>
  </si>
  <si>
    <t>EAHS-3040Z:G17</t>
  </si>
  <si>
    <t>MM:Tyk2</t>
  </si>
  <si>
    <t>NM_018793</t>
  </si>
  <si>
    <t>Tyk2</t>
  </si>
  <si>
    <t>EPMM111339-1A</t>
  </si>
  <si>
    <t>EAHS-3040Z:G18</t>
  </si>
  <si>
    <t>MM:Ube2g2</t>
  </si>
  <si>
    <t>NM_019803</t>
  </si>
  <si>
    <t>Ube2g2</t>
  </si>
  <si>
    <t>EPMM100934-1A</t>
  </si>
  <si>
    <t>EAHS-3040Z:G19</t>
  </si>
  <si>
    <t>MM:Uchl1</t>
  </si>
  <si>
    <t>NM_011670</t>
  </si>
  <si>
    <t>Uchl1</t>
  </si>
  <si>
    <t>Ubiquitin carboxy-terminal hydrolase L1</t>
  </si>
  <si>
    <t>EPMM108567-1A</t>
  </si>
  <si>
    <t>EAHS-3040Z:G20</t>
  </si>
  <si>
    <t>MM:Ung</t>
  </si>
  <si>
    <t>NM_011677</t>
  </si>
  <si>
    <t>Ung</t>
  </si>
  <si>
    <t>Uracil DNA glycosylase</t>
  </si>
  <si>
    <t>EPMM108764-1A</t>
  </si>
  <si>
    <t>EAHS-3040Z:G21</t>
  </si>
  <si>
    <t>MM:Vav1</t>
  </si>
  <si>
    <t>NM_011691</t>
  </si>
  <si>
    <t>Vav1</t>
  </si>
  <si>
    <t>Vav 1 oncogene</t>
  </si>
  <si>
    <t>EPMM105046-1A</t>
  </si>
  <si>
    <t>EAHS-3040Z:G22</t>
  </si>
  <si>
    <t>MM:Vax1</t>
  </si>
  <si>
    <t>NM_009501</t>
  </si>
  <si>
    <t>Vax1</t>
  </si>
  <si>
    <t>Ventral anterior homeobox containing gene 1</t>
  </si>
  <si>
    <t>EPMM105918-1A</t>
  </si>
  <si>
    <t>EAHS-3040Z:G23</t>
  </si>
  <si>
    <t>MM:Vax2</t>
  </si>
  <si>
    <t>NM_011912</t>
  </si>
  <si>
    <t>Vax2</t>
  </si>
  <si>
    <t>Ventral anterior homeobox containing gene 2</t>
  </si>
  <si>
    <t>EPMM109382-1A</t>
  </si>
  <si>
    <t>EAHS-3040Z:G24</t>
  </si>
  <si>
    <t>MM:Vcan</t>
  </si>
  <si>
    <t>NM_172955</t>
  </si>
  <si>
    <t>Vcan</t>
  </si>
  <si>
    <t>Versican</t>
  </si>
  <si>
    <t>EPMM103151-1A</t>
  </si>
  <si>
    <t>EAHS-3040Z:H01</t>
  </si>
  <si>
    <t>MM:Vegfa</t>
  </si>
  <si>
    <t>NM_009505</t>
  </si>
  <si>
    <t>Vegfa</t>
  </si>
  <si>
    <t>EPMM104939-1A</t>
  </si>
  <si>
    <t>EAHS-3040Z:H02</t>
  </si>
  <si>
    <t>MM:Vhl</t>
  </si>
  <si>
    <t>NM_009507</t>
  </si>
  <si>
    <t>Vhl</t>
  </si>
  <si>
    <t>EPMM109511-1A</t>
  </si>
  <si>
    <t>EAHS-3040Z:H03</t>
  </si>
  <si>
    <t>MM:Vim</t>
  </si>
  <si>
    <t>NM_011701</t>
  </si>
  <si>
    <t>Vim</t>
  </si>
  <si>
    <t>EPMM105976-1A</t>
  </si>
  <si>
    <t>EAHS-3040Z:H04</t>
  </si>
  <si>
    <t>MM:Vsx1</t>
  </si>
  <si>
    <t>NM_054068</t>
  </si>
  <si>
    <t>Vsx1</t>
  </si>
  <si>
    <t>Visual system homeobox 1 homolog (zebrafish)</t>
  </si>
  <si>
    <t>EPMM106677-1A</t>
  </si>
  <si>
    <t>EAHS-3040Z:H05</t>
  </si>
  <si>
    <t>MM:Vsx2</t>
  </si>
  <si>
    <t>NM_007701</t>
  </si>
  <si>
    <t>Vsx2</t>
  </si>
  <si>
    <t>EPMM102637-1A</t>
  </si>
  <si>
    <t>EAHS-3040Z:H06</t>
  </si>
  <si>
    <t>MM:Wif1</t>
  </si>
  <si>
    <t>NM_011915</t>
  </si>
  <si>
    <t>Wif1</t>
  </si>
  <si>
    <t>Wnt inhibitory factor 1</t>
  </si>
  <si>
    <t>EPMM101202-1A</t>
  </si>
  <si>
    <t>EAHS-3040Z:H07</t>
  </si>
  <si>
    <t>MM:Wnt5a</t>
  </si>
  <si>
    <t>NM_009524</t>
  </si>
  <si>
    <t>Wnt5a</t>
  </si>
  <si>
    <t>Wingless-related MMTV integration site 5A</t>
  </si>
  <si>
    <t>EPMM103347-1A</t>
  </si>
  <si>
    <t>EAHS-3040Z:H08</t>
  </si>
  <si>
    <t>MM:Wrn</t>
  </si>
  <si>
    <t>NM_011721</t>
  </si>
  <si>
    <t>Wrn</t>
  </si>
  <si>
    <t>Werner syndrome homolog (human)</t>
  </si>
  <si>
    <t>EPMM110712-1A</t>
  </si>
  <si>
    <t>EAHS-3040Z:H09</t>
  </si>
  <si>
    <t>MM:Wt1</t>
  </si>
  <si>
    <t>NM_144783</t>
  </si>
  <si>
    <t>Wt1</t>
  </si>
  <si>
    <t>Wilms tumor 1 homolog</t>
  </si>
  <si>
    <t>EPMM106423-1A</t>
  </si>
  <si>
    <t>EAHS-3040Z:H10</t>
  </si>
  <si>
    <t>MM:Wwox</t>
  </si>
  <si>
    <t>NM_019573</t>
  </si>
  <si>
    <t>Wwox</t>
  </si>
  <si>
    <t>WW domain-containing oxidoreductase</t>
  </si>
  <si>
    <t>EPMM111167-1A</t>
  </si>
  <si>
    <t>EAHS-3040Z:H11</t>
  </si>
  <si>
    <t>MM:Wwp1</t>
  </si>
  <si>
    <t>NM_177327</t>
  </si>
  <si>
    <t>Wwp1</t>
  </si>
  <si>
    <t>WW domain containing E3 ubiquitin protein ligase 1</t>
  </si>
  <si>
    <t>EPMM107552-1A</t>
  </si>
  <si>
    <t>EAHS-3040Z:H12</t>
  </si>
  <si>
    <t>MM:Xbp1</t>
  </si>
  <si>
    <t>NM_013842</t>
  </si>
  <si>
    <t>Xbp1</t>
  </si>
  <si>
    <t>EPMM101323-1A</t>
  </si>
  <si>
    <t>EAHS-3040Z:H13</t>
  </si>
  <si>
    <t>MM:Xpa</t>
  </si>
  <si>
    <t>NM_011728</t>
  </si>
  <si>
    <t>Xpa</t>
  </si>
  <si>
    <t>EPMM107665-1A</t>
  </si>
  <si>
    <t>EAHS-3040Z:H14</t>
  </si>
  <si>
    <t>MM:Xpc</t>
  </si>
  <si>
    <t>NM_026309</t>
  </si>
  <si>
    <t>Xpc</t>
  </si>
  <si>
    <t>EPMM109456-1A</t>
  </si>
  <si>
    <t>EAHS-3040Z:H15</t>
  </si>
  <si>
    <t>MM:Xrcc1</t>
  </si>
  <si>
    <t>NM_009532</t>
  </si>
  <si>
    <t>Xrcc1</t>
  </si>
  <si>
    <t>EPMM109834-1A</t>
  </si>
  <si>
    <t>EAHS-3040Z:H16</t>
  </si>
  <si>
    <t>MM:Xrcc2</t>
  </si>
  <si>
    <t>NM_020570</t>
  </si>
  <si>
    <t>Xrcc2</t>
  </si>
  <si>
    <t>EPMM108391-1A</t>
  </si>
  <si>
    <t>EAHS-3040Z:H17</t>
  </si>
  <si>
    <t>MM:Xrcc6</t>
  </si>
  <si>
    <t>NM_134095</t>
  </si>
  <si>
    <t>Xrcc6</t>
  </si>
  <si>
    <t>EPMM103983-1A</t>
  </si>
  <si>
    <t>EAHS-3040Z:H18</t>
  </si>
  <si>
    <t>MM:Zfpm2</t>
  </si>
  <si>
    <t>NM_011766</t>
  </si>
  <si>
    <t>Zfpm2</t>
  </si>
  <si>
    <t>EPMM103765-1A</t>
  </si>
  <si>
    <t>EAHS-3040Z:H19</t>
  </si>
  <si>
    <t>MM:Zhx1</t>
  </si>
  <si>
    <t>NM_009572</t>
  </si>
  <si>
    <t>Zhx1</t>
  </si>
  <si>
    <t>EPMM103797-1A</t>
  </si>
  <si>
    <t>EAHS-3040Z:H20</t>
  </si>
  <si>
    <t>MM:Zhx2</t>
  </si>
  <si>
    <t>NM_199449</t>
  </si>
  <si>
    <t>Zhx2</t>
  </si>
  <si>
    <t>EPMM103792-1A</t>
  </si>
  <si>
    <t>EAHS-3040Z:H21</t>
  </si>
  <si>
    <t>MM:Zic2</t>
  </si>
  <si>
    <t>NM_009574</t>
  </si>
  <si>
    <t>Zic2</t>
  </si>
  <si>
    <t>Zinc finger protein of the cerebellum 2</t>
  </si>
  <si>
    <t>EPMM103671-1A</t>
  </si>
  <si>
    <t>EAHS-3040Z:H22</t>
  </si>
  <si>
    <t>RN:Abcg2</t>
  </si>
  <si>
    <t>NM_181381</t>
  </si>
  <si>
    <t>Abcg2</t>
  </si>
  <si>
    <t>ATP-binding cassette, subfamily G (WHITE), member 2</t>
  </si>
  <si>
    <t>EPRN106159-1A</t>
  </si>
  <si>
    <t>EAHS-3040Z:H23</t>
  </si>
  <si>
    <t>RN:Acat2</t>
  </si>
  <si>
    <t>NM_001006995</t>
  </si>
  <si>
    <t>Acetyl-Coenzyme A acetyltransferase 3</t>
  </si>
  <si>
    <t>EPRN100086-1A</t>
  </si>
  <si>
    <t>EAHS-3040Z:H24</t>
  </si>
  <si>
    <t>RN:Actr1b</t>
  </si>
  <si>
    <t>NM_001039028</t>
  </si>
  <si>
    <t>Actr1b</t>
  </si>
  <si>
    <t>ARP1 actin-related protein 1 homolog B (yeast)</t>
  </si>
  <si>
    <t>EPRN108665-1A</t>
  </si>
  <si>
    <t>EAHS-3040Z:I01</t>
  </si>
  <si>
    <t>RN:Ada</t>
  </si>
  <si>
    <t>NM_130399</t>
  </si>
  <si>
    <t>EPRN105839-1A</t>
  </si>
  <si>
    <t>EAHS-3040Z:I02</t>
  </si>
  <si>
    <t>RN:Adam17</t>
  </si>
  <si>
    <t>NM_020306</t>
  </si>
  <si>
    <t>ADAM metallopeptidase domain 17</t>
  </si>
  <si>
    <t>EPRN107152-1A</t>
  </si>
  <si>
    <t>EAHS-3040Z:I03</t>
  </si>
  <si>
    <t>RN:Adam23</t>
  </si>
  <si>
    <t>NM_001029899</t>
  </si>
  <si>
    <t>EPRN108742-1A</t>
  </si>
  <si>
    <t>EAHS-3040Z:I04</t>
  </si>
  <si>
    <t>RN:Adamts1</t>
  </si>
  <si>
    <t>NM_024400</t>
  </si>
  <si>
    <t>EPRN101986-1A</t>
  </si>
  <si>
    <t>EAHS-3040Z:I05</t>
  </si>
  <si>
    <t>RN:Adcy5</t>
  </si>
  <si>
    <t>NM_022600</t>
  </si>
  <si>
    <t>Adcy5</t>
  </si>
  <si>
    <t>Adenylate cyclase 5</t>
  </si>
  <si>
    <t>EPRN102099-1A</t>
  </si>
  <si>
    <t>EAHS-3040Z:I06</t>
  </si>
  <si>
    <t>RN:Adk</t>
  </si>
  <si>
    <t>NM_012895</t>
  </si>
  <si>
    <t>EPRN103098-1A</t>
  </si>
  <si>
    <t>EAHS-3040Z:I07</t>
  </si>
  <si>
    <t>RN:Adnp2</t>
  </si>
  <si>
    <t>NM_001127373</t>
  </si>
  <si>
    <t>Adnp2</t>
  </si>
  <si>
    <t>ADNP homeobox 2</t>
  </si>
  <si>
    <t>EPRN104114-1A</t>
  </si>
  <si>
    <t>EAHS-3040Z:I08</t>
  </si>
  <si>
    <t>RN:Adra1b</t>
  </si>
  <si>
    <t>NM_016991</t>
  </si>
  <si>
    <t>EPRN101336-1A</t>
  </si>
  <si>
    <t>EAHS-3040Z:I09</t>
  </si>
  <si>
    <t>RN:Aff1</t>
  </si>
  <si>
    <t>NM_001107206</t>
  </si>
  <si>
    <t>EPRN102794-1A</t>
  </si>
  <si>
    <t>EAHS-3040Z:I10</t>
  </si>
  <si>
    <t>RN:Ahr</t>
  </si>
  <si>
    <t>NM_013149</t>
  </si>
  <si>
    <t>Ahr</t>
  </si>
  <si>
    <t>EPRN107188-1A</t>
  </si>
  <si>
    <t>EAHS-3040Z:I11</t>
  </si>
  <si>
    <t>RN:Akap12</t>
  </si>
  <si>
    <t>NM_057103</t>
  </si>
  <si>
    <t>EPRN100071-1A</t>
  </si>
  <si>
    <t>EAHS-3040Z:I12</t>
  </si>
  <si>
    <t>RN:Akt1</t>
  </si>
  <si>
    <t>NM_022588</t>
  </si>
  <si>
    <t>Akt1</t>
  </si>
  <si>
    <t>EPRN107430-1A</t>
  </si>
  <si>
    <t>EAHS-3040Z:I13</t>
  </si>
  <si>
    <t>RN:Aldh1a2</t>
  </si>
  <si>
    <t>NM_053896</t>
  </si>
  <si>
    <t>EPRN108366-1A</t>
  </si>
  <si>
    <t>EAHS-3040Z:I14</t>
  </si>
  <si>
    <t>RN:Aldh1a3</t>
  </si>
  <si>
    <t>NM_153300</t>
  </si>
  <si>
    <t>Aldh1a3</t>
  </si>
  <si>
    <t>EPRN100468-1A</t>
  </si>
  <si>
    <t>EAHS-3040Z:I15</t>
  </si>
  <si>
    <t>RN:Alox15</t>
  </si>
  <si>
    <t>NM_031010</t>
  </si>
  <si>
    <t>Alox15</t>
  </si>
  <si>
    <t>Arachidonate 15-lipoxygenase</t>
  </si>
  <si>
    <t>EPRN101517-1A</t>
  </si>
  <si>
    <t>EAHS-3040Z:I16</t>
  </si>
  <si>
    <t>RN:Alx1</t>
  </si>
  <si>
    <t>NM_012921</t>
  </si>
  <si>
    <t>EPRN107676-1A</t>
  </si>
  <si>
    <t>EAHS-3040Z:I17</t>
  </si>
  <si>
    <t>RN:Alx4</t>
  </si>
  <si>
    <t>NM_001106553</t>
  </si>
  <si>
    <t>EPRN105530-1A</t>
  </si>
  <si>
    <t>EAHS-3040Z:I18</t>
  </si>
  <si>
    <t>RN:Amacr</t>
  </si>
  <si>
    <t>NM_012816</t>
  </si>
  <si>
    <t>EPRN104534-1A</t>
  </si>
  <si>
    <t>EAHS-3040Z:I19</t>
  </si>
  <si>
    <t>RN:Anapc5</t>
  </si>
  <si>
    <t>NM_001080147</t>
  </si>
  <si>
    <t>EPRN102424-1A</t>
  </si>
  <si>
    <t>EAHS-3040Z:I20</t>
  </si>
  <si>
    <t>RN:Angptl4</t>
  </si>
  <si>
    <t>NM_199115</t>
  </si>
  <si>
    <t>EPRN107616-1A</t>
  </si>
  <si>
    <t>EAHS-3040Z:I21</t>
  </si>
  <si>
    <t>RN:Anxa5</t>
  </si>
  <si>
    <t>NM_013132</t>
  </si>
  <si>
    <t>EPRN104608-1A</t>
  </si>
  <si>
    <t>EAHS-3040Z:I22</t>
  </si>
  <si>
    <t>RN:Ap3b1</t>
  </si>
  <si>
    <t>NM_001107646</t>
  </si>
  <si>
    <t>EPRN104454-1A</t>
  </si>
  <si>
    <t>EAHS-3040Z:I23</t>
  </si>
  <si>
    <t>RN:Apaf1</t>
  </si>
  <si>
    <t>NM_023979</t>
  </si>
  <si>
    <t>EPRN107651-1A</t>
  </si>
  <si>
    <t>EAHS-3040Z:I24</t>
  </si>
  <si>
    <t>RN:Apba1</t>
  </si>
  <si>
    <t>NM_031779</t>
  </si>
  <si>
    <t>EPRN101008-1A</t>
  </si>
  <si>
    <t>EAHS-3040Z:J01</t>
  </si>
  <si>
    <t>RN:Apex1</t>
  </si>
  <si>
    <t>NM_024148</t>
  </si>
  <si>
    <t>EPRN103156-1A</t>
  </si>
  <si>
    <t>EAHS-3040Z:J02</t>
  </si>
  <si>
    <t>RN:Arf4</t>
  </si>
  <si>
    <t>NM_024151</t>
  </si>
  <si>
    <t>EPRN103358-1A</t>
  </si>
  <si>
    <t>EAHS-3040Z:J03</t>
  </si>
  <si>
    <t>RN:Arhgap29</t>
  </si>
  <si>
    <t>NM_001009405</t>
  </si>
  <si>
    <t>EPRN104890-1A</t>
  </si>
  <si>
    <t>EAHS-3040Z:J04</t>
  </si>
  <si>
    <t>RN:Arnt</t>
  </si>
  <si>
    <t>NM_012780</t>
  </si>
  <si>
    <t>EPRN104773-1A</t>
  </si>
  <si>
    <t>EAHS-3040Z:J05</t>
  </si>
  <si>
    <t>RN:Arx</t>
  </si>
  <si>
    <t>NM_001100174</t>
  </si>
  <si>
    <t>EPRN108983-1A</t>
  </si>
  <si>
    <t>EAHS-3040Z:J06</t>
  </si>
  <si>
    <t>RN:Asns</t>
  </si>
  <si>
    <t>NM_013079</t>
  </si>
  <si>
    <t>EPRN106024-1A</t>
  </si>
  <si>
    <t>EAHS-3040Z:J07</t>
  </si>
  <si>
    <t>RN:Atf1</t>
  </si>
  <si>
    <t>NM_001100895</t>
  </si>
  <si>
    <t>Atf1</t>
  </si>
  <si>
    <t>Activating transcription factor 1</t>
  </si>
  <si>
    <t>EPRN108045-1A</t>
  </si>
  <si>
    <t>EAHS-3040Z:J08</t>
  </si>
  <si>
    <t>RN:Atf2</t>
  </si>
  <si>
    <t>NM_031018</t>
  </si>
  <si>
    <t>EPRN105458-1A</t>
  </si>
  <si>
    <t>EAHS-3040Z:J09</t>
  </si>
  <si>
    <t>RN:Atf4</t>
  </si>
  <si>
    <t>NM_024403</t>
  </si>
  <si>
    <t>EPRN107911-1A</t>
  </si>
  <si>
    <t>EAHS-3040Z:J10</t>
  </si>
  <si>
    <t>RN:Atm</t>
  </si>
  <si>
    <t>NM_001108147</t>
  </si>
  <si>
    <t>EPRN108257-1A</t>
  </si>
  <si>
    <t>EAHS-3040Z:J11</t>
  </si>
  <si>
    <t>RN:Aurka</t>
  </si>
  <si>
    <t>NM_153296</t>
  </si>
  <si>
    <t>EPRN105896-1A</t>
  </si>
  <si>
    <t>EAHS-3040Z:J12</t>
  </si>
  <si>
    <t>RN:Axin2</t>
  </si>
  <si>
    <t>NM_024355</t>
  </si>
  <si>
    <t>Axin2</t>
  </si>
  <si>
    <t>Axin 2</t>
  </si>
  <si>
    <t>EPRN101880-1A</t>
  </si>
  <si>
    <t>EAHS-3040Z:J13</t>
  </si>
  <si>
    <t>RN:Bad</t>
  </si>
  <si>
    <t>NM_022698</t>
  </si>
  <si>
    <t>EPRN100927-1A</t>
  </si>
  <si>
    <t>EAHS-3040Z:J14</t>
  </si>
  <si>
    <t>RN:Bard1</t>
  </si>
  <si>
    <t>NM_022622</t>
  </si>
  <si>
    <t>Bard1</t>
  </si>
  <si>
    <t>BRCA1 associated RING domain 1</t>
  </si>
  <si>
    <t>EPRN108752-1A</t>
  </si>
  <si>
    <t>EAHS-3040Z:J15</t>
  </si>
  <si>
    <t>RN:Barhl1</t>
  </si>
  <si>
    <t>NM_057109</t>
  </si>
  <si>
    <t>EPRN105308-1A</t>
  </si>
  <si>
    <t>EAHS-3040Z:J16</t>
  </si>
  <si>
    <t>RN:Barhl2</t>
  </si>
  <si>
    <t>NM_022956</t>
  </si>
  <si>
    <t>Barhl2</t>
  </si>
  <si>
    <t>EPRN102790-1A</t>
  </si>
  <si>
    <t>EAHS-3040Z:J17</t>
  </si>
  <si>
    <t>RN:Barx1</t>
  </si>
  <si>
    <t>NM_001108880</t>
  </si>
  <si>
    <t>EPRN103730-1A</t>
  </si>
  <si>
    <t>EAHS-3040Z:J18</t>
  </si>
  <si>
    <t>RN:Bax</t>
  </si>
  <si>
    <t>NM_017059</t>
  </si>
  <si>
    <t>EPRN100413-1A</t>
  </si>
  <si>
    <t>EAHS-3040Z:J19</t>
  </si>
  <si>
    <t>RN:Bcl2</t>
  </si>
  <si>
    <t>NM_016993</t>
  </si>
  <si>
    <t>EPRN102520-1A</t>
  </si>
  <si>
    <t>EAHS-3040Z:J20</t>
  </si>
  <si>
    <t>RN:Bcl2l1</t>
  </si>
  <si>
    <t>NM_001033670</t>
  </si>
  <si>
    <t>EPRN105767-1A</t>
  </si>
  <si>
    <t>EAHS-3040Z:J21</t>
  </si>
  <si>
    <t>RN:Bcl3</t>
  </si>
  <si>
    <t>NM_001109422</t>
  </si>
  <si>
    <t>EPRN100220-1A</t>
  </si>
  <si>
    <t>EAHS-3040Z:J22</t>
  </si>
  <si>
    <t>RN:Bcl6</t>
  </si>
  <si>
    <t>NM_001107084</t>
  </si>
  <si>
    <t>EPRN102132-1A</t>
  </si>
  <si>
    <t>EAHS-3040Z:J23</t>
  </si>
  <si>
    <t>RN:Bhlhb9</t>
  </si>
  <si>
    <t>NM_207611</t>
  </si>
  <si>
    <t>Basic helix-loop-helix domain containing, class B, 9</t>
  </si>
  <si>
    <t>EPRN109027-1A</t>
  </si>
  <si>
    <t>EAHS-3040Z:J24</t>
  </si>
  <si>
    <t>RN:Bin1</t>
  </si>
  <si>
    <t>NM_053959</t>
  </si>
  <si>
    <t>EPRN103961-1A</t>
  </si>
  <si>
    <t>EAHS-3040Z:K01</t>
  </si>
  <si>
    <t>RN:Bmp2</t>
  </si>
  <si>
    <t>NM_017178</t>
  </si>
  <si>
    <t>EPRN105706-1A</t>
  </si>
  <si>
    <t>EAHS-3040Z:K02</t>
  </si>
  <si>
    <t>RN:Bmp3</t>
  </si>
  <si>
    <t>NM_017105</t>
  </si>
  <si>
    <t>EPRN102809-1A</t>
  </si>
  <si>
    <t>EAHS-3040Z:K03</t>
  </si>
  <si>
    <t>RN:Bmp6</t>
  </si>
  <si>
    <t>NM_013107</t>
  </si>
  <si>
    <t>EPRN103758-1A</t>
  </si>
  <si>
    <t>EAHS-3040Z:K04</t>
  </si>
  <si>
    <t>RN:Bnip3</t>
  </si>
  <si>
    <t>NM_053420</t>
  </si>
  <si>
    <t>EPRN100763-1A</t>
  </si>
  <si>
    <t>EAHS-3040Z:K05</t>
  </si>
  <si>
    <t>RN:Bnip3l</t>
  </si>
  <si>
    <t>NM_080888</t>
  </si>
  <si>
    <t>EPRN103254-1A</t>
  </si>
  <si>
    <t>EAHS-3040Z:K06</t>
  </si>
  <si>
    <t>RN:Brca1</t>
  </si>
  <si>
    <t>NM_012514</t>
  </si>
  <si>
    <t>EPRN101810-1A</t>
  </si>
  <si>
    <t>EAHS-3040Z:K07</t>
  </si>
  <si>
    <t>RN:Brca2</t>
  </si>
  <si>
    <t>NM_031542</t>
  </si>
  <si>
    <t>EPRN102226-1A</t>
  </si>
  <si>
    <t>EAHS-3040Z:K08</t>
  </si>
  <si>
    <t>RN:Brms1</t>
  </si>
  <si>
    <t>NM_001009605</t>
  </si>
  <si>
    <t>EPRN100875-1A</t>
  </si>
  <si>
    <t>EAHS-3040Z:K09</t>
  </si>
  <si>
    <t>RN:Btg2</t>
  </si>
  <si>
    <t>NM_017259</t>
  </si>
  <si>
    <t>Btg2</t>
  </si>
  <si>
    <t>BTG family, member 2</t>
  </si>
  <si>
    <t>EPRN102564-1A</t>
  </si>
  <si>
    <t>EAHS-3040Z:K10</t>
  </si>
  <si>
    <t>RN:Cables1</t>
  </si>
  <si>
    <t>NM_001107404</t>
  </si>
  <si>
    <t>Cables1</t>
  </si>
  <si>
    <t>Cdk5 and Abl enzyme substrate 1</t>
  </si>
  <si>
    <t>EPRN103929-1A</t>
  </si>
  <si>
    <t>EAHS-3040Z:K11</t>
  </si>
  <si>
    <t>RN:Cacna1g</t>
  </si>
  <si>
    <t>NM_031601</t>
  </si>
  <si>
    <t>EPRN101683-1A</t>
  </si>
  <si>
    <t>EAHS-3040Z:K12</t>
  </si>
  <si>
    <t>RN:Cacna1h</t>
  </si>
  <si>
    <t>NM_153814</t>
  </si>
  <si>
    <t>EPRN101282-1A</t>
  </si>
  <si>
    <t>EAHS-3040Z:K13</t>
  </si>
  <si>
    <t>RN:Cacna2d1</t>
  </si>
  <si>
    <t>NM_012919</t>
  </si>
  <si>
    <t>EPRN105991-1A</t>
  </si>
  <si>
    <t>EAHS-3040Z:K14</t>
  </si>
  <si>
    <t>RN:Cacna2d3</t>
  </si>
  <si>
    <t>NM_175595</t>
  </si>
  <si>
    <t>Cacna2d3</t>
  </si>
  <si>
    <t>Calcium channel, voltage-dependent, alpha2/delta subunit 3</t>
  </si>
  <si>
    <t>EPRN103366-1A</t>
  </si>
  <si>
    <t>EAHS-3040Z:K15</t>
  </si>
  <si>
    <t>RN:Cadm1</t>
  </si>
  <si>
    <t>NM_001012201</t>
  </si>
  <si>
    <t>EPRN108235-1A</t>
  </si>
  <si>
    <t>EAHS-3040Z:K16</t>
  </si>
  <si>
    <t>RN:Cage1</t>
  </si>
  <si>
    <t>NM_001100511</t>
  </si>
  <si>
    <t>Cage1</t>
  </si>
  <si>
    <t>Cancer antigen 1</t>
  </si>
  <si>
    <t>EPRN103760-1A</t>
  </si>
  <si>
    <t>EAHS-3040Z:K17</t>
  </si>
  <si>
    <t>RN:Calr</t>
  </si>
  <si>
    <t>NM_022399</t>
  </si>
  <si>
    <t>EPRN104223-1A</t>
  </si>
  <si>
    <t>EAHS-3040Z:K18</t>
  </si>
  <si>
    <t>RN:Canx</t>
  </si>
  <si>
    <t>NM_172008</t>
  </si>
  <si>
    <t>EPRN101355-1A</t>
  </si>
  <si>
    <t>EAHS-3040Z:K19</t>
  </si>
  <si>
    <t>RN:Casp3</t>
  </si>
  <si>
    <t>NM_012922</t>
  </si>
  <si>
    <t>EPRN103524-1A</t>
  </si>
  <si>
    <t>EAHS-3040Z:K20</t>
  </si>
  <si>
    <t>RN:Cat</t>
  </si>
  <si>
    <t>NM_012520</t>
  </si>
  <si>
    <t>EPRN105541-1A</t>
  </si>
  <si>
    <t>EAHS-3040Z:K21</t>
  </si>
  <si>
    <t>RN:Cblb</t>
  </si>
  <si>
    <t>NM_133601</t>
  </si>
  <si>
    <t>Cas-Br-M (murine) ecotropic retroviral transforming sequence b</t>
  </si>
  <si>
    <t>EPRN102057-1A</t>
  </si>
  <si>
    <t>EAHS-3040Z:K22</t>
  </si>
  <si>
    <t>RN:Ccna1</t>
  </si>
  <si>
    <t>NM_001011949</t>
  </si>
  <si>
    <t>EPRN104644-1A</t>
  </si>
  <si>
    <t>EAHS-3040Z:K23</t>
  </si>
  <si>
    <t>RN:Ccnb2</t>
  </si>
  <si>
    <t>NM_001009470</t>
  </si>
  <si>
    <t>EPRN108364-1A</t>
  </si>
  <si>
    <t>EAHS-3040Z:K24</t>
  </si>
  <si>
    <t>RN:Ccnd1</t>
  </si>
  <si>
    <t>NM_171992</t>
  </si>
  <si>
    <t>EPRN100835-1A</t>
  </si>
  <si>
    <t>EAHS-3040Z:L01</t>
  </si>
  <si>
    <t>RN:Ccnd2</t>
  </si>
  <si>
    <t>NM_022267</t>
  </si>
  <si>
    <t>EPRN106390-1A</t>
  </si>
  <si>
    <t>EAHS-3040Z:L02</t>
  </si>
  <si>
    <t>RN:Ccng1</t>
  </si>
  <si>
    <t>NM_012923</t>
  </si>
  <si>
    <t>EPRN101330-1A</t>
  </si>
  <si>
    <t>EAHS-3040Z:L03</t>
  </si>
  <si>
    <t>RN:Ccr10</t>
  </si>
  <si>
    <t>NM_001108836</t>
  </si>
  <si>
    <t>EPRN101801-1A</t>
  </si>
  <si>
    <t>EAHS-3040Z:L04</t>
  </si>
  <si>
    <t>RN:Ccs</t>
  </si>
  <si>
    <t>NM_001109527</t>
  </si>
  <si>
    <t>EPRN100868-1A</t>
  </si>
  <si>
    <t>EAHS-3040Z:L05</t>
  </si>
  <si>
    <t>RN:Cd14</t>
  </si>
  <si>
    <t>NM_021744</t>
  </si>
  <si>
    <t>CD14 molecule</t>
  </si>
  <si>
    <t>EPRN103987-1A</t>
  </si>
  <si>
    <t>EAHS-3040Z:L06</t>
  </si>
  <si>
    <t>RN:Cd276</t>
  </si>
  <si>
    <t>NM_182824</t>
  </si>
  <si>
    <t>Cd276</t>
  </si>
  <si>
    <t>Cd276 molecule</t>
  </si>
  <si>
    <t>EPRN108299-1A</t>
  </si>
  <si>
    <t>EAHS-3040Z:L07</t>
  </si>
  <si>
    <t>RN:Cd47</t>
  </si>
  <si>
    <t>NM_019195</t>
  </si>
  <si>
    <t>Cd47 molecule</t>
  </si>
  <si>
    <t>EPRN102058-1A</t>
  </si>
  <si>
    <t>EAHS-3040Z:L08</t>
  </si>
  <si>
    <t>RN:Cd9</t>
  </si>
  <si>
    <t>NM_053018</t>
  </si>
  <si>
    <t>EPRN106380-1A</t>
  </si>
  <si>
    <t>EAHS-3040Z:L09</t>
  </si>
  <si>
    <t>RN:Cdc6</t>
  </si>
  <si>
    <t>NM_001108298</t>
  </si>
  <si>
    <t>EPRN101765-1A</t>
  </si>
  <si>
    <t>EAHS-3040Z:L10</t>
  </si>
  <si>
    <t>RN:Cdh1</t>
  </si>
  <si>
    <t>NM_031334</t>
  </si>
  <si>
    <t>EPRN104314-1A</t>
  </si>
  <si>
    <t>EAHS-3040Z:L11</t>
  </si>
  <si>
    <t>RN:Cdh13</t>
  </si>
  <si>
    <t>NM_138889</t>
  </si>
  <si>
    <t>EPRN104362-1A</t>
  </si>
  <si>
    <t>EAHS-3040Z:L12</t>
  </si>
  <si>
    <t>RN:Cdh8</t>
  </si>
  <si>
    <t>NM_053393</t>
  </si>
  <si>
    <t>EPRN104144-1A</t>
  </si>
  <si>
    <t>EAHS-3040Z:L13</t>
  </si>
  <si>
    <t>RN:Cdk2</t>
  </si>
  <si>
    <t>NM_199501</t>
  </si>
  <si>
    <t>Cdk2</t>
  </si>
  <si>
    <t>Cyclin dependent kinase 2</t>
  </si>
  <si>
    <t>EPRN107475-1A</t>
  </si>
  <si>
    <t>EAHS-3040Z:L14</t>
  </si>
  <si>
    <t>RN:Cdk5rap1</t>
  </si>
  <si>
    <t>NM_145721</t>
  </si>
  <si>
    <t>Cdk5rap1</t>
  </si>
  <si>
    <t>CDK5 regulatory subunit associated protein 1</t>
  </si>
  <si>
    <t>EPRN105779-1A</t>
  </si>
  <si>
    <t>EAHS-3040Z:L15</t>
  </si>
  <si>
    <t>RN:Cdkn1a</t>
  </si>
  <si>
    <t>NM_080782</t>
  </si>
  <si>
    <t>Cyclin-dependent kinase inhibitor 1A</t>
  </si>
  <si>
    <t>EPRN105086-1A</t>
  </si>
  <si>
    <t>EAHS-3040Z:L16</t>
  </si>
  <si>
    <t>RN:Cdkn1b</t>
  </si>
  <si>
    <t>NM_031762</t>
  </si>
  <si>
    <t>EPRN106401-1A</t>
  </si>
  <si>
    <t>EAHS-3040Z:L17</t>
  </si>
  <si>
    <t>RN:Cdkn1c</t>
  </si>
  <si>
    <t>NM_001033758</t>
  </si>
  <si>
    <t>Cyclin-dependent kinase inhibitor 1C</t>
  </si>
  <si>
    <t>EPRN100817-1A</t>
  </si>
  <si>
    <t>EAHS-3040Z:L18</t>
  </si>
  <si>
    <t>RN:Cdkn2b</t>
  </si>
  <si>
    <t>NM_130812</t>
  </si>
  <si>
    <t>EPRN106652-1A</t>
  </si>
  <si>
    <t>EAHS-3040Z:L19</t>
  </si>
  <si>
    <t>RN:Cdkn2c</t>
  </si>
  <si>
    <t>NM_131902</t>
  </si>
  <si>
    <t>EPRN106703-1A</t>
  </si>
  <si>
    <t>EAHS-3040Z:L20</t>
  </si>
  <si>
    <t>RN:Cdkn3</t>
  </si>
  <si>
    <t>NM_001106028</t>
  </si>
  <si>
    <t>Cdkn3</t>
  </si>
  <si>
    <t>EPRN103138-1A</t>
  </si>
  <si>
    <t>EAHS-3040Z:L21</t>
  </si>
  <si>
    <t>RN:Cdx2</t>
  </si>
  <si>
    <t>NM_023963</t>
  </si>
  <si>
    <t>Caudal type homeo box 2</t>
  </si>
  <si>
    <t>EPRN102235-1A</t>
  </si>
  <si>
    <t>EAHS-3040Z:L22</t>
  </si>
  <si>
    <t>RN:Cebpa</t>
  </si>
  <si>
    <t>NM_012524</t>
  </si>
  <si>
    <t>EPRN100343-1A</t>
  </si>
  <si>
    <t>EAHS-3040Z:L23</t>
  </si>
  <si>
    <t>RN:Cebpb</t>
  </si>
  <si>
    <t>NM_024125</t>
  </si>
  <si>
    <t>EPRN105885-1A</t>
  </si>
  <si>
    <t>EAHS-3040Z:L24</t>
  </si>
  <si>
    <t>RN:Chek1</t>
  </si>
  <si>
    <t>NM_080400</t>
  </si>
  <si>
    <t>EPRN108191-1A</t>
  </si>
  <si>
    <t>EAHS-3040Z:M01</t>
  </si>
  <si>
    <t>RN:Chek2</t>
  </si>
  <si>
    <t>NM_001108340</t>
  </si>
  <si>
    <t>EPRN102501-1A</t>
  </si>
  <si>
    <t>EAHS-3040Z:M02</t>
  </si>
  <si>
    <t>RN:Cldn7</t>
  </si>
  <si>
    <t>NM_031702</t>
  </si>
  <si>
    <t>EPRN101506-1A</t>
  </si>
  <si>
    <t>EAHS-3040Z:M03</t>
  </si>
  <si>
    <t>RN:Cnr1</t>
  </si>
  <si>
    <t>NM_012784</t>
  </si>
  <si>
    <t>EPRN106519-1A</t>
  </si>
  <si>
    <t>EAHS-3040Z:M04</t>
  </si>
  <si>
    <t>RN:Crabp1</t>
  </si>
  <si>
    <t>NM_001105716</t>
  </si>
  <si>
    <t>EPRN108266-1A</t>
  </si>
  <si>
    <t>EAHS-3040Z:M05</t>
  </si>
  <si>
    <t>RN:Creb1</t>
  </si>
  <si>
    <t>NM_031017</t>
  </si>
  <si>
    <t>Creb1</t>
  </si>
  <si>
    <t>CAMP responsive element binding protein 1</t>
  </si>
  <si>
    <t>EPRN108744-1A</t>
  </si>
  <si>
    <t>EAHS-3040Z:M06</t>
  </si>
  <si>
    <t>RN:Creb3</t>
  </si>
  <si>
    <t>NM_001013092</t>
  </si>
  <si>
    <t>EPRN106558-1A</t>
  </si>
  <si>
    <t>EAHS-3040Z:M07</t>
  </si>
  <si>
    <t>RN:Crebbp</t>
  </si>
  <si>
    <t>NM_133381</t>
  </si>
  <si>
    <t>EPRN101229-1A</t>
  </si>
  <si>
    <t>EAHS-3040Z:M08</t>
  </si>
  <si>
    <t>RN:Csgalnact2</t>
  </si>
  <si>
    <t>NM_001106616</t>
  </si>
  <si>
    <t>EPRN106342-1A</t>
  </si>
  <si>
    <t>EAHS-3040Z:M09</t>
  </si>
  <si>
    <t>RN:Cst6</t>
  </si>
  <si>
    <t>NM_133566</t>
  </si>
  <si>
    <t>EPRN100883-1A</t>
  </si>
  <si>
    <t>EAHS-3040Z:M10</t>
  </si>
  <si>
    <t>RN:Cstb</t>
  </si>
  <si>
    <t>NM_012838</t>
  </si>
  <si>
    <t>EPRN105109-1A</t>
  </si>
  <si>
    <t>EAHS-3040Z:M11</t>
  </si>
  <si>
    <t>RN:Ctgf</t>
  </si>
  <si>
    <t>NM_022266</t>
  </si>
  <si>
    <t>Ctgf</t>
  </si>
  <si>
    <t>Connective tissue growth factor</t>
  </si>
  <si>
    <t>EPRN100039-1A</t>
  </si>
  <si>
    <t>EAHS-3040Z:M12</t>
  </si>
  <si>
    <t>RN:Cx3cl1</t>
  </si>
  <si>
    <t>NM_134455</t>
  </si>
  <si>
    <t>EPRN104158-1A</t>
  </si>
  <si>
    <t>EAHS-3040Z:M13</t>
  </si>
  <si>
    <t>RN:Cxcl12</t>
  </si>
  <si>
    <t>NM_022177</t>
  </si>
  <si>
    <t>Chemokine (C-X-C motif) ligand 12 (stromal cell-derived factor 1)</t>
  </si>
  <si>
    <t>EPRN106338-1A</t>
  </si>
  <si>
    <t>EAHS-3040Z:M14</t>
  </si>
  <si>
    <t>RN:Cxcl14</t>
  </si>
  <si>
    <t>NM_001013137</t>
  </si>
  <si>
    <t>EPRN103668-1A</t>
  </si>
  <si>
    <t>EAHS-3040Z:M15</t>
  </si>
  <si>
    <t>RN:Cxcr4</t>
  </si>
  <si>
    <t>NM_022205</t>
  </si>
  <si>
    <t>EPRN102543-1A</t>
  </si>
  <si>
    <t>EAHS-3040Z:M16</t>
  </si>
  <si>
    <t>RN:Cyba</t>
  </si>
  <si>
    <t>NM_024160</t>
  </si>
  <si>
    <t>EPRN104386-1A</t>
  </si>
  <si>
    <t>EAHS-3040Z:M17</t>
  </si>
  <si>
    <t>RN:Cygb</t>
  </si>
  <si>
    <t>NM_130744</t>
  </si>
  <si>
    <t>EPRN101926-1A</t>
  </si>
  <si>
    <t>EAHS-3040Z:M18</t>
  </si>
  <si>
    <t>RN:Cyp1b1</t>
  </si>
  <si>
    <t>NM_012940</t>
  </si>
  <si>
    <t>EPRN107038-1A</t>
  </si>
  <si>
    <t>EAHS-3040Z:M19</t>
  </si>
  <si>
    <t>RN:Dact2</t>
  </si>
  <si>
    <t>NM_001107464</t>
  </si>
  <si>
    <t>EPRN100105-1A</t>
  </si>
  <si>
    <t>EAHS-3040Z:M20</t>
  </si>
  <si>
    <t>RN:Dap</t>
  </si>
  <si>
    <t>NM_022526</t>
  </si>
  <si>
    <t>Dap</t>
  </si>
  <si>
    <t>Death-associated protein</t>
  </si>
  <si>
    <t>EPRN104550-1A</t>
  </si>
  <si>
    <t>EAHS-3040Z:M21</t>
  </si>
  <si>
    <t>RN:Dapk1</t>
  </si>
  <si>
    <t>NM_001107335</t>
  </si>
  <si>
    <t>EPRN103655-1A</t>
  </si>
  <si>
    <t>EAHS-3040Z:M22</t>
  </si>
  <si>
    <t>RN:Dbx1</t>
  </si>
  <si>
    <t>NM_001009644</t>
  </si>
  <si>
    <t>Dbx1</t>
  </si>
  <si>
    <t>Developing brain homeobox 1</t>
  </si>
  <si>
    <t>EPRN100444-1A</t>
  </si>
  <si>
    <t>EAHS-3040Z:M23</t>
  </si>
  <si>
    <t>RN:Ddit3</t>
  </si>
  <si>
    <t>NM_024134</t>
  </si>
  <si>
    <t>EPRN107728-1A</t>
  </si>
  <si>
    <t>EAHS-3040Z:M24</t>
  </si>
  <si>
    <t>RN:Ddx51</t>
  </si>
  <si>
    <t>NM_001107150</t>
  </si>
  <si>
    <t>Ddx51</t>
  </si>
  <si>
    <t>DEAD (Asp-Glu-Ala-Asp) box polypeptide 51</t>
  </si>
  <si>
    <t>EPRN102505-1A</t>
  </si>
  <si>
    <t>EAHS-3040Z:N01</t>
  </si>
  <si>
    <t>RN:DEC</t>
  </si>
  <si>
    <t>EAHS-3040Z:N02</t>
  </si>
  <si>
    <t>RN:Derl1</t>
  </si>
  <si>
    <t>NM_001014202</t>
  </si>
  <si>
    <t>Derl1</t>
  </si>
  <si>
    <t>Der1-like domain family, member 1</t>
  </si>
  <si>
    <t>EPRN107790-1A</t>
  </si>
  <si>
    <t>EAHS-3040Z:N03</t>
  </si>
  <si>
    <t>RN:Dkk1</t>
  </si>
  <si>
    <t>NM_001106350</t>
  </si>
  <si>
    <t>Dkk1</t>
  </si>
  <si>
    <t>EPRN101033-1A</t>
  </si>
  <si>
    <t>EAHS-3040Z:N04</t>
  </si>
  <si>
    <t>RN:Dkk3</t>
  </si>
  <si>
    <t>NM_138519</t>
  </si>
  <si>
    <t>EPRN100631-1A</t>
  </si>
  <si>
    <t>EAHS-3040Z:N05</t>
  </si>
  <si>
    <t>RN:Dlc1</t>
  </si>
  <si>
    <t>NM_001127446</t>
  </si>
  <si>
    <t>EPRN103542-1A</t>
  </si>
  <si>
    <t>EAHS-3040Z:N06</t>
  </si>
  <si>
    <t>RN:Dlx3</t>
  </si>
  <si>
    <t>NM_001105832</t>
  </si>
  <si>
    <t>EPRN101691-1A</t>
  </si>
  <si>
    <t>EAHS-3040Z:N07</t>
  </si>
  <si>
    <t>RN:Dlx4</t>
  </si>
  <si>
    <t>NM_001107040</t>
  </si>
  <si>
    <t>EPRN101694-1A</t>
  </si>
  <si>
    <t>EAHS-3040Z:N08</t>
  </si>
  <si>
    <t>RN:Dlx5</t>
  </si>
  <si>
    <t>NM_012943</t>
  </si>
  <si>
    <t>EPRN106022-1A</t>
  </si>
  <si>
    <t>EAHS-3040Z:N09</t>
  </si>
  <si>
    <t>RN:Dmrt1</t>
  </si>
  <si>
    <t>NM_053706</t>
  </si>
  <si>
    <t>Dmrt1</t>
  </si>
  <si>
    <t>Doublesex and mab-3 related transcription factor 1</t>
  </si>
  <si>
    <t>EPRN101015-1A</t>
  </si>
  <si>
    <t>EAHS-3040Z:N10</t>
  </si>
  <si>
    <t>RN:Dnaja1</t>
  </si>
  <si>
    <t>NM_022934</t>
  </si>
  <si>
    <t>EPRN106532-1A</t>
  </si>
  <si>
    <t>EAHS-3040Z:N11</t>
  </si>
  <si>
    <t>RN:Dnajb9</t>
  </si>
  <si>
    <t>NM_012699</t>
  </si>
  <si>
    <t>EPRN107195-1A</t>
  </si>
  <si>
    <t>EAHS-3040Z:N12</t>
  </si>
  <si>
    <t>RN:Dnajc15</t>
  </si>
  <si>
    <t>NM_001106050</t>
  </si>
  <si>
    <t>EPRN103304-1A</t>
  </si>
  <si>
    <t>EAHS-3040Z:N13</t>
  </si>
  <si>
    <t>RN:Dnmt1</t>
  </si>
  <si>
    <t>NM_053354</t>
  </si>
  <si>
    <t>DNA (cytosine-5-)-methyltransferase 1</t>
  </si>
  <si>
    <t>EPRN108132-1A</t>
  </si>
  <si>
    <t>EAHS-3040Z:N14</t>
  </si>
  <si>
    <t>RN:Dnmt3a</t>
  </si>
  <si>
    <t>NM_001003957</t>
  </si>
  <si>
    <t>DNA (cytosine-5-)-methyltransferase 3 alpha</t>
  </si>
  <si>
    <t>EPRN107117-1A</t>
  </si>
  <si>
    <t>EAHS-3040Z:N15</t>
  </si>
  <si>
    <t>RN:Dpp4</t>
  </si>
  <si>
    <t>NM_012789</t>
  </si>
  <si>
    <t>EPRN105422-1A</t>
  </si>
  <si>
    <t>EAHS-3040Z:N16</t>
  </si>
  <si>
    <t>RN:Dpys</t>
  </si>
  <si>
    <t>NM_031705</t>
  </si>
  <si>
    <t>EPRN107767-1A</t>
  </si>
  <si>
    <t>EAHS-3040Z:N17</t>
  </si>
  <si>
    <t>RN:Drd2</t>
  </si>
  <si>
    <t>NM_012547</t>
  </si>
  <si>
    <t>EPRN108241-1A</t>
  </si>
  <si>
    <t>EAHS-3040Z:N18</t>
  </si>
  <si>
    <t>RN:Drgx</t>
  </si>
  <si>
    <t>NM_145767</t>
  </si>
  <si>
    <t>Drgx</t>
  </si>
  <si>
    <t>Paired related homeobox protein-like 1</t>
  </si>
  <si>
    <t>EPRN103394-1A</t>
  </si>
  <si>
    <t>EAHS-3040Z:N19</t>
  </si>
  <si>
    <t>RN:Duox2</t>
  </si>
  <si>
    <t>NM_001191965</t>
  </si>
  <si>
    <t>EPRN105626-1A</t>
  </si>
  <si>
    <t>EAHS-3040Z:N20</t>
  </si>
  <si>
    <t>RN:E2f1</t>
  </si>
  <si>
    <t>NM_001100778</t>
  </si>
  <si>
    <t>EPRN105783-1A</t>
  </si>
  <si>
    <t>EAHS-3040Z:N21</t>
  </si>
  <si>
    <t>RN:Eaf2</t>
  </si>
  <si>
    <t>NM_001107092</t>
  </si>
  <si>
    <t>Eaf2</t>
  </si>
  <si>
    <t>ELL associated factor 2</t>
  </si>
  <si>
    <t>EPRN102089-1A</t>
  </si>
  <si>
    <t>EAHS-3040Z:N22</t>
  </si>
  <si>
    <t>RN:Ebf3</t>
  </si>
  <si>
    <t>NM_001108506</t>
  </si>
  <si>
    <t>EPRN100756-1A</t>
  </si>
  <si>
    <t>EAHS-3040Z:N23</t>
  </si>
  <si>
    <t>RN:Efna5</t>
  </si>
  <si>
    <t>NM_053903</t>
  </si>
  <si>
    <t>Efna5</t>
  </si>
  <si>
    <t>Ephrin A5</t>
  </si>
  <si>
    <t>EPRN108855-1A</t>
  </si>
  <si>
    <t>EAHS-3040Z:N24</t>
  </si>
  <si>
    <t>RN:Egfr</t>
  </si>
  <si>
    <t>NM_031507</t>
  </si>
  <si>
    <t>EPRN103042-1A</t>
  </si>
  <si>
    <t>EAHS-3040Z:O01</t>
  </si>
  <si>
    <t>RN:Egr1</t>
  </si>
  <si>
    <t>NM_012551</t>
  </si>
  <si>
    <t>EPRN103971-1A</t>
  </si>
  <si>
    <t>EAHS-3040Z:O02</t>
  </si>
  <si>
    <t>RN:Egr3</t>
  </si>
  <si>
    <t>NM_017086</t>
  </si>
  <si>
    <t>EPRN103273-1A</t>
  </si>
  <si>
    <t>EAHS-3040Z:O03</t>
  </si>
  <si>
    <t>RN:Eif2ak3</t>
  </si>
  <si>
    <t>NM_031599</t>
  </si>
  <si>
    <t>EPRN106171-1A</t>
  </si>
  <si>
    <t>EAHS-3040Z:O04</t>
  </si>
  <si>
    <t>RN:Emx2</t>
  </si>
  <si>
    <t>NM_001109169</t>
  </si>
  <si>
    <t>EPRN101170-1A</t>
  </si>
  <si>
    <t>EAHS-3040Z:O05</t>
  </si>
  <si>
    <t>RN:Endog</t>
  </si>
  <si>
    <t>NM_001034938</t>
  </si>
  <si>
    <t>Endog</t>
  </si>
  <si>
    <t>Endonuclease G</t>
  </si>
  <si>
    <t>EPRN105323-1A</t>
  </si>
  <si>
    <t>EAHS-3040Z:O06</t>
  </si>
  <si>
    <t>RN:Epb41l3</t>
  </si>
  <si>
    <t>NM_053927</t>
  </si>
  <si>
    <t>EPRN108869-1A</t>
  </si>
  <si>
    <t>EAHS-3040Z:O07</t>
  </si>
  <si>
    <t>RN:Epcam</t>
  </si>
  <si>
    <t>NM_138541</t>
  </si>
  <si>
    <t>EPRN107071-1A</t>
  </si>
  <si>
    <t>EAHS-3040Z:O08</t>
  </si>
  <si>
    <t>RN:Epha7</t>
  </si>
  <si>
    <t>NM_134331</t>
  </si>
  <si>
    <t>EPRN106507-1A</t>
  </si>
  <si>
    <t>EAHS-3040Z:O09</t>
  </si>
  <si>
    <t>RN:Ephb1</t>
  </si>
  <si>
    <t>NM_001104528</t>
  </si>
  <si>
    <t>Ephb1</t>
  </si>
  <si>
    <t>Eph receptor B1</t>
  </si>
  <si>
    <t>EPRN108459-1A</t>
  </si>
  <si>
    <t>EAHS-3040Z:O10</t>
  </si>
  <si>
    <t>RN:Ephb2</t>
  </si>
  <si>
    <t>NM_001127319</t>
  </si>
  <si>
    <t>EPRN106900-1A</t>
  </si>
  <si>
    <t>EAHS-3040Z:O11</t>
  </si>
  <si>
    <t>RN:Erbb2</t>
  </si>
  <si>
    <t>NM_017003</t>
  </si>
  <si>
    <t>EPRN101755-1A</t>
  </si>
  <si>
    <t>EAHS-3040Z:O12</t>
  </si>
  <si>
    <t>RN:Ercc1</t>
  </si>
  <si>
    <t>NM_001106228</t>
  </si>
  <si>
    <t>EPRN100205-1A</t>
  </si>
  <si>
    <t>EAHS-3040Z:O13</t>
  </si>
  <si>
    <t>RN:Ercc5</t>
  </si>
  <si>
    <t>NM_001106910</t>
  </si>
  <si>
    <t>EPRN108691-1A</t>
  </si>
  <si>
    <t>EAHS-3040Z:O14</t>
  </si>
  <si>
    <t>RN:Ero1a</t>
  </si>
  <si>
    <t>NM_138528</t>
  </si>
  <si>
    <t>Ero1a</t>
  </si>
  <si>
    <t>ERO1-like (S. cerevisiae)</t>
  </si>
  <si>
    <t>EPRN103132-1A</t>
  </si>
  <si>
    <t>EAHS-3040Z:O15</t>
  </si>
  <si>
    <t>RN:Esr1</t>
  </si>
  <si>
    <t>NM_012689</t>
  </si>
  <si>
    <t>Esr1</t>
  </si>
  <si>
    <t>EPRN100073-1A</t>
  </si>
  <si>
    <t>EAHS-3040Z:O16</t>
  </si>
  <si>
    <t>RN:Etv5</t>
  </si>
  <si>
    <t>NM_001107082</t>
  </si>
  <si>
    <t>EPRN102141-1A</t>
  </si>
  <si>
    <t>EAHS-3040Z:O17</t>
  </si>
  <si>
    <t>RN:Etv6</t>
  </si>
  <si>
    <t>NM_001037353</t>
  </si>
  <si>
    <t>Etv6</t>
  </si>
  <si>
    <t>Ets variant 6</t>
  </si>
  <si>
    <t>EPRN106398-1A</t>
  </si>
  <si>
    <t>EAHS-3040Z:O18</t>
  </si>
  <si>
    <t>RN:Ezh2</t>
  </si>
  <si>
    <t>NM_001134979</t>
  </si>
  <si>
    <t>EPRN106106-1A</t>
  </si>
  <si>
    <t>EAHS-3040Z:O19</t>
  </si>
  <si>
    <t>RN:Ezr</t>
  </si>
  <si>
    <t>NM_019357</t>
  </si>
  <si>
    <t>Ezr</t>
  </si>
  <si>
    <t>Ezrin</t>
  </si>
  <si>
    <t>EPRN100083-1A</t>
  </si>
  <si>
    <t>EAHS-3040Z:O20</t>
  </si>
  <si>
    <t>RN:F3</t>
  </si>
  <si>
    <t>NM_013057</t>
  </si>
  <si>
    <t>Coagulation factor III (thromboplastin, tissue factor)</t>
  </si>
  <si>
    <t>EPRN104889-1A</t>
  </si>
  <si>
    <t>EAHS-3040Z:O21</t>
  </si>
  <si>
    <t>RN:F8</t>
  </si>
  <si>
    <t>NM_183331</t>
  </si>
  <si>
    <t>Coagulation factor VIII, procoagulant component</t>
  </si>
  <si>
    <t>EPRN103916-1A</t>
  </si>
  <si>
    <t>EAHS-3040Z:O22</t>
  </si>
  <si>
    <t>RN:Fabp3</t>
  </si>
  <si>
    <t>NM_024162</t>
  </si>
  <si>
    <t>EPRN106832-1A</t>
  </si>
  <si>
    <t>EAHS-3040Z:O23</t>
  </si>
  <si>
    <t>RN:Fadd</t>
  </si>
  <si>
    <t>NM_152937</t>
  </si>
  <si>
    <t>EPRN100826-1A</t>
  </si>
  <si>
    <t>EAHS-3040Z:O24</t>
  </si>
  <si>
    <t>RN:Fam84a</t>
  </si>
  <si>
    <t>NM_001127299</t>
  </si>
  <si>
    <t>EPRN107142-1A</t>
  </si>
  <si>
    <t>EAHS-3040Z:P01</t>
  </si>
  <si>
    <t>RN:Fanca</t>
  </si>
  <si>
    <t>NM_001108455</t>
  </si>
  <si>
    <t>Fanca</t>
  </si>
  <si>
    <t>Fanconi anemia, complementation group A</t>
  </si>
  <si>
    <t>EPRN104400-1A</t>
  </si>
  <si>
    <t>EAHS-3040Z:P02</t>
  </si>
  <si>
    <t>RN:Fbln1</t>
  </si>
  <si>
    <t>NM_001127547</t>
  </si>
  <si>
    <t>EPRN107953-1A</t>
  </si>
  <si>
    <t>EAHS-3040Z:P03</t>
  </si>
  <si>
    <t>RN:Fbn1</t>
  </si>
  <si>
    <t>NM_031825</t>
  </si>
  <si>
    <t>Fbn1</t>
  </si>
  <si>
    <t>Fibrillin 1</t>
  </si>
  <si>
    <t>EPRN105635-1A</t>
  </si>
  <si>
    <t>EAHS-3040Z:P04</t>
  </si>
  <si>
    <t>RN:Fbn2</t>
  </si>
  <si>
    <t>NM_031826</t>
  </si>
  <si>
    <t>EPRN104048-1A</t>
  </si>
  <si>
    <t>EAHS-3040Z:P05</t>
  </si>
  <si>
    <t>RN:Fgfr2</t>
  </si>
  <si>
    <t>NM_012712</t>
  </si>
  <si>
    <t>EPRN100733-1A</t>
  </si>
  <si>
    <t>EAHS-3040Z:P06</t>
  </si>
  <si>
    <t>RN:Fn1</t>
  </si>
  <si>
    <t>NM_019143</t>
  </si>
  <si>
    <t>Fn1</t>
  </si>
  <si>
    <t>Fibronectin 1</t>
  </si>
  <si>
    <t>EPRN108754-1A</t>
  </si>
  <si>
    <t>EAHS-3040Z:P07</t>
  </si>
  <si>
    <t>RN:Fos</t>
  </si>
  <si>
    <t>NM_022197</t>
  </si>
  <si>
    <t>EPRN107342-1A</t>
  </si>
  <si>
    <t>EAHS-3040Z:P08</t>
  </si>
  <si>
    <t>RN:Fosl1</t>
  </si>
  <si>
    <t>NM_012953</t>
  </si>
  <si>
    <t>Fosl1</t>
  </si>
  <si>
    <t>Fos-like antigen 1</t>
  </si>
  <si>
    <t>EPRN100887-1A</t>
  </si>
  <si>
    <t>EAHS-3040Z:P09</t>
  </si>
  <si>
    <t>RN:Foxa1</t>
  </si>
  <si>
    <t>NM_012742</t>
  </si>
  <si>
    <t>EPRN107225-1A</t>
  </si>
  <si>
    <t>EAHS-3040Z:P10</t>
  </si>
  <si>
    <t>RN:Foxa2</t>
  </si>
  <si>
    <t>NM_012743</t>
  </si>
  <si>
    <t>EPRN105738-1A</t>
  </si>
  <si>
    <t>EAHS-3040Z:P11</t>
  </si>
  <si>
    <t>RN:Foxm1</t>
  </si>
  <si>
    <t>NR_027366</t>
  </si>
  <si>
    <t>EPRN106394-1A</t>
  </si>
  <si>
    <t>EAHS-3040Z:P12</t>
  </si>
  <si>
    <t>RN:Foxo3</t>
  </si>
  <si>
    <t>NM_001106395</t>
  </si>
  <si>
    <t>Foxo3</t>
  </si>
  <si>
    <t>Forkhead box O3</t>
  </si>
  <si>
    <t>EPRN105234-1A</t>
  </si>
  <si>
    <t>EAHS-3040Z:P13</t>
  </si>
  <si>
    <t>RN:Furin</t>
  </si>
  <si>
    <t>NM_019331</t>
  </si>
  <si>
    <t>EPRN100511-1A</t>
  </si>
  <si>
    <t>EAHS-3040Z:P14</t>
  </si>
  <si>
    <t>RN:Fyn</t>
  </si>
  <si>
    <t>NM_012755</t>
  </si>
  <si>
    <t>EPRN105219-1A</t>
  </si>
  <si>
    <t>EAHS-3040Z:P15</t>
  </si>
  <si>
    <t>RN:Fzd9</t>
  </si>
  <si>
    <t>NM_153305</t>
  </si>
  <si>
    <t>Fzd9</t>
  </si>
  <si>
    <t>Frizzled homolog 9 (Drosophila)</t>
  </si>
  <si>
    <t>EPRN102354-1A</t>
  </si>
  <si>
    <t>EAHS-3040Z:P16</t>
  </si>
  <si>
    <t>RN:Gadd45a</t>
  </si>
  <si>
    <t>NM_024127</t>
  </si>
  <si>
    <t>EPRN106167-1A</t>
  </si>
  <si>
    <t>EAHS-3040Z:P17</t>
  </si>
  <si>
    <t>RN:Gadd45b</t>
  </si>
  <si>
    <t>NM_001008321</t>
  </si>
  <si>
    <t>Growth arrest and DNA-damage-inducible, beta</t>
  </si>
  <si>
    <t>EPRN107521-1A</t>
  </si>
  <si>
    <t>EAHS-3040Z:P18</t>
  </si>
  <si>
    <t>RN:Gadd45g</t>
  </si>
  <si>
    <t>NM_001077640</t>
  </si>
  <si>
    <t>EPRN103712-1A</t>
  </si>
  <si>
    <t>EAHS-3040Z:P19</t>
  </si>
  <si>
    <t>RN:Galr2</t>
  </si>
  <si>
    <t>NM_019172</t>
  </si>
  <si>
    <t>EPRN101920-1A</t>
  </si>
  <si>
    <t>EAHS-3040Z:P20</t>
  </si>
  <si>
    <t>RN:Gata2</t>
  </si>
  <si>
    <t>NM_033442</t>
  </si>
  <si>
    <t>EPRN106254-1A</t>
  </si>
  <si>
    <t>EAHS-3040Z:P21</t>
  </si>
  <si>
    <t>RN:Gata3</t>
  </si>
  <si>
    <t>NM_133293</t>
  </si>
  <si>
    <t>EPRN103866-1A</t>
  </si>
  <si>
    <t>EAHS-3040Z:P22</t>
  </si>
  <si>
    <t>RN:Gata4</t>
  </si>
  <si>
    <t>NM_144730</t>
  </si>
  <si>
    <t>EPRN103238-1A</t>
  </si>
  <si>
    <t>EAHS-3040Z:P23</t>
  </si>
  <si>
    <t>RN:Gata5</t>
  </si>
  <si>
    <t>NM_001024316</t>
  </si>
  <si>
    <t>EPRN105920-1A</t>
  </si>
  <si>
    <t>EAHS-3040Z:P24</t>
  </si>
  <si>
    <t>RN:Gata6</t>
  </si>
  <si>
    <t>NM_019185</t>
  </si>
  <si>
    <t>EPRN103927-1A</t>
  </si>
  <si>
    <t>EAHS-3050Z:A01</t>
  </si>
  <si>
    <t>RN:Gatm</t>
  </si>
  <si>
    <t>NM_031031</t>
  </si>
  <si>
    <t>EPRN105627-1A</t>
  </si>
  <si>
    <t>EAHS-3050Z:A02</t>
  </si>
  <si>
    <t>RN:Gdf15</t>
  </si>
  <si>
    <t>NM_019216</t>
  </si>
  <si>
    <t>EPRN103464-1A</t>
  </si>
  <si>
    <t>EAHS-3050Z:A03</t>
  </si>
  <si>
    <t>RN:Gdnf</t>
  </si>
  <si>
    <t>NM_019139</t>
  </si>
  <si>
    <t>EPRN104525-1A</t>
  </si>
  <si>
    <t>EAHS-3050Z:A04</t>
  </si>
  <si>
    <t>RN:Gfpt2</t>
  </si>
  <si>
    <t>NM_001002819</t>
  </si>
  <si>
    <t>EPRN101348-1A</t>
  </si>
  <si>
    <t>EAHS-3050Z:A05</t>
  </si>
  <si>
    <t>RN:Ggh</t>
  </si>
  <si>
    <t>NM_012960</t>
  </si>
  <si>
    <t>Ggh</t>
  </si>
  <si>
    <t>EPRN106495-1A</t>
  </si>
  <si>
    <t>EAHS-3050Z:A06</t>
  </si>
  <si>
    <t>RN:Gnaq</t>
  </si>
  <si>
    <t>NM_031036</t>
  </si>
  <si>
    <t>Gnaq</t>
  </si>
  <si>
    <t>Guanine nucleotide binding protein (G protein), q polypeptide</t>
  </si>
  <si>
    <t>EPRN100991-1A</t>
  </si>
  <si>
    <t>EAHS-3050Z:A07</t>
  </si>
  <si>
    <t>RN:Gp1bb</t>
  </si>
  <si>
    <t>NM_053930</t>
  </si>
  <si>
    <t>EPRN102168-1A</t>
  </si>
  <si>
    <t>EAHS-3050Z:A08</t>
  </si>
  <si>
    <t>RN:Gpc3</t>
  </si>
  <si>
    <t>NM_012774</t>
  </si>
  <si>
    <t>EPRN109047-1A</t>
  </si>
  <si>
    <t>EAHS-3050Z:A09</t>
  </si>
  <si>
    <t>RN:Gpr37</t>
  </si>
  <si>
    <t>NM_057201</t>
  </si>
  <si>
    <t>EPRN106051-1A</t>
  </si>
  <si>
    <t>EAHS-3050Z:A10</t>
  </si>
  <si>
    <t>RN:Gpx4</t>
  </si>
  <si>
    <t>NM_017165</t>
  </si>
  <si>
    <t>EPRN107566-1A</t>
  </si>
  <si>
    <t>EAHS-3050Z:A11</t>
  </si>
  <si>
    <t>RN:Gpx7</t>
  </si>
  <si>
    <t>NM_001106673</t>
  </si>
  <si>
    <t>EPRN106692-1A</t>
  </si>
  <si>
    <t>EAHS-3050Z:A12</t>
  </si>
  <si>
    <t>RN:Grb2</t>
  </si>
  <si>
    <t>NM_030846</t>
  </si>
  <si>
    <t>Grb2</t>
  </si>
  <si>
    <t>Growth factor receptor bound protein 2</t>
  </si>
  <si>
    <t>EPRN101909-1A</t>
  </si>
  <si>
    <t>EAHS-3050Z:A13</t>
  </si>
  <si>
    <t>RN:Grem1</t>
  </si>
  <si>
    <t>NM_019282</t>
  </si>
  <si>
    <t>Gremlin 1, cysteine knot superfamily, homolog (Xenopus laevis)</t>
  </si>
  <si>
    <t>EPRN105574-1A</t>
  </si>
  <si>
    <t>EAHS-3050Z:A14</t>
  </si>
  <si>
    <t>RN:Grin2a</t>
  </si>
  <si>
    <t>NM_012573</t>
  </si>
  <si>
    <t>Glutamate receptor, ionotropic, N-methyl D-aspartate 2A</t>
  </si>
  <si>
    <t>EPRN101202-1A</t>
  </si>
  <si>
    <t>EAHS-3050Z:A15</t>
  </si>
  <si>
    <t>RN:Grm7</t>
  </si>
  <si>
    <t>NM_031040</t>
  </si>
  <si>
    <t>Grm7</t>
  </si>
  <si>
    <t>Glutamate receptor, metabotropic 7</t>
  </si>
  <si>
    <t>EPRN106301-1A</t>
  </si>
  <si>
    <t>EAHS-3050Z:A16</t>
  </si>
  <si>
    <t>RN:Gsr</t>
  </si>
  <si>
    <t>NM_053906</t>
  </si>
  <si>
    <t>EPRN103554-1A</t>
  </si>
  <si>
    <t>EAHS-3050Z:A17</t>
  </si>
  <si>
    <t>RN:Gstp1</t>
  </si>
  <si>
    <t>NM_012577</t>
  </si>
  <si>
    <t>EPRN100851-1A</t>
  </si>
  <si>
    <t>EAHS-3050Z:A18</t>
  </si>
  <si>
    <t>RN:Hand1</t>
  </si>
  <si>
    <t>NM_021592</t>
  </si>
  <si>
    <t>EPRN101398-1A</t>
  </si>
  <si>
    <t>EAHS-3050Z:A19</t>
  </si>
  <si>
    <t>RN:Hand2</t>
  </si>
  <si>
    <t>NM_022696</t>
  </si>
  <si>
    <t>Hand2</t>
  </si>
  <si>
    <t>Heart and neural crest derivatives expressed 2</t>
  </si>
  <si>
    <t>EPRN103513-1A</t>
  </si>
  <si>
    <t>EAHS-3050Z:A20</t>
  </si>
  <si>
    <t>RN:Hck</t>
  </si>
  <si>
    <t>NM_013185</t>
  </si>
  <si>
    <t>EPRN105773-1A</t>
  </si>
  <si>
    <t>EAHS-3050Z:A21</t>
  </si>
  <si>
    <t>RN:Hdac1</t>
  </si>
  <si>
    <t>NM_001025409</t>
  </si>
  <si>
    <t>Hdac1</t>
  </si>
  <si>
    <t>Histone deacetylase 1</t>
  </si>
  <si>
    <t>EPRN106826-1A</t>
  </si>
  <si>
    <t>EAHS-3050Z:A22</t>
  </si>
  <si>
    <t>RN:Hdac2</t>
  </si>
  <si>
    <t>NM_053447</t>
  </si>
  <si>
    <t>EPRN105217-1A</t>
  </si>
  <si>
    <t>EAHS-3050Z:A23</t>
  </si>
  <si>
    <t>RN:Herpud1</t>
  </si>
  <si>
    <t>NM_053523</t>
  </si>
  <si>
    <t>EPRN104162-1A</t>
  </si>
  <si>
    <t>EAHS-3050Z:A24</t>
  </si>
  <si>
    <t>RN:Hhex</t>
  </si>
  <si>
    <t>NM_024385</t>
  </si>
  <si>
    <t>EPRN101053-1A</t>
  </si>
  <si>
    <t>EAHS-3050Z:B01</t>
  </si>
  <si>
    <t>RN:Hic1</t>
  </si>
  <si>
    <t>NM_001107021</t>
  </si>
  <si>
    <t>EPRN101557-1A</t>
  </si>
  <si>
    <t>EAHS-3050Z:B02</t>
  </si>
  <si>
    <t>RN:Hif1a</t>
  </si>
  <si>
    <t>NM_024359</t>
  </si>
  <si>
    <t>Hypoxia-inducible factor 1, alpha subunit (basic helix-loop-helix transcription factor)</t>
  </si>
  <si>
    <t>EPRN107273-1A</t>
  </si>
  <si>
    <t>EAHS-3050Z:B03</t>
  </si>
  <si>
    <t>RN:Hlx</t>
  </si>
  <si>
    <t>NM_001077674</t>
  </si>
  <si>
    <t>EPRN102728-1A</t>
  </si>
  <si>
    <t>EAHS-3050Z:B04</t>
  </si>
  <si>
    <t>RN:Hmga1</t>
  </si>
  <si>
    <t>NM_139327</t>
  </si>
  <si>
    <t>Hmga1</t>
  </si>
  <si>
    <t>High mobility group AT-hook 1</t>
  </si>
  <si>
    <t>EPRN105061-1A</t>
  </si>
  <si>
    <t>EAHS-3050Z:B05</t>
  </si>
  <si>
    <t>RN:Hmox1</t>
  </si>
  <si>
    <t>NM_012580</t>
  </si>
  <si>
    <t>EPRN104175-1A</t>
  </si>
  <si>
    <t>EAHS-3050Z:B06</t>
  </si>
  <si>
    <t>RN:Hmx1</t>
  </si>
  <si>
    <t>NM_001108363</t>
  </si>
  <si>
    <t>Hmx1</t>
  </si>
  <si>
    <t>H6 family homeobox 1</t>
  </si>
  <si>
    <t>EPRN102947-1A</t>
  </si>
  <si>
    <t>EAHS-3050Z:B07</t>
  </si>
  <si>
    <t>RN:Hmx3</t>
  </si>
  <si>
    <t>NM_001106302</t>
  </si>
  <si>
    <t>Hmx3</t>
  </si>
  <si>
    <t>H6 family homeobox 3</t>
  </si>
  <si>
    <t>EPRN100740-1A</t>
  </si>
  <si>
    <t>EAHS-3050Z:B08</t>
  </si>
  <si>
    <t>RN:Hnf1b</t>
  </si>
  <si>
    <t>NM_013103</t>
  </si>
  <si>
    <t>EPRN101629-1A</t>
  </si>
  <si>
    <t>EAHS-3050Z:B09</t>
  </si>
  <si>
    <t>RN:Hopx</t>
  </si>
  <si>
    <t>NM_133621</t>
  </si>
  <si>
    <t>Hopx</t>
  </si>
  <si>
    <t>EPRN102845-1A</t>
  </si>
  <si>
    <t>EAHS-3050Z:B10</t>
  </si>
  <si>
    <t>RN:Hoxa1</t>
  </si>
  <si>
    <t>NM_013075</t>
  </si>
  <si>
    <t>Homeo box A1</t>
  </si>
  <si>
    <t>EPRN106128-1A</t>
  </si>
  <si>
    <t>EAHS-3050Z:B11</t>
  </si>
  <si>
    <t>RN:Hoxa11</t>
  </si>
  <si>
    <t>NM_001129878</t>
  </si>
  <si>
    <t>Homeo box A10</t>
  </si>
  <si>
    <t>EPRN106135-1A</t>
  </si>
  <si>
    <t>EAHS-3050Z:B12</t>
  </si>
  <si>
    <t>RN:Hoxa2</t>
  </si>
  <si>
    <t>NM_012581</t>
  </si>
  <si>
    <t>Homeo box A2</t>
  </si>
  <si>
    <t>EPRN106130-1A</t>
  </si>
  <si>
    <t>EAHS-3050Z:B13</t>
  </si>
  <si>
    <t>RN:Hoxa7</t>
  </si>
  <si>
    <t>NM_001109233</t>
  </si>
  <si>
    <t>EPRN106132-1A</t>
  </si>
  <si>
    <t>EAHS-3050Z:B14</t>
  </si>
  <si>
    <t>RN:Hoxb3</t>
  </si>
  <si>
    <t>NM_001107042</t>
  </si>
  <si>
    <t>Homeo box B3</t>
  </si>
  <si>
    <t>EPRN101724-1A</t>
  </si>
  <si>
    <t>EAHS-3050Z:B15</t>
  </si>
  <si>
    <t>RN:Hoxb4</t>
  </si>
  <si>
    <t>NM_001100787</t>
  </si>
  <si>
    <t>Homeo box B4</t>
  </si>
  <si>
    <t>EPRN101719-1A</t>
  </si>
  <si>
    <t>EAHS-3050Z:B16</t>
  </si>
  <si>
    <t>RN:Hoxb7</t>
  </si>
  <si>
    <t>NM_001191649</t>
  </si>
  <si>
    <t>Homeo box B7</t>
  </si>
  <si>
    <t>EPRN101713-1A</t>
  </si>
  <si>
    <t>EAHS-3050Z:B17</t>
  </si>
  <si>
    <t>RN:Hoxb9</t>
  </si>
  <si>
    <t>NM_001100497</t>
  </si>
  <si>
    <t>Homeo box B9</t>
  </si>
  <si>
    <t>EPRN101710-1A</t>
  </si>
  <si>
    <t>EAHS-3050Z:B18</t>
  </si>
  <si>
    <t>RN:Hoxc12</t>
  </si>
  <si>
    <t>NM_001106796</t>
  </si>
  <si>
    <t>Homeo box C12</t>
  </si>
  <si>
    <t>EPRN108081-1A</t>
  </si>
  <si>
    <t>EAHS-3050Z:B19</t>
  </si>
  <si>
    <t>RN:Hoxc4</t>
  </si>
  <si>
    <t>NM_001109884</t>
  </si>
  <si>
    <t>Homeo box C4</t>
  </si>
  <si>
    <t>EPRN108087-1A</t>
  </si>
  <si>
    <t>EAHS-3050Z:B20</t>
  </si>
  <si>
    <t>RN:Hoxc5</t>
  </si>
  <si>
    <t>NM_001108116</t>
  </si>
  <si>
    <t>Hoxc5</t>
  </si>
  <si>
    <t>Homeo box C5</t>
  </si>
  <si>
    <t>EPRN108084-1A</t>
  </si>
  <si>
    <t>EAHS-3050Z:B21</t>
  </si>
  <si>
    <t>RN:Hoxd10</t>
  </si>
  <si>
    <t>NM_001107094</t>
  </si>
  <si>
    <t>Homeo box D10</t>
  </si>
  <si>
    <t>EPRN105463-1A</t>
  </si>
  <si>
    <t>EAHS-3050Z:B22</t>
  </si>
  <si>
    <t>RN:Hoxd4</t>
  </si>
  <si>
    <t>NM_001105885</t>
  </si>
  <si>
    <t>Hoxd4</t>
  </si>
  <si>
    <t>Homeo box D4</t>
  </si>
  <si>
    <t>EPRN105466-1A</t>
  </si>
  <si>
    <t>EAHS-3050Z:B23</t>
  </si>
  <si>
    <t>RN:Hras</t>
  </si>
  <si>
    <t>NM_001130441</t>
  </si>
  <si>
    <t>Harvey rat sarcoma virus oncogene</t>
  </si>
  <si>
    <t>EPRN100787-1A</t>
  </si>
  <si>
    <t>EAHS-3050Z:B24</t>
  </si>
  <si>
    <t>RN:Hrk</t>
  </si>
  <si>
    <t>NM_057130</t>
  </si>
  <si>
    <t>EPRN102455-1A</t>
  </si>
  <si>
    <t>EAHS-3050Z:C01</t>
  </si>
  <si>
    <t>RN:Hs3st2</t>
  </si>
  <si>
    <t>NM_181370</t>
  </si>
  <si>
    <t>EPRN100665-1A</t>
  </si>
  <si>
    <t>EAHS-3050Z:C02</t>
  </si>
  <si>
    <t>RN:Hsp90aa1</t>
  </si>
  <si>
    <t>NM_175761</t>
  </si>
  <si>
    <t>EPRN107409-1A</t>
  </si>
  <si>
    <t>EAHS-3050Z:C03</t>
  </si>
  <si>
    <t>RN:Hsp90ab1</t>
  </si>
  <si>
    <t>NM_001004082</t>
  </si>
  <si>
    <t>EPRN108626-1A</t>
  </si>
  <si>
    <t>EAHS-3050Z:C04</t>
  </si>
  <si>
    <t>RN:Hspa4</t>
  </si>
  <si>
    <t>NM_153629</t>
  </si>
  <si>
    <t>EPRN101378-1A</t>
  </si>
  <si>
    <t>EAHS-3050Z:C05</t>
  </si>
  <si>
    <t>RN:Hspa4l</t>
  </si>
  <si>
    <t>NM_001106428</t>
  </si>
  <si>
    <t>Hspa4l</t>
  </si>
  <si>
    <t>Heat shock protein 4-like</t>
  </si>
  <si>
    <t>EPRN104619-1A</t>
  </si>
  <si>
    <t>EAHS-3050Z:C06</t>
  </si>
  <si>
    <t>RN:Hspa5</t>
  </si>
  <si>
    <t>NM_013083</t>
  </si>
  <si>
    <t>EPRN105368-1A</t>
  </si>
  <si>
    <t>EAHS-3050Z:C07</t>
  </si>
  <si>
    <t>RN:Hspa8</t>
  </si>
  <si>
    <t>NM_024351</t>
  </si>
  <si>
    <t>EPRN108200-1A</t>
  </si>
  <si>
    <t>EAHS-3050Z:C08</t>
  </si>
  <si>
    <t>RN:Hspe1</t>
  </si>
  <si>
    <t>NM_012966</t>
  </si>
  <si>
    <t>Hspe1</t>
  </si>
  <si>
    <t>Heat shock protein 1 (chaperonin 10)</t>
  </si>
  <si>
    <t>EPRN108713-1A</t>
  </si>
  <si>
    <t>EAHS-3050Z:C09</t>
  </si>
  <si>
    <t>RN:Hsph1</t>
  </si>
  <si>
    <t>NM_001011901</t>
  </si>
  <si>
    <t>Heat shock 105/110 protein 1</t>
  </si>
  <si>
    <t>EPRN102227-1A</t>
  </si>
  <si>
    <t>EAHS-3050Z:C10</t>
  </si>
  <si>
    <t>RN:Htr1b</t>
  </si>
  <si>
    <t>NM_022225</t>
  </si>
  <si>
    <t>EPRN108400-1A</t>
  </si>
  <si>
    <t>EAHS-3050Z:C11</t>
  </si>
  <si>
    <t>RN:Htr7</t>
  </si>
  <si>
    <t>NM_022938</t>
  </si>
  <si>
    <t>EPRN101045-1A</t>
  </si>
  <si>
    <t>EAHS-3050Z:C12</t>
  </si>
  <si>
    <t>RN:Hus1</t>
  </si>
  <si>
    <t>NM_001109092</t>
  </si>
  <si>
    <t>EPRN103034-1A</t>
  </si>
  <si>
    <t>EAHS-3050Z:C13</t>
  </si>
  <si>
    <t>RN:Id4</t>
  </si>
  <si>
    <t>NM_175582</t>
  </si>
  <si>
    <t>EPRN103732-1A</t>
  </si>
  <si>
    <t>EAHS-3050Z:C14</t>
  </si>
  <si>
    <t>RN:Igf2</t>
  </si>
  <si>
    <t>NM_031511</t>
  </si>
  <si>
    <t>EPRN100811-1A</t>
  </si>
  <si>
    <t>EAHS-3050Z:C15</t>
  </si>
  <si>
    <t>RN:Igf2r</t>
  </si>
  <si>
    <t>NM_012756</t>
  </si>
  <si>
    <t>EPRN100088-1A</t>
  </si>
  <si>
    <t>EAHS-3050Z:C16</t>
  </si>
  <si>
    <t>RN:Igfbp3</t>
  </si>
  <si>
    <t>NM_012588</t>
  </si>
  <si>
    <t>EPRN103033-1A</t>
  </si>
  <si>
    <t>EAHS-3050Z:C17</t>
  </si>
  <si>
    <t>RN:Igfbp6</t>
  </si>
  <si>
    <t>NM_013104</t>
  </si>
  <si>
    <t>EPRN108064-1A</t>
  </si>
  <si>
    <t>EAHS-3050Z:C18</t>
  </si>
  <si>
    <t>RN:Igfbp7</t>
  </si>
  <si>
    <t>NM_001013048</t>
  </si>
  <si>
    <t>EPRN102842-1A</t>
  </si>
  <si>
    <t>EAHS-3050Z:C19</t>
  </si>
  <si>
    <t>RN:Igfbpl1</t>
  </si>
  <si>
    <t>NM_001108972</t>
  </si>
  <si>
    <t>EPRN106571-1A</t>
  </si>
  <si>
    <t>EAHS-3050Z:C20</t>
  </si>
  <si>
    <t>RN:Ik</t>
  </si>
  <si>
    <t>NM_001106153</t>
  </si>
  <si>
    <t>Ik</t>
  </si>
  <si>
    <t>IK cytokine</t>
  </si>
  <si>
    <t>EPRN103989-1A</t>
  </si>
  <si>
    <t>EAHS-3050Z:C21</t>
  </si>
  <si>
    <t>RN:Ikbkb</t>
  </si>
  <si>
    <t>NM_053355</t>
  </si>
  <si>
    <t>Ikbkb</t>
  </si>
  <si>
    <t>Inhibitor of kappa light polypeptide gene enhancer in B-cells, kinase beta</t>
  </si>
  <si>
    <t>EPRN103591-1A</t>
  </si>
  <si>
    <t>EAHS-3050Z:C22</t>
  </si>
  <si>
    <t>RN:Il10ra</t>
  </si>
  <si>
    <t>NM_057193</t>
  </si>
  <si>
    <t>EPRN108225-1A</t>
  </si>
  <si>
    <t>EAHS-3050Z:C23</t>
  </si>
  <si>
    <t>RN:Il11</t>
  </si>
  <si>
    <t>NM_133519</t>
  </si>
  <si>
    <t>EPRN100146-1A</t>
  </si>
  <si>
    <t>EAHS-3050Z:C24</t>
  </si>
  <si>
    <t>RN:Il13</t>
  </si>
  <si>
    <t>NM_053828</t>
  </si>
  <si>
    <t>EPRN101383-1A</t>
  </si>
  <si>
    <t>EAHS-3050Z:D01</t>
  </si>
  <si>
    <t>RN:Il17ra</t>
  </si>
  <si>
    <t>NM_001107883</t>
  </si>
  <si>
    <t>EPRN106350-1A</t>
  </si>
  <si>
    <t>EAHS-3050Z:D02</t>
  </si>
  <si>
    <t>RN:Il1r1</t>
  </si>
  <si>
    <t>NM_013123</t>
  </si>
  <si>
    <t>EPRN108681-1A</t>
  </si>
  <si>
    <t>EAHS-3050Z:D03</t>
  </si>
  <si>
    <t>RN:Il1rap</t>
  </si>
  <si>
    <t>NM_001167840</t>
  </si>
  <si>
    <t>Il1rap</t>
  </si>
  <si>
    <t>EPRN102129-1A</t>
  </si>
  <si>
    <t>EAHS-3050Z:D04</t>
  </si>
  <si>
    <t>RN:Il3ra</t>
  </si>
  <si>
    <t>NM_139260</t>
  </si>
  <si>
    <t>Il3ra</t>
  </si>
  <si>
    <t>Interleukin 3 receptor, alpha</t>
  </si>
  <si>
    <t>EPRN102311-1A</t>
  </si>
  <si>
    <t>EAHS-3050Z:D05</t>
  </si>
  <si>
    <t>RN:Il4r</t>
  </si>
  <si>
    <t>NM_133380</t>
  </si>
  <si>
    <t>Il4r</t>
  </si>
  <si>
    <t>EPRN100680-1A</t>
  </si>
  <si>
    <t>EAHS-3050Z:D06</t>
  </si>
  <si>
    <t>RN:Il6r</t>
  </si>
  <si>
    <t>NM_017020</t>
  </si>
  <si>
    <t>Il6r</t>
  </si>
  <si>
    <t>EPRN104743-1A</t>
  </si>
  <si>
    <t>EAHS-3050Z:D07</t>
  </si>
  <si>
    <t>RN:Il7</t>
  </si>
  <si>
    <t>NM_013110</t>
  </si>
  <si>
    <t>EPRN104564-1A</t>
  </si>
  <si>
    <t>EAHS-3050Z:D08</t>
  </si>
  <si>
    <t>RN:Ing1</t>
  </si>
  <si>
    <t>NM_001038591</t>
  </si>
  <si>
    <t>EPRN103623-1A</t>
  </si>
  <si>
    <t>EAHS-3050Z:D09</t>
  </si>
  <si>
    <t>RN:Inha</t>
  </si>
  <si>
    <t>NM_012590</t>
  </si>
  <si>
    <t>EPRN108787-1A</t>
  </si>
  <si>
    <t>EAHS-3050Z:D10</t>
  </si>
  <si>
    <t>RN:Insig1</t>
  </si>
  <si>
    <t>NM_022392</t>
  </si>
  <si>
    <t>EPRN105954-1A</t>
  </si>
  <si>
    <t>EAHS-3050Z:D11</t>
  </si>
  <si>
    <t>RN:Insr</t>
  </si>
  <si>
    <t>NM_017071</t>
  </si>
  <si>
    <t>Insr</t>
  </si>
  <si>
    <t>Insulin receptor</t>
  </si>
  <si>
    <t>EPRN102221-1A</t>
  </si>
  <si>
    <t>EAHS-3050Z:D12</t>
  </si>
  <si>
    <t>RN:Irf1</t>
  </si>
  <si>
    <t>NM_012591</t>
  </si>
  <si>
    <t>EPRN101386-1A</t>
  </si>
  <si>
    <t>EAHS-3050Z:D13</t>
  </si>
  <si>
    <t>RN:Irf4</t>
  </si>
  <si>
    <t>NM_001106108</t>
  </si>
  <si>
    <t>EPRN103780-1A</t>
  </si>
  <si>
    <t>EAHS-3050Z:D14</t>
  </si>
  <si>
    <t>RN:Irf7</t>
  </si>
  <si>
    <t>NM_001033691</t>
  </si>
  <si>
    <t>Irf7</t>
  </si>
  <si>
    <t>EPRN100790-1A</t>
  </si>
  <si>
    <t>EAHS-3050Z:D15</t>
  </si>
  <si>
    <t>RN:Irf8</t>
  </si>
  <si>
    <t>NM_001008722</t>
  </si>
  <si>
    <t>EPRN104374-1A</t>
  </si>
  <si>
    <t>EAHS-3050Z:D16</t>
  </si>
  <si>
    <t>RN:Irx2</t>
  </si>
  <si>
    <t>NM_001039505</t>
  </si>
  <si>
    <t>Irx2</t>
  </si>
  <si>
    <t>Iroquois homeobox 2</t>
  </si>
  <si>
    <t>EPRN103637-1A</t>
  </si>
  <si>
    <t>EAHS-3050Z:D17</t>
  </si>
  <si>
    <t>RN:Irx3</t>
  </si>
  <si>
    <t>NM_001107413</t>
  </si>
  <si>
    <t>EPRN104186-1A</t>
  </si>
  <si>
    <t>EAHS-3050Z:D18</t>
  </si>
  <si>
    <t>RN:Irx4</t>
  </si>
  <si>
    <t>NM_001107330</t>
  </si>
  <si>
    <t>EPRN103636-1A</t>
  </si>
  <si>
    <t>EAHS-3050Z:D19</t>
  </si>
  <si>
    <t>RN:Irx6</t>
  </si>
  <si>
    <t>NM_001102413</t>
  </si>
  <si>
    <t>Irx6</t>
  </si>
  <si>
    <t>Iroquois homeobox 6</t>
  </si>
  <si>
    <t>EPRN104183-1A</t>
  </si>
  <si>
    <t>EAHS-3050Z:D20</t>
  </si>
  <si>
    <t>RN:Isl1</t>
  </si>
  <si>
    <t>NM_017339</t>
  </si>
  <si>
    <t>EPRN104507-1A</t>
  </si>
  <si>
    <t>EAHS-3050Z:D21</t>
  </si>
  <si>
    <t>RN:Isl2</t>
  </si>
  <si>
    <t>NM_020471</t>
  </si>
  <si>
    <t>EPRN108274-1A</t>
  </si>
  <si>
    <t>EAHS-3050Z:D22</t>
  </si>
  <si>
    <t>RN:Itga4</t>
  </si>
  <si>
    <t>NM_001107737</t>
  </si>
  <si>
    <t>Integrin, alpha 4</t>
  </si>
  <si>
    <t>EPRN105479-1A</t>
  </si>
  <si>
    <t>EAHS-3050Z:D23</t>
  </si>
  <si>
    <t>RN:Itgb5</t>
  </si>
  <si>
    <t>NM_147139</t>
  </si>
  <si>
    <t>Itgb5</t>
  </si>
  <si>
    <t>Integrin, beta 5</t>
  </si>
  <si>
    <t>EPRN102102-1A</t>
  </si>
  <si>
    <t>EAHS-3050Z:D24</t>
  </si>
  <si>
    <t>RN:Jun</t>
  </si>
  <si>
    <t>NM_021835</t>
  </si>
  <si>
    <t>EPRN106656-1A</t>
  </si>
  <si>
    <t>EAHS-3050Z:E01</t>
  </si>
  <si>
    <t>RN:Junb</t>
  </si>
  <si>
    <t>NM_021836</t>
  </si>
  <si>
    <t>EPRN104214-1A</t>
  </si>
  <si>
    <t>EAHS-3050Z:E02</t>
  </si>
  <si>
    <t>RN:Jund</t>
  </si>
  <si>
    <t>NM_138875</t>
  </si>
  <si>
    <t>Jund</t>
  </si>
  <si>
    <t>Jun D proto-oncogene</t>
  </si>
  <si>
    <t>EPRN103460-1A</t>
  </si>
  <si>
    <t>EAHS-3050Z:E03</t>
  </si>
  <si>
    <t>RN:Jup</t>
  </si>
  <si>
    <t>NM_031047</t>
  </si>
  <si>
    <t>EPRN101776-1A</t>
  </si>
  <si>
    <t>EAHS-3050Z:E04</t>
  </si>
  <si>
    <t>RN:Kat7</t>
  </si>
  <si>
    <t>NM_181081</t>
  </si>
  <si>
    <t>Kat7</t>
  </si>
  <si>
    <t>MYST histone acetyltransferase 2</t>
  </si>
  <si>
    <t>EPRN101696-1A</t>
  </si>
  <si>
    <t>EAHS-3050Z:E05</t>
  </si>
  <si>
    <t>RN:Kcnk2</t>
  </si>
  <si>
    <t>NM_172042</t>
  </si>
  <si>
    <t>Kcnk2</t>
  </si>
  <si>
    <t>Potassium channel, subfamily K, member 2</t>
  </si>
  <si>
    <t>EPRN102745-1A</t>
  </si>
  <si>
    <t>EAHS-3050Z:E06</t>
  </si>
  <si>
    <t>RN:Kit</t>
  </si>
  <si>
    <t>NM_022264</t>
  </si>
  <si>
    <t>EPRN102853-1A</t>
  </si>
  <si>
    <t>EAHS-3050Z:E07</t>
  </si>
  <si>
    <t>RN:Kitlg</t>
  </si>
  <si>
    <t>NM_021844</t>
  </si>
  <si>
    <t>Kitlg</t>
  </si>
  <si>
    <t>KIT ligand</t>
  </si>
  <si>
    <t>EPRN107673-1A</t>
  </si>
  <si>
    <t>EAHS-3050Z:E08</t>
  </si>
  <si>
    <t>RN:Kl</t>
  </si>
  <si>
    <t>NM_031336</t>
  </si>
  <si>
    <t>EPRN102223-1A</t>
  </si>
  <si>
    <t>EAHS-3050Z:E09</t>
  </si>
  <si>
    <t>RN:Klf11</t>
  </si>
  <si>
    <t>NM_001037354</t>
  </si>
  <si>
    <t>EPRN107155-1A</t>
  </si>
  <si>
    <t>EAHS-3050Z:E10</t>
  </si>
  <si>
    <t>RN:Klf2</t>
  </si>
  <si>
    <t>NM_001007684</t>
  </si>
  <si>
    <t>EPRN103414-1A</t>
  </si>
  <si>
    <t>EAHS-3050Z:E11</t>
  </si>
  <si>
    <t>RN:Klf4</t>
  </si>
  <si>
    <t>NM_053713</t>
  </si>
  <si>
    <t>EPRN106603-1A</t>
  </si>
  <si>
    <t>EAHS-3050Z:E12</t>
  </si>
  <si>
    <t>RN:Klf6</t>
  </si>
  <si>
    <t>NM_031642</t>
  </si>
  <si>
    <t>Klf6</t>
  </si>
  <si>
    <t>Kruppel-like factor 6</t>
  </si>
  <si>
    <t>EPRN103853-1A</t>
  </si>
  <si>
    <t>EAHS-3050Z:E13</t>
  </si>
  <si>
    <t>RN:Lasp1</t>
  </si>
  <si>
    <t>NM_032613</t>
  </si>
  <si>
    <t>Lasp1</t>
  </si>
  <si>
    <t>LIM and SH3 protein 1</t>
  </si>
  <si>
    <t>EPRN101741-1A</t>
  </si>
  <si>
    <t>EAHS-3050Z:E14</t>
  </si>
  <si>
    <t>RN:Lbx1</t>
  </si>
  <si>
    <t>NM_001047108</t>
  </si>
  <si>
    <t>EPRN101107-1A</t>
  </si>
  <si>
    <t>EAHS-3050Z:E15</t>
  </si>
  <si>
    <t>RN:Lbx2</t>
  </si>
  <si>
    <t>NM_001109244</t>
  </si>
  <si>
    <t>EPRN106203-1A</t>
  </si>
  <si>
    <t>EAHS-3050Z:E16</t>
  </si>
  <si>
    <t>RN:Lgals3</t>
  </si>
  <si>
    <t>NM_031832</t>
  </si>
  <si>
    <t>EPRN103145-1A</t>
  </si>
  <si>
    <t>EAHS-3050Z:E17</t>
  </si>
  <si>
    <t>RN:Lhx1</t>
  </si>
  <si>
    <t>NM_145880</t>
  </si>
  <si>
    <t>EPRN101635-1A</t>
  </si>
  <si>
    <t>EAHS-3050Z:E18</t>
  </si>
  <si>
    <t>RN:Lhx2</t>
  </si>
  <si>
    <t>NM_001106571</t>
  </si>
  <si>
    <t>Lhx2</t>
  </si>
  <si>
    <t>LIM homeobox 2</t>
  </si>
  <si>
    <t>EPRN105385-1A</t>
  </si>
  <si>
    <t>EAHS-3050Z:E19</t>
  </si>
  <si>
    <t>RN:Lhx5</t>
  </si>
  <si>
    <t>NM_139036</t>
  </si>
  <si>
    <t>Lhx5</t>
  </si>
  <si>
    <t>LIM homeobox 5</t>
  </si>
  <si>
    <t>EPRN102446-1A</t>
  </si>
  <si>
    <t>EAHS-3050Z:E20</t>
  </si>
  <si>
    <t>RN:Lhx6</t>
  </si>
  <si>
    <t>NM_001107837</t>
  </si>
  <si>
    <t>Lhx6</t>
  </si>
  <si>
    <t>LIM homeobox 6</t>
  </si>
  <si>
    <t>EPRN105378-1A</t>
  </si>
  <si>
    <t>EAHS-3050Z:E21</t>
  </si>
  <si>
    <t>RN:Lhx8</t>
  </si>
  <si>
    <t>NM_001012219</t>
  </si>
  <si>
    <t>Lhx8</t>
  </si>
  <si>
    <t>LIM homeobox 8</t>
  </si>
  <si>
    <t>EPRN104959-1A</t>
  </si>
  <si>
    <t>EAHS-3050Z:E22</t>
  </si>
  <si>
    <t>RN:Lif</t>
  </si>
  <si>
    <t>NM_022196</t>
  </si>
  <si>
    <t>EPRN102995-1A</t>
  </si>
  <si>
    <t>EAHS-3050Z:E23</t>
  </si>
  <si>
    <t>RN:Lin28a</t>
  </si>
  <si>
    <t>NM_001109269</t>
  </si>
  <si>
    <t>Lin28a</t>
  </si>
  <si>
    <t>Lin-28 homolog (C. elegans)</t>
  </si>
  <si>
    <t>EPRN106862-1A</t>
  </si>
  <si>
    <t>EAHS-3050Z:E24</t>
  </si>
  <si>
    <t>RN:Lmna</t>
  </si>
  <si>
    <t>NM_001002016</t>
  </si>
  <si>
    <t>EPRN104719-1A</t>
  </si>
  <si>
    <t>EAHS-3050Z:F01</t>
  </si>
  <si>
    <t>RN:Lmx1a</t>
  </si>
  <si>
    <t>NM_001105967</t>
  </si>
  <si>
    <t>EPRN102652-1A</t>
  </si>
  <si>
    <t>EAHS-3050Z:F02</t>
  </si>
  <si>
    <t>RN:Lrp12</t>
  </si>
  <si>
    <t>NM_001134883</t>
  </si>
  <si>
    <t>Lrp12</t>
  </si>
  <si>
    <t>Low density lipoprotein-related protein 12</t>
  </si>
  <si>
    <t>EPRN107768-1A</t>
  </si>
  <si>
    <t>EAHS-3050Z:F03</t>
  </si>
  <si>
    <t>RN:Lrp1b</t>
  </si>
  <si>
    <t>NM_001107843</t>
  </si>
  <si>
    <t>EPRN105393-1A</t>
  </si>
  <si>
    <t>EAHS-3050Z:F04</t>
  </si>
  <si>
    <t>RN:Lrp2</t>
  </si>
  <si>
    <t>NM_030827</t>
  </si>
  <si>
    <t>Low density lipoprotein-related protein 2</t>
  </si>
  <si>
    <t>EPRN105430-1A</t>
  </si>
  <si>
    <t>EAHS-3050Z:F05</t>
  </si>
  <si>
    <t>RN:Lrrc2</t>
  </si>
  <si>
    <t>NM_001012001</t>
  </si>
  <si>
    <t>EPRN108534-1A</t>
  </si>
  <si>
    <t>EAHS-3050Z:F06</t>
  </si>
  <si>
    <t>RN:Ltb</t>
  </si>
  <si>
    <t>NM_212507</t>
  </si>
  <si>
    <t>EPRN105009-1A</t>
  </si>
  <si>
    <t>EAHS-3050Z:F07</t>
  </si>
  <si>
    <t>RN:Ltb4r</t>
  </si>
  <si>
    <t>NM_053640</t>
  </si>
  <si>
    <t>Ltb4r</t>
  </si>
  <si>
    <t>EPRN103198-1A</t>
  </si>
  <si>
    <t>EAHS-3050Z:F08</t>
  </si>
  <si>
    <t>RN:Ltf</t>
  </si>
  <si>
    <t>NM_001106864</t>
  </si>
  <si>
    <t>Ltf</t>
  </si>
  <si>
    <t>EPRN108535-1A</t>
  </si>
  <si>
    <t>EAHS-3050Z:F09</t>
  </si>
  <si>
    <t>RN:Mad2l1</t>
  </si>
  <si>
    <t>NM_001106594</t>
  </si>
  <si>
    <t>EPRN106166-1A</t>
  </si>
  <si>
    <t>EAHS-3050Z:F10</t>
  </si>
  <si>
    <t>RN:Mafb</t>
  </si>
  <si>
    <t>NM_019316</t>
  </si>
  <si>
    <t>EPRN105823-1A</t>
  </si>
  <si>
    <t>EAHS-3050Z:F11</t>
  </si>
  <si>
    <t>RN:Map2k4</t>
  </si>
  <si>
    <t>NM_001030023</t>
  </si>
  <si>
    <t>Mitogen activated protein kinase kinase 4</t>
  </si>
  <si>
    <t>EPRN101457-1A</t>
  </si>
  <si>
    <t>EAHS-3050Z:F12</t>
  </si>
  <si>
    <t>RN:Map2k5</t>
  </si>
  <si>
    <t>NM_017246</t>
  </si>
  <si>
    <t>Map2k5</t>
  </si>
  <si>
    <t>Mitogen activated protein kinase kinase 5</t>
  </si>
  <si>
    <t>EPRN108326-1A</t>
  </si>
  <si>
    <t>EAHS-3050Z:F13</t>
  </si>
  <si>
    <t>RN:Map3k7</t>
  </si>
  <si>
    <t>NM_001107920</t>
  </si>
  <si>
    <t>Mitogen activated protein kinase kinase kinase 7</t>
  </si>
  <si>
    <t>EPRN106508-1A</t>
  </si>
  <si>
    <t>EAHS-3050Z:F14</t>
  </si>
  <si>
    <t>RN:Mapk1</t>
  </si>
  <si>
    <t>NM_053842</t>
  </si>
  <si>
    <t>Mitogen activated protein kinase 1</t>
  </si>
  <si>
    <t>EPRN102198-1A</t>
  </si>
  <si>
    <t>EAHS-3050Z:F15</t>
  </si>
  <si>
    <t>RN:Mapk14</t>
  </si>
  <si>
    <t>NM_031020</t>
  </si>
  <si>
    <t>Mitogen activated protein kinase 14</t>
  </si>
  <si>
    <t>EPRN105082-1A</t>
  </si>
  <si>
    <t>EAHS-3050Z:F16</t>
  </si>
  <si>
    <t>RN:Mark1</t>
  </si>
  <si>
    <t>NM_053947</t>
  </si>
  <si>
    <t>Mark1</t>
  </si>
  <si>
    <t>MAP/microtubule affinity-regulating kinase 1</t>
  </si>
  <si>
    <t>EPRN102733-1A</t>
  </si>
  <si>
    <t>EAHS-3050Z:F17</t>
  </si>
  <si>
    <t>RN:Mbd2</t>
  </si>
  <si>
    <t>NM_001115025</t>
  </si>
  <si>
    <t>EPRN104095-1A</t>
  </si>
  <si>
    <t>EAHS-3050Z:F18</t>
  </si>
  <si>
    <t>RN:Mbtps1</t>
  </si>
  <si>
    <t>NM_053569</t>
  </si>
  <si>
    <t>EPRN104366-1A</t>
  </si>
  <si>
    <t>EAHS-3050Z:F19</t>
  </si>
  <si>
    <t>RN:Mcm3ap</t>
  </si>
  <si>
    <t>NM_001106382</t>
  </si>
  <si>
    <t>Mcm3ap</t>
  </si>
  <si>
    <t>Minichromosome maintenance complex component 3 associated protein</t>
  </si>
  <si>
    <t>EPRN105131-1A</t>
  </si>
  <si>
    <t>EAHS-3050Z:F20</t>
  </si>
  <si>
    <t>RN:Mdm2</t>
  </si>
  <si>
    <t>NM_001108099</t>
  </si>
  <si>
    <t>EPRN107699-1A</t>
  </si>
  <si>
    <t>EAHS-3050Z:F21</t>
  </si>
  <si>
    <t>RN:Mecp2</t>
  </si>
  <si>
    <t>NM_022673</t>
  </si>
  <si>
    <t>EPRN109078-1A</t>
  </si>
  <si>
    <t>EAHS-3050Z:F22</t>
  </si>
  <si>
    <t>RN:Med15</t>
  </si>
  <si>
    <t>NM_001108325</t>
  </si>
  <si>
    <t>Med15</t>
  </si>
  <si>
    <t>Mediator complex subunit 15</t>
  </si>
  <si>
    <t>EPRN102188-1A</t>
  </si>
  <si>
    <t>EAHS-3050Z:F23</t>
  </si>
  <si>
    <t>RN:Meis1</t>
  </si>
  <si>
    <t>NM_001134702</t>
  </si>
  <si>
    <t>EPRN103047-1A</t>
  </si>
  <si>
    <t>EAHS-3050Z:F24</t>
  </si>
  <si>
    <t>RN:Meis2</t>
  </si>
  <si>
    <t>NM_001107758</t>
  </si>
  <si>
    <t>Meis2</t>
  </si>
  <si>
    <t>Meis homeobox 2</t>
  </si>
  <si>
    <t>EPRN105580-1A</t>
  </si>
  <si>
    <t>EAHS-3050Z:G01</t>
  </si>
  <si>
    <t>RN:Meis3</t>
  </si>
  <si>
    <t>NM_001108472</t>
  </si>
  <si>
    <t>EPRN100170-1A</t>
  </si>
  <si>
    <t>EAHS-3050Z:G02</t>
  </si>
  <si>
    <t>RN:Men1</t>
  </si>
  <si>
    <t>NM_019208</t>
  </si>
  <si>
    <t>EPRN100914-1A</t>
  </si>
  <si>
    <t>EAHS-3050Z:G03</t>
  </si>
  <si>
    <t>RN:Mif</t>
  </si>
  <si>
    <t>NM_031051</t>
  </si>
  <si>
    <t>EPRN105139-1A</t>
  </si>
  <si>
    <t>EAHS-3050Z:G04</t>
  </si>
  <si>
    <t>RN:Mixl1</t>
  </si>
  <si>
    <t>NM_001105979</t>
  </si>
  <si>
    <t>EPRN102707-1A</t>
  </si>
  <si>
    <t>EAHS-3050Z:G05</t>
  </si>
  <si>
    <t>RN:Mlf1</t>
  </si>
  <si>
    <t>NM_001107680</t>
  </si>
  <si>
    <t>Mlf1</t>
  </si>
  <si>
    <t>Myeloid leukemia factor 1</t>
  </si>
  <si>
    <t>EPRN104671-1A</t>
  </si>
  <si>
    <t>EAHS-3050Z:G06</t>
  </si>
  <si>
    <t>RN:Mlh1</t>
  </si>
  <si>
    <t>NM_031053</t>
  </si>
  <si>
    <t>EPRN108537-1A</t>
  </si>
  <si>
    <t>EAHS-3050Z:G07</t>
  </si>
  <si>
    <t>RN:Mme</t>
  </si>
  <si>
    <t>NM_012608</t>
  </si>
  <si>
    <t>EPRN104662-1A</t>
  </si>
  <si>
    <t>EAHS-3050Z:G08</t>
  </si>
  <si>
    <t>RN:Mmp2</t>
  </si>
  <si>
    <t>NM_031054</t>
  </si>
  <si>
    <t>EPRN104182-1A</t>
  </si>
  <si>
    <t>EAHS-3050Z:G09</t>
  </si>
  <si>
    <t>RN:Mre11a</t>
  </si>
  <si>
    <t>NM_001126283</t>
  </si>
  <si>
    <t>EPRN108110-1A</t>
  </si>
  <si>
    <t>EAHS-3050Z:G10</t>
  </si>
  <si>
    <t>RN:Msh2</t>
  </si>
  <si>
    <t>NM_031058</t>
  </si>
  <si>
    <t>EPRN107072-1A</t>
  </si>
  <si>
    <t>EAHS-3050Z:G11</t>
  </si>
  <si>
    <t>RN:Msx1</t>
  </si>
  <si>
    <t>NM_031059</t>
  </si>
  <si>
    <t>EPRN102926-1A</t>
  </si>
  <si>
    <t>EAHS-3050Z:G12</t>
  </si>
  <si>
    <t>RN:Msx2</t>
  </si>
  <si>
    <t>NM_012982</t>
  </si>
  <si>
    <t>EPRN103706-1A</t>
  </si>
  <si>
    <t>EAHS-3050Z:G13</t>
  </si>
  <si>
    <t>RN:Mt2A</t>
  </si>
  <si>
    <t>NM_001137564</t>
  </si>
  <si>
    <t>Mt2A</t>
  </si>
  <si>
    <t>EPRN104166-1A</t>
  </si>
  <si>
    <t>EAHS-3050Z:G14</t>
  </si>
  <si>
    <t>RN:Mt3</t>
  </si>
  <si>
    <t>NM_053968</t>
  </si>
  <si>
    <t>Mt3</t>
  </si>
  <si>
    <t>EPRN104167-1A</t>
  </si>
  <si>
    <t>EAHS-3050Z:G15</t>
  </si>
  <si>
    <t>RN:Mtap</t>
  </si>
  <si>
    <t>NM_001047867</t>
  </si>
  <si>
    <t>EPRN106651-1A</t>
  </si>
  <si>
    <t>EAHS-3050Z:G16</t>
  </si>
  <si>
    <t>RN:Mtor</t>
  </si>
  <si>
    <t>NM_019906</t>
  </si>
  <si>
    <t>EPRN106959-1A</t>
  </si>
  <si>
    <t>EAHS-3050Z:G17</t>
  </si>
  <si>
    <t>RN:Mutyh</t>
  </si>
  <si>
    <t>NM_001106680</t>
  </si>
  <si>
    <t>Mutyh</t>
  </si>
  <si>
    <t>MutY homolog (E. coli)</t>
  </si>
  <si>
    <t>EPRN106727-1A</t>
  </si>
  <si>
    <t>EAHS-3050Z:G18</t>
  </si>
  <si>
    <t>RN:Myc</t>
  </si>
  <si>
    <t>NM_012603</t>
  </si>
  <si>
    <t>EPRN107801-1A</t>
  </si>
  <si>
    <t>EAHS-3050Z:G19</t>
  </si>
  <si>
    <t>RN:Mycn</t>
  </si>
  <si>
    <t>NM_001013096</t>
  </si>
  <si>
    <t>EPRN107139-1A</t>
  </si>
  <si>
    <t>EAHS-3050Z:G20</t>
  </si>
  <si>
    <t>RN:Myd88</t>
  </si>
  <si>
    <t>NM_198130</t>
  </si>
  <si>
    <t>EPRN108559-1A</t>
  </si>
  <si>
    <t>EAHS-3050Z:G21</t>
  </si>
  <si>
    <t>RN:Myod1</t>
  </si>
  <si>
    <t>NM_176079</t>
  </si>
  <si>
    <t>EPRN100435-1A</t>
  </si>
  <si>
    <t>EAHS-3050Z:G22</t>
  </si>
  <si>
    <t>RN:Nab2</t>
  </si>
  <si>
    <t>NM_001134874</t>
  </si>
  <si>
    <t>EPRN107735-1A</t>
  </si>
  <si>
    <t>EAHS-3050Z:G23</t>
  </si>
  <si>
    <t>RN:Nae1</t>
  </si>
  <si>
    <t>NM_032072</t>
  </si>
  <si>
    <t>EPRN104139-1A</t>
  </si>
  <si>
    <t>EAHS-3050Z:G24</t>
  </si>
  <si>
    <t>RN:Nbn</t>
  </si>
  <si>
    <t>NM_138873</t>
  </si>
  <si>
    <t>Nbn</t>
  </si>
  <si>
    <t>Nibrin</t>
  </si>
  <si>
    <t>EPRN106488-1A</t>
  </si>
  <si>
    <t>EAHS-3050Z:H01</t>
  </si>
  <si>
    <t>RN:Nck1</t>
  </si>
  <si>
    <t>NM_001106851</t>
  </si>
  <si>
    <t>EPRN108456-1A</t>
  </si>
  <si>
    <t>EAHS-3050Z:H02</t>
  </si>
  <si>
    <t>RN:Ncor2</t>
  </si>
  <si>
    <t>NM_001108334</t>
  </si>
  <si>
    <t>Ncor2</t>
  </si>
  <si>
    <t>Nuclear receptor co-repressor 2</t>
  </si>
  <si>
    <t>EPRN102391-1A</t>
  </si>
  <si>
    <t>EAHS-3050Z:H03</t>
  </si>
  <si>
    <t>RN:Ndrg2</t>
  </si>
  <si>
    <t>NM_133583</t>
  </si>
  <si>
    <t>EPRN103161-1A</t>
  </si>
  <si>
    <t>EAHS-3050Z:H04</t>
  </si>
  <si>
    <t>RN:Neurod1</t>
  </si>
  <si>
    <t>NM_019218</t>
  </si>
  <si>
    <t>Neurod1</t>
  </si>
  <si>
    <t>EPRN105480-1A</t>
  </si>
  <si>
    <t>EAHS-3050Z:H05</t>
  </si>
  <si>
    <t>RN:Neurog1</t>
  </si>
  <si>
    <t>NM_019207</t>
  </si>
  <si>
    <t>EPRN103669-1A</t>
  </si>
  <si>
    <t>EAHS-3050Z:H06</t>
  </si>
  <si>
    <t>RN:Nf1</t>
  </si>
  <si>
    <t>NM_012609</t>
  </si>
  <si>
    <t>EPRN101597-1A</t>
  </si>
  <si>
    <t>EAHS-3050Z:H07</t>
  </si>
  <si>
    <t>RN:Nf2</t>
  </si>
  <si>
    <t>NM_013193</t>
  </si>
  <si>
    <t>EPRN103000-1A</t>
  </si>
  <si>
    <t>EAHS-3050Z:H08</t>
  </si>
  <si>
    <t>RN:Nfatc3</t>
  </si>
  <si>
    <t>NM_001108447</t>
  </si>
  <si>
    <t>Nfatc3</t>
  </si>
  <si>
    <t>EPRN104305-1A</t>
  </si>
  <si>
    <t>EAHS-3050Z:H09</t>
  </si>
  <si>
    <t>RN:Nfkbia</t>
  </si>
  <si>
    <t>NM_001105720</t>
  </si>
  <si>
    <t>EPRN107211-1A</t>
  </si>
  <si>
    <t>EAHS-3050Z:H10</t>
  </si>
  <si>
    <t>RN:Nfkbib</t>
  </si>
  <si>
    <t>NM_030867</t>
  </si>
  <si>
    <t>Nfkbib</t>
  </si>
  <si>
    <t>EPRN100295-1A</t>
  </si>
  <si>
    <t>EAHS-3050Z:H11</t>
  </si>
  <si>
    <t>RN:Nfya</t>
  </si>
  <si>
    <t>NM_012865</t>
  </si>
  <si>
    <t>EPRN108600-1A</t>
  </si>
  <si>
    <t>EAHS-3050Z:H12</t>
  </si>
  <si>
    <t>RN:Nid2</t>
  </si>
  <si>
    <t>NM_001012005</t>
  </si>
  <si>
    <t>EPRN103110-1A</t>
  </si>
  <si>
    <t>EAHS-3050Z:H13</t>
  </si>
  <si>
    <t>RN:Nkx2-1</t>
  </si>
  <si>
    <t>NM_013093</t>
  </si>
  <si>
    <t>Nkx2-1</t>
  </si>
  <si>
    <t>NK2 homeobox 1</t>
  </si>
  <si>
    <t>EPRN107215-1A</t>
  </si>
  <si>
    <t>EAHS-3050Z:H14</t>
  </si>
  <si>
    <t>RN:Nkx2-5</t>
  </si>
  <si>
    <t>NM_053651</t>
  </si>
  <si>
    <t>EPRN101313-1A</t>
  </si>
  <si>
    <t>EAHS-3050Z:H15</t>
  </si>
  <si>
    <t>RN:Nkx2-8</t>
  </si>
  <si>
    <t>NM_001106732</t>
  </si>
  <si>
    <t>Nkx2-8</t>
  </si>
  <si>
    <t>NK2 homeobox 8</t>
  </si>
  <si>
    <t>EPRN107217-1A</t>
  </si>
  <si>
    <t>EAHS-3050Z:H16</t>
  </si>
  <si>
    <t>RN:Nkx3-1</t>
  </si>
  <si>
    <t>NM_001034144</t>
  </si>
  <si>
    <t>EPRN103264-1A</t>
  </si>
  <si>
    <t>EAHS-3050Z:H17</t>
  </si>
  <si>
    <t>RN:Nkx6-1</t>
  </si>
  <si>
    <t>NM_031737</t>
  </si>
  <si>
    <t>Nkx6-1</t>
  </si>
  <si>
    <t>NK6 homeobox 1</t>
  </si>
  <si>
    <t>EPRN102799-1A</t>
  </si>
  <si>
    <t>EAHS-3050Z:H18</t>
  </si>
  <si>
    <t>RN:Nkx6-2</t>
  </si>
  <si>
    <t>NM_001107558</t>
  </si>
  <si>
    <t>Nkx6-2</t>
  </si>
  <si>
    <t>NK6 homeobox 2</t>
  </si>
  <si>
    <t>EPRN100770-1A</t>
  </si>
  <si>
    <t>EAHS-3050Z:H19</t>
  </si>
  <si>
    <t>RN:Notch2</t>
  </si>
  <si>
    <t>NM_024358</t>
  </si>
  <si>
    <t>Notch homolog 2 (Drosophila)</t>
  </si>
  <si>
    <t>EPRN104799-1A</t>
  </si>
  <si>
    <t>EAHS-3050Z:H20</t>
  </si>
  <si>
    <t>RN:Nov</t>
  </si>
  <si>
    <t>NM_030868</t>
  </si>
  <si>
    <t>EPRN107785-1A</t>
  </si>
  <si>
    <t>EAHS-3050Z:H21</t>
  </si>
  <si>
    <t>RN:Npm1</t>
  </si>
  <si>
    <t>NM_012992</t>
  </si>
  <si>
    <t>EPRN101321-1A</t>
  </si>
  <si>
    <t>EAHS-3050Z:H22</t>
  </si>
  <si>
    <t>RN:Nr0b1</t>
  </si>
  <si>
    <t>NM_053317</t>
  </si>
  <si>
    <t>EPRN108982-1A</t>
  </si>
  <si>
    <t>EAHS-3050Z:H23</t>
  </si>
  <si>
    <t>RN:Nr2f2</t>
  </si>
  <si>
    <t>NM_080778</t>
  </si>
  <si>
    <t>EPRN100477-1A</t>
  </si>
  <si>
    <t>EAHS-3050Z:H24</t>
  </si>
  <si>
    <t>RN:Nr3c1</t>
  </si>
  <si>
    <t>NM_012576</t>
  </si>
  <si>
    <t>EPRN104016-1A</t>
  </si>
  <si>
    <t>EAHS-3050Z:I01</t>
  </si>
  <si>
    <t>RN:Nr4a2</t>
  </si>
  <si>
    <t>NM_019328</t>
  </si>
  <si>
    <t>Nr4a2</t>
  </si>
  <si>
    <t>Nuclear receptor subfamily 4, group A, member 2</t>
  </si>
  <si>
    <t>EPRN105408-1A</t>
  </si>
  <si>
    <t>EAHS-3050Z:I02</t>
  </si>
  <si>
    <t>RN:Nrp2</t>
  </si>
  <si>
    <t>NM_030869</t>
  </si>
  <si>
    <t>EPRN108739-1A</t>
  </si>
  <si>
    <t>EAHS-3050Z:I03</t>
  </si>
  <si>
    <t>RN:Ntrk1</t>
  </si>
  <si>
    <t>NM_021589</t>
  </si>
  <si>
    <t>Ntrk1</t>
  </si>
  <si>
    <t>Neurotrophic tyrosine kinase, receptor, type 1</t>
  </si>
  <si>
    <t>EPRN104703-1A</t>
  </si>
  <si>
    <t>EAHS-3050Z:I04</t>
  </si>
  <si>
    <t>RN:Ntrk2</t>
  </si>
  <si>
    <t>NM_012731</t>
  </si>
  <si>
    <t>EPRN103659-1A</t>
  </si>
  <si>
    <t>EAHS-3050Z:I05</t>
  </si>
  <si>
    <t>RN:Ocln</t>
  </si>
  <si>
    <t>NM_031329</t>
  </si>
  <si>
    <t>Ocln</t>
  </si>
  <si>
    <t>Occludin</t>
  </si>
  <si>
    <t>EPRN104479-1A</t>
  </si>
  <si>
    <t>EAHS-3050Z:I06</t>
  </si>
  <si>
    <t>RN:Ogdhl</t>
  </si>
  <si>
    <t>NM_001106062</t>
  </si>
  <si>
    <t>EPRN103390-1A</t>
  </si>
  <si>
    <t>EAHS-3050Z:I07</t>
  </si>
  <si>
    <t>RN:Ogg1</t>
  </si>
  <si>
    <t>NM_030870</t>
  </si>
  <si>
    <t>EPRN106311-1A</t>
  </si>
  <si>
    <t>EAHS-3050Z:I08</t>
  </si>
  <si>
    <t>RN:Onecut1</t>
  </si>
  <si>
    <t>NM_022671</t>
  </si>
  <si>
    <t>Onecut1</t>
  </si>
  <si>
    <t>One cut homeobox 1</t>
  </si>
  <si>
    <t>EPRN108379-1A</t>
  </si>
  <si>
    <t>EAHS-3050Z:I09</t>
  </si>
  <si>
    <t>RN:Opcml</t>
  </si>
  <si>
    <t>NM_053848</t>
  </si>
  <si>
    <t>Opcml</t>
  </si>
  <si>
    <t>EPRN108174-1A</t>
  </si>
  <si>
    <t>EAHS-3050Z:I10</t>
  </si>
  <si>
    <t>RN:Otx1</t>
  </si>
  <si>
    <t>NM_013109</t>
  </si>
  <si>
    <t>EPRN103060-1A</t>
  </si>
  <si>
    <t>EAHS-3050Z:I11</t>
  </si>
  <si>
    <t>RN:Pafah1b1</t>
  </si>
  <si>
    <t>NM_031763</t>
  </si>
  <si>
    <t>Pafah1b1</t>
  </si>
  <si>
    <t>Platelet-activating factor acetylhydrolase, isoform 1b, subunit 1</t>
  </si>
  <si>
    <t>EPRN101550-1A</t>
  </si>
  <si>
    <t>EAHS-3050Z:I12</t>
  </si>
  <si>
    <t>RN:Pak6</t>
  </si>
  <si>
    <t>NM_001106498</t>
  </si>
  <si>
    <t>Pak6</t>
  </si>
  <si>
    <t>P21 protein (Cdc42/Rac)-activated kinase 6</t>
  </si>
  <si>
    <t>EPRN105588-1A</t>
  </si>
  <si>
    <t>EAHS-3050Z:I13</t>
  </si>
  <si>
    <t>RN:Park2</t>
  </si>
  <si>
    <t>NM_020093</t>
  </si>
  <si>
    <t>EPRN100091-1A</t>
  </si>
  <si>
    <t>EAHS-3050Z:I14</t>
  </si>
  <si>
    <t>RN:Pawr</t>
  </si>
  <si>
    <t>NM_033485</t>
  </si>
  <si>
    <t>EPRN107681-1A</t>
  </si>
  <si>
    <t>EAHS-3050Z:I15</t>
  </si>
  <si>
    <t>RN:Pax1</t>
  </si>
  <si>
    <t>NM_001107787</t>
  </si>
  <si>
    <t>EPRN105735-1A</t>
  </si>
  <si>
    <t>EAHS-3050Z:I16</t>
  </si>
  <si>
    <t>RN:Pax2</t>
  </si>
  <si>
    <t>NM_001106361</t>
  </si>
  <si>
    <t>EPRN101094-1A</t>
  </si>
  <si>
    <t>EAHS-3050Z:I17</t>
  </si>
  <si>
    <t>RN:Pax6</t>
  </si>
  <si>
    <t>NM_013001</t>
  </si>
  <si>
    <t>EPRN105562-1A</t>
  </si>
  <si>
    <t>EAHS-3050Z:I18</t>
  </si>
  <si>
    <t>RN:Pbx1</t>
  </si>
  <si>
    <t>NM_001134862</t>
  </si>
  <si>
    <t>Pbx1</t>
  </si>
  <si>
    <t>Pre-B-cell leukemia homeobox 1</t>
  </si>
  <si>
    <t>EPRN102654-1A</t>
  </si>
  <si>
    <t>EAHS-3050Z:I19</t>
  </si>
  <si>
    <t>RN:Pbx2</t>
  </si>
  <si>
    <t>NM_001003974</t>
  </si>
  <si>
    <t>Pbx2</t>
  </si>
  <si>
    <t>Pre-B-cell leukemia homeobox 2</t>
  </si>
  <si>
    <t>EPRN105031-1A</t>
  </si>
  <si>
    <t>EAHS-3050Z:I20</t>
  </si>
  <si>
    <t>RN:Pbx3</t>
  </si>
  <si>
    <t>NM_001107834</t>
  </si>
  <si>
    <t>Pbx3</t>
  </si>
  <si>
    <t>Pre-B-cell leukemia homeobox 3</t>
  </si>
  <si>
    <t>EPRN105366-1A</t>
  </si>
  <si>
    <t>EAHS-3050Z:I21</t>
  </si>
  <si>
    <t>RN:Pbx4</t>
  </si>
  <si>
    <t>NM_001108399</t>
  </si>
  <si>
    <t>Pbx4</t>
  </si>
  <si>
    <t>Pre-B-cell leukemia homeobox 4</t>
  </si>
  <si>
    <t>EPRN103492-1A</t>
  </si>
  <si>
    <t>EAHS-3050Z:I22</t>
  </si>
  <si>
    <t>RN:Pcna</t>
  </si>
  <si>
    <t>NM_022381</t>
  </si>
  <si>
    <t>EPRN105698-1A</t>
  </si>
  <si>
    <t>EAHS-3050Z:I23</t>
  </si>
  <si>
    <t>RN:Pdcd6ip</t>
  </si>
  <si>
    <t>NM_001029910</t>
  </si>
  <si>
    <t>EPRN108539-1A</t>
  </si>
  <si>
    <t>EAHS-3050Z:I24</t>
  </si>
  <si>
    <t>RN:Pdgfb</t>
  </si>
  <si>
    <t>NM_031524</t>
  </si>
  <si>
    <t>Pdgfb</t>
  </si>
  <si>
    <t>Platelet-derived growth factor beta polypeptide (simian sarcoma viral (v-sis) oncogene homolog)</t>
  </si>
  <si>
    <t>EPRN107907-1A</t>
  </si>
  <si>
    <t>EAHS-3050Z:J01</t>
  </si>
  <si>
    <t>RN:Pdia3</t>
  </si>
  <si>
    <t>NM_017319</t>
  </si>
  <si>
    <t>EPRN105619-1A</t>
  </si>
  <si>
    <t>EAHS-3050Z:J02</t>
  </si>
  <si>
    <t>RN:Per1</t>
  </si>
  <si>
    <t>NM_001034125</t>
  </si>
  <si>
    <t>EPRN101473-1A</t>
  </si>
  <si>
    <t>EAHS-3050Z:J03</t>
  </si>
  <si>
    <t>RN:Per2</t>
  </si>
  <si>
    <t>NM_031678</t>
  </si>
  <si>
    <t>EPRN108833-1A</t>
  </si>
  <si>
    <t>EAHS-3050Z:J04</t>
  </si>
  <si>
    <t>RN:Per3</t>
  </si>
  <si>
    <t>NM_023978</t>
  </si>
  <si>
    <t>Per3</t>
  </si>
  <si>
    <t>Period homolog 3 (Drosophila)</t>
  </si>
  <si>
    <t>EPRN106977-1A</t>
  </si>
  <si>
    <t>EAHS-3050Z:J05</t>
  </si>
  <si>
    <t>RN:Pgf</t>
  </si>
  <si>
    <t>NM_053595</t>
  </si>
  <si>
    <t>EPRN107336-1A</t>
  </si>
  <si>
    <t>EAHS-3050Z:J06</t>
  </si>
  <si>
    <t>RN:Pgr</t>
  </si>
  <si>
    <t>NM_022847</t>
  </si>
  <si>
    <t>EPRN108103-1A</t>
  </si>
  <si>
    <t>EAHS-3050Z:J07</t>
  </si>
  <si>
    <t>RN:Phox2a</t>
  </si>
  <si>
    <t>NM_053869</t>
  </si>
  <si>
    <t>EPRN100585-1A</t>
  </si>
  <si>
    <t>EAHS-3050Z:J08</t>
  </si>
  <si>
    <t>RN:Phtf2</t>
  </si>
  <si>
    <t>NM_001106577</t>
  </si>
  <si>
    <t>EPRN105988-1A</t>
  </si>
  <si>
    <t>EAHS-3050Z:J09</t>
  </si>
  <si>
    <t>RN:Pik3c2a</t>
  </si>
  <si>
    <t>NM_001108500</t>
  </si>
  <si>
    <t>Pik3c2a</t>
  </si>
  <si>
    <t>Phosphoinositide-3-kinase, class 2, alpha polypeptide</t>
  </si>
  <si>
    <t>EPRN100648-1A</t>
  </si>
  <si>
    <t>EAHS-3050Z:J10</t>
  </si>
  <si>
    <t>RN:Pim1</t>
  </si>
  <si>
    <t>NM_017034</t>
  </si>
  <si>
    <t>Pim1</t>
  </si>
  <si>
    <t>Pim-1 oncogene</t>
  </si>
  <si>
    <t>EPRN105091-1A</t>
  </si>
  <si>
    <t>EAHS-3050Z:J11</t>
  </si>
  <si>
    <t>RN:Pitx1</t>
  </si>
  <si>
    <t>NM_053624</t>
  </si>
  <si>
    <t>Pitx1</t>
  </si>
  <si>
    <t>Paired-like homeodomain 1</t>
  </si>
  <si>
    <t>EPRN103673-1A</t>
  </si>
  <si>
    <t>EAHS-3050Z:J12</t>
  </si>
  <si>
    <t>RN:Pitx2</t>
  </si>
  <si>
    <t>NM_019334</t>
  </si>
  <si>
    <t>EPRN104906-1A</t>
  </si>
  <si>
    <t>EAHS-3050Z:J13</t>
  </si>
  <si>
    <t>RN:Pitx3</t>
  </si>
  <si>
    <t>NM_019247</t>
  </si>
  <si>
    <t>EPRN101118-1A</t>
  </si>
  <si>
    <t>EAHS-3050Z:J14</t>
  </si>
  <si>
    <t>RN:Pla2g16</t>
  </si>
  <si>
    <t>NM_017060</t>
  </si>
  <si>
    <t>Pla2g16</t>
  </si>
  <si>
    <t>EPRN100943-1A</t>
  </si>
  <si>
    <t>EAHS-3050Z:J15</t>
  </si>
  <si>
    <t>RN:Plagl1</t>
  </si>
  <si>
    <t>NM_012760</t>
  </si>
  <si>
    <t>EPRN100016-1A</t>
  </si>
  <si>
    <t>EAHS-3050Z:J16</t>
  </si>
  <si>
    <t>RN:Plcg1</t>
  </si>
  <si>
    <t>NM_013187</t>
  </si>
  <si>
    <t>EPRN105825-1A</t>
  </si>
  <si>
    <t>EAHS-3050Z:J17</t>
  </si>
  <si>
    <t>RN:Plk2</t>
  </si>
  <si>
    <t>NM_031821</t>
  </si>
  <si>
    <t>EPRN104495-1A</t>
  </si>
  <si>
    <t>EAHS-3050Z:J18</t>
  </si>
  <si>
    <t>RN:Pms1</t>
  </si>
  <si>
    <t>NM_001134704</t>
  </si>
  <si>
    <t>EPRN108694-1A</t>
  </si>
  <si>
    <t>EAHS-3050Z:J19</t>
  </si>
  <si>
    <t>RN:Por</t>
  </si>
  <si>
    <t>NM_031576</t>
  </si>
  <si>
    <t>EPRN102347-1A</t>
  </si>
  <si>
    <t>EAHS-3050Z:J20</t>
  </si>
  <si>
    <t>RN:Pou3f1</t>
  </si>
  <si>
    <t>NM_138838</t>
  </si>
  <si>
    <t>POU class 3 homeobox 1</t>
  </si>
  <si>
    <t>EPRN106775-1A</t>
  </si>
  <si>
    <t>EAHS-3050Z:J21</t>
  </si>
  <si>
    <t>RN:Pou3f2</t>
  </si>
  <si>
    <t>NM_172085</t>
  </si>
  <si>
    <t>Pou3f2</t>
  </si>
  <si>
    <t>POU class 3 homeobox 2</t>
  </si>
  <si>
    <t>EPRN106501-1A</t>
  </si>
  <si>
    <t>EAHS-3050Z:J22</t>
  </si>
  <si>
    <t>RN:Pou3f3</t>
  </si>
  <si>
    <t>NM_138837</t>
  </si>
  <si>
    <t>Pou3f3</t>
  </si>
  <si>
    <t>POU class 3 homeobox 3</t>
  </si>
  <si>
    <t>EPRN108684-1A</t>
  </si>
  <si>
    <t>EAHS-3050Z:J23</t>
  </si>
  <si>
    <t>RN:Ppara</t>
  </si>
  <si>
    <t>NM_013196</t>
  </si>
  <si>
    <t>Ppara</t>
  </si>
  <si>
    <t>Peroxisome proliferator activated receptor alpha</t>
  </si>
  <si>
    <t>EPRN107955-1A</t>
  </si>
  <si>
    <t>EAHS-3050Z:J24</t>
  </si>
  <si>
    <t>RN:Pparg</t>
  </si>
  <si>
    <t>NM_001145367</t>
  </si>
  <si>
    <t>EPRN106328-1A</t>
  </si>
  <si>
    <t>EAHS-3050Z:K01</t>
  </si>
  <si>
    <t>RN:Ppp1r12a</t>
  </si>
  <si>
    <t>NM_053890</t>
  </si>
  <si>
    <t>Ppp1r12a</t>
  </si>
  <si>
    <t>Protein phosphatase 1, regulatory (inhibitor) subunit 12A</t>
  </si>
  <si>
    <t>EPRN107680-1A</t>
  </si>
  <si>
    <t>EAHS-3050Z:K02</t>
  </si>
  <si>
    <t>RN:Ppp1r3c</t>
  </si>
  <si>
    <t>NM_001012072</t>
  </si>
  <si>
    <t>EPRN101048-1A</t>
  </si>
  <si>
    <t>EAHS-3050Z:K03</t>
  </si>
  <si>
    <t>RN:Ppp2r4</t>
  </si>
  <si>
    <t>NM_001108577</t>
  </si>
  <si>
    <t>EPRN105330-1A</t>
  </si>
  <si>
    <t>EAHS-3050Z:K04</t>
  </si>
  <si>
    <t>RN:Prdm2</t>
  </si>
  <si>
    <t>NM_001077648</t>
  </si>
  <si>
    <t>EPRN106941-1A</t>
  </si>
  <si>
    <t>EAHS-3050Z:K05</t>
  </si>
  <si>
    <t>RN:Prdx1</t>
  </si>
  <si>
    <t>NM_057114</t>
  </si>
  <si>
    <t>EPRN106725-1A</t>
  </si>
  <si>
    <t>EAHS-3050Z:K06</t>
  </si>
  <si>
    <t>RN:Prdx2</t>
  </si>
  <si>
    <t>NM_001013234</t>
  </si>
  <si>
    <t>EPRN104215-1A</t>
  </si>
  <si>
    <t>EAHS-3050Z:K07</t>
  </si>
  <si>
    <t>RN:Prdx3</t>
  </si>
  <si>
    <t>NM_022540</t>
  </si>
  <si>
    <t>EPRN101179-1A</t>
  </si>
  <si>
    <t>EAHS-3050Z:K08</t>
  </si>
  <si>
    <t>RN:Prdx4</t>
  </si>
  <si>
    <t>NM_053512</t>
  </si>
  <si>
    <t>EPRN108977-1A</t>
  </si>
  <si>
    <t>EAHS-3050Z:K09</t>
  </si>
  <si>
    <t>RN:Prdx5</t>
  </si>
  <si>
    <t>NM_001106330</t>
  </si>
  <si>
    <t>EPRN100923-1A</t>
  </si>
  <si>
    <t>EAHS-3050Z:K10</t>
  </si>
  <si>
    <t>RN:Prdx6</t>
  </si>
  <si>
    <t>NM_053576</t>
  </si>
  <si>
    <t>EPRN102628-1A</t>
  </si>
  <si>
    <t>EAHS-3050Z:K11</t>
  </si>
  <si>
    <t>RN:Prima1</t>
  </si>
  <si>
    <t>NM_001108721</t>
  </si>
  <si>
    <t>EPRN107386-1A</t>
  </si>
  <si>
    <t>EAHS-3050Z:K12</t>
  </si>
  <si>
    <t>RN:Prkcdbp</t>
  </si>
  <si>
    <t>NM_134449</t>
  </si>
  <si>
    <t>EPRN100604-1A</t>
  </si>
  <si>
    <t>EAHS-3050Z:K13</t>
  </si>
  <si>
    <t>RN:Prkdc</t>
  </si>
  <si>
    <t>NM_033651</t>
  </si>
  <si>
    <t>EPRN102204-1A</t>
  </si>
  <si>
    <t>EAHS-3050Z:K14</t>
  </si>
  <si>
    <t>RN:Prlr</t>
  </si>
  <si>
    <t>NM_001034111</t>
  </si>
  <si>
    <t>Prlr</t>
  </si>
  <si>
    <t>Prolactin receptor</t>
  </si>
  <si>
    <t>EPRN104531-1A</t>
  </si>
  <si>
    <t>EAHS-3050Z:K15</t>
  </si>
  <si>
    <t>RN:Prom1</t>
  </si>
  <si>
    <t>NM_021751</t>
  </si>
  <si>
    <t>Prom1</t>
  </si>
  <si>
    <t>Prominin 1</t>
  </si>
  <si>
    <t>EPRN102915-1A</t>
  </si>
  <si>
    <t>EAHS-3050Z:K16</t>
  </si>
  <si>
    <t>RN:Prox1</t>
  </si>
  <si>
    <t>NM_001107201</t>
  </si>
  <si>
    <t>Prox1</t>
  </si>
  <si>
    <t>EPRN102750-1A</t>
  </si>
  <si>
    <t>EAHS-3050Z:K17</t>
  </si>
  <si>
    <t>RN:Prrx1</t>
  </si>
  <si>
    <t>NM_153821</t>
  </si>
  <si>
    <t>Prrx1</t>
  </si>
  <si>
    <t>Paired related homeobox 1</t>
  </si>
  <si>
    <t>EPRN102633-1A</t>
  </si>
  <si>
    <t>EAHS-3050Z:K18</t>
  </si>
  <si>
    <t>RN:Prrx2</t>
  </si>
  <si>
    <t>NM_001105739</t>
  </si>
  <si>
    <t>Prrx2</t>
  </si>
  <si>
    <t>Paired related homeobox 2</t>
  </si>
  <si>
    <t>EPRN105336-1A</t>
  </si>
  <si>
    <t>EAHS-3050Z:K19</t>
  </si>
  <si>
    <t>RN:Psap</t>
  </si>
  <si>
    <t>NM_013013</t>
  </si>
  <si>
    <t>Psap</t>
  </si>
  <si>
    <t>Prosaposin</t>
  </si>
  <si>
    <t>EPRN105173-1A</t>
  </si>
  <si>
    <t>EAHS-3050Z:K20</t>
  </si>
  <si>
    <t>RN:Pten</t>
  </si>
  <si>
    <t>NM_031606</t>
  </si>
  <si>
    <t>EPRN101040-1A</t>
  </si>
  <si>
    <t>EAHS-3050Z:K21</t>
  </si>
  <si>
    <t>RN:Ptgis</t>
  </si>
  <si>
    <t>NM_031557</t>
  </si>
  <si>
    <t>EPRN105879-1A</t>
  </si>
  <si>
    <t>EAHS-3050Z:K22</t>
  </si>
  <si>
    <t>RN:Ptprg</t>
  </si>
  <si>
    <t>NM_134356</t>
  </si>
  <si>
    <t>EPRN103121-1A</t>
  </si>
  <si>
    <t>EAHS-3050Z:K23</t>
  </si>
  <si>
    <t>RN:Ptprj</t>
  </si>
  <si>
    <t>NM_017269</t>
  </si>
  <si>
    <t>Ptprj</t>
  </si>
  <si>
    <t>Protein tyrosine phosphatase, receptor type, J</t>
  </si>
  <si>
    <t>EPRN105497-1A</t>
  </si>
  <si>
    <t>EAHS-3050Z:K24</t>
  </si>
  <si>
    <t>RN:Ptprn2</t>
  </si>
  <si>
    <t>NM_031600</t>
  </si>
  <si>
    <t>EPRN107442-1A</t>
  </si>
  <si>
    <t>EAHS-3050Z:L01</t>
  </si>
  <si>
    <t>RN:Ptpro</t>
  </si>
  <si>
    <t>NM_017336</t>
  </si>
  <si>
    <t>EPRN106412-1A</t>
  </si>
  <si>
    <t>EAHS-3050Z:L02</t>
  </si>
  <si>
    <t>RN:Rab31</t>
  </si>
  <si>
    <t>NM_145094</t>
  </si>
  <si>
    <t>Rab31</t>
  </si>
  <si>
    <t>RAB31, member RAS oncogene family</t>
  </si>
  <si>
    <t>EPRN108860-1A</t>
  </si>
  <si>
    <t>EAHS-3050Z:L03</t>
  </si>
  <si>
    <t>RN:Rab32</t>
  </si>
  <si>
    <t>NM_001108902</t>
  </si>
  <si>
    <t>EPRN100009-1A</t>
  </si>
  <si>
    <t>EAHS-3050Z:L04</t>
  </si>
  <si>
    <t>RN:Rab8a</t>
  </si>
  <si>
    <t>NM_053998</t>
  </si>
  <si>
    <t>EPRN103416-1A</t>
  </si>
  <si>
    <t>EAHS-3050Z:L05</t>
  </si>
  <si>
    <t>RN:Rac1</t>
  </si>
  <si>
    <t>NM_134366</t>
  </si>
  <si>
    <t>Rac1</t>
  </si>
  <si>
    <t>Ras-related C3 botulinum toxin substrate 1</t>
  </si>
  <si>
    <t>EPRN102265-1A</t>
  </si>
  <si>
    <t>EAHS-3050Z:L06</t>
  </si>
  <si>
    <t>RN:Rad1</t>
  </si>
  <si>
    <t>NM_001106419</t>
  </si>
  <si>
    <t>EPRN104532-1A</t>
  </si>
  <si>
    <t>EAHS-3050Z:L07</t>
  </si>
  <si>
    <t>RN:Rad17</t>
  </si>
  <si>
    <t>NM_184048</t>
  </si>
  <si>
    <t>EPRN104481-1A</t>
  </si>
  <si>
    <t>EAHS-3050Z:L08</t>
  </si>
  <si>
    <t>RN:Rad23a</t>
  </si>
  <si>
    <t>NM_001013190</t>
  </si>
  <si>
    <t>EPRN104224-1A</t>
  </si>
  <si>
    <t>EAHS-3050Z:L09</t>
  </si>
  <si>
    <t>RN:Rad50</t>
  </si>
  <si>
    <t>NM_022246</t>
  </si>
  <si>
    <t>EPRN101385-1A</t>
  </si>
  <si>
    <t>EAHS-3050Z:L10</t>
  </si>
  <si>
    <t>RN:Rad51</t>
  </si>
  <si>
    <t>NM_001109204</t>
  </si>
  <si>
    <t>RAD51 homolog (RecA homolog, E. coli) (S. cerevisiae)</t>
  </si>
  <si>
    <t>EPRN105592-1A</t>
  </si>
  <si>
    <t>EAHS-3050Z:L11</t>
  </si>
  <si>
    <t>RN:Ramp2</t>
  </si>
  <si>
    <t>NM_031646</t>
  </si>
  <si>
    <t>EPRN101802-1A</t>
  </si>
  <si>
    <t>EAHS-3050Z:L12</t>
  </si>
  <si>
    <t>RN:Rara</t>
  </si>
  <si>
    <t>NM_031528</t>
  </si>
  <si>
    <t>EPRN101767-1A</t>
  </si>
  <si>
    <t>EAHS-3050Z:L13</t>
  </si>
  <si>
    <t>RN:Rarres1</t>
  </si>
  <si>
    <t>NM_001014790</t>
  </si>
  <si>
    <t>Rarres1</t>
  </si>
  <si>
    <t>EPRN104672-1A</t>
  </si>
  <si>
    <t>EAHS-3050Z:L14</t>
  </si>
  <si>
    <t>RN:Rasd2</t>
  </si>
  <si>
    <t>NM_133568</t>
  </si>
  <si>
    <t>Rasd2</t>
  </si>
  <si>
    <t>RASD family, member 2</t>
  </si>
  <si>
    <t>EPRN104177-1A</t>
  </si>
  <si>
    <t>EAHS-3050Z:L15</t>
  </si>
  <si>
    <t>RN:Rasgrf2</t>
  </si>
  <si>
    <t>NM_053721</t>
  </si>
  <si>
    <t>EPRN104445-1A</t>
  </si>
  <si>
    <t>EAHS-3050Z:L16</t>
  </si>
  <si>
    <t>RN:Rasl10a</t>
  </si>
  <si>
    <t>NM_001108862</t>
  </si>
  <si>
    <t>EPRN103003-1A</t>
  </si>
  <si>
    <t>EAHS-3050Z:L17</t>
  </si>
  <si>
    <t>RN:Rassf1</t>
  </si>
  <si>
    <t>NM_001037555</t>
  </si>
  <si>
    <t>EPRN108488-1A</t>
  </si>
  <si>
    <t>EAHS-3050Z:L18</t>
  </si>
  <si>
    <t>RN:Rassf2</t>
  </si>
  <si>
    <t>NM_001037096</t>
  </si>
  <si>
    <t>EPRN105695-1A</t>
  </si>
  <si>
    <t>EAHS-3050Z:L19</t>
  </si>
  <si>
    <t>RN:Rassf3</t>
  </si>
  <si>
    <t>NM_001108747</t>
  </si>
  <si>
    <t>EPRN107712-1A</t>
  </si>
  <si>
    <t>EAHS-3050Z:L20</t>
  </si>
  <si>
    <t>RN:Rassf4</t>
  </si>
  <si>
    <t>NM_001024275</t>
  </si>
  <si>
    <t>EPRN106337-1A</t>
  </si>
  <si>
    <t>EAHS-3050Z:L21</t>
  </si>
  <si>
    <t>RN:Rassf5</t>
  </si>
  <si>
    <t>NM_019365</t>
  </si>
  <si>
    <t>EPRN102549-1A</t>
  </si>
  <si>
    <t>EAHS-3050Z:L22</t>
  </si>
  <si>
    <t>RN:Rax</t>
  </si>
  <si>
    <t>NM_053678</t>
  </si>
  <si>
    <t>Rax</t>
  </si>
  <si>
    <t>Retina and anterior neural fold homeobox</t>
  </si>
  <si>
    <t>EPRN104078-1A</t>
  </si>
  <si>
    <t>EAHS-3050Z:L23</t>
  </si>
  <si>
    <t>RN:Rbp1</t>
  </si>
  <si>
    <t>NM_012733</t>
  </si>
  <si>
    <t>EPRN108450-1A</t>
  </si>
  <si>
    <t>EAHS-3050Z:L24</t>
  </si>
  <si>
    <t>RN:Reck</t>
  </si>
  <si>
    <t>NM_001107954</t>
  </si>
  <si>
    <t>EPRN106563-1A</t>
  </si>
  <si>
    <t>EAHS-3050Z:M01</t>
  </si>
  <si>
    <t>RN:Rela</t>
  </si>
  <si>
    <t>NM_199267</t>
  </si>
  <si>
    <t>EPRN100894-1A</t>
  </si>
  <si>
    <t>EAHS-3050Z:M02</t>
  </si>
  <si>
    <t>RN:Reln</t>
  </si>
  <si>
    <t>NM_080394</t>
  </si>
  <si>
    <t>EPRN105980-1A</t>
  </si>
  <si>
    <t>EAHS-3050Z:M03</t>
  </si>
  <si>
    <t>RN:Ret</t>
  </si>
  <si>
    <t>NM_012643</t>
  </si>
  <si>
    <t>Ret</t>
  </si>
  <si>
    <t>EPRN106343-1A</t>
  </si>
  <si>
    <t>EAHS-3050Z:M04</t>
  </si>
  <si>
    <t>RN:Rock1</t>
  </si>
  <si>
    <t>NM_031098</t>
  </si>
  <si>
    <t>EPRN103922-1A</t>
  </si>
  <si>
    <t>EAHS-3050Z:M05</t>
  </si>
  <si>
    <t>RN:Rock2</t>
  </si>
  <si>
    <t>NM_013022</t>
  </si>
  <si>
    <t>Rock2</t>
  </si>
  <si>
    <t>Rho-associated coiled-coil containing protein kinase 2</t>
  </si>
  <si>
    <t>EPRN107145-1A</t>
  </si>
  <si>
    <t>EAHS-3050Z:M06</t>
  </si>
  <si>
    <t>RN:Rora</t>
  </si>
  <si>
    <t>NM_001106834</t>
  </si>
  <si>
    <t>Rora</t>
  </si>
  <si>
    <t>RAR-related orphan receptor A</t>
  </si>
  <si>
    <t>EPRN108357-1A</t>
  </si>
  <si>
    <t>EAHS-3050Z:M07</t>
  </si>
  <si>
    <t>RN:Rprm</t>
  </si>
  <si>
    <t>NM_001044276</t>
  </si>
  <si>
    <t>EPRN105404-1A</t>
  </si>
  <si>
    <t>EAHS-3050Z:M08</t>
  </si>
  <si>
    <t>RN:Rps15</t>
  </si>
  <si>
    <t>NM_017151</t>
  </si>
  <si>
    <t>EPRN107552-1A</t>
  </si>
  <si>
    <t>EAHS-3050Z:M09</t>
  </si>
  <si>
    <t>RN:Rrad</t>
  </si>
  <si>
    <t>NM_053338</t>
  </si>
  <si>
    <t>EPRN104135-1A</t>
  </si>
  <si>
    <t>EAHS-3050Z:M10</t>
  </si>
  <si>
    <t>RN:Runx1</t>
  </si>
  <si>
    <t>NM_017325</t>
  </si>
  <si>
    <t>EPRN102017-1A</t>
  </si>
  <si>
    <t>EAHS-3050Z:M11</t>
  </si>
  <si>
    <t>RN:Runx2</t>
  </si>
  <si>
    <t>NM_053470</t>
  </si>
  <si>
    <t>EPRN109090-1A</t>
  </si>
  <si>
    <t>EAHS-3050Z:M12</t>
  </si>
  <si>
    <t>RN:Runx3</t>
  </si>
  <si>
    <t>NM_130425</t>
  </si>
  <si>
    <t>Runx3</t>
  </si>
  <si>
    <t>EPRN106880-1A</t>
  </si>
  <si>
    <t>EAHS-3050Z:M13</t>
  </si>
  <si>
    <t>RN:Sall1</t>
  </si>
  <si>
    <t>NM_001107415</t>
  </si>
  <si>
    <t>EPRN104192-1A</t>
  </si>
  <si>
    <t>EAHS-3050Z:M14</t>
  </si>
  <si>
    <t>RN:Satb1</t>
  </si>
  <si>
    <t>NM_001012129</t>
  </si>
  <si>
    <t>Satb1</t>
  </si>
  <si>
    <t>SATB homeobox 1</t>
  </si>
  <si>
    <t>EPRN108594-1A</t>
  </si>
  <si>
    <t>EAHS-3050Z:M15</t>
  </si>
  <si>
    <t>RN:Scara3</t>
  </si>
  <si>
    <t>NM_001108870</t>
  </si>
  <si>
    <t>Scara3</t>
  </si>
  <si>
    <t>EPRN103249-1A</t>
  </si>
  <si>
    <t>EAHS-3050Z:M16</t>
  </si>
  <si>
    <t>RN:Scnn1b</t>
  </si>
  <si>
    <t>NM_012648</t>
  </si>
  <si>
    <t>EPRN100667-1A</t>
  </si>
  <si>
    <t>EAHS-3050Z:M17</t>
  </si>
  <si>
    <t>RN:Sdc4</t>
  </si>
  <si>
    <t>NM_012649</t>
  </si>
  <si>
    <t>EPRN105849-1A</t>
  </si>
  <si>
    <t>EAHS-3050Z:M18</t>
  </si>
  <si>
    <t>RN:SEC</t>
  </si>
  <si>
    <t>EAHS-3050Z:M19</t>
  </si>
  <si>
    <t>RN:Sez6l</t>
  </si>
  <si>
    <t>NM_001134538</t>
  </si>
  <si>
    <t>Sez6l</t>
  </si>
  <si>
    <t>Seizure related 6 homolog (mouse)-like</t>
  </si>
  <si>
    <t>EPRN104180-1A</t>
  </si>
  <si>
    <t>EAHS-3050Z:M20</t>
  </si>
  <si>
    <t>RN:Sf1</t>
  </si>
  <si>
    <t>NM_058210</t>
  </si>
  <si>
    <t>EPRN100916-1A</t>
  </si>
  <si>
    <t>EAHS-3050Z:M21</t>
  </si>
  <si>
    <t>RN:Sfrp2</t>
  </si>
  <si>
    <t>NM_001100700</t>
  </si>
  <si>
    <t>EPRN104694-1A</t>
  </si>
  <si>
    <t>EAHS-3050Z:M22</t>
  </si>
  <si>
    <t>RN:Sfrp4</t>
  </si>
  <si>
    <t>NM_053544</t>
  </si>
  <si>
    <t>EPRN103817-1A</t>
  </si>
  <si>
    <t>EAHS-3050Z:M23</t>
  </si>
  <si>
    <t>RN:Sfrp5</t>
  </si>
  <si>
    <t>NM_001107591</t>
  </si>
  <si>
    <t>EPRN101079-1A</t>
  </si>
  <si>
    <t>EAHS-3050Z:M24</t>
  </si>
  <si>
    <t>RN:Shh</t>
  </si>
  <si>
    <t>NM_017221</t>
  </si>
  <si>
    <t>Shh</t>
  </si>
  <si>
    <t>Sonic hedgehog</t>
  </si>
  <si>
    <t>EPRN105951-1A</t>
  </si>
  <si>
    <t>EAHS-3050Z:N01</t>
  </si>
  <si>
    <t>RN:Shox2</t>
  </si>
  <si>
    <t>NM_013028</t>
  </si>
  <si>
    <t>EPRN104669-1A</t>
  </si>
  <si>
    <t>EAHS-3050Z:N02</t>
  </si>
  <si>
    <t>RN:Siah2</t>
  </si>
  <si>
    <t>NM_134457</t>
  </si>
  <si>
    <t>Siah2</t>
  </si>
  <si>
    <t>Seven in absentia 2</t>
  </si>
  <si>
    <t>EPRN104657-1A</t>
  </si>
  <si>
    <t>EAHS-3050Z:N03</t>
  </si>
  <si>
    <t>RN:Sim1</t>
  </si>
  <si>
    <t>NM_001107641</t>
  </si>
  <si>
    <t>EPRN105245-1A</t>
  </si>
  <si>
    <t>EAHS-3050Z:N04</t>
  </si>
  <si>
    <t>RN:Sirt2</t>
  </si>
  <si>
    <t>Sirtuin (silent mating type information regulation 2 homolog) 2 (S. cerevisiae)</t>
  </si>
  <si>
    <t>EAHS-3050Z:N05</t>
  </si>
  <si>
    <t>RN:Sirt3</t>
  </si>
  <si>
    <t>NM_001108925</t>
  </si>
  <si>
    <t>Sirtuin (silent mating type information regulation 2 homolog) 3 (S. cerevisiae)</t>
  </si>
  <si>
    <t>EPRN100781-1A</t>
  </si>
  <si>
    <t>EAHS-3050Z:N06</t>
  </si>
  <si>
    <t>RN:Sirt5</t>
  </si>
  <si>
    <t>NM_001004256</t>
  </si>
  <si>
    <t>Sirt5</t>
  </si>
  <si>
    <t>Sirtuin (silent mating type information regulation 2 homolog) 5 (S. cerevisiae)</t>
  </si>
  <si>
    <t>EPRN103745-1A</t>
  </si>
  <si>
    <t>EAHS-3050Z:N07</t>
  </si>
  <si>
    <t>RN:Sirt7</t>
  </si>
  <si>
    <t>NM_001107073</t>
  </si>
  <si>
    <t>EPRN101960-1A</t>
  </si>
  <si>
    <t>EAHS-3050Z:N08</t>
  </si>
  <si>
    <t>RN:Six1</t>
  </si>
  <si>
    <t>NM_053759</t>
  </si>
  <si>
    <t>EPRN107268-1A</t>
  </si>
  <si>
    <t>EAHS-3050Z:N09</t>
  </si>
  <si>
    <t>RN:Six3</t>
  </si>
  <si>
    <t>NM_023990</t>
  </si>
  <si>
    <t>SIX homeobox 3</t>
  </si>
  <si>
    <t>EPRN107058-1A</t>
  </si>
  <si>
    <t>EAHS-3050Z:N10</t>
  </si>
  <si>
    <t>RN:Six4</t>
  </si>
  <si>
    <t>NM_001106739</t>
  </si>
  <si>
    <t>EPRN107269-1A</t>
  </si>
  <si>
    <t>EAHS-3050Z:N11</t>
  </si>
  <si>
    <t>RN:Six6</t>
  </si>
  <si>
    <t>NM_001108032</t>
  </si>
  <si>
    <t>EPRN107267-1A</t>
  </si>
  <si>
    <t>EAHS-3050Z:N12</t>
  </si>
  <si>
    <t>RN:Skp2</t>
  </si>
  <si>
    <t>NM_001106416</t>
  </si>
  <si>
    <t>EPRN104530-1A</t>
  </si>
  <si>
    <t>EAHS-3050Z:N13</t>
  </si>
  <si>
    <t>RN:Slc19a1</t>
  </si>
  <si>
    <t>NM_001035232</t>
  </si>
  <si>
    <t>Solute carrier family 19 (folate transporter), member 1</t>
  </si>
  <si>
    <t>EPRN105127-1A</t>
  </si>
  <si>
    <t>EAHS-3050Z:N14</t>
  </si>
  <si>
    <t>RN:Slc26a4</t>
  </si>
  <si>
    <t>NM_019214</t>
  </si>
  <si>
    <t>EPRN107178-1A</t>
  </si>
  <si>
    <t>EAHS-3050Z:N15</t>
  </si>
  <si>
    <t>RN:Slc46a1</t>
  </si>
  <si>
    <t>NM_001013969</t>
  </si>
  <si>
    <t>Slc46a1</t>
  </si>
  <si>
    <t>Solute carrier family 46 (folate transporter), member 1</t>
  </si>
  <si>
    <t>EPRN101588-1A</t>
  </si>
  <si>
    <t>EAHS-3050Z:N16</t>
  </si>
  <si>
    <t>RN:Slit3</t>
  </si>
  <si>
    <t>NM_031321</t>
  </si>
  <si>
    <t>EPRN101324-1A</t>
  </si>
  <si>
    <t>EAHS-3050Z:N17</t>
  </si>
  <si>
    <t>RN:Smad2</t>
  </si>
  <si>
    <t>NM_019191</t>
  </si>
  <si>
    <t>EPRN104108-1A</t>
  </si>
  <si>
    <t>EAHS-3050Z:N18</t>
  </si>
  <si>
    <t>RN:Smad3</t>
  </si>
  <si>
    <t>NM_013095</t>
  </si>
  <si>
    <t>EPRN108329-1A</t>
  </si>
  <si>
    <t>EAHS-3050Z:N19</t>
  </si>
  <si>
    <t>RN:Smarca4</t>
  </si>
  <si>
    <t>NM_134368</t>
  </si>
  <si>
    <t>EPRN108153-1A</t>
  </si>
  <si>
    <t>EAHS-3050Z:N20</t>
  </si>
  <si>
    <t>RN:Smarcb1</t>
  </si>
  <si>
    <t>NM_001025728</t>
  </si>
  <si>
    <t>EPRN105137-1A</t>
  </si>
  <si>
    <t>EAHS-3050Z:N21</t>
  </si>
  <si>
    <t>RN:Smarcc1</t>
  </si>
  <si>
    <t>NM_001106861</t>
  </si>
  <si>
    <t>Smarcc1</t>
  </si>
  <si>
    <t>SWI/SNF related, matrix associated, actin dependent regulator of chromatin, subfamily c, member 1</t>
  </si>
  <si>
    <t>EPRN108524-1A</t>
  </si>
  <si>
    <t>EAHS-3050Z:N22</t>
  </si>
  <si>
    <t>RN:Smc1a</t>
  </si>
  <si>
    <t>NM_031683</t>
  </si>
  <si>
    <t>EPRN108952-1A</t>
  </si>
  <si>
    <t>EAHS-3050Z:N23</t>
  </si>
  <si>
    <t>RN:Smc2</t>
  </si>
  <si>
    <t>NM_001108666</t>
  </si>
  <si>
    <t>EPRN106597-1A</t>
  </si>
  <si>
    <t>EAHS-3050Z:N24</t>
  </si>
  <si>
    <t>RN:Smo</t>
  </si>
  <si>
    <t>NM_012807</t>
  </si>
  <si>
    <t>Smo</t>
  </si>
  <si>
    <t>Smoothened homolog (Drosophila)</t>
  </si>
  <si>
    <t>EPRN106063-1A</t>
  </si>
  <si>
    <t>EAHS-3050Z:O01</t>
  </si>
  <si>
    <t>RN:Socs1</t>
  </si>
  <si>
    <t>NM_145879</t>
  </si>
  <si>
    <t>EPRN101196-1A</t>
  </si>
  <si>
    <t>EAHS-3050Z:O02</t>
  </si>
  <si>
    <t>RN:Socs2</t>
  </si>
  <si>
    <t>NM_058208</t>
  </si>
  <si>
    <t>EPRN107666-1A</t>
  </si>
  <si>
    <t>EAHS-3050Z:O03</t>
  </si>
  <si>
    <t>RN:Socs3</t>
  </si>
  <si>
    <t>NM_053565</t>
  </si>
  <si>
    <t>EPRN101933-1A</t>
  </si>
  <si>
    <t>EAHS-3050Z:O04</t>
  </si>
  <si>
    <t>RN:Socs4</t>
  </si>
  <si>
    <t>NM_001107255</t>
  </si>
  <si>
    <t>EPRN103143-1A</t>
  </si>
  <si>
    <t>EAHS-3050Z:O05</t>
  </si>
  <si>
    <t>RN:Socs5</t>
  </si>
  <si>
    <t>NM_001109274</t>
  </si>
  <si>
    <t>EPRN107068-1A</t>
  </si>
  <si>
    <t>EAHS-3050Z:O06</t>
  </si>
  <si>
    <t>RN:Sod1</t>
  </si>
  <si>
    <t>NM_017050</t>
  </si>
  <si>
    <t>EPRN101997-1A</t>
  </si>
  <si>
    <t>EAHS-3050Z:O07</t>
  </si>
  <si>
    <t>RN:Sod2</t>
  </si>
  <si>
    <t>NM_017051</t>
  </si>
  <si>
    <t>EPRN100084-1A</t>
  </si>
  <si>
    <t>EAHS-3050Z:O08</t>
  </si>
  <si>
    <t>RN:Sox14</t>
  </si>
  <si>
    <t>NM_001106850</t>
  </si>
  <si>
    <t>Sox14</t>
  </si>
  <si>
    <t>SRY (sex determining region Y)-box 14</t>
  </si>
  <si>
    <t>EPRN108455-1A</t>
  </si>
  <si>
    <t>EAHS-3050Z:O09</t>
  </si>
  <si>
    <t>RN:Sox17</t>
  </si>
  <si>
    <t>NM_001107902</t>
  </si>
  <si>
    <t>EPRN106458-1A</t>
  </si>
  <si>
    <t>EAHS-3050Z:O10</t>
  </si>
  <si>
    <t>RN:Sox18</t>
  </si>
  <si>
    <t>NM_001024781</t>
  </si>
  <si>
    <t>SRY (sex determining region Y)-box 18</t>
  </si>
  <si>
    <t>EPRN105942-1A</t>
  </si>
  <si>
    <t>EAHS-3050Z:O11</t>
  </si>
  <si>
    <t>RN:Sox2</t>
  </si>
  <si>
    <t>NM_001109181</t>
  </si>
  <si>
    <t>EPRN104601-1A</t>
  </si>
  <si>
    <t>EAHS-3050Z:O12</t>
  </si>
  <si>
    <t>RN:Sp1</t>
  </si>
  <si>
    <t>Sp1 transcription factor</t>
  </si>
  <si>
    <t>EAHS-3050Z:O13</t>
  </si>
  <si>
    <t>RN:Spint2</t>
  </si>
  <si>
    <t>EPRN100309-1A</t>
  </si>
  <si>
    <t>EAHS-3050Z:O14</t>
  </si>
  <si>
    <t>RN:Spock2</t>
  </si>
  <si>
    <t>EPRN105171-1A</t>
  </si>
  <si>
    <t>EAHS-3050Z:O15</t>
  </si>
  <si>
    <t>RN:Spry1</t>
  </si>
  <si>
    <t>Spry1</t>
  </si>
  <si>
    <t>Sprouty homolog 1, antagonist of FGF signaling (Drosophila)</t>
  </si>
  <si>
    <t>EPRN104616-1A</t>
  </si>
  <si>
    <t>EAHS-3050Z:O16</t>
  </si>
  <si>
    <t>RN:Spry2</t>
  </si>
  <si>
    <t>EPRN103327-1A</t>
  </si>
  <si>
    <t>EAHS-3050Z:O17</t>
  </si>
  <si>
    <t>RN:Spry4</t>
  </si>
  <si>
    <t>EPRN104014-1A</t>
  </si>
  <si>
    <t>EAHS-3050Z:O18</t>
  </si>
  <si>
    <t>RN:Srf</t>
  </si>
  <si>
    <t>Srf</t>
  </si>
  <si>
    <t>Serum response factor (c-fos serum response element-binding transcription factor)</t>
  </si>
  <si>
    <t>EPRN108609-1A</t>
  </si>
  <si>
    <t>EAHS-3050Z:O19</t>
  </si>
  <si>
    <t>RN:Srxn1</t>
  </si>
  <si>
    <t>EPRN105758-1A</t>
  </si>
  <si>
    <t>EAHS-3050Z:O20</t>
  </si>
  <si>
    <t>RN:Sst</t>
  </si>
  <si>
    <t>EPRN102134-1A</t>
  </si>
  <si>
    <t>EAHS-3050Z:O21</t>
  </si>
  <si>
    <t>RN:Stat1</t>
  </si>
  <si>
    <t>EPRN108702-1A</t>
  </si>
  <si>
    <t>EAHS-3050Z:O22</t>
  </si>
  <si>
    <t>RN:Stat5a</t>
  </si>
  <si>
    <t>EPRN101790-1A</t>
  </si>
  <si>
    <t>EAHS-3050Z:O23</t>
  </si>
  <si>
    <t>RN:Stk11</t>
  </si>
  <si>
    <t>EPRN107564-1A</t>
  </si>
  <si>
    <t>EAHS-3050Z:O24</t>
  </si>
  <si>
    <t>RN:Syvn1</t>
  </si>
  <si>
    <t>EPRN100906-1A</t>
  </si>
  <si>
    <t>EAHS-3050Z:P01</t>
  </si>
  <si>
    <t>RN:Tac1</t>
  </si>
  <si>
    <t>EPRN106023-1A</t>
  </si>
  <si>
    <t>EAHS-3050Z:P02</t>
  </si>
  <si>
    <t>RN:Tbck</t>
  </si>
  <si>
    <t>EPRN104919-1A</t>
  </si>
  <si>
    <t>EAHS-3050Z:P03</t>
  </si>
  <si>
    <t>RN:Tbx21</t>
  </si>
  <si>
    <t>Tbx21</t>
  </si>
  <si>
    <t>T-box 21</t>
  </si>
  <si>
    <t>EPRN101731-1A</t>
  </si>
  <si>
    <t>EAHS-3050Z:P04</t>
  </si>
  <si>
    <t>RN:Tbx5</t>
  </si>
  <si>
    <t>Tbx5</t>
  </si>
  <si>
    <t>EPRN102449-1A</t>
  </si>
  <si>
    <t>EAHS-3050Z:P05</t>
  </si>
  <si>
    <t>RN:Tcf21</t>
  </si>
  <si>
    <t>EPRN100042-1A</t>
  </si>
  <si>
    <t>EAHS-3050Z:P06</t>
  </si>
  <si>
    <t>RN:Tcf7l1</t>
  </si>
  <si>
    <t>Tcf7l1</t>
  </si>
  <si>
    <t>Transcription factor 3</t>
  </si>
  <si>
    <t>EPRN106186-1A</t>
  </si>
  <si>
    <t>EAHS-3050Z:P07</t>
  </si>
  <si>
    <t>RN:Terf1</t>
  </si>
  <si>
    <t>Terf1</t>
  </si>
  <si>
    <t>Telomeric repeat binding factor (NIMA-interacting) 1</t>
  </si>
  <si>
    <t>EPRN106438-1A</t>
  </si>
  <si>
    <t>EAHS-3050Z:P08</t>
  </si>
  <si>
    <t>RN:Tert</t>
  </si>
  <si>
    <t>EPRN100065-1A</t>
  </si>
  <si>
    <t>EAHS-3050Z:P09</t>
  </si>
  <si>
    <t>RN:Tes</t>
  </si>
  <si>
    <t>Tes</t>
  </si>
  <si>
    <t>Testis derived transcript</t>
  </si>
  <si>
    <t>EPRN106036-1A</t>
  </si>
  <si>
    <t>EAHS-3050Z:P10</t>
  </si>
  <si>
    <t>RN:Tfap2a</t>
  </si>
  <si>
    <t>EPRN103754-1A</t>
  </si>
  <si>
    <t>EAHS-3050Z:P11</t>
  </si>
  <si>
    <t>RN:Tfap2c</t>
  </si>
  <si>
    <t>Transcription factor AP-2 gamma</t>
  </si>
  <si>
    <t>EPRN105899-1A</t>
  </si>
  <si>
    <t>EAHS-3050Z:P12</t>
  </si>
  <si>
    <t>RN:Tgfb1</t>
  </si>
  <si>
    <t>EPRN100259-1A</t>
  </si>
  <si>
    <t>EAHS-3050Z:P13</t>
  </si>
  <si>
    <t>RN:Tgfb2</t>
  </si>
  <si>
    <t>EPRN102739-1A</t>
  </si>
  <si>
    <t>EAHS-3050Z:P14</t>
  </si>
  <si>
    <t>RN:Tgfbr1</t>
  </si>
  <si>
    <t>EPRN106584-1A</t>
  </si>
  <si>
    <t>EAHS-3050Z:P15</t>
  </si>
  <si>
    <t>RN:Tgfbr2</t>
  </si>
  <si>
    <t>EPRN108551-1A</t>
  </si>
  <si>
    <t>EAHS-3050Z:P16</t>
  </si>
  <si>
    <t>RN:Tgif1</t>
  </si>
  <si>
    <t>Tgif1</t>
  </si>
  <si>
    <t>TGFB-induced factor homeobox 1</t>
  </si>
  <si>
    <t>EPRN108873-1A</t>
  </si>
  <si>
    <t>EAHS-3050Z:P17</t>
  </si>
  <si>
    <t>RN:Thbd</t>
  </si>
  <si>
    <t>EPRN105740-1A</t>
  </si>
  <si>
    <t>EAHS-3050Z:P18</t>
  </si>
  <si>
    <t>RN:Timp2</t>
  </si>
  <si>
    <t>EPRN101936-1A</t>
  </si>
  <si>
    <t>EAHS-3050Z:P19</t>
  </si>
  <si>
    <t>RN:Timp3</t>
  </si>
  <si>
    <t>EPRN107620-1A</t>
  </si>
  <si>
    <t>EAHS-3050Z:P20</t>
  </si>
  <si>
    <t>RN:Tmeff2</t>
  </si>
  <si>
    <t>EPRN108705-1A</t>
  </si>
  <si>
    <t>EAHS-3050Z:P21</t>
  </si>
  <si>
    <t>RN:Tmprss2</t>
  </si>
  <si>
    <t>Tmprss2</t>
  </si>
  <si>
    <t>Transmembrane protease, serine 2</t>
  </si>
  <si>
    <t>EPRN102038-1A</t>
  </si>
  <si>
    <t>EAHS-3050Z:P22</t>
  </si>
  <si>
    <t>RN:Tnfaip8</t>
  </si>
  <si>
    <t>Tnfaip8</t>
  </si>
  <si>
    <t>Tumor necrosis factor, alpha-induced protein 8</t>
  </si>
  <si>
    <t>EPRN104033-1A</t>
  </si>
  <si>
    <t>EAHS-3050Z:P23</t>
  </si>
  <si>
    <t>RN:Tnfrsf10b</t>
  </si>
  <si>
    <t>EPRN103269-1A</t>
  </si>
  <si>
    <t>EAHS-3050Z:P24</t>
  </si>
  <si>
    <t>RN:Tnfrsf1b</t>
  </si>
  <si>
    <t>EPRN106947-1A</t>
  </si>
  <si>
    <t>EAHS-3060Z:A01</t>
  </si>
  <si>
    <t>RN:Tnfrsf9</t>
  </si>
  <si>
    <t>Tnfrsf9</t>
  </si>
  <si>
    <t>Tumor necrosis factor receptor superfamily, member 9</t>
  </si>
  <si>
    <t>EPRN106976-1A</t>
  </si>
  <si>
    <t>EAHS-3060Z:A02</t>
  </si>
  <si>
    <t>RN:Tnfsf11</t>
  </si>
  <si>
    <t>Tnfsf11</t>
  </si>
  <si>
    <t>Tumor necrosis factor (ligand) superfamily, member 11</t>
  </si>
  <si>
    <t>EPRN103305-1A</t>
  </si>
  <si>
    <t>EAHS-3060Z:A03</t>
  </si>
  <si>
    <t>RN:Tollip</t>
  </si>
  <si>
    <t>EPRN100805-1A</t>
  </si>
  <si>
    <t>EAHS-3060Z:A04</t>
  </si>
  <si>
    <t>RN:Top1</t>
  </si>
  <si>
    <t>Top1</t>
  </si>
  <si>
    <t>Topoisomerase (DNA) I</t>
  </si>
  <si>
    <t>EPRN105824-1A</t>
  </si>
  <si>
    <t>EAHS-3060Z:A05</t>
  </si>
  <si>
    <t>RN:Topors</t>
  </si>
  <si>
    <t>EPRN106529-1A</t>
  </si>
  <si>
    <t>EAHS-3060Z:A06</t>
  </si>
  <si>
    <t>RN:Tp53</t>
  </si>
  <si>
    <t>Tp53</t>
  </si>
  <si>
    <t>EPRN101485-1A</t>
  </si>
  <si>
    <t>EAHS-3060Z:A07</t>
  </si>
  <si>
    <t>RN:Tp53bp1</t>
  </si>
  <si>
    <t>Tp53bp1</t>
  </si>
  <si>
    <t>EPRN109093-1A</t>
  </si>
  <si>
    <t>EAHS-3060Z:A08</t>
  </si>
  <si>
    <t>RN:Tpm1</t>
  </si>
  <si>
    <t>EPRN108355-1A</t>
  </si>
  <si>
    <t>EAHS-3060Z:A09</t>
  </si>
  <si>
    <t>RN:Traf2</t>
  </si>
  <si>
    <t>EPRN105269-1A</t>
  </si>
  <si>
    <t>EAHS-3060Z:A10</t>
  </si>
  <si>
    <t>RN:Traf6</t>
  </si>
  <si>
    <t>EPRN105535-1A</t>
  </si>
  <si>
    <t>EAHS-3060Z:A11</t>
  </si>
  <si>
    <t>RN:Trim25</t>
  </si>
  <si>
    <t>Trim25</t>
  </si>
  <si>
    <t>Tripartite motif-containing 25</t>
  </si>
  <si>
    <t>EPRN101670-1A</t>
  </si>
  <si>
    <t>EAHS-3060Z:A12</t>
  </si>
  <si>
    <t>RN:Trim37</t>
  </si>
  <si>
    <t>Trim37</t>
  </si>
  <si>
    <t>Tripartite motif-containing 37</t>
  </si>
  <si>
    <t>EPRN101655-1A</t>
  </si>
  <si>
    <t>EAHS-3060Z:A13</t>
  </si>
  <si>
    <t>RN:Tsc2</t>
  </si>
  <si>
    <t>EPRN101260-1A</t>
  </si>
  <si>
    <t>EAHS-3060Z:A14</t>
  </si>
  <si>
    <t>RN:Tshz3</t>
  </si>
  <si>
    <t>Tshz3</t>
  </si>
  <si>
    <t>Teashirt zinc finger homeobox 3</t>
  </si>
  <si>
    <t>EPRN100355-1A</t>
  </si>
  <si>
    <t>EAHS-3060Z:A15</t>
  </si>
  <si>
    <t>RN:Tusc3</t>
  </si>
  <si>
    <t>Tusc3</t>
  </si>
  <si>
    <t>Tumor suppressor candidate 3</t>
  </si>
  <si>
    <t>EPRN103540-1A</t>
  </si>
  <si>
    <t>EAHS-3060Z:A16</t>
  </si>
  <si>
    <t>RN:Twist1</t>
  </si>
  <si>
    <t>EPRN107186-1A</t>
  </si>
  <si>
    <t>EAHS-3060Z:A17</t>
  </si>
  <si>
    <t>RN:Twist2</t>
  </si>
  <si>
    <t>Twist2</t>
  </si>
  <si>
    <t>Twist homolog 2 (Drosophila)</t>
  </si>
  <si>
    <t>EPRN108836-1A</t>
  </si>
  <si>
    <t>EAHS-3060Z:A18</t>
  </si>
  <si>
    <t>RN:Txnrd2</t>
  </si>
  <si>
    <t>EPRN102172-1A</t>
  </si>
  <si>
    <t>EAHS-3060Z:A19</t>
  </si>
  <si>
    <t>RN:Ube2g2</t>
  </si>
  <si>
    <t>Ubiquitin-conjugating enzyme E2G 2 (UBC7 homolog, yeast)</t>
  </si>
  <si>
    <t>EPRN105120-1A</t>
  </si>
  <si>
    <t>EAHS-3060Z:A20</t>
  </si>
  <si>
    <t>RN:Uchl1</t>
  </si>
  <si>
    <t>EPRN102884-1A</t>
  </si>
  <si>
    <t>EAHS-3060Z:A21</t>
  </si>
  <si>
    <t>RN:Ugt1a1</t>
  </si>
  <si>
    <t>Ugt1a1</t>
  </si>
  <si>
    <t>EPRN108820-1A</t>
  </si>
  <si>
    <t>EAHS-3060Z:A22</t>
  </si>
  <si>
    <t>RN:Uncx</t>
  </si>
  <si>
    <t>Uncx</t>
  </si>
  <si>
    <t>UNC homeobox</t>
  </si>
  <si>
    <t>EPRN102293-1A</t>
  </si>
  <si>
    <t>EAHS-3060Z:A23</t>
  </si>
  <si>
    <t>RN:Ung</t>
  </si>
  <si>
    <t>EPRN102489-1A</t>
  </si>
  <si>
    <t>EAHS-3060Z:A24</t>
  </si>
  <si>
    <t>RN:Vax1</t>
  </si>
  <si>
    <t>EPRN101166-1A</t>
  </si>
  <si>
    <t>EAHS-3060Z:B01</t>
  </si>
  <si>
    <t>RN:Vax2</t>
  </si>
  <si>
    <t>EPRN106215-1A</t>
  </si>
  <si>
    <t>EAHS-3060Z:B02</t>
  </si>
  <si>
    <t>RN:Vcp</t>
  </si>
  <si>
    <t>Vcp</t>
  </si>
  <si>
    <t>Valosin-containing protein</t>
  </si>
  <si>
    <t>EPRN106551-1A</t>
  </si>
  <si>
    <t>EAHS-3060Z:B03</t>
  </si>
  <si>
    <t>RN:Vdr</t>
  </si>
  <si>
    <t>Vdr</t>
  </si>
  <si>
    <t>EPRN108005-1A</t>
  </si>
  <si>
    <t>EAHS-3060Z:B04</t>
  </si>
  <si>
    <t>RN:Vegfa</t>
  </si>
  <si>
    <t>EPRN108625-1A</t>
  </si>
  <si>
    <t>EAHS-3060Z:B05</t>
  </si>
  <si>
    <t>RN:Vhl</t>
  </si>
  <si>
    <t>EPRN106320-1A</t>
  </si>
  <si>
    <t>EAHS-3060Z:B06</t>
  </si>
  <si>
    <t>RN:Vim</t>
  </si>
  <si>
    <t>EPRN103891-1A</t>
  </si>
  <si>
    <t>EAHS-3060Z:B07</t>
  </si>
  <si>
    <t>RN:Vsx1</t>
  </si>
  <si>
    <t>EPRN105747-1A</t>
  </si>
  <si>
    <t>EAHS-3060Z:B08</t>
  </si>
  <si>
    <t>RN:Vta1</t>
  </si>
  <si>
    <t>Vta1</t>
  </si>
  <si>
    <t>Vps20-associated 1 homolog (S. cerevisiae)</t>
  </si>
  <si>
    <t>EPRN100023-1A</t>
  </si>
  <si>
    <t>EAHS-3060Z:B09</t>
  </si>
  <si>
    <t>RN:Wif1</t>
  </si>
  <si>
    <t>EPRN107710-1A</t>
  </si>
  <si>
    <t>EAHS-3060Z:B10</t>
  </si>
  <si>
    <t>RN:Wnt5a</t>
  </si>
  <si>
    <t>EPRN103364-1A</t>
  </si>
  <si>
    <t>EAHS-3060Z:B11</t>
  </si>
  <si>
    <t>RN:Wnt9a</t>
  </si>
  <si>
    <t>Wnt9a</t>
  </si>
  <si>
    <t>Wingless-type MMTV integration site family, member 9A</t>
  </si>
  <si>
    <t>EPRN101417-1A</t>
  </si>
  <si>
    <t>EAHS-3060Z:B12</t>
  </si>
  <si>
    <t>RN:Wt1</t>
  </si>
  <si>
    <t>EPRN105558-1A</t>
  </si>
  <si>
    <t>EAHS-3060Z:B13</t>
  </si>
  <si>
    <t>RN:Wwox</t>
  </si>
  <si>
    <t>EPRN104352-1A</t>
  </si>
  <si>
    <t>EAHS-3060Z:B14</t>
  </si>
  <si>
    <t>RN:Wwp1</t>
  </si>
  <si>
    <t>EPRN106493-1A</t>
  </si>
  <si>
    <t>EAHS-3060Z:B15</t>
  </si>
  <si>
    <t>RN:Xbp1</t>
  </si>
  <si>
    <t>EPRN103010-1A</t>
  </si>
  <si>
    <t>EAHS-3060Z:B16</t>
  </si>
  <si>
    <t>RN:Xpa</t>
  </si>
  <si>
    <t>EPRN106575-1A</t>
  </si>
  <si>
    <t>EAHS-3060Z:B17</t>
  </si>
  <si>
    <t>RN:Xpc</t>
  </si>
  <si>
    <t>EPRN106273-1A</t>
  </si>
  <si>
    <t>EAHS-3060Z:B18</t>
  </si>
  <si>
    <t>RN:Xrcc1</t>
  </si>
  <si>
    <t>EPRN100232-1A</t>
  </si>
  <si>
    <t>EAHS-3060Z:B19</t>
  </si>
  <si>
    <t>RN:Xrcc2</t>
  </si>
  <si>
    <t>EPRN105958-1A</t>
  </si>
  <si>
    <t>EAHS-3060Z:B20</t>
  </si>
  <si>
    <t>RN:Xrcc6</t>
  </si>
  <si>
    <t>EPRN107926-1A</t>
  </si>
  <si>
    <t>EAHS-3060Z:B21</t>
  </si>
  <si>
    <t>RN:Yars</t>
  </si>
  <si>
    <t>Yars</t>
  </si>
  <si>
    <t>Tyrosyl-tRNA synthetase</t>
  </si>
  <si>
    <t>EPRN106817-1A</t>
  </si>
  <si>
    <t>EAHS-3060Z:B22</t>
  </si>
  <si>
    <t>RN:Yy1</t>
  </si>
  <si>
    <t>Yy1</t>
  </si>
  <si>
    <t>YY1 transcription factor</t>
  </si>
  <si>
    <t>EPRN107403-1A</t>
  </si>
  <si>
    <t>EAHS-3060Z:B23</t>
  </si>
  <si>
    <t>RN:Zeb2</t>
  </si>
  <si>
    <t>Zeb2</t>
  </si>
  <si>
    <t>Zinc finger E-box binding homeobox 2</t>
  </si>
  <si>
    <t>EPRN105395-1A</t>
  </si>
  <si>
    <t>EAHS-3060Z:B24</t>
  </si>
  <si>
    <t>RN:Zfhx2</t>
  </si>
  <si>
    <t>Zfhx2</t>
  </si>
  <si>
    <t>Zinc finger homeobox 2</t>
  </si>
  <si>
    <t>EPRN103183-1A</t>
  </si>
  <si>
    <t>EAHS-3060Z:C01</t>
  </si>
  <si>
    <t>RN:Zfp287</t>
  </si>
  <si>
    <t>Zfp287</t>
  </si>
  <si>
    <t>Zinc finger protein 287</t>
  </si>
  <si>
    <t>EPRN101450-1A</t>
  </si>
  <si>
    <t>EAHS-3060Z:C02</t>
  </si>
  <si>
    <t>RN:Zfpm2</t>
  </si>
  <si>
    <t>EPRN107769-1A</t>
  </si>
  <si>
    <t>EAHS-3060Z:C03</t>
  </si>
  <si>
    <t>RN:Zic1</t>
  </si>
  <si>
    <t>Zic1</t>
  </si>
  <si>
    <t>Zic family member 1 (odd-paired homolog, Drosophila)</t>
  </si>
  <si>
    <t>EPRN108433-1A</t>
  </si>
  <si>
    <t>EAHS-3060Z:C04</t>
  </si>
  <si>
    <t>RN:Zic2</t>
  </si>
  <si>
    <t>Zic family member 2 (odd-paired homolog, Drosophila)</t>
  </si>
  <si>
    <t>EPRN103343-1A</t>
  </si>
  <si>
    <t>EAHS-3060Z:C05</t>
  </si>
  <si>
    <t>EAHS-3060Z:C06</t>
  </si>
  <si>
    <t>EAHS-3060Z:C07</t>
  </si>
  <si>
    <t>EAHS-3060Z:C08</t>
  </si>
  <si>
    <t>EAHS-3060Z:C09</t>
  </si>
  <si>
    <t>EAHS-3060Z:C10</t>
  </si>
  <si>
    <t>EAHS-3060Z:C11</t>
  </si>
  <si>
    <t>EAHS-3060Z:C12</t>
  </si>
  <si>
    <t>EAHS-3060Z:C13</t>
  </si>
  <si>
    <t>EAHS-3060Z:C14</t>
  </si>
  <si>
    <t>EAHS-3060Z:C15</t>
  </si>
  <si>
    <t>EAHS-3060Z:C16</t>
  </si>
  <si>
    <t>EAHS-3060Z:C17</t>
  </si>
  <si>
    <t>EAHS-3060Z:C18</t>
  </si>
  <si>
    <t>EAHS-3060Z:C19</t>
  </si>
  <si>
    <t>EAHS-3060Z:C20</t>
  </si>
  <si>
    <t>EAHS-3060Z:C21</t>
  </si>
  <si>
    <t>EAHS-3060Z:C22</t>
  </si>
  <si>
    <t>EAHS-3060Z:C23</t>
  </si>
  <si>
    <t>EAHS-3060Z:C24</t>
  </si>
  <si>
    <t>EAHS-3060Z:D01</t>
  </si>
  <si>
    <t>EAHS-3060Z:D02</t>
  </si>
  <si>
    <t>EAHS-3060Z:D03</t>
  </si>
  <si>
    <t>EAHS-3060Z:D04</t>
  </si>
  <si>
    <t>EAHS-3060Z:D05</t>
  </si>
  <si>
    <t>EAHS-3060Z:D06</t>
  </si>
  <si>
    <t>EAHS-3060Z:D07</t>
  </si>
  <si>
    <t>EAHS-3060Z:D08</t>
  </si>
  <si>
    <t>EAHS-3060Z:D09</t>
  </si>
  <si>
    <t>EAHS-3060Z:D10</t>
  </si>
  <si>
    <t>EAHS-3060Z:D11</t>
  </si>
  <si>
    <t>EAHS-3060Z:D12</t>
  </si>
  <si>
    <t>EAHS-3060Z:D13</t>
  </si>
  <si>
    <t>EAHS-3060Z:D14</t>
  </si>
  <si>
    <t>EAHS-3060Z:D15</t>
  </si>
  <si>
    <t>EAHS-3060Z:D16</t>
  </si>
  <si>
    <t>EAHS-3060Z:D17</t>
  </si>
  <si>
    <t>EAHS-3060Z:D18</t>
  </si>
  <si>
    <t>EAHS-3060Z:D19</t>
  </si>
  <si>
    <t>EAHS-3060Z:D20</t>
  </si>
  <si>
    <t>EAHS-3060Z:D21</t>
  </si>
  <si>
    <t>EAHS-3060Z:D22</t>
  </si>
  <si>
    <t>EAHS-3060Z:D23</t>
  </si>
  <si>
    <t>EAHS-3060Z:D24</t>
  </si>
  <si>
    <t>EAHS-3060Z:E01</t>
  </si>
  <si>
    <t>EAHS-3060Z:E02</t>
  </si>
  <si>
    <t>EAHS-3060Z:E03</t>
  </si>
  <si>
    <t>EAHS-3060Z:E04</t>
  </si>
  <si>
    <t>EAHS-3060Z:E05</t>
  </si>
  <si>
    <t>EAHS-3060Z:E06</t>
  </si>
  <si>
    <t>EAHS-3060Z:E07</t>
  </si>
  <si>
    <t>EAHS-3060Z:E08</t>
  </si>
  <si>
    <t>EAHS-3060Z:E09</t>
  </si>
  <si>
    <t>EAHS-3060Z:E10</t>
  </si>
  <si>
    <t>EAHS-3060Z:E11</t>
  </si>
  <si>
    <t>EAHS-3060Z:E12</t>
  </si>
  <si>
    <t>EAHS-3060Z:E13</t>
  </si>
  <si>
    <t>EAHS-3060Z:E14</t>
  </si>
  <si>
    <t>EAHS-3060Z:E15</t>
  </si>
  <si>
    <t>EAHS-3060Z:E16</t>
  </si>
  <si>
    <t>EAHS-3060Z:E17</t>
  </si>
  <si>
    <t>EAHS-3060Z:E18</t>
  </si>
  <si>
    <t>EAHS-3060Z:E19</t>
  </si>
  <si>
    <t>EAHS-3060Z:E20</t>
  </si>
  <si>
    <t>EAHS-3060Z:E21</t>
  </si>
  <si>
    <t>EAHS-3060Z:E22</t>
  </si>
  <si>
    <t>EAHS-3060Z:E23</t>
  </si>
  <si>
    <t>EAHS-3060Z:E24</t>
  </si>
  <si>
    <t>EAHS-3060Z:F01</t>
  </si>
  <si>
    <t>EAHS-3060Z:F02</t>
  </si>
  <si>
    <t>EAHS-3060Z:F03</t>
  </si>
  <si>
    <t>EAHS-3060Z:F04</t>
  </si>
  <si>
    <t>EAHS-3060Z:F05</t>
  </si>
  <si>
    <t>EAHS-3060Z:F06</t>
  </si>
  <si>
    <t>EAHS-3060Z:F07</t>
  </si>
  <si>
    <t>EAHS-3060Z:F08</t>
  </si>
  <si>
    <t>EAHS-3060Z:F09</t>
  </si>
  <si>
    <t>EAHS-3060Z:F10</t>
  </si>
  <si>
    <t>EAHS-3060Z:F11</t>
  </si>
  <si>
    <t>EAHS-3060Z:F12</t>
  </si>
  <si>
    <t>EAHS-3060Z:F13</t>
  </si>
  <si>
    <t>EAHS-3060Z:F14</t>
  </si>
  <si>
    <t>EAHS-3060Z:F15</t>
  </si>
  <si>
    <t>EAHS-3060Z:F16</t>
  </si>
  <si>
    <t>EAHS-3060Z:F17</t>
  </si>
  <si>
    <t>EAHS-3060Z:F18</t>
  </si>
  <si>
    <t>EAHS-3060Z:F19</t>
  </si>
  <si>
    <t>EAHS-3060Z:F20</t>
  </si>
  <si>
    <t>EAHS-3060Z:F21</t>
  </si>
  <si>
    <t>EAHS-3060Z:F22</t>
  </si>
  <si>
    <t>EAHS-3060Z:F23</t>
  </si>
  <si>
    <t>EAHS-3060Z:F24</t>
  </si>
  <si>
    <t>EAHS-3060Z:G01</t>
  </si>
  <si>
    <t>EAHS-3060Z:G02</t>
  </si>
  <si>
    <t>EAHS-3060Z:G03</t>
  </si>
  <si>
    <t>EAHS-3060Z:G04</t>
  </si>
  <si>
    <t>EAHS-3060Z:G05</t>
  </si>
  <si>
    <t>EAHS-3060Z:G06</t>
  </si>
  <si>
    <t>EAHS-3060Z:G07</t>
  </si>
  <si>
    <t>EAHS-3060Z:G08</t>
  </si>
  <si>
    <t>EAHS-3060Z:G09</t>
  </si>
  <si>
    <t>EAHS-3060Z:G10</t>
  </si>
  <si>
    <t>EAHS-3060Z:G11</t>
  </si>
  <si>
    <t>EAHS-3060Z:G12</t>
  </si>
  <si>
    <t>EAHS-3060Z:G13</t>
  </si>
  <si>
    <t>EAHS-3060Z:G14</t>
  </si>
  <si>
    <t>EAHS-3060Z:G15</t>
  </si>
  <si>
    <t>EAHS-3060Z:G16</t>
  </si>
  <si>
    <t>EAHS-3060Z:G17</t>
  </si>
  <si>
    <t>EAHS-3060Z:G18</t>
  </si>
  <si>
    <t>EAHS-3060Z:G19</t>
  </si>
  <si>
    <t>EAHS-3060Z:G20</t>
  </si>
  <si>
    <t>EAHS-3060Z:G21</t>
  </si>
  <si>
    <t>EAHS-3060Z:G22</t>
  </si>
  <si>
    <t>EAHS-3060Z:G23</t>
  </si>
  <si>
    <t>EAHS-3060Z:G24</t>
  </si>
  <si>
    <t>EAHS-3060Z:H01</t>
  </si>
  <si>
    <t>EAHS-3060Z:H02</t>
  </si>
  <si>
    <t>EAHS-3060Z:H03</t>
  </si>
  <si>
    <t>EAHS-3060Z:H04</t>
  </si>
  <si>
    <t>EAHS-3060Z:H05</t>
  </si>
  <si>
    <t>EAHS-3060Z:H06</t>
  </si>
  <si>
    <t>EAHS-3060Z:H07</t>
  </si>
  <si>
    <t>EAHS-3060Z:H08</t>
  </si>
  <si>
    <t>EAHS-3060Z:H09</t>
  </si>
  <si>
    <t>EAHS-3060Z:H10</t>
  </si>
  <si>
    <t>EAHS-3060Z:H11</t>
  </si>
  <si>
    <t>EAHS-3060Z:H12</t>
  </si>
  <si>
    <t>EAHS-3060Z:H13</t>
  </si>
  <si>
    <t>EAHS-3060Z:H14</t>
  </si>
  <si>
    <t>EAHS-3060Z:H15</t>
  </si>
  <si>
    <t>EAHS-3060Z:H16</t>
  </si>
  <si>
    <t>EAHS-3060Z:H17</t>
  </si>
  <si>
    <t>EAHS-3060Z:H18</t>
  </si>
  <si>
    <t>EAHS-3060Z:H19</t>
  </si>
  <si>
    <t>EAHS-3060Z:H20</t>
  </si>
  <si>
    <t>EAHS-3060Z:H21</t>
  </si>
  <si>
    <t>EAHS-3060Z:H22</t>
  </si>
  <si>
    <t>EAHS-3060Z:H23</t>
  </si>
  <si>
    <t>EAHS-3060Z:H24</t>
  </si>
  <si>
    <t>EAHS-3060Z:I01</t>
  </si>
  <si>
    <t>EAHS-3060Z:I02</t>
  </si>
  <si>
    <t>EAHS-3060Z:I03</t>
  </si>
  <si>
    <t>EAHS-3060Z:I04</t>
  </si>
  <si>
    <t>EAHS-3060Z:I05</t>
  </si>
  <si>
    <t>EAHS-3060Z:I06</t>
  </si>
  <si>
    <t>EAHS-3060Z:I07</t>
  </si>
  <si>
    <t>EAHS-3060Z:I08</t>
  </si>
  <si>
    <t>EAHS-3060Z:I09</t>
  </si>
  <si>
    <t>EAHS-3060Z:I10</t>
  </si>
  <si>
    <t>EAHS-3060Z:I11</t>
  </si>
  <si>
    <t>EAHS-3060Z:I12</t>
  </si>
  <si>
    <t>EAHS-3060Z:I13</t>
  </si>
  <si>
    <t>EAHS-3060Z:I14</t>
  </si>
  <si>
    <t>EAHS-3060Z:I15</t>
  </si>
  <si>
    <t>EAHS-3060Z:I16</t>
  </si>
  <si>
    <t>EAHS-3060Z:I17</t>
  </si>
  <si>
    <t>EAHS-3060Z:I18</t>
  </si>
  <si>
    <t>EAHS-3060Z:I19</t>
  </si>
  <si>
    <t>EAHS-3060Z:I20</t>
  </si>
  <si>
    <t>EAHS-3060Z:I21</t>
  </si>
  <si>
    <t>EAHS-3060Z:I22</t>
  </si>
  <si>
    <t>EAHS-3060Z:I23</t>
  </si>
  <si>
    <t>EAHS-3060Z:I24</t>
  </si>
  <si>
    <t>EAHS-3060Z:J01</t>
  </si>
  <si>
    <t>EAHS-3060Z:J02</t>
  </si>
  <si>
    <t>EAHS-3060Z:J03</t>
  </si>
  <si>
    <t>EAHS-3060Z:J04</t>
  </si>
  <si>
    <t>EAHS-3060Z:J05</t>
  </si>
  <si>
    <t>EAHS-3060Z:J06</t>
  </si>
  <si>
    <t>EAHS-3060Z:J07</t>
  </si>
  <si>
    <t>EAHS-3060Z:J08</t>
  </si>
  <si>
    <t>EAHS-3060Z:J09</t>
  </si>
  <si>
    <t>EAHS-3060Z:J10</t>
  </si>
  <si>
    <t>EAHS-3060Z:J11</t>
  </si>
  <si>
    <t>EAHS-3060Z:J12</t>
  </si>
  <si>
    <t>EAHS-3060Z:J13</t>
  </si>
  <si>
    <t>EAHS-3060Z:J14</t>
  </si>
  <si>
    <t>EAHS-3060Z:J15</t>
  </si>
  <si>
    <t>EAHS-3060Z:J16</t>
  </si>
  <si>
    <t>EAHS-3060Z:J17</t>
  </si>
  <si>
    <t>EAHS-3060Z:J18</t>
  </si>
  <si>
    <t>EAHS-3060Z:J19</t>
  </si>
  <si>
    <t>EAHS-3060Z:J20</t>
  </si>
  <si>
    <t>EAHS-3060Z:J21</t>
  </si>
  <si>
    <t>EAHS-3060Z:J22</t>
  </si>
  <si>
    <t>EAHS-3060Z:J23</t>
  </si>
  <si>
    <t>EAHS-3060Z:J24</t>
  </si>
  <si>
    <t>EAHS-3060Z:K01</t>
  </si>
  <si>
    <t>EAHS-3060Z:K02</t>
  </si>
  <si>
    <t>EAHS-3060Z:K03</t>
  </si>
  <si>
    <t>EAHS-3060Z:K04</t>
  </si>
  <si>
    <t>EAHS-3060Z:K05</t>
  </si>
  <si>
    <t>EAHS-3060Z:K06</t>
  </si>
  <si>
    <t>EAHS-3060Z:K07</t>
  </si>
  <si>
    <t>EAHS-3060Z:K08</t>
  </si>
  <si>
    <t>EAHS-3060Z:K09</t>
  </si>
  <si>
    <t>EAHS-3060Z:K10</t>
  </si>
  <si>
    <t>EAHS-3060Z:K11</t>
  </si>
  <si>
    <t>EAHS-3060Z:K12</t>
  </si>
  <si>
    <t>EAHS-3060Z:K13</t>
  </si>
  <si>
    <t>EAHS-3060Z:K14</t>
  </si>
  <si>
    <t>EAHS-3060Z:K15</t>
  </si>
  <si>
    <t>EAHS-3060Z:K16</t>
  </si>
  <si>
    <t>EAHS-3060Z:K17</t>
  </si>
  <si>
    <t>EAHS-3060Z:K18</t>
  </si>
  <si>
    <t>EAHS-3060Z:K19</t>
  </si>
  <si>
    <t>EAHS-3060Z:K20</t>
  </si>
  <si>
    <t>EAHS-3060Z:K21</t>
  </si>
  <si>
    <t>EAHS-3060Z:K22</t>
  </si>
  <si>
    <t>EAHS-3060Z:K23</t>
  </si>
  <si>
    <t>EAHS-3060Z:K24</t>
  </si>
  <si>
    <t>EAHS-3060Z:L01</t>
  </si>
  <si>
    <t>EAHS-3060Z:L02</t>
  </si>
  <si>
    <t>EAHS-3060Z:L03</t>
  </si>
  <si>
    <t>EAHS-3060Z:L04</t>
  </si>
  <si>
    <t>EAHS-3060Z:L05</t>
  </si>
  <si>
    <t>EAHS-3060Z:L06</t>
  </si>
  <si>
    <t>EAHS-3060Z:L07</t>
  </si>
  <si>
    <t>EAHS-3060Z:L08</t>
  </si>
  <si>
    <t>EAHS-3060Z:L09</t>
  </si>
  <si>
    <t>EAHS-3060Z:L10</t>
  </si>
  <si>
    <t>EAHS-3060Z:L11</t>
  </si>
  <si>
    <t>EAHS-3060Z:L12</t>
  </si>
  <si>
    <t>EAHS-3060Z:L13</t>
  </si>
  <si>
    <t>EAHS-3060Z:L14</t>
  </si>
  <si>
    <t>EAHS-3060Z:L15</t>
  </si>
  <si>
    <t>EAHS-3060Z:L16</t>
  </si>
  <si>
    <t>EAHS-3060Z:L17</t>
  </si>
  <si>
    <t>EAHS-3060Z:L18</t>
  </si>
  <si>
    <t>EAHS-3060Z:L19</t>
  </si>
  <si>
    <t>EAHS-3060Z:L20</t>
  </si>
  <si>
    <t>EAHS-3060Z:L21</t>
  </si>
  <si>
    <t>EAHS-3060Z:L22</t>
  </si>
  <si>
    <t>EAHS-3060Z:L23</t>
  </si>
  <si>
    <t>EAHS-3060Z:L24</t>
  </si>
  <si>
    <t>EAHS-3060Z:M01</t>
  </si>
  <si>
    <t>EAHS-3060Z:M02</t>
  </si>
  <si>
    <t>EAHS-3060Z:M03</t>
  </si>
  <si>
    <t>EAHS-3060Z:M04</t>
  </si>
  <si>
    <t>EAHS-3060Z:M05</t>
  </si>
  <si>
    <t>EAHS-3060Z:M06</t>
  </si>
  <si>
    <t>EAHS-3060Z:M07</t>
  </si>
  <si>
    <t>EAHS-3060Z:M08</t>
  </si>
  <si>
    <t>EAHS-3060Z:M09</t>
  </si>
  <si>
    <t>EAHS-3060Z:M10</t>
  </si>
  <si>
    <t>EAHS-3060Z:M11</t>
  </si>
  <si>
    <t>EAHS-3060Z:M12</t>
  </si>
  <si>
    <t>EAHS-3060Z:M13</t>
  </si>
  <si>
    <t>EAHS-3060Z:M14</t>
  </si>
  <si>
    <t>EAHS-3060Z:M15</t>
  </si>
  <si>
    <t>EAHS-3060Z:M16</t>
  </si>
  <si>
    <t>EAHS-3060Z:M17</t>
  </si>
  <si>
    <t>EAHS-3060Z:M18</t>
  </si>
  <si>
    <t>EAHS-3060Z:M19</t>
  </si>
  <si>
    <t>EAHS-3060Z:M20</t>
  </si>
  <si>
    <t>EAHS-3060Z:M21</t>
  </si>
  <si>
    <t>EAHS-3060Z:M22</t>
  </si>
  <si>
    <t>EAHS-3060Z:M23</t>
  </si>
  <si>
    <t>EAHS-3060Z:M24</t>
  </si>
  <si>
    <t>EAHS-3060Z:N01</t>
  </si>
  <si>
    <t>EAHS-3060Z:N02</t>
  </si>
  <si>
    <t>EAHS-3060Z:N03</t>
  </si>
  <si>
    <t>EAHS-3060Z:N04</t>
  </si>
  <si>
    <t>EAHS-3060Z:N05</t>
  </si>
  <si>
    <t>EAHS-3060Z:N06</t>
  </si>
  <si>
    <t>EAHS-3060Z:N07</t>
  </si>
  <si>
    <t>EAHS-3060Z:N08</t>
  </si>
  <si>
    <t>EAHS-3060Z:N09</t>
  </si>
  <si>
    <t>EAHS-3060Z:N10</t>
  </si>
  <si>
    <t>EAHS-3060Z:N11</t>
  </si>
  <si>
    <t>EAHS-3060Z:N12</t>
  </si>
  <si>
    <t>EAHS-3060Z:N13</t>
  </si>
  <si>
    <t>EAHS-3060Z:N14</t>
  </si>
  <si>
    <t>EAHS-3060Z:N15</t>
  </si>
  <si>
    <t>EAHS-3060Z:N16</t>
  </si>
  <si>
    <t>EAHS-3060Z:N17</t>
  </si>
  <si>
    <t>EAHS-3060Z:N18</t>
  </si>
  <si>
    <t>EAHS-3060Z:N19</t>
  </si>
  <si>
    <t>EAHS-3060Z:N20</t>
  </si>
  <si>
    <t>EAHS-3060Z:N21</t>
  </si>
  <si>
    <t>EAHS-3060Z:N22</t>
  </si>
  <si>
    <t>EAHS-3060Z:N23</t>
  </si>
  <si>
    <t>EAHS-3060Z:N24</t>
  </si>
  <si>
    <t>EAHS-3060Z:O01</t>
  </si>
  <si>
    <t>EAHS-3060Z:O02</t>
  </si>
  <si>
    <t>EAHS-3060Z:O03</t>
  </si>
  <si>
    <t>EAHS-3060Z:O04</t>
  </si>
  <si>
    <t>EAHS-3060Z:O05</t>
  </si>
  <si>
    <t>EAHS-3060Z:O06</t>
  </si>
  <si>
    <t>EAHS-3060Z:O07</t>
  </si>
  <si>
    <t>EAHS-3060Z:O08</t>
  </si>
  <si>
    <t>EAHS-3060Z:O09</t>
  </si>
  <si>
    <t>EAHS-3060Z:O10</t>
  </si>
  <si>
    <t>EAHS-3060Z:O11</t>
  </si>
  <si>
    <t>EAHS-3060Z:O12</t>
  </si>
  <si>
    <t>EAHS-3060Z:O13</t>
  </si>
  <si>
    <t>EAHS-3060Z:O14</t>
  </si>
  <si>
    <t>EAHS-3060Z:O15</t>
  </si>
  <si>
    <t>EAHS-3060Z:O16</t>
  </si>
  <si>
    <t>EAHS-3060Z:O17</t>
  </si>
  <si>
    <t>EAHS-3060Z:O18</t>
  </si>
  <si>
    <t>EAHS-3060Z:O19</t>
  </si>
  <si>
    <t>EAHS-3060Z:O20</t>
  </si>
  <si>
    <t>EAHS-3060Z:O21</t>
  </si>
  <si>
    <t>EAHS-3060Z:O22</t>
  </si>
  <si>
    <t>EAHS-3060Z:O23</t>
  </si>
  <si>
    <t>EAHS-3060Z:O24</t>
  </si>
  <si>
    <t>EAHS-3060Z:P01</t>
  </si>
  <si>
    <t>EAHS-3060Z:P02</t>
  </si>
  <si>
    <t>EAHS-3060Z:P03</t>
  </si>
  <si>
    <t>EAHS-3060Z:P04</t>
  </si>
  <si>
    <t>EAHS-3060Z:P05</t>
  </si>
  <si>
    <t>EAHS-3060Z:P06</t>
  </si>
  <si>
    <t>EAHS-3060Z:P07</t>
  </si>
  <si>
    <t>EAHS-3060Z:P08</t>
  </si>
  <si>
    <t>EAHS-3060Z:P09</t>
  </si>
  <si>
    <t>EAHS-3060Z:P10</t>
  </si>
  <si>
    <t>EAHS-3060Z:P11</t>
  </si>
  <si>
    <t>EAHS-3060Z:P12</t>
  </si>
  <si>
    <t>EAHS-3060Z:P13</t>
  </si>
  <si>
    <t>EAHS-3060Z:P14</t>
  </si>
  <si>
    <t>EAHS-3060Z:P15</t>
  </si>
  <si>
    <t>EAHS-3060Z:P16</t>
  </si>
  <si>
    <t>EAHS-3060Z:P17</t>
  </si>
  <si>
    <t>EAHS-3060Z:P18</t>
  </si>
  <si>
    <t>EAHS-3060Z:P19</t>
  </si>
  <si>
    <t>EAHS-3060Z:P20</t>
  </si>
  <si>
    <t>EAHS-3060Z:P21</t>
  </si>
  <si>
    <t>EAHS-3060Z:P22</t>
  </si>
  <si>
    <t>EAHS-3060Z:P23</t>
  </si>
  <si>
    <t>EAHS-3060Z:P24</t>
  </si>
  <si>
    <t>EAHS-3070Z:A01</t>
  </si>
  <si>
    <t>EAHS-3070Z:A02</t>
  </si>
  <si>
    <t>EAHS-3070Z:A03</t>
  </si>
  <si>
    <t>EAHS-3070Z:A04</t>
  </si>
  <si>
    <t>EAHS-3070Z:A05</t>
  </si>
  <si>
    <t>EAHS-3070Z:A06</t>
  </si>
  <si>
    <t>EAHS-3070Z:A07</t>
  </si>
  <si>
    <t>EAHS-3070Z:A08</t>
  </si>
  <si>
    <t>EAHS-3070Z:A09</t>
  </si>
  <si>
    <t>EAHS-3070Z:A10</t>
  </si>
  <si>
    <t>EAHS-3070Z:A11</t>
  </si>
  <si>
    <t>EAHS-3070Z:A12</t>
  </si>
  <si>
    <t>EAHS-3070Z:A13</t>
  </si>
  <si>
    <t>EAHS-3070Z:A14</t>
  </si>
  <si>
    <t>EAHS-3070Z:A15</t>
  </si>
  <si>
    <t>EAHS-3070Z:A16</t>
  </si>
  <si>
    <t>EAHS-3070Z:A17</t>
  </si>
  <si>
    <t>EAHS-3070Z:A18</t>
  </si>
  <si>
    <t>EAHS-3070Z:A19</t>
  </si>
  <si>
    <t>EAHS-3070Z:A20</t>
  </si>
  <si>
    <t>EAHS-3070Z:A21</t>
  </si>
  <si>
    <t>EAHS-3070Z:A22</t>
  </si>
  <si>
    <t>EAHS-3070Z:A23</t>
  </si>
  <si>
    <t>EAHS-3070Z:A24</t>
  </si>
  <si>
    <t>EAHS-3070Z:B01</t>
  </si>
  <si>
    <t>EAHS-3070Z:B02</t>
  </si>
  <si>
    <t>EAHS-3070Z:B03</t>
  </si>
  <si>
    <t>EAHS-3070Z:B04</t>
  </si>
  <si>
    <t>EAHS-3070Z:B05</t>
  </si>
  <si>
    <t>EAHS-3070Z:B06</t>
  </si>
  <si>
    <t>EAHS-3070Z:B07</t>
  </si>
  <si>
    <t>EAHS-3070Z:B08</t>
  </si>
  <si>
    <t>EAHS-3070Z:B09</t>
  </si>
  <si>
    <t>EAHS-3070Z:B10</t>
  </si>
  <si>
    <t>EAHS-3070Z:B11</t>
  </si>
  <si>
    <t>EAHS-3070Z:B12</t>
  </si>
  <si>
    <t>EAHS-3070Z:B13</t>
  </si>
  <si>
    <t>EAHS-3070Z:B14</t>
  </si>
  <si>
    <t>EAHS-3070Z:B15</t>
  </si>
  <si>
    <t>EAHS-3070Z:B16</t>
  </si>
  <si>
    <t>EAHS-3070Z:B17</t>
  </si>
  <si>
    <t>EAHS-3070Z:B18</t>
  </si>
  <si>
    <t>EAHS-3070Z:B19</t>
  </si>
  <si>
    <t>EAHS-3070Z:B20</t>
  </si>
  <si>
    <t>EAHS-3070Z:B21</t>
  </si>
  <si>
    <t>EAHS-3070Z:B22</t>
  </si>
  <si>
    <t>EAHS-3070Z:B23</t>
  </si>
  <si>
    <t>EAHS-3070Z:B24</t>
  </si>
  <si>
    <t>EAHS-3070Z:C01</t>
  </si>
  <si>
    <t>EAHS-3070Z:C02</t>
  </si>
  <si>
    <t>EAHS-3070Z:C03</t>
  </si>
  <si>
    <t>EAHS-3070Z:C04</t>
  </si>
  <si>
    <t>EAHS-3070Z:C05</t>
  </si>
  <si>
    <t>EAHS-3070Z:C06</t>
  </si>
  <si>
    <t>EAHS-3070Z:C07</t>
  </si>
  <si>
    <t>EAHS-3070Z:C08</t>
  </si>
  <si>
    <t>EAHS-3070Z:C09</t>
  </si>
  <si>
    <t>EAHS-3070Z:C10</t>
  </si>
  <si>
    <t>EAHS-3070Z:C11</t>
  </si>
  <si>
    <t>EAHS-3070Z:C12</t>
  </si>
  <si>
    <t>EAHS-3070Z:C13</t>
  </si>
  <si>
    <t>EAHS-3070Z:C14</t>
  </si>
  <si>
    <t>EAHS-3070Z:C15</t>
  </si>
  <si>
    <t>EAHS-3070Z:C16</t>
  </si>
  <si>
    <t>EAHS-3070Z:C17</t>
  </si>
  <si>
    <t>EAHS-3070Z:C18</t>
  </si>
  <si>
    <t>EAHS-3070Z:C19</t>
  </si>
  <si>
    <t>EAHS-3070Z:C20</t>
  </si>
  <si>
    <t>EAHS-3070Z:C21</t>
  </si>
  <si>
    <t>EAHS-3070Z:C22</t>
  </si>
  <si>
    <t>EAHS-3070Z:C23</t>
  </si>
  <si>
    <t>EAHS-3070Z:C24</t>
  </si>
  <si>
    <t>EAHS-3070Z:D01</t>
  </si>
  <si>
    <t>EAHS-3070Z:D02</t>
  </si>
  <si>
    <t>EAHS-3070Z:D03</t>
  </si>
  <si>
    <t>EAHS-3070Z:D04</t>
  </si>
  <si>
    <t>EAHS-3070Z:D05</t>
  </si>
  <si>
    <t>EAHS-3070Z:D06</t>
  </si>
  <si>
    <t>EAHS-3070Z:D07</t>
  </si>
  <si>
    <t>EAHS-3070Z:D08</t>
  </si>
  <si>
    <t>EAHS-3070Z:D09</t>
  </si>
  <si>
    <t>EAHS-3070Z:D10</t>
  </si>
  <si>
    <t>EAHS-3070Z:D11</t>
  </si>
  <si>
    <t>EAHS-3070Z:D12</t>
  </si>
  <si>
    <t>EAHS-3070Z:D13</t>
  </si>
  <si>
    <t>EAHS-3070Z:D14</t>
  </si>
  <si>
    <t>EAHS-3070Z:D15</t>
  </si>
  <si>
    <t>EAHS-3070Z:D16</t>
  </si>
  <si>
    <t>EAHS-3070Z:D17</t>
  </si>
  <si>
    <t>EAHS-3070Z:D18</t>
  </si>
  <si>
    <t>EAHS-3070Z:D19</t>
  </si>
  <si>
    <t>EAHS-3070Z:D20</t>
  </si>
  <si>
    <t>EAHS-3070Z:D21</t>
  </si>
  <si>
    <t>EAHS-3070Z:D22</t>
  </si>
  <si>
    <t>EAHS-3070Z:D23</t>
  </si>
  <si>
    <t>EAHS-3070Z:D24</t>
  </si>
  <si>
    <t>EAHS-3070Z:E01</t>
  </si>
  <si>
    <t>EAHS-3070Z:E02</t>
  </si>
  <si>
    <t>EAHS-3070Z:E03</t>
  </si>
  <si>
    <t>EAHS-3070Z:E04</t>
  </si>
  <si>
    <t>EAHS-3070Z:E05</t>
  </si>
  <si>
    <t>EAHS-3070Z:E06</t>
  </si>
  <si>
    <t>EAHS-3070Z:E07</t>
  </si>
  <si>
    <t>EAHS-3070Z:E08</t>
  </si>
  <si>
    <t>EAHS-3070Z:E09</t>
  </si>
  <si>
    <t>EAHS-3070Z:E10</t>
  </si>
  <si>
    <t>EAHS-3070Z:E11</t>
  </si>
  <si>
    <t>EAHS-3070Z:E12</t>
  </si>
  <si>
    <t>EAHS-3070Z:E13</t>
  </si>
  <si>
    <t>EAHS-3070Z:E14</t>
  </si>
  <si>
    <t>EAHS-3070Z:E15</t>
  </si>
  <si>
    <t>EAHS-3070Z:E16</t>
  </si>
  <si>
    <t>EAHS-3070Z:E17</t>
  </si>
  <si>
    <t>EAHS-3070Z:E18</t>
  </si>
  <si>
    <t>EAHS-3070Z:E19</t>
  </si>
  <si>
    <t>EAHS-3070Z:E20</t>
  </si>
  <si>
    <t>EAHS-3070Z:E21</t>
  </si>
  <si>
    <t>EAHS-3070Z:E22</t>
  </si>
  <si>
    <t>EAHS-3070Z:E23</t>
  </si>
  <si>
    <t>EAHS-3070Z:E24</t>
  </si>
  <si>
    <t>EAHS-3070Z:F01</t>
  </si>
  <si>
    <t>EAHS-3070Z:F02</t>
  </si>
  <si>
    <t>EAHS-3070Z:F03</t>
  </si>
  <si>
    <t>EAHS-3070Z:F04</t>
  </si>
  <si>
    <t>EAHS-3070Z:F05</t>
  </si>
  <si>
    <t>EAHS-3070Z:F06</t>
  </si>
  <si>
    <t>EAHS-3070Z:F07</t>
  </si>
  <si>
    <t>EAHS-3070Z:F08</t>
  </si>
  <si>
    <t>EAHS-3070Z:F09</t>
  </si>
  <si>
    <t>EAHS-3070Z:F10</t>
  </si>
  <si>
    <t>EAHS-3070Z:F11</t>
  </si>
  <si>
    <t>EAHS-3070Z:F12</t>
  </si>
  <si>
    <t>EAHS-3070Z:F13</t>
  </si>
  <si>
    <t>EAHS-3070Z:F14</t>
  </si>
  <si>
    <t>EAHS-3070Z:F15</t>
  </si>
  <si>
    <t>EAHS-3070Z:F16</t>
  </si>
  <si>
    <t>EAHS-3070Z:F17</t>
  </si>
  <si>
    <t>EAHS-3070Z:F18</t>
  </si>
  <si>
    <t>EAHS-3070Z:F19</t>
  </si>
  <si>
    <t>EAHS-3070Z:F20</t>
  </si>
  <si>
    <t>EAHS-3070Z:F21</t>
  </si>
  <si>
    <t>EAHS-3070Z:F22</t>
  </si>
  <si>
    <t>EAHS-3070Z:F23</t>
  </si>
  <si>
    <t>EAHS-3070Z:F24</t>
  </si>
  <si>
    <t>EAHS-3070Z:G01</t>
  </si>
  <si>
    <t>EAHS-3070Z:G02</t>
  </si>
  <si>
    <t>EAHS-3070Z:G03</t>
  </si>
  <si>
    <t>EAHS-3070Z:G04</t>
  </si>
  <si>
    <t>EAHS-3070Z:G05</t>
  </si>
  <si>
    <t>EAHS-3070Z:G06</t>
  </si>
  <si>
    <t>EAHS-3070Z:G07</t>
  </si>
  <si>
    <t>EAHS-3070Z:G08</t>
  </si>
  <si>
    <t>EAHS-3070Z:G09</t>
  </si>
  <si>
    <t>EAHS-3070Z:G10</t>
  </si>
  <si>
    <t>EAHS-3070Z:G11</t>
  </si>
  <si>
    <t>EAHS-3070Z:G12</t>
  </si>
  <si>
    <t>EAHS-3070Z:G13</t>
  </si>
  <si>
    <t>EAHS-3070Z:G14</t>
  </si>
  <si>
    <t>EAHS-3070Z:G15</t>
  </si>
  <si>
    <t>EAHS-3070Z:G16</t>
  </si>
  <si>
    <t>EAHS-3070Z:G17</t>
  </si>
  <si>
    <t>EAHS-3070Z:G18</t>
  </si>
  <si>
    <t>EAHS-3070Z:G19</t>
  </si>
  <si>
    <t>EAHS-3070Z:G20</t>
  </si>
  <si>
    <t>EAHS-3070Z:G21</t>
  </si>
  <si>
    <t>EAHS-3070Z:G22</t>
  </si>
  <si>
    <t>EAHS-3070Z:G23</t>
  </si>
  <si>
    <t>EAHS-3070Z:G24</t>
  </si>
  <si>
    <t>EAHS-3070Z:H01</t>
  </si>
  <si>
    <t>EAHS-3070Z:H02</t>
  </si>
  <si>
    <t>EAHS-3070Z:H03</t>
  </si>
  <si>
    <t>EAHS-3070Z:H04</t>
  </si>
  <si>
    <t>EAHS-3070Z:H05</t>
  </si>
  <si>
    <t>EAHS-3070Z:H06</t>
  </si>
  <si>
    <t>EAHS-3070Z:H07</t>
  </si>
  <si>
    <t>EAHS-3070Z:H08</t>
  </si>
  <si>
    <t>EAHS-3070Z:H09</t>
  </si>
  <si>
    <t>EAHS-3070Z:H10</t>
  </si>
  <si>
    <t>EAHS-3070Z:H11</t>
  </si>
  <si>
    <t>EAHS-3070Z:H12</t>
  </si>
  <si>
    <t>EAHS-3070Z:H13</t>
  </si>
  <si>
    <t>EAHS-3070Z:H14</t>
  </si>
  <si>
    <t>EAHS-3070Z:H15</t>
  </si>
  <si>
    <t>EAHS-3070Z:H16</t>
  </si>
  <si>
    <t>EAHS-3070Z:H17</t>
  </si>
  <si>
    <t>EAHS-3070Z:H18</t>
  </si>
  <si>
    <t>EAHS-3070Z:H19</t>
  </si>
  <si>
    <t>EAHS-3070Z:H20</t>
  </si>
  <si>
    <t>EAHS-3070Z:H21</t>
  </si>
  <si>
    <t>EAHS-3070Z:H22</t>
  </si>
  <si>
    <t>EAHS-3070Z:H23</t>
  </si>
  <si>
    <t>EAHS-3070Z:H24</t>
  </si>
  <si>
    <t>EAHS-3070Z:I01</t>
  </si>
  <si>
    <t>EAHS-3070Z:I02</t>
  </si>
  <si>
    <t>EAHS-3070Z:I03</t>
  </si>
  <si>
    <t>EAHS-3070Z:I04</t>
  </si>
  <si>
    <t>EAHS-3070Z:I05</t>
  </si>
  <si>
    <t>EAHS-3070Z:I06</t>
  </si>
  <si>
    <t>EAHS-3070Z:I07</t>
  </si>
  <si>
    <t>EAHS-3070Z:I08</t>
  </si>
  <si>
    <t>EAHS-3070Z:I09</t>
  </si>
  <si>
    <t>EAHS-3070Z:I10</t>
  </si>
  <si>
    <t>EAHS-3070Z:I11</t>
  </si>
  <si>
    <t>EAHS-3070Z:I12</t>
  </si>
  <si>
    <t>EAHS-3070Z:I13</t>
  </si>
  <si>
    <t>EAHS-3070Z:I14</t>
  </si>
  <si>
    <t>EAHS-3070Z:I15</t>
  </si>
  <si>
    <t>EAHS-3070Z:I16</t>
  </si>
  <si>
    <t>EAHS-3070Z:I17</t>
  </si>
  <si>
    <t>EAHS-3070Z:I18</t>
  </si>
  <si>
    <t>EAHS-3070Z:I19</t>
  </si>
  <si>
    <t>EAHS-3070Z:I20</t>
  </si>
  <si>
    <t>EAHS-3070Z:I21</t>
  </si>
  <si>
    <t>EAHS-3070Z:I22</t>
  </si>
  <si>
    <t>EAHS-3070Z:I23</t>
  </si>
  <si>
    <t>EAHS-3070Z:I24</t>
  </si>
  <si>
    <t>EAHS-3070Z:J01</t>
  </si>
  <si>
    <t>EAHS-3070Z:J02</t>
  </si>
  <si>
    <t>EAHS-3070Z:J03</t>
  </si>
  <si>
    <t>EAHS-3070Z:J04</t>
  </si>
  <si>
    <t>EAHS-3070Z:J05</t>
  </si>
  <si>
    <t>EAHS-3070Z:J06</t>
  </si>
  <si>
    <t>EAHS-3070Z:J07</t>
  </si>
  <si>
    <t>EAHS-3070Z:J08</t>
  </si>
  <si>
    <t>EAHS-3070Z:J09</t>
  </si>
  <si>
    <t>EAHS-3070Z:J10</t>
  </si>
  <si>
    <t>EAHS-3070Z:J11</t>
  </si>
  <si>
    <t>EAHS-3070Z:J12</t>
  </si>
  <si>
    <t>EAHS-3070Z:J13</t>
  </si>
  <si>
    <t>EAHS-3070Z:J14</t>
  </si>
  <si>
    <t>EAHS-3070Z:J15</t>
  </si>
  <si>
    <t>EAHS-3070Z:J16</t>
  </si>
  <si>
    <t>EAHS-3070Z:J17</t>
  </si>
  <si>
    <t>EAHS-3070Z:J18</t>
  </si>
  <si>
    <t>EAHS-3070Z:J19</t>
  </si>
  <si>
    <t>EAHS-3070Z:J20</t>
  </si>
  <si>
    <t>EAHS-3070Z:J21</t>
  </si>
  <si>
    <t>EAHS-3070Z:J22</t>
  </si>
  <si>
    <t>EAHS-3070Z:J23</t>
  </si>
  <si>
    <t>EAHS-3070Z:J24</t>
  </si>
  <si>
    <t>EAHS-3070Z:K01</t>
  </si>
  <si>
    <t>EAHS-3070Z:K02</t>
  </si>
  <si>
    <t>EAHS-3070Z:K03</t>
  </si>
  <si>
    <t>EAHS-3070Z:K04</t>
  </si>
  <si>
    <t>EAHS-3070Z:K05</t>
  </si>
  <si>
    <t>EAHS-3070Z:K06</t>
  </si>
  <si>
    <t>EAHS-3070Z:K07</t>
  </si>
  <si>
    <t>EAHS-3070Z:K08</t>
  </si>
  <si>
    <t>EAHS-3070Z:K09</t>
  </si>
  <si>
    <t>EAHS-3070Z:K10</t>
  </si>
  <si>
    <t>EAHS-3070Z:K11</t>
  </si>
  <si>
    <t>EAHS-3070Z:K12</t>
  </si>
  <si>
    <t>EAHS-3070Z:K13</t>
  </si>
  <si>
    <t>EAHS-3070Z:K14</t>
  </si>
  <si>
    <t>EAHS-3070Z:K15</t>
  </si>
  <si>
    <t>EAHS-3070Z:K16</t>
  </si>
  <si>
    <t>EAHS-3070Z:K17</t>
  </si>
  <si>
    <t>EAHS-3070Z:K18</t>
  </si>
  <si>
    <t>EAHS-3070Z:K19</t>
  </si>
  <si>
    <t>EAHS-3070Z:K20</t>
  </si>
  <si>
    <t>EAHS-3070Z:K21</t>
  </si>
  <si>
    <t>EAHS-3070Z:K22</t>
  </si>
  <si>
    <t>EAHS-3070Z:K23</t>
  </si>
  <si>
    <t>EAHS-3070Z:K24</t>
  </si>
  <si>
    <t>EAHS-3070Z:L01</t>
  </si>
  <si>
    <t>EAHS-3070Z:L02</t>
  </si>
  <si>
    <t>EAHS-3070Z:L03</t>
  </si>
  <si>
    <t>EAHS-3070Z:L04</t>
  </si>
  <si>
    <t>EAHS-3070Z:L05</t>
  </si>
  <si>
    <t>EAHS-3070Z:L06</t>
  </si>
  <si>
    <t>EAHS-3070Z:L07</t>
  </si>
  <si>
    <t>EAHS-3070Z:L08</t>
  </si>
  <si>
    <t>EAHS-3070Z:L09</t>
  </si>
  <si>
    <t>EAHS-3070Z:L10</t>
  </si>
  <si>
    <t>EAHS-3070Z:L11</t>
  </si>
  <si>
    <t>EAHS-3070Z:L12</t>
  </si>
  <si>
    <t>EAHS-3070Z:L13</t>
  </si>
  <si>
    <t>EAHS-3070Z:L14</t>
  </si>
  <si>
    <t>EAHS-3070Z:L15</t>
  </si>
  <si>
    <t>EAHS-3070Z:L16</t>
  </si>
  <si>
    <t>EAHS-3070Z:L17</t>
  </si>
  <si>
    <t>EAHS-3070Z:L18</t>
  </si>
  <si>
    <t>EAHS-3070Z:L19</t>
  </si>
  <si>
    <t>EAHS-3070Z:L20</t>
  </si>
  <si>
    <t>EAHS-3070Z:L21</t>
  </si>
  <si>
    <t>EAHS-3070Z:L22</t>
  </si>
  <si>
    <t>EAHS-3070Z:L23</t>
  </si>
  <si>
    <t>EAHS-3070Z:L24</t>
  </si>
  <si>
    <t>EAHS-3070Z:M01</t>
  </si>
  <si>
    <t>EAHS-3070Z:M02</t>
  </si>
  <si>
    <t>EAHS-3070Z:M03</t>
  </si>
  <si>
    <t>EAHS-3070Z:M04</t>
  </si>
  <si>
    <t>EAHS-3070Z:M05</t>
  </si>
  <si>
    <t>EAHS-3070Z:M06</t>
  </si>
  <si>
    <t>EAHS-3070Z:M07</t>
  </si>
  <si>
    <t>EAHS-3070Z:M08</t>
  </si>
  <si>
    <t>EAHS-3070Z:M09</t>
  </si>
  <si>
    <t>EAHS-3070Z:M10</t>
  </si>
  <si>
    <t>EAHS-3070Z:M11</t>
  </si>
  <si>
    <t>EAHS-3070Z:M12</t>
  </si>
  <si>
    <t>EAHS-3070Z:M13</t>
  </si>
  <si>
    <t>EAHS-3070Z:M14</t>
  </si>
  <si>
    <t>EAHS-3070Z:M15</t>
  </si>
  <si>
    <t>EAHS-3070Z:M16</t>
  </si>
  <si>
    <t>EAHS-3070Z:M17</t>
  </si>
  <si>
    <t>EAHS-3070Z:M18</t>
  </si>
  <si>
    <t>EAHS-3070Z:M19</t>
  </si>
  <si>
    <t>EAHS-3070Z:M20</t>
  </si>
  <si>
    <t>EAHS-3070Z:M21</t>
  </si>
  <si>
    <t>EAHS-3070Z:M22</t>
  </si>
  <si>
    <t>EAHS-3070Z:M23</t>
  </si>
  <si>
    <t>EAHS-3070Z:M24</t>
  </si>
  <si>
    <t>EAHS-3070Z:N01</t>
  </si>
  <si>
    <t>EAHS-3070Z:N02</t>
  </si>
  <si>
    <t>EAHS-3070Z:N03</t>
  </si>
  <si>
    <t>EAHS-3070Z:N04</t>
  </si>
  <si>
    <t>EAHS-3070Z:N05</t>
  </si>
  <si>
    <t>EAHS-3070Z:N06</t>
  </si>
  <si>
    <t>EAHS-3070Z:N07</t>
  </si>
  <si>
    <t>EAHS-3070Z:N08</t>
  </si>
  <si>
    <t>EAHS-3070Z:N09</t>
  </si>
  <si>
    <t>EAHS-3070Z:N10</t>
  </si>
  <si>
    <t>EAHS-3070Z:N11</t>
  </si>
  <si>
    <t>EAHS-3070Z:N12</t>
  </si>
  <si>
    <t>EAHS-3070Z:N13</t>
  </si>
  <si>
    <t>EAHS-3070Z:N14</t>
  </si>
  <si>
    <t>EAHS-3070Z:N15</t>
  </si>
  <si>
    <t>EAHS-3070Z:N16</t>
  </si>
  <si>
    <t>EAHS-3070Z:N17</t>
  </si>
  <si>
    <t>EAHS-3070Z:N18</t>
  </si>
  <si>
    <t>EAHS-3070Z:N19</t>
  </si>
  <si>
    <t>EAHS-3070Z:N20</t>
  </si>
  <si>
    <t>EAHS-3070Z:N21</t>
  </si>
  <si>
    <t>EAHS-3070Z:N22</t>
  </si>
  <si>
    <t>EAHS-3070Z:N23</t>
  </si>
  <si>
    <t>EAHS-3070Z:N24</t>
  </si>
  <si>
    <t>EAHS-3070Z:O01</t>
  </si>
  <si>
    <t>EAHS-3070Z:O02</t>
  </si>
  <si>
    <t>EAHS-3070Z:O03</t>
  </si>
  <si>
    <t>EAHS-3070Z:O04</t>
  </si>
  <si>
    <t>EAHS-3070Z:O05</t>
  </si>
  <si>
    <t>EAHS-3070Z:O06</t>
  </si>
  <si>
    <t>EAHS-3070Z:O07</t>
  </si>
  <si>
    <t>EAHS-3070Z:O08</t>
  </si>
  <si>
    <t>EAHS-3070Z:O09</t>
  </si>
  <si>
    <t>EAHS-3070Z:O10</t>
  </si>
  <si>
    <t>EAHS-3070Z:O11</t>
  </si>
  <si>
    <t>EAHS-3070Z:O12</t>
  </si>
  <si>
    <t>EAHS-3070Z:O13</t>
  </si>
  <si>
    <t>EAHS-3070Z:O14</t>
  </si>
  <si>
    <t>EAHS-3070Z:O15</t>
  </si>
  <si>
    <t>EAHS-3070Z:O16</t>
  </si>
  <si>
    <t>EAHS-3070Z:O17</t>
  </si>
  <si>
    <t>EAHS-3070Z:O18</t>
  </si>
  <si>
    <t>EAHS-3070Z:O19</t>
  </si>
  <si>
    <t>EAHS-3070Z:O20</t>
  </si>
  <si>
    <t>EAHS-3070Z:O21</t>
  </si>
  <si>
    <t>EAHS-3070Z:O22</t>
  </si>
  <si>
    <t>EAHS-3070Z:O23</t>
  </si>
  <si>
    <t>EAHS-3070Z:O24</t>
  </si>
  <si>
    <t>EAHS-3070Z:P01</t>
  </si>
  <si>
    <t>EAHS-3070Z:P02</t>
  </si>
  <si>
    <t>EAHS-3070Z:P03</t>
  </si>
  <si>
    <t>EAHS-3070Z:P04</t>
  </si>
  <si>
    <t>EAHS-3070Z:P05</t>
  </si>
  <si>
    <t>EAHS-3070Z:P06</t>
  </si>
  <si>
    <t>EAHS-3070Z:P07</t>
  </si>
  <si>
    <t>EAHS-3070Z:P08</t>
  </si>
  <si>
    <t>EAHS-3070Z:P09</t>
  </si>
  <si>
    <t>EAHS-3070Z:P10</t>
  </si>
  <si>
    <t>EAHS-3070Z:P11</t>
  </si>
  <si>
    <t>EAHS-3070Z:P12</t>
  </si>
  <si>
    <t>EAHS-3070Z:P13</t>
  </si>
  <si>
    <t>EAHS-3070Z:P14</t>
  </si>
  <si>
    <t>EAHS-3070Z:P15</t>
  </si>
  <si>
    <t>EAHS-3070Z:P16</t>
  </si>
  <si>
    <t>EAHS-3070Z:P17</t>
  </si>
  <si>
    <t>EAHS-3070Z:P18</t>
  </si>
  <si>
    <t>EAHS-3070Z:P19</t>
  </si>
  <si>
    <t>EAHS-3070Z:P20</t>
  </si>
  <si>
    <t>EAHS-3070Z:P21</t>
  </si>
  <si>
    <t>EAHS-3070Z:P22</t>
  </si>
  <si>
    <t>EAHS-3070Z:P23</t>
  </si>
  <si>
    <t>EAHS-3070Z:P24</t>
  </si>
  <si>
    <t>EAHS-3080Z:A01</t>
  </si>
  <si>
    <t>EAHS-3080Z:A02</t>
  </si>
  <si>
    <t>EAHS-3080Z:A03</t>
  </si>
  <si>
    <t>EAHS-3080Z:A04</t>
  </si>
  <si>
    <t>EAHS-3080Z:A05</t>
  </si>
  <si>
    <t>EAHS-3080Z:A06</t>
  </si>
  <si>
    <t>EAHS-3080Z:A07</t>
  </si>
  <si>
    <t>EAHS-3080Z:A08</t>
  </si>
  <si>
    <t>EAHS-3080Z:A09</t>
  </si>
  <si>
    <t>EAHS-3080Z:A10</t>
  </si>
  <si>
    <t>EAHS-3080Z:A11</t>
  </si>
  <si>
    <t>EAHS-3080Z:A12</t>
  </si>
  <si>
    <t>EAHS-3080Z:A13</t>
  </si>
  <si>
    <t>EAHS-3080Z:A14</t>
  </si>
  <si>
    <t>EAHS-3080Z:A15</t>
  </si>
  <si>
    <t>EAHS-3080Z:A16</t>
  </si>
  <si>
    <t>EAHS-3080Z:A17</t>
  </si>
  <si>
    <t>EAHS-3080Z:A18</t>
  </si>
  <si>
    <t>EAHS-3080Z:A19</t>
  </si>
  <si>
    <t>EAHS-3080Z:A20</t>
  </si>
  <si>
    <t>EAHS-3080Z:A21</t>
  </si>
  <si>
    <t>EAHS-3080Z:A22</t>
  </si>
  <si>
    <t>EAHS-3080Z:A23</t>
  </si>
  <si>
    <t>EAHS-3080Z:A24</t>
  </si>
  <si>
    <t>EAHS-3080Z:B01</t>
  </si>
  <si>
    <t>EAHS-3080Z:B02</t>
  </si>
  <si>
    <t>EAHS-3080Z:B03</t>
  </si>
  <si>
    <t>EAHS-3080Z:B04</t>
  </si>
  <si>
    <t>EAHS-3080Z:B05</t>
  </si>
  <si>
    <t>EAHS-3080Z:B06</t>
  </si>
  <si>
    <t>EAHS-3080Z:B07</t>
  </si>
  <si>
    <t>EAHS-3080Z:B08</t>
  </si>
  <si>
    <t>EAHS-3080Z:B09</t>
  </si>
  <si>
    <t>EAHS-3080Z:B10</t>
  </si>
  <si>
    <t>EAHS-3080Z:B11</t>
  </si>
  <si>
    <t>EAHS-3080Z:B12</t>
  </si>
  <si>
    <t>EAHS-3080Z:B13</t>
  </si>
  <si>
    <t>EAHS-3080Z:B14</t>
  </si>
  <si>
    <t>EAHS-3080Z:B15</t>
  </si>
  <si>
    <t>EAHS-3080Z:B16</t>
  </si>
  <si>
    <t>EAHS-3080Z:B17</t>
  </si>
  <si>
    <t>EAHS-3080Z:B18</t>
  </si>
  <si>
    <t>EAHS-3080Z:B19</t>
  </si>
  <si>
    <t>EAHS-3080Z:B20</t>
  </si>
  <si>
    <t>EAHS-3080Z:B21</t>
  </si>
  <si>
    <t>EAHS-3080Z:B22</t>
  </si>
  <si>
    <t>EAHS-3080Z:B23</t>
  </si>
  <si>
    <t>EAHS-3080Z:B24</t>
  </si>
  <si>
    <t>EAHS-3080Z:C01</t>
  </si>
  <si>
    <t>EAHS-3080Z:C02</t>
  </si>
  <si>
    <t>EAHS-3080Z:C03</t>
  </si>
  <si>
    <t>EAHS-3080Z:C04</t>
  </si>
  <si>
    <t>EAHS-3080Z:C05</t>
  </si>
  <si>
    <t>EAHS-3080Z:C06</t>
  </si>
  <si>
    <t>EAHS-3080Z:C07</t>
  </si>
  <si>
    <t>EAHS-3080Z:C08</t>
  </si>
  <si>
    <t>EAHS-3080Z:C09</t>
  </si>
  <si>
    <t>EAHS-3080Z:C10</t>
  </si>
  <si>
    <t>EAHS-3080Z:C11</t>
  </si>
  <si>
    <t>EAHS-3080Z:C12</t>
  </si>
  <si>
    <t>EAHS-3080Z:C13</t>
  </si>
  <si>
    <t>EAHS-3080Z:C14</t>
  </si>
  <si>
    <t>EAHS-3080Z:C15</t>
  </si>
  <si>
    <t>EAHS-3080Z:C16</t>
  </si>
  <si>
    <t>EAHS-3080Z:C17</t>
  </si>
  <si>
    <t>EAHS-3080Z:C18</t>
  </si>
  <si>
    <t>EAHS-3080Z:C19</t>
  </si>
  <si>
    <t>EAHS-3080Z:C20</t>
  </si>
  <si>
    <t>EAHS-3080Z:C21</t>
  </si>
  <si>
    <t>EAHS-3080Z:C22</t>
  </si>
  <si>
    <t>EAHS-3080Z:C23</t>
  </si>
  <si>
    <t>EAHS-3080Z:C24</t>
  </si>
  <si>
    <t>EAHS-3080Z:D01</t>
  </si>
  <si>
    <t>EAHS-3080Z:D02</t>
  </si>
  <si>
    <t>EAHS-3080Z:D03</t>
  </si>
  <si>
    <t>EAHS-3080Z:D04</t>
  </si>
  <si>
    <t>EAHS-3080Z:D05</t>
  </si>
  <si>
    <t>EAHS-3080Z:D06</t>
  </si>
  <si>
    <t>EAHS-3080Z:D07</t>
  </si>
  <si>
    <t>EAHS-3080Z:D08</t>
  </si>
  <si>
    <t>EAHS-3080Z:D09</t>
  </si>
  <si>
    <t>EAHS-3080Z:D10</t>
  </si>
  <si>
    <t>EAHS-3080Z:D11</t>
  </si>
  <si>
    <t>EAHS-3080Z:D12</t>
  </si>
  <si>
    <t>EAHS-3080Z:D13</t>
  </si>
  <si>
    <t>EAHS-3080Z:D14</t>
  </si>
  <si>
    <t>EAHS-3080Z:D15</t>
  </si>
  <si>
    <t>EAHS-3080Z:D16</t>
  </si>
  <si>
    <t>EAHS-3080Z:D17</t>
  </si>
  <si>
    <t>EAHS-3080Z:D18</t>
  </si>
  <si>
    <t>EAHS-3080Z:D19</t>
  </si>
  <si>
    <t>EAHS-3080Z:D20</t>
  </si>
  <si>
    <t>EAHS-3080Z:D21</t>
  </si>
  <si>
    <t>EAHS-3080Z:D22</t>
  </si>
  <si>
    <t>EAHS-3080Z:D23</t>
  </si>
  <si>
    <t>EAHS-3080Z:D24</t>
  </si>
  <si>
    <t>EAHS-3080Z:E01</t>
  </si>
  <si>
    <t>EAHS-3080Z:E02</t>
  </si>
  <si>
    <t>EAHS-3080Z:E03</t>
  </si>
  <si>
    <t>EAHS-3080Z:E04</t>
  </si>
  <si>
    <t>EAHS-3080Z:E05</t>
  </si>
  <si>
    <t>EAHS-3080Z:E06</t>
  </si>
  <si>
    <t>EAHS-3080Z:E07</t>
  </si>
  <si>
    <t>EAHS-3080Z:E08</t>
  </si>
  <si>
    <t>EAHS-3080Z:E09</t>
  </si>
  <si>
    <t>EAHS-3080Z:E10</t>
  </si>
  <si>
    <t>EAHS-3080Z:E11</t>
  </si>
  <si>
    <t>EAHS-3080Z:E12</t>
  </si>
  <si>
    <t>EAHS-3080Z:E13</t>
  </si>
  <si>
    <t>EAHS-3080Z:E14</t>
  </si>
  <si>
    <t>EAHS-3080Z:E15</t>
  </si>
  <si>
    <t>EAHS-3080Z:E16</t>
  </si>
  <si>
    <t>EAHS-3080Z:E17</t>
  </si>
  <si>
    <t>EAHS-3080Z:E18</t>
  </si>
  <si>
    <t>EAHS-3080Z:E19</t>
  </si>
  <si>
    <t>EAHS-3080Z:E20</t>
  </si>
  <si>
    <t>EAHS-3080Z:E21</t>
  </si>
  <si>
    <t>EAHS-3080Z:E22</t>
  </si>
  <si>
    <t>EAHS-3080Z:E23</t>
  </si>
  <si>
    <t>EAHS-3080Z:E24</t>
  </si>
  <si>
    <t>EAHS-3080Z:F01</t>
  </si>
  <si>
    <t>EAHS-3080Z:F02</t>
  </si>
  <si>
    <t>EAHS-3080Z:F03</t>
  </si>
  <si>
    <t>EAHS-3080Z:F04</t>
  </si>
  <si>
    <t>EAHS-3080Z:F05</t>
  </si>
  <si>
    <t>EAHS-3080Z:F06</t>
  </si>
  <si>
    <t>EAHS-3080Z:F07</t>
  </si>
  <si>
    <t>EAHS-3080Z:F08</t>
  </si>
  <si>
    <t>EAHS-3080Z:F09</t>
  </si>
  <si>
    <t>EAHS-3080Z:F10</t>
  </si>
  <si>
    <t>EAHS-3080Z:F11</t>
  </si>
  <si>
    <t>EAHS-3080Z:F12</t>
  </si>
  <si>
    <t>EAHS-3080Z:F13</t>
  </si>
  <si>
    <t>EAHS-3080Z:F14</t>
  </si>
  <si>
    <t>EAHS-3080Z:F15</t>
  </si>
  <si>
    <t>EAHS-3080Z:F16</t>
  </si>
  <si>
    <t>EAHS-3080Z:F17</t>
  </si>
  <si>
    <t>EAHS-3080Z:F18</t>
  </si>
  <si>
    <t>EAHS-3080Z:F19</t>
  </si>
  <si>
    <t>EAHS-3080Z:F20</t>
  </si>
  <si>
    <t>EAHS-3080Z:F21</t>
  </si>
  <si>
    <t>EAHS-3080Z:F22</t>
  </si>
  <si>
    <t>EAHS-3080Z:F23</t>
  </si>
  <si>
    <t>EAHS-3080Z:F24</t>
  </si>
  <si>
    <t>EAHS-3080Z:G01</t>
  </si>
  <si>
    <t>EAHS-3080Z:G02</t>
  </si>
  <si>
    <t>EAHS-3080Z:G03</t>
  </si>
  <si>
    <t>EAHS-3080Z:G04</t>
  </si>
  <si>
    <t>EAHS-3080Z:G05</t>
  </si>
  <si>
    <t>EAHS-3080Z:G06</t>
  </si>
  <si>
    <t>EAHS-3080Z:G07</t>
  </si>
  <si>
    <t>EAHS-3080Z:G08</t>
  </si>
  <si>
    <t>EAHS-3080Z:G09</t>
  </si>
  <si>
    <t>EAHS-3080Z:G10</t>
  </si>
  <si>
    <t>EAHS-3080Z:G11</t>
  </si>
  <si>
    <t>EAHS-3080Z:G12</t>
  </si>
  <si>
    <t>EAHS-3080Z:G13</t>
  </si>
  <si>
    <t>EAHS-3080Z:G14</t>
  </si>
  <si>
    <t>EAHS-3080Z:G15</t>
  </si>
  <si>
    <t>EAHS-3080Z:G16</t>
  </si>
  <si>
    <t>EAHS-3080Z:G17</t>
  </si>
  <si>
    <t>EAHS-3080Z:G18</t>
  </si>
  <si>
    <t>EAHS-3080Z:G19</t>
  </si>
  <si>
    <t>EAHS-3080Z:G20</t>
  </si>
  <si>
    <t>EAHS-3080Z:G21</t>
  </si>
  <si>
    <t>EAHS-3080Z:G22</t>
  </si>
  <si>
    <t>EAHS-3080Z:G23</t>
  </si>
  <si>
    <t>EAHS-3080Z:G24</t>
  </si>
  <si>
    <t>EAHS-3080Z:H01</t>
  </si>
  <si>
    <t>EAHS-3080Z:H02</t>
  </si>
  <si>
    <t>EAHS-3080Z:H03</t>
  </si>
  <si>
    <t>EAHS-3080Z:H04</t>
  </si>
  <si>
    <t>EAHS-3080Z:H05</t>
  </si>
  <si>
    <t>EAHS-3080Z:H06</t>
  </si>
  <si>
    <t>EAHS-3080Z:H07</t>
  </si>
  <si>
    <t>EAHS-3080Z:H08</t>
  </si>
  <si>
    <t>EAHS-3080Z:H09</t>
  </si>
  <si>
    <t>EAHS-3080Z:H10</t>
  </si>
  <si>
    <t>EAHS-3080Z:H11</t>
  </si>
  <si>
    <t>EAHS-3080Z:H12</t>
  </si>
  <si>
    <t>EAHS-3080Z:H13</t>
  </si>
  <si>
    <t>EAHS-3080Z:H14</t>
  </si>
  <si>
    <t>EAHS-3080Z:H15</t>
  </si>
  <si>
    <t>EAHS-3080Z:H16</t>
  </si>
  <si>
    <t>EAHS-3080Z:H17</t>
  </si>
  <si>
    <t>EAHS-3080Z:H18</t>
  </si>
  <si>
    <t>EAHS-3080Z:H19</t>
  </si>
  <si>
    <t>EAHS-3080Z:H20</t>
  </si>
  <si>
    <t>EAHS-3080Z:H21</t>
  </si>
  <si>
    <t>EAHS-3080Z:H22</t>
  </si>
  <si>
    <t>EAHS-3080Z:H23</t>
  </si>
  <si>
    <t>EAHS-3080Z:H24</t>
  </si>
  <si>
    <t>EAHS-3080Z:I01</t>
  </si>
  <si>
    <t>EAHS-3080Z:I02</t>
  </si>
  <si>
    <t>EAHS-3080Z:I03</t>
  </si>
  <si>
    <t>EAHS-3080Z:I04</t>
  </si>
  <si>
    <t>EAHS-3080Z:I05</t>
  </si>
  <si>
    <t>EAHS-3080Z:I06</t>
  </si>
  <si>
    <t>EAHS-3080Z:I07</t>
  </si>
  <si>
    <t>EAHS-3080Z:I08</t>
  </si>
  <si>
    <t>EAHS-3080Z:I09</t>
  </si>
  <si>
    <t>EAHS-3080Z:I10</t>
  </si>
  <si>
    <t>EAHS-3080Z:I11</t>
  </si>
  <si>
    <t>EAHS-3080Z:I12</t>
  </si>
  <si>
    <t>EAHS-3080Z:I13</t>
  </si>
  <si>
    <t>EAHS-3080Z:I14</t>
  </si>
  <si>
    <t>EAHS-3080Z:I15</t>
  </si>
  <si>
    <t>EAHS-3080Z:I16</t>
  </si>
  <si>
    <t>EAHS-3080Z:I17</t>
  </si>
  <si>
    <t>EAHS-3080Z:I18</t>
  </si>
  <si>
    <t>EAHS-3080Z:I19</t>
  </si>
  <si>
    <t>EAHS-3080Z:I20</t>
  </si>
  <si>
    <t>EAHS-3080Z:I21</t>
  </si>
  <si>
    <t>EAHS-3080Z:I22</t>
  </si>
  <si>
    <t>EAHS-3080Z:I23</t>
  </si>
  <si>
    <t>EAHS-3080Z:I24</t>
  </si>
  <si>
    <t>EAHS-3080Z:J01</t>
  </si>
  <si>
    <t>EAHS-3080Z:J02</t>
  </si>
  <si>
    <t>EAHS-3080Z:J03</t>
  </si>
  <si>
    <t>EAHS-3080Z:J04</t>
  </si>
  <si>
    <t>EAHS-3080Z:J05</t>
  </si>
  <si>
    <t>EAHS-3080Z:J06</t>
  </si>
  <si>
    <t>EAHS-3080Z:J07</t>
  </si>
  <si>
    <t>EAHS-3080Z:J08</t>
  </si>
  <si>
    <t>EAHS-3080Z:J09</t>
  </si>
  <si>
    <t>EAHS-3080Z:J10</t>
  </si>
  <si>
    <t>EAHS-3080Z:J11</t>
  </si>
  <si>
    <t>EAHS-3080Z:J12</t>
  </si>
  <si>
    <t>EAHS-3080Z:J13</t>
  </si>
  <si>
    <t>EAHS-3080Z:J14</t>
  </si>
  <si>
    <t>EAHS-3080Z:J15</t>
  </si>
  <si>
    <t>EAHS-3080Z:J16</t>
  </si>
  <si>
    <t>EAHS-3080Z:J17</t>
  </si>
  <si>
    <t>EAHS-3080Z:J18</t>
  </si>
  <si>
    <t>EAHS-3080Z:J19</t>
  </si>
  <si>
    <t>EAHS-3080Z:J20</t>
  </si>
  <si>
    <t>EAHS-3080Z:J21</t>
  </si>
  <si>
    <t>EAHS-3080Z:J22</t>
  </si>
  <si>
    <t>EAHS-3080Z:J23</t>
  </si>
  <si>
    <t>EAHS-3080Z:J24</t>
  </si>
  <si>
    <t>EAHS-3080Z:K01</t>
  </si>
  <si>
    <t>EAHS-3080Z:K02</t>
  </si>
  <si>
    <t>EAHS-3080Z:K03</t>
  </si>
  <si>
    <t>EAHS-3080Z:K04</t>
  </si>
  <si>
    <t>EAHS-3080Z:K05</t>
  </si>
  <si>
    <t>EAHS-3080Z:K06</t>
  </si>
  <si>
    <t>EAHS-3080Z:K07</t>
  </si>
  <si>
    <t>EAHS-3080Z:K08</t>
  </si>
  <si>
    <t>EAHS-3080Z:K09</t>
  </si>
  <si>
    <t>EAHS-3080Z:K10</t>
  </si>
  <si>
    <t>EAHS-3080Z:K11</t>
  </si>
  <si>
    <t>EAHS-3080Z:K12</t>
  </si>
  <si>
    <t>EAHS-3080Z:K13</t>
  </si>
  <si>
    <t>EAHS-3080Z:K14</t>
  </si>
  <si>
    <t>EAHS-3080Z:K15</t>
  </si>
  <si>
    <t>EAHS-3080Z:K16</t>
  </si>
  <si>
    <t>EAHS-3080Z:K17</t>
  </si>
  <si>
    <t>EAHS-3080Z:K18</t>
  </si>
  <si>
    <t>EAHS-3080Z:K19</t>
  </si>
  <si>
    <t>EAHS-3080Z:K20</t>
  </si>
  <si>
    <t>EAHS-3080Z:K21</t>
  </si>
  <si>
    <t>EAHS-3080Z:K22</t>
  </si>
  <si>
    <t>EAHS-3080Z:K23</t>
  </si>
  <si>
    <t>EAHS-3080Z:K24</t>
  </si>
  <si>
    <t>EAHS-3080Z:L01</t>
  </si>
  <si>
    <t>EAHS-3080Z:L02</t>
  </si>
  <si>
    <t>EAHS-3080Z:L03</t>
  </si>
  <si>
    <t>EAHS-3080Z:L04</t>
  </si>
  <si>
    <t>EAHS-3080Z:L05</t>
  </si>
  <si>
    <t>EAHS-3080Z:L06</t>
  </si>
  <si>
    <t>EAHS-3080Z:L07</t>
  </si>
  <si>
    <t>EAHS-3080Z:L08</t>
  </si>
  <si>
    <t>EAHS-3080Z:L09</t>
  </si>
  <si>
    <t>EAHS-3080Z:L10</t>
  </si>
  <si>
    <t>EAHS-3080Z:L11</t>
  </si>
  <si>
    <t>EAHS-3080Z:L12</t>
  </si>
  <si>
    <t>EAHS-3080Z:L13</t>
  </si>
  <si>
    <t>EAHS-3080Z:L14</t>
  </si>
  <si>
    <t>EAHS-3080Z:L15</t>
  </si>
  <si>
    <t>EAHS-3080Z:L16</t>
  </si>
  <si>
    <t>EAHS-3080Z:L17</t>
  </si>
  <si>
    <t>EAHS-3080Z:L18</t>
  </si>
  <si>
    <t>EAHS-3080Z:L19</t>
  </si>
  <si>
    <t>EAHS-3080Z:L20</t>
  </si>
  <si>
    <t>EAHS-3080Z:L21</t>
  </si>
  <si>
    <t>EAHS-3080Z:L22</t>
  </si>
  <si>
    <t>EAHS-3080Z:L23</t>
  </si>
  <si>
    <t>EAHS-3080Z:L24</t>
  </si>
  <si>
    <t>EAHS-3080Z:M01</t>
  </si>
  <si>
    <t>EAHS-3080Z:M02</t>
  </si>
  <si>
    <t>EAHS-3080Z:M03</t>
  </si>
  <si>
    <t>EAHS-3080Z:M04</t>
  </si>
  <si>
    <t>EAHS-3080Z:M05</t>
  </si>
  <si>
    <t>EAHS-3080Z:M06</t>
  </si>
  <si>
    <t>EAHS-3080Z:M07</t>
  </si>
  <si>
    <t>EAHS-3080Z:M08</t>
  </si>
  <si>
    <t>EAHS-3080Z:M09</t>
  </si>
  <si>
    <t>EAHS-3080Z:M10</t>
  </si>
  <si>
    <t>EAHS-3080Z:M11</t>
  </si>
  <si>
    <t>EAHS-3080Z:M12</t>
  </si>
  <si>
    <t>EAHS-3080Z:M13</t>
  </si>
  <si>
    <t>EAHS-3080Z:M14</t>
  </si>
  <si>
    <t>EAHS-3080Z:M15</t>
  </si>
  <si>
    <t>EAHS-3080Z:M16</t>
  </si>
  <si>
    <t>EAHS-3080Z:M17</t>
  </si>
  <si>
    <t>EAHS-3080Z:M18</t>
  </si>
  <si>
    <t>EAHS-3080Z:M19</t>
  </si>
  <si>
    <t>EAHS-3080Z:M20</t>
  </si>
  <si>
    <t>EAHS-3080Z:M21</t>
  </si>
  <si>
    <t>EAHS-3080Z:M22</t>
  </si>
  <si>
    <t>EAHS-3080Z:M23</t>
  </si>
  <si>
    <t>EAHS-3080Z:M24</t>
  </si>
  <si>
    <t>EAHS-3080Z:N01</t>
  </si>
  <si>
    <t>EAHS-3080Z:N02</t>
  </si>
  <si>
    <t>EAHS-3080Z:N03</t>
  </si>
  <si>
    <t>EAHS-3080Z:N04</t>
  </si>
  <si>
    <t>EAHS-3080Z:N05</t>
  </si>
  <si>
    <t>EAHS-3080Z:N06</t>
  </si>
  <si>
    <t>EAHS-3080Z:N07</t>
  </si>
  <si>
    <t>EAHS-3080Z:N08</t>
  </si>
  <si>
    <t>EAHS-3080Z:N09</t>
  </si>
  <si>
    <t>EAHS-3080Z:N10</t>
  </si>
  <si>
    <t>EAHS-3080Z:N11</t>
  </si>
  <si>
    <t>EAHS-3080Z:N12</t>
  </si>
  <si>
    <t>EAHS-3080Z:N13</t>
  </si>
  <si>
    <t>EAHS-3080Z:N14</t>
  </si>
  <si>
    <t>EAHS-3080Z:N15</t>
  </si>
  <si>
    <t>EAHS-3080Z:N16</t>
  </si>
  <si>
    <t>EAHS-3080Z:N17</t>
  </si>
  <si>
    <t>EAHS-3080Z:N18</t>
  </si>
  <si>
    <t>EAHS-3080Z:N19</t>
  </si>
  <si>
    <t>EAHS-3080Z:N20</t>
  </si>
  <si>
    <t>EAHS-3080Z:N21</t>
  </si>
  <si>
    <t>EAHS-3080Z:N22</t>
  </si>
  <si>
    <t>EAHS-3080Z:N23</t>
  </si>
  <si>
    <t>EAHS-3080Z:N24</t>
  </si>
  <si>
    <t>EAHS-3080Z:O01</t>
  </si>
  <si>
    <t>EAHS-3080Z:O02</t>
  </si>
  <si>
    <t>EAHS-3080Z:O03</t>
  </si>
  <si>
    <t>EAHS-3080Z:O04</t>
  </si>
  <si>
    <t>EAHS-3080Z:O05</t>
  </si>
  <si>
    <t>EAHS-3080Z:O06</t>
  </si>
  <si>
    <t>EAHS-3080Z:O07</t>
  </si>
  <si>
    <t>EAHS-3080Z:O08</t>
  </si>
  <si>
    <t>EAHS-3080Z:O09</t>
  </si>
  <si>
    <t>EAHS-3080Z:O10</t>
  </si>
  <si>
    <t>EAHS-3080Z:O11</t>
  </si>
  <si>
    <t>EAHS-3080Z:O12</t>
  </si>
  <si>
    <t>EAHS-3080Z:O13</t>
  </si>
  <si>
    <t>EAHS-3080Z:O14</t>
  </si>
  <si>
    <t>EAHS-3080Z:O15</t>
  </si>
  <si>
    <t>EAHS-3080Z:O16</t>
  </si>
  <si>
    <t>EAHS-3080Z:O17</t>
  </si>
  <si>
    <t>EAHS-3080Z:O18</t>
  </si>
  <si>
    <t>EAHS-3080Z:O19</t>
  </si>
  <si>
    <t>EAHS-3080Z:O20</t>
  </si>
  <si>
    <t>EAHS-3080Z:O21</t>
  </si>
  <si>
    <t>EAHS-3080Z:O22</t>
  </si>
  <si>
    <t>EAHS-3080Z:O23</t>
  </si>
  <si>
    <t>EAHS-3080Z:O24</t>
  </si>
  <si>
    <t>EAHS-3080Z:P01</t>
  </si>
  <si>
    <t>EAHS-3080Z:P02</t>
  </si>
  <si>
    <t>EAHS-3080Z:P03</t>
  </si>
  <si>
    <t>EAHS-3080Z:P04</t>
  </si>
  <si>
    <t>EAHS-3080Z:P05</t>
  </si>
  <si>
    <t>EAHS-3080Z:P06</t>
  </si>
  <si>
    <t>EAHS-3080Z:P07</t>
  </si>
  <si>
    <t>EAHS-3080Z:P08</t>
  </si>
  <si>
    <t>EAHS-3080Z:P09</t>
  </si>
  <si>
    <t>EAHS-3080Z:P10</t>
  </si>
  <si>
    <t>EAHS-3080Z:P11</t>
  </si>
  <si>
    <t>EAHS-3080Z:P12</t>
  </si>
  <si>
    <t>EAHS-3080Z:P13</t>
  </si>
  <si>
    <t>EAHS-3080Z:P14</t>
  </si>
  <si>
    <t>EAHS-3080Z:P15</t>
  </si>
  <si>
    <t>EAHS-3080Z:P16</t>
  </si>
  <si>
    <t>EAHS-3080Z:P17</t>
  </si>
  <si>
    <t>EAHS-3080Z:P18</t>
  </si>
  <si>
    <t>EAHS-3080Z:P19</t>
  </si>
  <si>
    <t>EAHS-3080Z:P20</t>
  </si>
  <si>
    <t>EAHS-3080Z:P21</t>
  </si>
  <si>
    <t>EAHS-3080Z:P22</t>
  </si>
  <si>
    <t>EAHS-3080Z:P23</t>
  </si>
  <si>
    <t>EAHS-3080Z:P24</t>
  </si>
  <si>
    <t>EAHS-3510Z:A01</t>
  </si>
  <si>
    <t>EAHS-3510Z:A02</t>
  </si>
  <si>
    <t>EAHS-3510Z:A03</t>
  </si>
  <si>
    <t>EAHS-3510Z:A04</t>
  </si>
  <si>
    <t>EAHS-3510Z:A05</t>
  </si>
  <si>
    <t>EAHS-3510Z:A06</t>
  </si>
  <si>
    <t>EAHS-3510Z:A07</t>
  </si>
  <si>
    <t>EAHS-3510Z:A08</t>
  </si>
  <si>
    <t>EAHS-3510Z:A09</t>
  </si>
  <si>
    <t>EAHS-3510Z:A10</t>
  </si>
  <si>
    <t>EAHS-3510Z:A11</t>
  </si>
  <si>
    <t>EAHS-3510Z:A12</t>
  </si>
  <si>
    <t>EAHS-3510Z:A13</t>
  </si>
  <si>
    <t>EAHS-3510Z:A14</t>
  </si>
  <si>
    <t>EAHS-3510Z:A15</t>
  </si>
  <si>
    <t>EAHS-3510Z:A16</t>
  </si>
  <si>
    <t>EAHS-3510Z:A17</t>
  </si>
  <si>
    <t>EAHS-3510Z:A18</t>
  </si>
  <si>
    <t>EAHS-3510Z:A19</t>
  </si>
  <si>
    <t>EAHS-3510Z:A20</t>
  </si>
  <si>
    <t>EAHS-3510Z:A21</t>
  </si>
  <si>
    <t>EAHS-3510Z:A22</t>
  </si>
  <si>
    <t>EAHS-3510Z:A23</t>
  </si>
  <si>
    <t>EAHS-3510Z:A24</t>
  </si>
  <si>
    <t>EAHS-3510Z:B01</t>
  </si>
  <si>
    <t>EAHS-3510Z:B02</t>
  </si>
  <si>
    <t>EAHS-3510Z:B03</t>
  </si>
  <si>
    <t>EAHS-3510Z:B04</t>
  </si>
  <si>
    <t>EAHS-3510Z:B05</t>
  </si>
  <si>
    <t>EAHS-3510Z:B06</t>
  </si>
  <si>
    <t>EAHS-3510Z:B07</t>
  </si>
  <si>
    <t>EAHS-3510Z:B08</t>
  </si>
  <si>
    <t>EAHS-3510Z:B09</t>
  </si>
  <si>
    <t>EAHS-3510Z:B10</t>
  </si>
  <si>
    <t>EAHS-3510Z:B11</t>
  </si>
  <si>
    <t>EAHS-3510Z:B12</t>
  </si>
  <si>
    <t>EAHS-3510Z:B13</t>
  </si>
  <si>
    <t>EAHS-3510Z:B14</t>
  </si>
  <si>
    <t>EAHS-3510Z:B15</t>
  </si>
  <si>
    <t>EAHS-3510Z:B16</t>
  </si>
  <si>
    <t>EAHS-3510Z:B17</t>
  </si>
  <si>
    <t>EAHS-3510Z:B18</t>
  </si>
  <si>
    <t>EAHS-3510Z:B19</t>
  </si>
  <si>
    <t>EAHS-3510Z:B20</t>
  </si>
  <si>
    <t>EAHS-3510Z:B21</t>
  </si>
  <si>
    <t>EAHS-3510Z:B22</t>
  </si>
  <si>
    <t>EAHS-3510Z:B23</t>
  </si>
  <si>
    <t>EAHS-3510Z:B24</t>
  </si>
  <si>
    <t>EAHS-3510Z:C01</t>
  </si>
  <si>
    <t>EAHS-3510Z:C02</t>
  </si>
  <si>
    <t>EAHS-3510Z:C03</t>
  </si>
  <si>
    <t>EAHS-3510Z:C04</t>
  </si>
  <si>
    <t>EAHS-3510Z:C05</t>
  </si>
  <si>
    <t>EAHS-3510Z:C06</t>
  </si>
  <si>
    <t>EAHS-3510Z:C07</t>
  </si>
  <si>
    <t>EAHS-3510Z:C08</t>
  </si>
  <si>
    <t>EAHS-3510Z:C09</t>
  </si>
  <si>
    <t>EAHS-3510Z:C10</t>
  </si>
  <si>
    <t>EAHS-3510Z:C11</t>
  </si>
  <si>
    <t>EAHS-3510Z:C12</t>
  </si>
  <si>
    <t>EAHS-3510Z:C13</t>
  </si>
  <si>
    <t>EAHS-3510Z:C14</t>
  </si>
  <si>
    <t>EAHS-3510Z:C15</t>
  </si>
  <si>
    <t>EAHS-3510Z:C16</t>
  </si>
  <si>
    <t>EAHS-3510Z:C17</t>
  </si>
  <si>
    <t>EAHS-3510Z:C18</t>
  </si>
  <si>
    <t>EAHS-3510Z:C19</t>
  </si>
  <si>
    <t>EAHS-3510Z:C20</t>
  </si>
  <si>
    <t>EAHS-3510Z:C21</t>
  </si>
  <si>
    <t>EAHS-3510Z:C22</t>
  </si>
  <si>
    <t>EAHS-3510Z:C23</t>
  </si>
  <si>
    <t>EAHS-3510Z:C24</t>
  </si>
  <si>
    <t>EAHS-3510Z:D01</t>
  </si>
  <si>
    <t>EAHS-3510Z:D02</t>
  </si>
  <si>
    <t>EAHS-3510Z:D03</t>
  </si>
  <si>
    <t>EAHS-3510Z:D04</t>
  </si>
  <si>
    <t>EAHS-3510Z:D05</t>
  </si>
  <si>
    <t>EAHS-3510Z:D06</t>
  </si>
  <si>
    <t>EAHS-3510Z:D07</t>
  </si>
  <si>
    <t>EAHS-3510Z:D08</t>
  </si>
  <si>
    <t>EAHS-3510Z:D09</t>
  </si>
  <si>
    <t>EAHS-3510Z:D10</t>
  </si>
  <si>
    <t>EAHS-3510Z:D11</t>
  </si>
  <si>
    <t>EAHS-3510Z:D12</t>
  </si>
  <si>
    <t>EAHS-3510Z:D13</t>
  </si>
  <si>
    <t>EAHS-3510Z:D14</t>
  </si>
  <si>
    <t>EAHS-3510Z:D15</t>
  </si>
  <si>
    <t>EAHS-3510Z:D16</t>
  </si>
  <si>
    <t>EAHS-3510Z:D17</t>
  </si>
  <si>
    <t>EAHS-3510Z:D18</t>
  </si>
  <si>
    <t>EAHS-3510Z:D19</t>
  </si>
  <si>
    <t>EAHS-3510Z:D20</t>
  </si>
  <si>
    <t>EAHS-3510Z:D21</t>
  </si>
  <si>
    <t>EAHS-3510Z:D22</t>
  </si>
  <si>
    <t>EAHS-3510Z:D23</t>
  </si>
  <si>
    <t>EAHS-3510Z:D24</t>
  </si>
  <si>
    <t>EAHS-3510Z:E01</t>
  </si>
  <si>
    <t>EAHS-3510Z:E02</t>
  </si>
  <si>
    <t>EAHS-3510Z:E03</t>
  </si>
  <si>
    <t>EAHS-3510Z:E04</t>
  </si>
  <si>
    <t>EAHS-3510Z:E05</t>
  </si>
  <si>
    <t>EAHS-3510Z:E06</t>
  </si>
  <si>
    <t>EAHS-3510Z:E07</t>
  </si>
  <si>
    <t>EAHS-3510Z:E08</t>
  </si>
  <si>
    <t>EAHS-3510Z:E09</t>
  </si>
  <si>
    <t>EAHS-3510Z:E10</t>
  </si>
  <si>
    <t>EAHS-3510Z:E11</t>
  </si>
  <si>
    <t>EAHS-3510Z:E12</t>
  </si>
  <si>
    <t>EAHS-3510Z:E13</t>
  </si>
  <si>
    <t>EAHS-3510Z:E14</t>
  </si>
  <si>
    <t>EAHS-3510Z:E15</t>
  </si>
  <si>
    <t>EAHS-3510Z:E16</t>
  </si>
  <si>
    <t>EAHS-3510Z:E17</t>
  </si>
  <si>
    <t>EAHS-3510Z:E18</t>
  </si>
  <si>
    <t>EAHS-3510Z:E19</t>
  </si>
  <si>
    <t>EAHS-3510Z:E20</t>
  </si>
  <si>
    <t>EAHS-3510Z:E21</t>
  </si>
  <si>
    <t>EAHS-3510Z:E22</t>
  </si>
  <si>
    <t>EAHS-3510Z:E23</t>
  </si>
  <si>
    <t>EAHS-3510Z:E24</t>
  </si>
  <si>
    <t>EAHS-3510Z:F01</t>
  </si>
  <si>
    <t>EAHS-3510Z:F02</t>
  </si>
  <si>
    <t>EAHS-3510Z:F03</t>
  </si>
  <si>
    <t>EAHS-3510Z:F04</t>
  </si>
  <si>
    <t>EAHS-3510Z:F05</t>
  </si>
  <si>
    <t>EAHS-3510Z:F06</t>
  </si>
  <si>
    <t>EAHS-3510Z:F07</t>
  </si>
  <si>
    <t>EAHS-3510Z:F08</t>
  </si>
  <si>
    <t>EAHS-3510Z:F09</t>
  </si>
  <si>
    <t>EAHS-3510Z:F10</t>
  </si>
  <si>
    <t>EAHS-3510Z:F11</t>
  </si>
  <si>
    <t>EAHS-3510Z:F12</t>
  </si>
  <si>
    <t>EAHS-3510Z:F13</t>
  </si>
  <si>
    <t>EAHS-3510Z:F14</t>
  </si>
  <si>
    <t>EAHS-3510Z:F15</t>
  </si>
  <si>
    <t>EAHS-3510Z:F16</t>
  </si>
  <si>
    <t>EAHS-3510Z:F17</t>
  </si>
  <si>
    <t>EAHS-3510Z:F18</t>
  </si>
  <si>
    <t>EAHS-3510Z:F19</t>
  </si>
  <si>
    <t>EAHS-3510Z:F20</t>
  </si>
  <si>
    <t>EAHS-3510Z:F21</t>
  </si>
  <si>
    <t>EAHS-3510Z:F22</t>
  </si>
  <si>
    <t>EAHS-3510Z:F23</t>
  </si>
  <si>
    <t>EAHS-3510Z:F24</t>
  </si>
  <si>
    <t>EAHS-3510Z:G01</t>
  </si>
  <si>
    <t>EAHS-3510Z:G02</t>
  </si>
  <si>
    <t>EAHS-3510Z:G03</t>
  </si>
  <si>
    <t>EAHS-3510Z:G04</t>
  </si>
  <si>
    <t>EAHS-3510Z:G05</t>
  </si>
  <si>
    <t>EAHS-3510Z:G06</t>
  </si>
  <si>
    <t>EAHS-3510Z:G07</t>
  </si>
  <si>
    <t>EAHS-3510Z:G08</t>
  </si>
  <si>
    <t>EAHS-3510Z:G09</t>
  </si>
  <si>
    <t>EAHS-3510Z:G10</t>
  </si>
  <si>
    <t>EAHS-3510Z:G11</t>
  </si>
  <si>
    <t>EAHS-3510Z:G12</t>
  </si>
  <si>
    <t>EAHS-3510Z:G13</t>
  </si>
  <si>
    <t>EAHS-3510Z:G14</t>
  </si>
  <si>
    <t>EAHS-3510Z:G15</t>
  </si>
  <si>
    <t>EAHS-3510Z:G16</t>
  </si>
  <si>
    <t>EAHS-3510Z:G17</t>
  </si>
  <si>
    <t>EAHS-3510Z:G18</t>
  </si>
  <si>
    <t>EAHS-3510Z:G19</t>
  </si>
  <si>
    <t>EAHS-3510Z:G20</t>
  </si>
  <si>
    <t>EAHS-3510Z:G21</t>
  </si>
  <si>
    <t>EAHS-3510Z:G22</t>
  </si>
  <si>
    <t>EAHS-3510Z:G23</t>
  </si>
  <si>
    <t>EAHS-3510Z:G24</t>
  </si>
  <si>
    <t>EAHS-3510Z:H01</t>
  </si>
  <si>
    <t>EAHS-3510Z:H02</t>
  </si>
  <si>
    <t>EAHS-3510Z:H03</t>
  </si>
  <si>
    <t>EAHS-3510Z:H04</t>
  </si>
  <si>
    <t>EAHS-3510Z:H05</t>
  </si>
  <si>
    <t>EAHS-3510Z:H06</t>
  </si>
  <si>
    <t>EAHS-3510Z:H07</t>
  </si>
  <si>
    <t>EAHS-3510Z:H08</t>
  </si>
  <si>
    <t>EAHS-3510Z:H09</t>
  </si>
  <si>
    <t>EAHS-3510Z:H10</t>
  </si>
  <si>
    <t>EAHS-3510Z:H11</t>
  </si>
  <si>
    <t>EAHS-3510Z:H12</t>
  </si>
  <si>
    <t>EAHS-3510Z:H13</t>
  </si>
  <si>
    <t>EAHS-3510Z:H14</t>
  </si>
  <si>
    <t>EAHS-3510Z:H15</t>
  </si>
  <si>
    <t>EAHS-3510Z:H16</t>
  </si>
  <si>
    <t>EAHS-3510Z:H17</t>
  </si>
  <si>
    <t>EAHS-3510Z:H18</t>
  </si>
  <si>
    <t>EAHS-3510Z:H19</t>
  </si>
  <si>
    <t>EAHS-3510Z:H20</t>
  </si>
  <si>
    <t>EAHS-3510Z:H21</t>
  </si>
  <si>
    <t>EAHS-3510Z:H22</t>
  </si>
  <si>
    <t>EAHS-3510Z:H23</t>
  </si>
  <si>
    <t>EAHS-3510Z:H24</t>
  </si>
  <si>
    <t>EAHS-3510Z:I01</t>
  </si>
  <si>
    <t>EAHS-3510Z:I02</t>
  </si>
  <si>
    <t>EAHS-3510Z:I03</t>
  </si>
  <si>
    <t>EAHS-3510Z:I04</t>
  </si>
  <si>
    <t>EAHS-3510Z:I05</t>
  </si>
  <si>
    <t>EAHS-3510Z:I06</t>
  </si>
  <si>
    <t>EAHS-3510Z:I07</t>
  </si>
  <si>
    <t>EAHS-3510Z:I08</t>
  </si>
  <si>
    <t>EAHS-3510Z:I09</t>
  </si>
  <si>
    <t>EAHS-3510Z:I10</t>
  </si>
  <si>
    <t>EAHS-3510Z:I11</t>
  </si>
  <si>
    <t>EAHS-3510Z:I12</t>
  </si>
  <si>
    <t>EAHS-3510Z:I13</t>
  </si>
  <si>
    <t>EAHS-3510Z:I14</t>
  </si>
  <si>
    <t>EAHS-3510Z:I15</t>
  </si>
  <si>
    <t>EAHS-3510Z:I16</t>
  </si>
  <si>
    <t>EAHS-3510Z:I17</t>
  </si>
  <si>
    <t>EAHS-3510Z:I18</t>
  </si>
  <si>
    <t>EAHS-3510Z:I19</t>
  </si>
  <si>
    <t>EAHS-3510Z:I20</t>
  </si>
  <si>
    <t>EAHS-3510Z:I21</t>
  </si>
  <si>
    <t>EAHS-3510Z:I22</t>
  </si>
  <si>
    <t>EAHS-3510Z:I23</t>
  </si>
  <si>
    <t>EAHS-3510Z:I24</t>
  </si>
  <si>
    <t>EAHS-3510Z:J01</t>
  </si>
  <si>
    <t>EAHS-3510Z:J02</t>
  </si>
  <si>
    <t>EAHS-3510Z:J03</t>
  </si>
  <si>
    <t>EAHS-3510Z:J04</t>
  </si>
  <si>
    <t>EAHS-3510Z:J05</t>
  </si>
  <si>
    <t>EAHS-3510Z:J06</t>
  </si>
  <si>
    <t>EAHS-3510Z:J07</t>
  </si>
  <si>
    <t>EAHS-3510Z:J08</t>
  </si>
  <si>
    <t>EAHS-3510Z:J09</t>
  </si>
  <si>
    <t>EAHS-3510Z:J10</t>
  </si>
  <si>
    <t>EAHS-3510Z:J11</t>
  </si>
  <si>
    <t>EAHS-3510Z:J12</t>
  </si>
  <si>
    <t>EAHS-3510Z:J13</t>
  </si>
  <si>
    <t>EAHS-3510Z:J14</t>
  </si>
  <si>
    <t>EAHS-3510Z:J15</t>
  </si>
  <si>
    <t>EAHS-3510Z:J16</t>
  </si>
  <si>
    <t>EAHS-3510Z:J17</t>
  </si>
  <si>
    <t>EAHS-3510Z:J18</t>
  </si>
  <si>
    <t>EAHS-3510Z:J19</t>
  </si>
  <si>
    <t>EAHS-3510Z:J20</t>
  </si>
  <si>
    <t>EAHS-3510Z:J21</t>
  </si>
  <si>
    <t>EAHS-3510Z:J22</t>
  </si>
  <si>
    <t>EAHS-3510Z:J23</t>
  </si>
  <si>
    <t>EAHS-3510Z:J24</t>
  </si>
  <si>
    <t>EAHS-3510Z:K01</t>
  </si>
  <si>
    <t>EAHS-3510Z:K02</t>
  </si>
  <si>
    <t>EAHS-3510Z:K03</t>
  </si>
  <si>
    <t>EAHS-3510Z:K04</t>
  </si>
  <si>
    <t>EAHS-3510Z:K05</t>
  </si>
  <si>
    <t>EAHS-3510Z:K06</t>
  </si>
  <si>
    <t>EAHS-3510Z:K07</t>
  </si>
  <si>
    <t>EAHS-3510Z:K08</t>
  </si>
  <si>
    <t>EAHS-3510Z:K09</t>
  </si>
  <si>
    <t>EAHS-3510Z:K10</t>
  </si>
  <si>
    <t>EAHS-3510Z:K11</t>
  </si>
  <si>
    <t>EAHS-3510Z:K12</t>
  </si>
  <si>
    <t>EAHS-3510Z:K13</t>
  </si>
  <si>
    <t>EAHS-3510Z:K14</t>
  </si>
  <si>
    <t>EAHS-3510Z:K15</t>
  </si>
  <si>
    <t>EAHS-3510Z:K16</t>
  </si>
  <si>
    <t>EAHS-3510Z:K17</t>
  </si>
  <si>
    <t>EAHS-3510Z:K18</t>
  </si>
  <si>
    <t>EAHS-3510Z:K19</t>
  </si>
  <si>
    <t>EAHS-3510Z:K20</t>
  </si>
  <si>
    <t>EAHS-3510Z:K21</t>
  </si>
  <si>
    <t>EAHS-3510Z:K22</t>
  </si>
  <si>
    <t>EAHS-3510Z:K23</t>
  </si>
  <si>
    <t>EAHS-3510Z:K24</t>
  </si>
  <si>
    <t>EAHS-3510Z:L01</t>
  </si>
  <si>
    <t>EAHS-3510Z:L02</t>
  </si>
  <si>
    <t>EAHS-3510Z:L03</t>
  </si>
  <si>
    <t>EAHS-3510Z:L04</t>
  </si>
  <si>
    <t>EAHS-3510Z:L05</t>
  </si>
  <si>
    <t>EAHS-3510Z:L06</t>
  </si>
  <si>
    <t>EAHS-3510Z:L07</t>
  </si>
  <si>
    <t>EAHS-3510Z:L08</t>
  </si>
  <si>
    <t>EAHS-3510Z:L09</t>
  </si>
  <si>
    <t>EAHS-3510Z:L10</t>
  </si>
  <si>
    <t>EAHS-3510Z:L11</t>
  </si>
  <si>
    <t>EAHS-3510Z:L12</t>
  </si>
  <si>
    <t>EAHS-3510Z:L13</t>
  </si>
  <si>
    <t>EAHS-3510Z:L14</t>
  </si>
  <si>
    <t>EAHS-3510Z:L15</t>
  </si>
  <si>
    <t>EAHS-3510Z:L16</t>
  </si>
  <si>
    <t>EAHS-3510Z:L17</t>
  </si>
  <si>
    <t>EAHS-3510Z:L18</t>
  </si>
  <si>
    <t>EAHS-3510Z:L19</t>
  </si>
  <si>
    <t>EAHS-3510Z:L20</t>
  </si>
  <si>
    <t>EAHS-3510Z:L21</t>
  </si>
  <si>
    <t>EAHS-3510Z:L22</t>
  </si>
  <si>
    <t>EAHS-3510Z:L23</t>
  </si>
  <si>
    <t>EAHS-3510Z:L24</t>
  </si>
  <si>
    <t>EAHS-3510Z:M01</t>
  </si>
  <si>
    <t>EAHS-3510Z:M02</t>
  </si>
  <si>
    <t>EAHS-3510Z:M03</t>
  </si>
  <si>
    <t>EAHS-3510Z:M04</t>
  </si>
  <si>
    <t>EAHS-3510Z:M05</t>
  </si>
  <si>
    <t>EAHS-3510Z:M06</t>
  </si>
  <si>
    <t>EAHS-3510Z:M07</t>
  </si>
  <si>
    <t>EAHS-3510Z:M08</t>
  </si>
  <si>
    <t>EAHS-3510Z:M09</t>
  </si>
  <si>
    <t>EAHS-3510Z:M10</t>
  </si>
  <si>
    <t>EAHS-3510Z:M11</t>
  </si>
  <si>
    <t>EAHS-3510Z:M12</t>
  </si>
  <si>
    <t>EAHS-3510Z:M13</t>
  </si>
  <si>
    <t>EAHS-3510Z:M14</t>
  </si>
  <si>
    <t>EAHS-3510Z:M15</t>
  </si>
  <si>
    <t>EAHS-3510Z:M16</t>
  </si>
  <si>
    <t>EAHS-3510Z:M17</t>
  </si>
  <si>
    <t>EAHS-3510Z:M18</t>
  </si>
  <si>
    <t>EAHS-3510Z:M19</t>
  </si>
  <si>
    <t>EAHS-3510Z:M20</t>
  </si>
  <si>
    <t>EAHS-3510Z:M21</t>
  </si>
  <si>
    <t>EAHS-3510Z:M22</t>
  </si>
  <si>
    <t>EAHS-3510Z:M23</t>
  </si>
  <si>
    <t>EAHS-3510Z:M24</t>
  </si>
  <si>
    <t>EAHS-3510Z:N01</t>
  </si>
  <si>
    <t>EAHS-3510Z:N02</t>
  </si>
  <si>
    <t>EAHS-3510Z:N03</t>
  </si>
  <si>
    <t>EAHS-3510Z:N04</t>
  </si>
  <si>
    <t>EAHS-3510Z:N05</t>
  </si>
  <si>
    <t>EAHS-3510Z:N06</t>
  </si>
  <si>
    <t>EAHS-3510Z:N07</t>
  </si>
  <si>
    <t>EAHS-3510Z:N08</t>
  </si>
  <si>
    <t>EAHS-3510Z:N09</t>
  </si>
  <si>
    <t>EAHS-3510Z:N10</t>
  </si>
  <si>
    <t>EAHS-3510Z:N11</t>
  </si>
  <si>
    <t>EAHS-3510Z:N12</t>
  </si>
  <si>
    <t>EAHS-3510Z:N13</t>
  </si>
  <si>
    <t>EAHS-3510Z:N14</t>
  </si>
  <si>
    <t>EAHS-3510Z:N15</t>
  </si>
  <si>
    <t>EAHS-3510Z:N16</t>
  </si>
  <si>
    <t>EAHS-3510Z:N17</t>
  </si>
  <si>
    <t>EAHS-3510Z:N18</t>
  </si>
  <si>
    <t>EAHS-3510Z:N19</t>
  </si>
  <si>
    <t>EAHS-3510Z:N20</t>
  </si>
  <si>
    <t>EAHS-3510Z:N21</t>
  </si>
  <si>
    <t>EAHS-3510Z:N22</t>
  </si>
  <si>
    <t>EAHS-3510Z:N23</t>
  </si>
  <si>
    <t>EAHS-3510Z:N24</t>
  </si>
  <si>
    <t>EAHS-3510Z:O01</t>
  </si>
  <si>
    <t>EAHS-3510Z:O02</t>
  </si>
  <si>
    <t>EAHS-3510Z:O03</t>
  </si>
  <si>
    <t>EAHS-3510Z:O04</t>
  </si>
  <si>
    <t>EAHS-3510Z:O05</t>
  </si>
  <si>
    <t>EAHS-3510Z:O06</t>
  </si>
  <si>
    <t>EAHS-3510Z:O07</t>
  </si>
  <si>
    <t>EAHS-3510Z:O08</t>
  </si>
  <si>
    <t>EAHS-3510Z:O09</t>
  </si>
  <si>
    <t>EAHS-3510Z:O10</t>
  </si>
  <si>
    <t>EAHS-3510Z:O11</t>
  </si>
  <si>
    <t>EAHS-3510Z:O12</t>
  </si>
  <si>
    <t>EAHS-3510Z:O13</t>
  </si>
  <si>
    <t>EAHS-3510Z:O14</t>
  </si>
  <si>
    <t>EAHS-3510Z:O15</t>
  </si>
  <si>
    <t>EAHS-3510Z:O16</t>
  </si>
  <si>
    <t>EAHS-3510Z:O17</t>
  </si>
  <si>
    <t>EAHS-3510Z:O18</t>
  </si>
  <si>
    <t>EAHS-3510Z:O19</t>
  </si>
  <si>
    <t>EAHS-3510Z:O20</t>
  </si>
  <si>
    <t>EAHS-3510Z:O21</t>
  </si>
  <si>
    <t>EAHS-3510Z:O22</t>
  </si>
  <si>
    <t>EAHS-3510Z:O23</t>
  </si>
  <si>
    <t>EAHS-3510Z:O24</t>
  </si>
  <si>
    <t>EAHS-3510Z:P01</t>
  </si>
  <si>
    <t>EAHS-3510Z:P02</t>
  </si>
  <si>
    <t>EAHS-3510Z:P03</t>
  </si>
  <si>
    <t>EAHS-3510Z:P04</t>
  </si>
  <si>
    <t>EAHS-3510Z:P05</t>
  </si>
  <si>
    <t>EAHS-3510Z:P06</t>
  </si>
  <si>
    <t>EAHS-3510Z:P07</t>
  </si>
  <si>
    <t>EAHS-3510Z:P08</t>
  </si>
  <si>
    <t>EAHS-3510Z:P09</t>
  </si>
  <si>
    <t>EAHS-3510Z:P10</t>
  </si>
  <si>
    <t>EAHS-3510Z:P11</t>
  </si>
  <si>
    <t>EAHS-3510Z:P12</t>
  </si>
  <si>
    <t>EAHS-3510Z:P13</t>
  </si>
  <si>
    <t>EAHS-3510Z:P14</t>
  </si>
  <si>
    <t>EAHS-3510Z:P15</t>
  </si>
  <si>
    <t>EAHS-3510Z:P16</t>
  </si>
  <si>
    <t>EAHS-3510Z:P17</t>
  </si>
  <si>
    <t>EAHS-3510Z:P18</t>
  </si>
  <si>
    <t>EAHS-3510Z:P19</t>
  </si>
  <si>
    <t>EAHS-3510Z:P20</t>
  </si>
  <si>
    <t>EAHS-3510Z:P21</t>
  </si>
  <si>
    <t>EAHS-3510Z:P22</t>
  </si>
  <si>
    <t>EAHS-3510Z:P23</t>
  </si>
  <si>
    <t>EAHS-3510Z:P24</t>
  </si>
  <si>
    <t>EAHS-3520Z:A01</t>
  </si>
  <si>
    <t>EAHS-3520Z:A02</t>
  </si>
  <si>
    <t>EAHS-3520Z:A03</t>
  </si>
  <si>
    <t>EAHS-3520Z:A04</t>
  </si>
  <si>
    <t>EAHS-3520Z:A05</t>
  </si>
  <si>
    <t>EAHS-3520Z:A06</t>
  </si>
  <si>
    <t>EAHS-3520Z:A07</t>
  </si>
  <si>
    <t>EAHS-3520Z:A08</t>
  </si>
  <si>
    <t>EAHS-3520Z:A09</t>
  </si>
  <si>
    <t>EAHS-3520Z:A10</t>
  </si>
  <si>
    <t>EAHS-3520Z:A11</t>
  </si>
  <si>
    <t>EAHS-3520Z:A12</t>
  </si>
  <si>
    <t>EAHS-3520Z:A13</t>
  </si>
  <si>
    <t>EAHS-3520Z:A14</t>
  </si>
  <si>
    <t>EAHS-3520Z:A15</t>
  </si>
  <si>
    <t>EAHS-3520Z:A16</t>
  </si>
  <si>
    <t>EAHS-3520Z:A17</t>
  </si>
  <si>
    <t>EAHS-3520Z:A18</t>
  </si>
  <si>
    <t>EAHS-3520Z:A19</t>
  </si>
  <si>
    <t>EAHS-3520Z:A20</t>
  </si>
  <si>
    <t>EAHS-3520Z:A21</t>
  </si>
  <si>
    <t>EAHS-3520Z:A22</t>
  </si>
  <si>
    <t>EAHS-3520Z:A23</t>
  </si>
  <si>
    <t>EAHS-3520Z:A24</t>
  </si>
  <si>
    <t>EAHS-3520Z:B01</t>
  </si>
  <si>
    <t>EAHS-3520Z:B02</t>
  </si>
  <si>
    <t>EAHS-3520Z:B03</t>
  </si>
  <si>
    <t>EAHS-3520Z:B04</t>
  </si>
  <si>
    <t>EAHS-3520Z:B05</t>
  </si>
  <si>
    <t>EAHS-3520Z:B06</t>
  </si>
  <si>
    <t>EAHS-3520Z:B07</t>
  </si>
  <si>
    <t>EAHS-3520Z:B08</t>
  </si>
  <si>
    <t>EAHS-3520Z:B09</t>
  </si>
  <si>
    <t>EAHS-3520Z:B10</t>
  </si>
  <si>
    <t>EAHS-3520Z:B11</t>
  </si>
  <si>
    <t>EAHS-3520Z:B12</t>
  </si>
  <si>
    <t>EAHS-3520Z:B13</t>
  </si>
  <si>
    <t>EAHS-3520Z:B14</t>
  </si>
  <si>
    <t>EAHS-3520Z:B15</t>
  </si>
  <si>
    <t>EAHS-3520Z:B16</t>
  </si>
  <si>
    <t>EAHS-3520Z:B17</t>
  </si>
  <si>
    <t>EAHS-3520Z:B18</t>
  </si>
  <si>
    <t>EAHS-3520Z:B19</t>
  </si>
  <si>
    <t>EAHS-3520Z:B20</t>
  </si>
  <si>
    <t>EAHS-3520Z:B21</t>
  </si>
  <si>
    <t>EAHS-3520Z:B22</t>
  </si>
  <si>
    <t>EAHS-3520Z:B23</t>
  </si>
  <si>
    <t>EAHS-3520Z:B24</t>
  </si>
  <si>
    <t>EAHS-3520Z:C01</t>
  </si>
  <si>
    <t>EAHS-3520Z:C02</t>
  </si>
  <si>
    <t>EAHS-3520Z:C03</t>
  </si>
  <si>
    <t>EAHS-3520Z:C04</t>
  </si>
  <si>
    <t>EAHS-3520Z:C05</t>
  </si>
  <si>
    <t>EAHS-3520Z:C06</t>
  </si>
  <si>
    <t>EAHS-3520Z:C07</t>
  </si>
  <si>
    <t>EAHS-3520Z:C08</t>
  </si>
  <si>
    <t>EAHS-3520Z:C09</t>
  </si>
  <si>
    <t>EAHS-3520Z:C10</t>
  </si>
  <si>
    <t>EAHS-3520Z:C11</t>
  </si>
  <si>
    <t>EAHS-3520Z:C12</t>
  </si>
  <si>
    <t>EAHS-3520Z:C13</t>
  </si>
  <si>
    <t>EAHS-3520Z:C14</t>
  </si>
  <si>
    <t>EAHS-3520Z:C15</t>
  </si>
  <si>
    <t>EAHS-3520Z:C16</t>
  </si>
  <si>
    <t>EAHS-3520Z:C17</t>
  </si>
  <si>
    <t>EAHS-3520Z:C18</t>
  </si>
  <si>
    <t>EAHS-3520Z:C19</t>
  </si>
  <si>
    <t>EAHS-3520Z:C20</t>
  </si>
  <si>
    <t>EAHS-3520Z:C21</t>
  </si>
  <si>
    <t>EAHS-3520Z:C22</t>
  </si>
  <si>
    <t>EAHS-3520Z:C23</t>
  </si>
  <si>
    <t>EAHS-3520Z:C24</t>
  </si>
  <si>
    <t>EAHS-3520Z:D01</t>
  </si>
  <si>
    <t>EAHS-3520Z:D02</t>
  </si>
  <si>
    <t>EAHS-3520Z:D03</t>
  </si>
  <si>
    <t>EAHS-3520Z:D04</t>
  </si>
  <si>
    <t>EAHS-3520Z:D05</t>
  </si>
  <si>
    <t>EAHS-3520Z:D06</t>
  </si>
  <si>
    <t>EAHS-3520Z:D07</t>
  </si>
  <si>
    <t>EAHS-3520Z:D08</t>
  </si>
  <si>
    <t>EAHS-3520Z:D09</t>
  </si>
  <si>
    <t>EAHS-3520Z:D10</t>
  </si>
  <si>
    <t>EAHS-3520Z:D11</t>
  </si>
  <si>
    <t>EAHS-3520Z:D12</t>
  </si>
  <si>
    <t>EAHS-3520Z:D13</t>
  </si>
  <si>
    <t>EAHS-3520Z:D14</t>
  </si>
  <si>
    <t>EAHS-3520Z:D15</t>
  </si>
  <si>
    <t>EAHS-3520Z:D16</t>
  </si>
  <si>
    <t>EAHS-3520Z:D17</t>
  </si>
  <si>
    <t>EAHS-3520Z:D18</t>
  </si>
  <si>
    <t>EAHS-3520Z:D19</t>
  </si>
  <si>
    <t>EAHS-3520Z:D20</t>
  </si>
  <si>
    <t>EAHS-3520Z:D21</t>
  </si>
  <si>
    <t>EAHS-3520Z:D22</t>
  </si>
  <si>
    <t>EAHS-3520Z:D23</t>
  </si>
  <si>
    <t>EAHS-3520Z:D24</t>
  </si>
  <si>
    <t>EAHS-3520Z:E01</t>
  </si>
  <si>
    <t>EAHS-3520Z:E02</t>
  </si>
  <si>
    <t>EAHS-3520Z:E03</t>
  </si>
  <si>
    <t>EAHS-3520Z:E04</t>
  </si>
  <si>
    <t>EAHS-3520Z:E05</t>
  </si>
  <si>
    <t>EAHS-3520Z:E06</t>
  </si>
  <si>
    <t>EAHS-3520Z:E07</t>
  </si>
  <si>
    <t>EAHS-3520Z:E08</t>
  </si>
  <si>
    <t>EAHS-3520Z:E09</t>
  </si>
  <si>
    <t>EAHS-3520Z:E10</t>
  </si>
  <si>
    <t>EAHS-3520Z:E11</t>
  </si>
  <si>
    <t>EAHS-3520Z:E12</t>
  </si>
  <si>
    <t>EAHS-3520Z:E13</t>
  </si>
  <si>
    <t>EAHS-3520Z:E14</t>
  </si>
  <si>
    <t>EAHS-3520Z:E15</t>
  </si>
  <si>
    <t>EAHS-3520Z:E16</t>
  </si>
  <si>
    <t>EAHS-3520Z:E17</t>
  </si>
  <si>
    <t>EAHS-3520Z:E18</t>
  </si>
  <si>
    <t>EAHS-3520Z:E19</t>
  </si>
  <si>
    <t>EAHS-3520Z:E20</t>
  </si>
  <si>
    <t>EAHS-3520Z:E21</t>
  </si>
  <si>
    <t>EAHS-3520Z:E22</t>
  </si>
  <si>
    <t>EAHS-3520Z:E23</t>
  </si>
  <si>
    <t>EAHS-3520Z:E24</t>
  </si>
  <si>
    <t>EAHS-3520Z:F01</t>
  </si>
  <si>
    <t>EAHS-3520Z:F02</t>
  </si>
  <si>
    <t>EAHS-3520Z:F03</t>
  </si>
  <si>
    <t>EAHS-3520Z:F04</t>
  </si>
  <si>
    <t>EAHS-3520Z:F05</t>
  </si>
  <si>
    <t>EAHS-3520Z:F06</t>
  </si>
  <si>
    <t>EAHS-3520Z:F07</t>
  </si>
  <si>
    <t>EAHS-3520Z:F08</t>
  </si>
  <si>
    <t>EAHS-3520Z:F09</t>
  </si>
  <si>
    <t>EAHS-3520Z:F10</t>
  </si>
  <si>
    <t>EAHS-3520Z:F11</t>
  </si>
  <si>
    <t>EAHS-3520Z:F12</t>
  </si>
  <si>
    <t>EAHS-3520Z:F13</t>
  </si>
  <si>
    <t>EAHS-3520Z:F14</t>
  </si>
  <si>
    <t>EAHS-3520Z:F15</t>
  </si>
  <si>
    <t>EAHS-3520Z:F16</t>
  </si>
  <si>
    <t>EAHS-3520Z:F17</t>
  </si>
  <si>
    <t>EAHS-3520Z:F18</t>
  </si>
  <si>
    <t>EAHS-3520Z:F19</t>
  </si>
  <si>
    <t>EAHS-3520Z:F20</t>
  </si>
  <si>
    <t>EAHS-3520Z:F21</t>
  </si>
  <si>
    <t>EAHS-3520Z:F22</t>
  </si>
  <si>
    <t>EAHS-3520Z:F23</t>
  </si>
  <si>
    <t>EAHS-3520Z:F24</t>
  </si>
  <si>
    <t>EAHS-3520Z:G01</t>
  </si>
  <si>
    <t>EAHS-3520Z:G02</t>
  </si>
  <si>
    <t>EAHS-3520Z:G03</t>
  </si>
  <si>
    <t>EAHS-3520Z:G04</t>
  </si>
  <si>
    <t>EAHS-3520Z:G05</t>
  </si>
  <si>
    <t>EAHS-3520Z:G06</t>
  </si>
  <si>
    <t>EAHS-3520Z:G07</t>
  </si>
  <si>
    <t>EAHS-3520Z:G08</t>
  </si>
  <si>
    <t>EAHS-3520Z:G09</t>
  </si>
  <si>
    <t>EAHS-3520Z:G10</t>
  </si>
  <si>
    <t>EAHS-3520Z:G11</t>
  </si>
  <si>
    <t>EAHS-3520Z:G12</t>
  </si>
  <si>
    <t>EAHS-3520Z:G13</t>
  </si>
  <si>
    <t>EAHS-3520Z:G14</t>
  </si>
  <si>
    <t>EAHS-3520Z:G15</t>
  </si>
  <si>
    <t>EAHS-3520Z:G16</t>
  </si>
  <si>
    <t>EAHS-3520Z:G17</t>
  </si>
  <si>
    <t>EAHS-3520Z:G18</t>
  </si>
  <si>
    <t>EAHS-3520Z:G19</t>
  </si>
  <si>
    <t>EAHS-3520Z:G20</t>
  </si>
  <si>
    <t>EAHS-3520Z:G21</t>
  </si>
  <si>
    <t>EAHS-3520Z:G22</t>
  </si>
  <si>
    <t>EAHS-3520Z:G23</t>
  </si>
  <si>
    <t>EAHS-3520Z:G24</t>
  </si>
  <si>
    <t>EAHS-3520Z:H01</t>
  </si>
  <si>
    <t>EAHS-3520Z:H02</t>
  </si>
  <si>
    <t>EAHS-3520Z:H03</t>
  </si>
  <si>
    <t>EAHS-3520Z:H04</t>
  </si>
  <si>
    <t>EAHS-3520Z:H05</t>
  </si>
  <si>
    <t>EAHS-3520Z:H06</t>
  </si>
  <si>
    <t>EAHS-3520Z:H07</t>
  </si>
  <si>
    <t>EAHS-3520Z:H08</t>
  </si>
  <si>
    <t>EAHS-3520Z:H09</t>
  </si>
  <si>
    <t>EAHS-3520Z:H10</t>
  </si>
  <si>
    <t>EAHS-3520Z:H11</t>
  </si>
  <si>
    <t>EAHS-3520Z:H12</t>
  </si>
  <si>
    <t>EAHS-3520Z:H13</t>
  </si>
  <si>
    <t>EAHS-3520Z:H14</t>
  </si>
  <si>
    <t>EAHS-3520Z:H15</t>
  </si>
  <si>
    <t>EAHS-3520Z:H16</t>
  </si>
  <si>
    <t>EAHS-3520Z:H17</t>
  </si>
  <si>
    <t>EAHS-3520Z:H18</t>
  </si>
  <si>
    <t>EAHS-3520Z:H19</t>
  </si>
  <si>
    <t>EAHS-3520Z:H20</t>
  </si>
  <si>
    <t>EAHS-3520Z:H21</t>
  </si>
  <si>
    <t>EAHS-3520Z:H22</t>
  </si>
  <si>
    <t>EAHS-3520Z:H23</t>
  </si>
  <si>
    <t>EAHS-3520Z:H24</t>
  </si>
  <si>
    <t>EAHS-3520Z:I01</t>
  </si>
  <si>
    <t>EAHS-3520Z:I02</t>
  </si>
  <si>
    <t>EAHS-3520Z:I03</t>
  </si>
  <si>
    <t>EAHS-3520Z:I04</t>
  </si>
  <si>
    <t>EAHS-3520Z:I05</t>
  </si>
  <si>
    <t>EAHS-3520Z:I06</t>
  </si>
  <si>
    <t>EAHS-3520Z:I07</t>
  </si>
  <si>
    <t>EAHS-3520Z:I08</t>
  </si>
  <si>
    <t>EAHS-3520Z:I09</t>
  </si>
  <si>
    <t>EAHS-3520Z:I10</t>
  </si>
  <si>
    <t>EAHS-3520Z:I11</t>
  </si>
  <si>
    <t>EAHS-3520Z:I12</t>
  </si>
  <si>
    <t>EAHS-3520Z:I13</t>
  </si>
  <si>
    <t>EAHS-3520Z:I14</t>
  </si>
  <si>
    <t>EAHS-3520Z:I15</t>
  </si>
  <si>
    <t>EAHS-3520Z:I16</t>
  </si>
  <si>
    <t>EAHS-3520Z:I17</t>
  </si>
  <si>
    <t>EAHS-3520Z:I18</t>
  </si>
  <si>
    <t>EAHS-3520Z:I19</t>
  </si>
  <si>
    <t>EAHS-3520Z:I20</t>
  </si>
  <si>
    <t>EAHS-3520Z:I21</t>
  </si>
  <si>
    <t>EAHS-3520Z:I22</t>
  </si>
  <si>
    <t>EAHS-3520Z:I23</t>
  </si>
  <si>
    <t>EAHS-3520Z:I24</t>
  </si>
  <si>
    <t>EAHS-3520Z:J01</t>
  </si>
  <si>
    <t>EAHS-3520Z:J02</t>
  </si>
  <si>
    <t>EAHS-3520Z:J03</t>
  </si>
  <si>
    <t>EAHS-3520Z:J04</t>
  </si>
  <si>
    <t>EAHS-3520Z:J05</t>
  </si>
  <si>
    <t>EAHS-3520Z:J06</t>
  </si>
  <si>
    <t>EAHS-3520Z:J07</t>
  </si>
  <si>
    <t>EAHS-3520Z:J08</t>
  </si>
  <si>
    <t>EAHS-3520Z:J09</t>
  </si>
  <si>
    <t>EAHS-3520Z:J10</t>
  </si>
  <si>
    <t>EAHS-3520Z:J11</t>
  </si>
  <si>
    <t>EAHS-3520Z:J12</t>
  </si>
  <si>
    <t>EAHS-3520Z:J13</t>
  </si>
  <si>
    <t>EAHS-3520Z:J14</t>
  </si>
  <si>
    <t>EAHS-3520Z:J15</t>
  </si>
  <si>
    <t>EAHS-3520Z:J16</t>
  </si>
  <si>
    <t>EAHS-3520Z:J17</t>
  </si>
  <si>
    <t>EAHS-3520Z:J18</t>
  </si>
  <si>
    <t>EAHS-3520Z:J19</t>
  </si>
  <si>
    <t>EAHS-3520Z:J20</t>
  </si>
  <si>
    <t>EAHS-3520Z:J21</t>
  </si>
  <si>
    <t>EAHS-3520Z:J22</t>
  </si>
  <si>
    <t>EAHS-3520Z:J23</t>
  </si>
  <si>
    <t>EAHS-3520Z:J24</t>
  </si>
  <si>
    <t>EAHS-3520Z:K01</t>
  </si>
  <si>
    <t>EAHS-3520Z:K02</t>
  </si>
  <si>
    <t>EAHS-3520Z:K03</t>
  </si>
  <si>
    <t>EAHS-3520Z:K04</t>
  </si>
  <si>
    <t>EAHS-3520Z:K05</t>
  </si>
  <si>
    <t>EAHS-3520Z:K06</t>
  </si>
  <si>
    <t>EAHS-3520Z:K07</t>
  </si>
  <si>
    <t>EAHS-3520Z:K08</t>
  </si>
  <si>
    <t>EAHS-3520Z:K09</t>
  </si>
  <si>
    <t>EAHS-3520Z:K10</t>
  </si>
  <si>
    <t>EAHS-3520Z:K11</t>
  </si>
  <si>
    <t>EAHS-3520Z:K12</t>
  </si>
  <si>
    <t>EAHS-3520Z:K13</t>
  </si>
  <si>
    <t>EAHS-3520Z:K14</t>
  </si>
  <si>
    <t>EAHS-3520Z:K15</t>
  </si>
  <si>
    <t>EAHS-3520Z:K16</t>
  </si>
  <si>
    <t>EAHS-3520Z:K17</t>
  </si>
  <si>
    <t>EAHS-3520Z:K18</t>
  </si>
  <si>
    <t>EAHS-3520Z:K19</t>
  </si>
  <si>
    <t>EAHS-3520Z:K20</t>
  </si>
  <si>
    <t>EAHS-3520Z:K21</t>
  </si>
  <si>
    <t>EAHS-3520Z:K22</t>
  </si>
  <si>
    <t>EAHS-3520Z:K23</t>
  </si>
  <si>
    <t>EAHS-3520Z:K24</t>
  </si>
  <si>
    <t>EAHS-3520Z:L01</t>
  </si>
  <si>
    <t>EAHS-3520Z:L02</t>
  </si>
  <si>
    <t>EAHS-3520Z:L03</t>
  </si>
  <si>
    <t>EAHS-3520Z:L04</t>
  </si>
  <si>
    <t>EAHS-3520Z:L05</t>
  </si>
  <si>
    <t>EAHS-3520Z:L06</t>
  </si>
  <si>
    <t>EAHS-3520Z:L07</t>
  </si>
  <si>
    <t>EAHS-3520Z:L08</t>
  </si>
  <si>
    <t>EAHS-3520Z:L09</t>
  </si>
  <si>
    <t>EAHS-3520Z:L10</t>
  </si>
  <si>
    <t>EAHS-3520Z:L11</t>
  </si>
  <si>
    <t>EAHS-3520Z:L12</t>
  </si>
  <si>
    <t>EAHS-3520Z:L13</t>
  </si>
  <si>
    <t>EAHS-3520Z:L14</t>
  </si>
  <si>
    <t>EAHS-3520Z:L15</t>
  </si>
  <si>
    <t>EAHS-3520Z:L16</t>
  </si>
  <si>
    <t>EAHS-3520Z:L17</t>
  </si>
  <si>
    <t>EAHS-3520Z:L18</t>
  </si>
  <si>
    <t>EAHS-3520Z:L19</t>
  </si>
  <si>
    <t>EAHS-3520Z:L20</t>
  </si>
  <si>
    <t>EAHS-3520Z:L21</t>
  </si>
  <si>
    <t>EAHS-3520Z:L22</t>
  </si>
  <si>
    <t>EAHS-3520Z:L23</t>
  </si>
  <si>
    <t>EAHS-3520Z:L24</t>
  </si>
  <si>
    <t>EAHS-3520Z:M01</t>
  </si>
  <si>
    <t>EAHS-3520Z:M02</t>
  </si>
  <si>
    <t>EAHS-3520Z:M03</t>
  </si>
  <si>
    <t>EAHS-3520Z:M04</t>
  </si>
  <si>
    <t>EAHS-3520Z:M05</t>
  </si>
  <si>
    <t>EAHS-3520Z:M06</t>
  </si>
  <si>
    <t>EAHS-3520Z:M07</t>
  </si>
  <si>
    <t>EAHS-3520Z:M08</t>
  </si>
  <si>
    <t>EAHS-3520Z:M09</t>
  </si>
  <si>
    <t>EAHS-3520Z:M10</t>
  </si>
  <si>
    <t>EAHS-3520Z:M11</t>
  </si>
  <si>
    <t>EAHS-3520Z:M12</t>
  </si>
  <si>
    <t>EAHS-3520Z:M13</t>
  </si>
  <si>
    <t>EAHS-3520Z:M14</t>
  </si>
  <si>
    <t>EAHS-3520Z:M15</t>
  </si>
  <si>
    <t>EAHS-3520Z:M16</t>
  </si>
  <si>
    <t>EAHS-3520Z:M17</t>
  </si>
  <si>
    <t>EAHS-3520Z:M18</t>
  </si>
  <si>
    <t>EAHS-3520Z:M19</t>
  </si>
  <si>
    <t>EAHS-3520Z:M20</t>
  </si>
  <si>
    <t>EAHS-3520Z:M21</t>
  </si>
  <si>
    <t>EAHS-3520Z:M22</t>
  </si>
  <si>
    <t>EAHS-3520Z:M23</t>
  </si>
  <si>
    <t>EAHS-3520Z:M24</t>
  </si>
  <si>
    <t>EAHS-3520Z:N01</t>
  </si>
  <si>
    <t>EAHS-3520Z:N02</t>
  </si>
  <si>
    <t>EAHS-3520Z:N03</t>
  </si>
  <si>
    <t>EAHS-3520Z:N04</t>
  </si>
  <si>
    <t>EAHS-3520Z:N05</t>
  </si>
  <si>
    <t>EAHS-3520Z:N06</t>
  </si>
  <si>
    <t>EAHS-3520Z:N07</t>
  </si>
  <si>
    <t>EAHS-3520Z:N08</t>
  </si>
  <si>
    <t>EAHS-3520Z:N09</t>
  </si>
  <si>
    <t>EAHS-3520Z:N10</t>
  </si>
  <si>
    <t>EAHS-3520Z:N11</t>
  </si>
  <si>
    <t>EAHS-3520Z:N12</t>
  </si>
  <si>
    <t>EAHS-3520Z:N13</t>
  </si>
  <si>
    <t>EAHS-3520Z:N14</t>
  </si>
  <si>
    <t>EAHS-3520Z:N15</t>
  </si>
  <si>
    <t>EAHS-3520Z:N16</t>
  </si>
  <si>
    <t>EAHS-3520Z:N17</t>
  </si>
  <si>
    <t>EAHS-3520Z:N18</t>
  </si>
  <si>
    <t>EAHS-3520Z:N19</t>
  </si>
  <si>
    <t>EAHS-3520Z:N20</t>
  </si>
  <si>
    <t>EAHS-3520Z:N21</t>
  </si>
  <si>
    <t>EAHS-3520Z:N22</t>
  </si>
  <si>
    <t>EAHS-3520Z:N23</t>
  </si>
  <si>
    <t>EAHS-3520Z:N24</t>
  </si>
  <si>
    <t>EAHS-3520Z:O01</t>
  </si>
  <si>
    <t>EAHS-3520Z:O02</t>
  </si>
  <si>
    <t>EAHS-3520Z:O03</t>
  </si>
  <si>
    <t>EAHS-3520Z:O04</t>
  </si>
  <si>
    <t>EAHS-3520Z:O05</t>
  </si>
  <si>
    <t>EAHS-3520Z:O06</t>
  </si>
  <si>
    <t>EAHS-3520Z:O07</t>
  </si>
  <si>
    <t>EAHS-3520Z:O08</t>
  </si>
  <si>
    <t>EAHS-3520Z:O09</t>
  </si>
  <si>
    <t>EAHS-3520Z:O10</t>
  </si>
  <si>
    <t>EAHS-3520Z:O11</t>
  </si>
  <si>
    <t>EAHS-3520Z:O12</t>
  </si>
  <si>
    <t>EAHS-3520Z:O13</t>
  </si>
  <si>
    <t>EAHS-3520Z:O14</t>
  </si>
  <si>
    <t>EAHS-3520Z:O15</t>
  </si>
  <si>
    <t>EAHS-3520Z:O16</t>
  </si>
  <si>
    <t>EAHS-3520Z:O17</t>
  </si>
  <si>
    <t>EAHS-3520Z:O18</t>
  </si>
  <si>
    <t>EAHS-3520Z:O19</t>
  </si>
  <si>
    <t>EAHS-3520Z:O20</t>
  </si>
  <si>
    <t>EAHS-3520Z:O21</t>
  </si>
  <si>
    <t>EAHS-3520Z:O22</t>
  </si>
  <si>
    <t>EAHS-3520Z:O23</t>
  </si>
  <si>
    <t>EAHS-3520Z:O24</t>
  </si>
  <si>
    <t>EAHS-3520Z:P01</t>
  </si>
  <si>
    <t>EAHS-3520Z:P02</t>
  </si>
  <si>
    <t>EAHS-3520Z:P03</t>
  </si>
  <si>
    <t>EAHS-3520Z:P04</t>
  </si>
  <si>
    <t>EAHS-3520Z:P05</t>
  </si>
  <si>
    <t>EAHS-3520Z:P06</t>
  </si>
  <si>
    <t>EAHS-3520Z:P07</t>
  </si>
  <si>
    <t>EAHS-3520Z:P08</t>
  </si>
  <si>
    <t>EAHS-3520Z:P09</t>
  </si>
  <si>
    <t>EAHS-3520Z:P10</t>
  </si>
  <si>
    <t>EAHS-3520Z:P11</t>
  </si>
  <si>
    <t>EAHS-3520Z:P12</t>
  </si>
  <si>
    <t>EAHS-3520Z:P13</t>
  </si>
  <si>
    <t>EAHS-3520Z:P14</t>
  </si>
  <si>
    <t>EAHS-3520Z:P15</t>
  </si>
  <si>
    <t>EAHS-3520Z:P16</t>
  </si>
  <si>
    <t>EAHS-3520Z:P17</t>
  </si>
  <si>
    <t>EAHS-3520Z:P18</t>
  </si>
  <si>
    <t>EAHS-3520Z:P19</t>
  </si>
  <si>
    <t>EAHS-3520Z:P20</t>
  </si>
  <si>
    <t>EAHS-3520Z:P21</t>
  </si>
  <si>
    <t>EAHS-3520Z:P22</t>
  </si>
  <si>
    <t>EAHS-3520Z:P23</t>
  </si>
  <si>
    <t>EAHS-3520Z:P24</t>
  </si>
  <si>
    <t>EAHS-3550Z:A01</t>
  </si>
  <si>
    <t>EAHS-3550Z:A02</t>
  </si>
  <si>
    <t>EAHS-3550Z:A03</t>
  </si>
  <si>
    <t>EAHS-3550Z:A04</t>
  </si>
  <si>
    <t>EAHS-3550Z:A05</t>
  </si>
  <si>
    <t>EAHS-3550Z:A06</t>
  </si>
  <si>
    <t>EAHS-3550Z:A07</t>
  </si>
  <si>
    <t>EAHS-3550Z:A08</t>
  </si>
  <si>
    <t>EAHS-3550Z:A09</t>
  </si>
  <si>
    <t>EAHS-3550Z:A10</t>
  </si>
  <si>
    <t>EAHS-3550Z:A11</t>
  </si>
  <si>
    <t>EAHS-3550Z:A12</t>
  </si>
  <si>
    <t>EAHS-3550Z:A13</t>
  </si>
  <si>
    <t>EAHS-3550Z:A14</t>
  </si>
  <si>
    <t>EAHS-3550Z:A15</t>
  </si>
  <si>
    <t>EAHS-3550Z:A16</t>
  </si>
  <si>
    <t>EAHS-3550Z:A17</t>
  </si>
  <si>
    <t>EAHS-3550Z:A18</t>
  </si>
  <si>
    <t>EAHS-3550Z:A19</t>
  </si>
  <si>
    <t>EAHS-3550Z:A20</t>
  </si>
  <si>
    <t>EAHS-3550Z:A21</t>
  </si>
  <si>
    <t>EAHS-3550Z:A22</t>
  </si>
  <si>
    <t>EAHS-3550Z:A23</t>
  </si>
  <si>
    <t>EAHS-3550Z:A24</t>
  </si>
  <si>
    <t>EAHS-3550Z:B01</t>
  </si>
  <si>
    <t>EAHS-3550Z:B02</t>
  </si>
  <si>
    <t>EAHS-3550Z:B03</t>
  </si>
  <si>
    <t>EAHS-3550Z:B04</t>
  </si>
  <si>
    <t>EAHS-3550Z:B05</t>
  </si>
  <si>
    <t>EAHS-3550Z:B06</t>
  </si>
  <si>
    <t>EAHS-3550Z:B07</t>
  </si>
  <si>
    <t>EAHS-3550Z:B08</t>
  </si>
  <si>
    <t>EAHS-3550Z:B09</t>
  </si>
  <si>
    <t>EAHS-3550Z:B10</t>
  </si>
  <si>
    <t>EAHS-3550Z:B11</t>
  </si>
  <si>
    <t>EAHS-3550Z:B12</t>
  </si>
  <si>
    <t>EAHS-3550Z:B13</t>
  </si>
  <si>
    <t>EAHS-3550Z:B14</t>
  </si>
  <si>
    <t>EAHS-3550Z:B15</t>
  </si>
  <si>
    <t>EAHS-3550Z:B16</t>
  </si>
  <si>
    <t>EAHS-3550Z:B17</t>
  </si>
  <si>
    <t>EAHS-3550Z:B18</t>
  </si>
  <si>
    <t>EAHS-3550Z:B19</t>
  </si>
  <si>
    <t>EAHS-3550Z:B20</t>
  </si>
  <si>
    <t>EAHS-3550Z:B21</t>
  </si>
  <si>
    <t>EAHS-3550Z:B22</t>
  </si>
  <si>
    <t>EAHS-3550Z:B23</t>
  </si>
  <si>
    <t>EAHS-3550Z:B24</t>
  </si>
  <si>
    <t>EAHS-3550Z:C01</t>
  </si>
  <si>
    <t>EAHS-3550Z:C02</t>
  </si>
  <si>
    <t>EAHS-3550Z:C03</t>
  </si>
  <si>
    <t>EAHS-3550Z:C04</t>
  </si>
  <si>
    <t>EAHS-3550Z:C05</t>
  </si>
  <si>
    <t>EAHS-3550Z:C06</t>
  </si>
  <si>
    <t>EAHS-3550Z:C07</t>
  </si>
  <si>
    <t>EAHS-3550Z:C08</t>
  </si>
  <si>
    <t>EAHS-3550Z:C09</t>
  </si>
  <si>
    <t>EAHS-3550Z:C10</t>
  </si>
  <si>
    <t>EAHS-3550Z:C11</t>
  </si>
  <si>
    <t>EAHS-3550Z:C12</t>
  </si>
  <si>
    <t>EAHS-3550Z:C13</t>
  </si>
  <si>
    <t>EAHS-3550Z:C14</t>
  </si>
  <si>
    <t>EAHS-3550Z:C15</t>
  </si>
  <si>
    <t>EAHS-3550Z:C16</t>
  </si>
  <si>
    <t>EAHS-3550Z:C17</t>
  </si>
  <si>
    <t>EAHS-3550Z:C18</t>
  </si>
  <si>
    <t>EAHS-3550Z:C19</t>
  </si>
  <si>
    <t>EAHS-3550Z:C20</t>
  </si>
  <si>
    <t>EAHS-3550Z:C21</t>
  </si>
  <si>
    <t>EAHS-3550Z:C22</t>
  </si>
  <si>
    <t>EAHS-3550Z:C23</t>
  </si>
  <si>
    <t>EAHS-3550Z:C24</t>
  </si>
  <si>
    <t>EAHS-3550Z:D01</t>
  </si>
  <si>
    <t>EAHS-3550Z:D02</t>
  </si>
  <si>
    <t>EAHS-3550Z:D03</t>
  </si>
  <si>
    <t>EAHS-3550Z:D04</t>
  </si>
  <si>
    <t>EAHS-3550Z:D05</t>
  </si>
  <si>
    <t>EAHS-3550Z:D06</t>
  </si>
  <si>
    <t>EAHS-3550Z:D07</t>
  </si>
  <si>
    <t>EAHS-3550Z:D08</t>
  </si>
  <si>
    <t>EAHS-3550Z:D09</t>
  </si>
  <si>
    <t>EAHS-3550Z:D10</t>
  </si>
  <si>
    <t>EAHS-3550Z:D11</t>
  </si>
  <si>
    <t>EAHS-3550Z:D12</t>
  </si>
  <si>
    <t>EAHS-3550Z:D13</t>
  </si>
  <si>
    <t>EAHS-3550Z:D14</t>
  </si>
  <si>
    <t>EAHS-3550Z:D15</t>
  </si>
  <si>
    <t>EAHS-3550Z:D16</t>
  </si>
  <si>
    <t>EAHS-3550Z:D17</t>
  </si>
  <si>
    <t>EAHS-3550Z:D18</t>
  </si>
  <si>
    <t>EAHS-3550Z:D19</t>
  </si>
  <si>
    <t>EAHS-3550Z:D20</t>
  </si>
  <si>
    <t>EAHS-3550Z:D21</t>
  </si>
  <si>
    <t>EAHS-3550Z:D22</t>
  </si>
  <si>
    <t>EAHS-3550Z:D23</t>
  </si>
  <si>
    <t>EAHS-3550Z:D24</t>
  </si>
  <si>
    <t>EAHS-3550Z:E01</t>
  </si>
  <si>
    <t>EAHS-3550Z:E02</t>
  </si>
  <si>
    <t>EAHS-3550Z:E03</t>
  </si>
  <si>
    <t>EAHS-3550Z:E04</t>
  </si>
  <si>
    <t>EAHS-3550Z:E05</t>
  </si>
  <si>
    <t>EAHS-3550Z:E06</t>
  </si>
  <si>
    <t>EAHS-3550Z:E07</t>
  </si>
  <si>
    <t>EAHS-3550Z:E08</t>
  </si>
  <si>
    <t>EAHS-3550Z:E09</t>
  </si>
  <si>
    <t>EAHS-3550Z:E10</t>
  </si>
  <si>
    <t>EAHS-3550Z:E11</t>
  </si>
  <si>
    <t>EAHS-3550Z:E12</t>
  </si>
  <si>
    <t>EAHS-3550Z:E13</t>
  </si>
  <si>
    <t>EAHS-3550Z:E14</t>
  </si>
  <si>
    <t>EAHS-3550Z:E15</t>
  </si>
  <si>
    <t>EAHS-3550Z:E16</t>
  </si>
  <si>
    <t>EAHS-3550Z:E17</t>
  </si>
  <si>
    <t>EAHS-3550Z:E18</t>
  </si>
  <si>
    <t>EAHS-3550Z:E19</t>
  </si>
  <si>
    <t>EAHS-3550Z:E20</t>
  </si>
  <si>
    <t>EAHS-3550Z:E21</t>
  </si>
  <si>
    <t>EAHS-3550Z:E22</t>
  </si>
  <si>
    <t>EAHS-3550Z:E23</t>
  </si>
  <si>
    <t>EAHS-3550Z:E24</t>
  </si>
  <si>
    <t>EAHS-3550Z:F01</t>
  </si>
  <si>
    <t>EAHS-3550Z:F02</t>
  </si>
  <si>
    <t>EAHS-3550Z:F03</t>
  </si>
  <si>
    <t>EAHS-3550Z:F04</t>
  </si>
  <si>
    <t>EAHS-3550Z:F05</t>
  </si>
  <si>
    <t>EAHS-3550Z:F06</t>
  </si>
  <si>
    <t>EAHS-3550Z:F07</t>
  </si>
  <si>
    <t>EAHS-3550Z:F08</t>
  </si>
  <si>
    <t>EAHS-3550Z:F09</t>
  </si>
  <si>
    <t>EAHS-3550Z:F10</t>
  </si>
  <si>
    <t>EAHS-3550Z:F11</t>
  </si>
  <si>
    <t>EAHS-3550Z:F12</t>
  </si>
  <si>
    <t>EAHS-3550Z:F13</t>
  </si>
  <si>
    <t>EAHS-3550Z:F14</t>
  </si>
  <si>
    <t>EAHS-3550Z:F15</t>
  </si>
  <si>
    <t>EAHS-3550Z:F16</t>
  </si>
  <si>
    <t>EAHS-3550Z:F17</t>
  </si>
  <si>
    <t>EAHS-3550Z:F18</t>
  </si>
  <si>
    <t>EAHS-3550Z:F19</t>
  </si>
  <si>
    <t>EAHS-3550Z:F20</t>
  </si>
  <si>
    <t>EAHS-3550Z:F21</t>
  </si>
  <si>
    <t>EAHS-3550Z:F22</t>
  </si>
  <si>
    <t>EAHS-3550Z:F23</t>
  </si>
  <si>
    <t>EAHS-3550Z:F24</t>
  </si>
  <si>
    <t>EAHS-3550Z:G01</t>
  </si>
  <si>
    <t>EAHS-3550Z:G02</t>
  </si>
  <si>
    <t>EAHS-3550Z:G03</t>
  </si>
  <si>
    <t>EAHS-3550Z:G04</t>
  </si>
  <si>
    <t>EAHS-3550Z:G05</t>
  </si>
  <si>
    <t>EAHS-3550Z:G06</t>
  </si>
  <si>
    <t>EAHS-3550Z:G07</t>
  </si>
  <si>
    <t>EAHS-3550Z:G08</t>
  </si>
  <si>
    <t>EAHS-3550Z:G09</t>
  </si>
  <si>
    <t>EAHS-3550Z:G10</t>
  </si>
  <si>
    <t>EAHS-3550Z:G11</t>
  </si>
  <si>
    <t>EAHS-3550Z:G12</t>
  </si>
  <si>
    <t>EAHS-3550Z:G13</t>
  </si>
  <si>
    <t>EAHS-3550Z:G14</t>
  </si>
  <si>
    <t>EAHS-3550Z:G15</t>
  </si>
  <si>
    <t>EAHS-3550Z:G16</t>
  </si>
  <si>
    <t>EAHS-3550Z:G17</t>
  </si>
  <si>
    <t>EAHS-3550Z:G18</t>
  </si>
  <si>
    <t>EAHS-3550Z:G19</t>
  </si>
  <si>
    <t>EAHS-3550Z:G20</t>
  </si>
  <si>
    <t>EAHS-3550Z:G21</t>
  </si>
  <si>
    <t>EAHS-3550Z:G22</t>
  </si>
  <si>
    <t>EAHS-3550Z:G23</t>
  </si>
  <si>
    <t>EAHS-3550Z:G24</t>
  </si>
  <si>
    <t>EAHS-3550Z:H01</t>
  </si>
  <si>
    <t>EAHS-3550Z:H02</t>
  </si>
  <si>
    <t>EAHS-3550Z:H03</t>
  </si>
  <si>
    <t>EAHS-3550Z:H04</t>
  </si>
  <si>
    <t>EAHS-3550Z:H05</t>
  </si>
  <si>
    <t>EAHS-3550Z:H06</t>
  </si>
  <si>
    <t>EAHS-3550Z:H07</t>
  </si>
  <si>
    <t>EAHS-3550Z:H08</t>
  </si>
  <si>
    <t>EAHS-3550Z:H09</t>
  </si>
  <si>
    <t>EAHS-3550Z:H10</t>
  </si>
  <si>
    <t>EAHS-3550Z:H11</t>
  </si>
  <si>
    <t>EAHS-3550Z:H12</t>
  </si>
  <si>
    <t>EAHS-3550Z:H13</t>
  </si>
  <si>
    <t>EAHS-3550Z:H14</t>
  </si>
  <si>
    <t>EAHS-3550Z:H15</t>
  </si>
  <si>
    <t>EAHS-3550Z:H16</t>
  </si>
  <si>
    <t>EAHS-3550Z:H17</t>
  </si>
  <si>
    <t>EAHS-3550Z:H18</t>
  </si>
  <si>
    <t>EAHS-3550Z:H19</t>
  </si>
  <si>
    <t>EAHS-3550Z:H20</t>
  </si>
  <si>
    <t>EAHS-3550Z:H21</t>
  </si>
  <si>
    <t>EAHS-3550Z:H22</t>
  </si>
  <si>
    <t>EAHS-3550Z:H23</t>
  </si>
  <si>
    <t>EAHS-3550Z:H24</t>
  </si>
  <si>
    <t>EAHS-3550Z:I01</t>
  </si>
  <si>
    <t>EAHS-3550Z:I02</t>
  </si>
  <si>
    <t>EAHS-3550Z:I03</t>
  </si>
  <si>
    <t>EAHS-3550Z:I04</t>
  </si>
  <si>
    <t>EAHS-3550Z:I05</t>
  </si>
  <si>
    <t>EAHS-3550Z:I06</t>
  </si>
  <si>
    <t>EAHS-3550Z:I07</t>
  </si>
  <si>
    <t>EAHS-3550Z:I08</t>
  </si>
  <si>
    <t>EAHS-3550Z:I09</t>
  </si>
  <si>
    <t>EAHS-3550Z:I10</t>
  </si>
  <si>
    <t>EAHS-3550Z:I11</t>
  </si>
  <si>
    <t>EAHS-3550Z:I12</t>
  </si>
  <si>
    <t>EAHS-3550Z:I13</t>
  </si>
  <si>
    <t>EAHS-3550Z:I14</t>
  </si>
  <si>
    <t>EAHS-3550Z:I15</t>
  </si>
  <si>
    <t>EAHS-3550Z:I16</t>
  </si>
  <si>
    <t>EAHS-3550Z:I17</t>
  </si>
  <si>
    <t>EAHS-3550Z:I18</t>
  </si>
  <si>
    <t>EAHS-3550Z:I19</t>
  </si>
  <si>
    <t>EAHS-3550Z:I20</t>
  </si>
  <si>
    <t>EAHS-3550Z:I21</t>
  </si>
  <si>
    <t>EAHS-3550Z:I22</t>
  </si>
  <si>
    <t>EAHS-3550Z:I23</t>
  </si>
  <si>
    <t>EAHS-3550Z:I24</t>
  </si>
  <si>
    <t>EAHS-3550Z:J01</t>
  </si>
  <si>
    <t>EAHS-3550Z:J02</t>
  </si>
  <si>
    <t>EAHS-3550Z:J03</t>
  </si>
  <si>
    <t>EAHS-3550Z:J04</t>
  </si>
  <si>
    <t>EAHS-3550Z:J05</t>
  </si>
  <si>
    <t>EAHS-3550Z:J06</t>
  </si>
  <si>
    <t>EAHS-3550Z:J07</t>
  </si>
  <si>
    <t>EAHS-3550Z:J08</t>
  </si>
  <si>
    <t>EAHS-3550Z:J09</t>
  </si>
  <si>
    <t>EAHS-3550Z:J10</t>
  </si>
  <si>
    <t>EAHS-3550Z:J11</t>
  </si>
  <si>
    <t>EAHS-3550Z:J12</t>
  </si>
  <si>
    <t>EAHS-3550Z:J13</t>
  </si>
  <si>
    <t>EAHS-3550Z:J14</t>
  </si>
  <si>
    <t>EAHS-3550Z:J15</t>
  </si>
  <si>
    <t>EAHS-3550Z:J16</t>
  </si>
  <si>
    <t>EAHS-3550Z:J17</t>
  </si>
  <si>
    <t>EAHS-3550Z:J18</t>
  </si>
  <si>
    <t>EAHS-3550Z:J19</t>
  </si>
  <si>
    <t>EAHS-3550Z:J20</t>
  </si>
  <si>
    <t>EAHS-3550Z:J21</t>
  </si>
  <si>
    <t>EAHS-3550Z:J22</t>
  </si>
  <si>
    <t>EAHS-3550Z:J23</t>
  </si>
  <si>
    <t>EAHS-3550Z:J24</t>
  </si>
  <si>
    <t>EAHS-3550Z:K01</t>
  </si>
  <si>
    <t>EAHS-3550Z:K02</t>
  </si>
  <si>
    <t>EAHS-3550Z:K03</t>
  </si>
  <si>
    <t>EAHS-3550Z:K04</t>
  </si>
  <si>
    <t>EAHS-3550Z:K05</t>
  </si>
  <si>
    <t>EAHS-3550Z:K06</t>
  </si>
  <si>
    <t>EAHS-3550Z:K07</t>
  </si>
  <si>
    <t>EAHS-3550Z:K08</t>
  </si>
  <si>
    <t>EAHS-3550Z:K09</t>
  </si>
  <si>
    <t>EAHS-3550Z:K10</t>
  </si>
  <si>
    <t>EAHS-3550Z:K11</t>
  </si>
  <si>
    <t>EAHS-3550Z:K12</t>
  </si>
  <si>
    <t>EAHS-3550Z:K13</t>
  </si>
  <si>
    <t>EAHS-3550Z:K14</t>
  </si>
  <si>
    <t>EAHS-3550Z:K15</t>
  </si>
  <si>
    <t>EAHS-3550Z:K16</t>
  </si>
  <si>
    <t>EAHS-3550Z:K17</t>
  </si>
  <si>
    <t>EAHS-3550Z:K18</t>
  </si>
  <si>
    <t>EAHS-3550Z:K19</t>
  </si>
  <si>
    <t>EAHS-3550Z:K20</t>
  </si>
  <si>
    <t>EAHS-3550Z:K21</t>
  </si>
  <si>
    <t>EAHS-3550Z:K22</t>
  </si>
  <si>
    <t>EAHS-3550Z:K23</t>
  </si>
  <si>
    <t>EAHS-3550Z:K24</t>
  </si>
  <si>
    <t>EAHS-3550Z:L01</t>
  </si>
  <si>
    <t>EAHS-3550Z:L02</t>
  </si>
  <si>
    <t>EAHS-3550Z:L03</t>
  </si>
  <si>
    <t>EAHS-3550Z:L04</t>
  </si>
  <si>
    <t>EAHS-3550Z:L05</t>
  </si>
  <si>
    <t>EAHS-3550Z:L06</t>
  </si>
  <si>
    <t>EAHS-3550Z:L07</t>
  </si>
  <si>
    <t>EAHS-3550Z:L08</t>
  </si>
  <si>
    <t>EAHS-3550Z:L09</t>
  </si>
  <si>
    <t>EAHS-3550Z:L10</t>
  </si>
  <si>
    <t>EAHS-3550Z:L11</t>
  </si>
  <si>
    <t>EAHS-3550Z:L12</t>
  </si>
  <si>
    <t>EAHS-3550Z:L13</t>
  </si>
  <si>
    <t>EAHS-3550Z:L14</t>
  </si>
  <si>
    <t>EAHS-3550Z:L15</t>
  </si>
  <si>
    <t>EAHS-3550Z:L16</t>
  </si>
  <si>
    <t>EAHS-3550Z:L17</t>
  </si>
  <si>
    <t>EAHS-3550Z:L18</t>
  </si>
  <si>
    <t>EAHS-3550Z:L19</t>
  </si>
  <si>
    <t>EAHS-3550Z:L20</t>
  </si>
  <si>
    <t>EAHS-3550Z:L21</t>
  </si>
  <si>
    <t>EAHS-3550Z:L22</t>
  </si>
  <si>
    <t>EAHS-3550Z:L23</t>
  </si>
  <si>
    <t>EAHS-3550Z:L24</t>
  </si>
  <si>
    <t>EAHS-3550Z:M01</t>
  </si>
  <si>
    <t>EAHS-3550Z:M02</t>
  </si>
  <si>
    <t>EAHS-3550Z:M03</t>
  </si>
  <si>
    <t>EAHS-3550Z:M04</t>
  </si>
  <si>
    <t>EAHS-3550Z:M05</t>
  </si>
  <si>
    <t>EAHS-3550Z:M06</t>
  </si>
  <si>
    <t>EAHS-3550Z:M07</t>
  </si>
  <si>
    <t>EAHS-3550Z:M08</t>
  </si>
  <si>
    <t>EAHS-3550Z:M09</t>
  </si>
  <si>
    <t>EAHS-3550Z:M10</t>
  </si>
  <si>
    <t>EAHS-3550Z:M11</t>
  </si>
  <si>
    <t>EAHS-3550Z:M12</t>
  </si>
  <si>
    <t>EAHS-3550Z:M13</t>
  </si>
  <si>
    <t>EAHS-3550Z:M14</t>
  </si>
  <si>
    <t>EAHS-3550Z:M15</t>
  </si>
  <si>
    <t>EAHS-3550Z:M16</t>
  </si>
  <si>
    <t>EAHS-3550Z:M17</t>
  </si>
  <si>
    <t>EAHS-3550Z:M18</t>
  </si>
  <si>
    <t>EAHS-3550Z:M19</t>
  </si>
  <si>
    <t>EAHS-3550Z:M20</t>
  </si>
  <si>
    <t>EAHS-3550Z:M21</t>
  </si>
  <si>
    <t>EAHS-3550Z:M22</t>
  </si>
  <si>
    <t>EAHS-3550Z:M23</t>
  </si>
  <si>
    <t>EAHS-3550Z:M24</t>
  </si>
  <si>
    <t>EAHS-3550Z:N01</t>
  </si>
  <si>
    <t>EAHS-3550Z:N02</t>
  </si>
  <si>
    <t>EAHS-3550Z:N03</t>
  </si>
  <si>
    <t>EAHS-3550Z:N04</t>
  </si>
  <si>
    <t>EAHS-3550Z:N05</t>
  </si>
  <si>
    <t>EAHS-3550Z:N06</t>
  </si>
  <si>
    <t>EAHS-3550Z:N07</t>
  </si>
  <si>
    <t>EAHS-3550Z:N08</t>
  </si>
  <si>
    <t>EAHS-3550Z:N09</t>
  </si>
  <si>
    <t>EAHS-3550Z:N10</t>
  </si>
  <si>
    <t>EAHS-3550Z:N11</t>
  </si>
  <si>
    <t>EAHS-3550Z:N12</t>
  </si>
  <si>
    <t>EAHS-3550Z:N13</t>
  </si>
  <si>
    <t>EAHS-3550Z:N14</t>
  </si>
  <si>
    <t>EAHS-3550Z:N15</t>
  </si>
  <si>
    <t>EAHS-3550Z:N16</t>
  </si>
  <si>
    <t>EAHS-3550Z:N17</t>
  </si>
  <si>
    <t>EAHS-3550Z:N18</t>
  </si>
  <si>
    <t>EAHS-3550Z:N19</t>
  </si>
  <si>
    <t>EAHS-3550Z:N20</t>
  </si>
  <si>
    <t>EAHS-3550Z:N21</t>
  </si>
  <si>
    <t>EAHS-3550Z:N22</t>
  </si>
  <si>
    <t>EAHS-3550Z:N23</t>
  </si>
  <si>
    <t>EAHS-3550Z:N24</t>
  </si>
  <si>
    <t>EAHS-3550Z:O01</t>
  </si>
  <si>
    <t>EAHS-3550Z:O02</t>
  </si>
  <si>
    <t>EAHS-3550Z:O03</t>
  </si>
  <si>
    <t>EAHS-3550Z:O04</t>
  </si>
  <si>
    <t>EAHS-3550Z:O05</t>
  </si>
  <si>
    <t>EAHS-3550Z:O06</t>
  </si>
  <si>
    <t>EAHS-3550Z:O07</t>
  </si>
  <si>
    <t>EAHS-3550Z:O08</t>
  </si>
  <si>
    <t>EAHS-3550Z:O09</t>
  </si>
  <si>
    <t>EAHS-3550Z:O10</t>
  </si>
  <si>
    <t>EAHS-3550Z:O11</t>
  </si>
  <si>
    <t>EAHS-3550Z:O12</t>
  </si>
  <si>
    <t>EAHS-3550Z:O13</t>
  </si>
  <si>
    <t>EAHS-3550Z:O14</t>
  </si>
  <si>
    <t>EAHS-3550Z:O15</t>
  </si>
  <si>
    <t>EAHS-3550Z:O16</t>
  </si>
  <si>
    <t>EAHS-3550Z:O17</t>
  </si>
  <si>
    <t>EAHS-3550Z:O18</t>
  </si>
  <si>
    <t>EAHS-3550Z:O19</t>
  </si>
  <si>
    <t>EAHS-3550Z:O20</t>
  </si>
  <si>
    <t>EAHS-3550Z:O21</t>
  </si>
  <si>
    <t>EAHS-3550Z:O22</t>
  </si>
  <si>
    <t>EAHS-3550Z:O23</t>
  </si>
  <si>
    <t>EAHS-3550Z:O24</t>
  </si>
  <si>
    <t>EAHS-3550Z:P01</t>
  </si>
  <si>
    <t>EAHS-3550Z:P02</t>
  </si>
  <si>
    <t>EAHS-3550Z:P03</t>
  </si>
  <si>
    <t>EAHS-3550Z:P04</t>
  </si>
  <si>
    <t>EAHS-3550Z:P05</t>
  </si>
  <si>
    <t>EAHS-3550Z:P06</t>
  </si>
  <si>
    <t>EAHS-3550Z:P07</t>
  </si>
  <si>
    <t>EAHS-3550Z:P08</t>
  </si>
  <si>
    <t>EAHS-3550Z:P09</t>
  </si>
  <si>
    <t>EAHS-3550Z:P10</t>
  </si>
  <si>
    <t>EAHS-3550Z:P11</t>
  </si>
  <si>
    <t>EAHS-3550Z:P12</t>
  </si>
  <si>
    <t>EAHS-3550Z:P13</t>
  </si>
  <si>
    <t>EAHS-3550Z:P14</t>
  </si>
  <si>
    <t>EAHS-3550Z:P15</t>
  </si>
  <si>
    <t>EAHS-3550Z:P16</t>
  </si>
  <si>
    <t>EAHS-3550Z:P17</t>
  </si>
  <si>
    <t>EAHS-3550Z:P18</t>
  </si>
  <si>
    <t>EAHS-3550Z:P19</t>
  </si>
  <si>
    <t>EAHS-3550Z:P20</t>
  </si>
  <si>
    <t>EAHS-3550Z:P21</t>
  </si>
  <si>
    <t>EAHS-3550Z:P22</t>
  </si>
  <si>
    <t>EAHS-3550Z:P23</t>
  </si>
  <si>
    <t>EAHS-3550Z:P24</t>
  </si>
  <si>
    <t>EAHS-3560Z:A01</t>
  </si>
  <si>
    <t>EAHS-3560Z:A02</t>
  </si>
  <si>
    <t>EAHS-3560Z:A03</t>
  </si>
  <si>
    <t>EAHS-3560Z:A04</t>
  </si>
  <si>
    <t>EAHS-3560Z:A05</t>
  </si>
  <si>
    <t>EAHS-3560Z:A06</t>
  </si>
  <si>
    <t>EAHS-3560Z:A07</t>
  </si>
  <si>
    <t>EAHS-3560Z:A08</t>
  </si>
  <si>
    <t>EAHS-3560Z:A09</t>
  </si>
  <si>
    <t>EAHS-3560Z:A10</t>
  </si>
  <si>
    <t>EAHS-3560Z:A11</t>
  </si>
  <si>
    <t>EAHS-3560Z:A12</t>
  </si>
  <si>
    <t>EAHS-3560Z:A13</t>
  </si>
  <si>
    <t>EAHS-3560Z:A14</t>
  </si>
  <si>
    <t>EAHS-3560Z:A15</t>
  </si>
  <si>
    <t>EAHS-3560Z:A16</t>
  </si>
  <si>
    <t>EAHS-3560Z:A17</t>
  </si>
  <si>
    <t>EAHS-3560Z:A18</t>
  </si>
  <si>
    <t>EAHS-3560Z:A19</t>
  </si>
  <si>
    <t>EAHS-3560Z:A20</t>
  </si>
  <si>
    <t>EAHS-3560Z:A21</t>
  </si>
  <si>
    <t>EAHS-3560Z:A22</t>
  </si>
  <si>
    <t>EAHS-3560Z:A23</t>
  </si>
  <si>
    <t>EAHS-3560Z:A24</t>
  </si>
  <si>
    <t>EAHS-3560Z:B01</t>
  </si>
  <si>
    <t>EAHS-3560Z:B02</t>
  </si>
  <si>
    <t>EAHS-3560Z:B03</t>
  </si>
  <si>
    <t>EAHS-3560Z:B04</t>
  </si>
  <si>
    <t>EAHS-3560Z:B05</t>
  </si>
  <si>
    <t>EAHS-3560Z:B06</t>
  </si>
  <si>
    <t>EAHS-3560Z:B07</t>
  </si>
  <si>
    <t>EAHS-3560Z:B08</t>
  </si>
  <si>
    <t>EAHS-3560Z:B09</t>
  </si>
  <si>
    <t>EAHS-3560Z:B10</t>
  </si>
  <si>
    <t>EAHS-3560Z:B11</t>
  </si>
  <si>
    <t>EAHS-3560Z:B12</t>
  </si>
  <si>
    <t>EAHS-3560Z:B13</t>
  </si>
  <si>
    <t>EAHS-3560Z:B14</t>
  </si>
  <si>
    <t>EAHS-3560Z:B15</t>
  </si>
  <si>
    <t>EAHS-3560Z:B16</t>
  </si>
  <si>
    <t>EAHS-3560Z:B17</t>
  </si>
  <si>
    <t>EAHS-3560Z:B18</t>
  </si>
  <si>
    <t>EAHS-3560Z:B19</t>
  </si>
  <si>
    <t>EAHS-3560Z:B20</t>
  </si>
  <si>
    <t>EAHS-3560Z:B21</t>
  </si>
  <si>
    <t>EAHS-3560Z:B22</t>
  </si>
  <si>
    <t>EAHS-3560Z:B23</t>
  </si>
  <si>
    <t>EAHS-3560Z:B24</t>
  </si>
  <si>
    <t>EAHS-3560Z:C01</t>
  </si>
  <si>
    <t>EAHS-3560Z:C02</t>
  </si>
  <si>
    <t>EAHS-3560Z:C03</t>
  </si>
  <si>
    <t>EAHS-3560Z:C04</t>
  </si>
  <si>
    <t>EAHS-3560Z:C05</t>
  </si>
  <si>
    <t>EAHS-3560Z:C06</t>
  </si>
  <si>
    <t>EAHS-3560Z:C07</t>
  </si>
  <si>
    <t>EAHS-3560Z:C08</t>
  </si>
  <si>
    <t>EAHS-3560Z:C09</t>
  </si>
  <si>
    <t>EAHS-3560Z:C10</t>
  </si>
  <si>
    <t>EAHS-3560Z:C11</t>
  </si>
  <si>
    <t>EAHS-3560Z:C12</t>
  </si>
  <si>
    <t>EAHS-3560Z:C13</t>
  </si>
  <si>
    <t>EAHS-3560Z:C14</t>
  </si>
  <si>
    <t>EAHS-3560Z:C15</t>
  </si>
  <si>
    <t>EAHS-3560Z:C16</t>
  </si>
  <si>
    <t>EAHS-3560Z:C17</t>
  </si>
  <si>
    <t>EAHS-3560Z:C18</t>
  </si>
  <si>
    <t>EAHS-3560Z:C19</t>
  </si>
  <si>
    <t>EAHS-3560Z:C20</t>
  </si>
  <si>
    <t>EAHS-3560Z:C21</t>
  </si>
  <si>
    <t>EAHS-3560Z:C22</t>
  </si>
  <si>
    <t>EAHS-3560Z:C23</t>
  </si>
  <si>
    <t>EAHS-3560Z:C24</t>
  </si>
  <si>
    <t>EAHS-3560Z:D01</t>
  </si>
  <si>
    <t>EAHS-3560Z:D02</t>
  </si>
  <si>
    <t>EAHS-3560Z:D03</t>
  </si>
  <si>
    <t>EAHS-3560Z:D04</t>
  </si>
  <si>
    <t>EAHS-3560Z:D05</t>
  </si>
  <si>
    <t>EAHS-3560Z:D06</t>
  </si>
  <si>
    <t>EAHS-3560Z:D07</t>
  </si>
  <si>
    <t>EAHS-3560Z:D08</t>
  </si>
  <si>
    <t>EAHS-3560Z:D09</t>
  </si>
  <si>
    <t>EAHS-3560Z:D10</t>
  </si>
  <si>
    <t>EAHS-3560Z:D11</t>
  </si>
  <si>
    <t>EAHS-3560Z:D12</t>
  </si>
  <si>
    <t>EAHS-3560Z:D13</t>
  </si>
  <si>
    <t>EAHS-3560Z:D14</t>
  </si>
  <si>
    <t>EAHS-3560Z:D15</t>
  </si>
  <si>
    <t>EAHS-3560Z:D16</t>
  </si>
  <si>
    <t>EAHS-3560Z:D17</t>
  </si>
  <si>
    <t>EAHS-3560Z:D18</t>
  </si>
  <si>
    <t>EAHS-3560Z:D19</t>
  </si>
  <si>
    <t>EAHS-3560Z:D20</t>
  </si>
  <si>
    <t>EAHS-3560Z:D21</t>
  </si>
  <si>
    <t>EAHS-3560Z:D22</t>
  </si>
  <si>
    <t>EAHS-3560Z:D23</t>
  </si>
  <si>
    <t>EAHS-3560Z:D24</t>
  </si>
  <si>
    <t>EAHS-3560Z:E01</t>
  </si>
  <si>
    <t>EAHS-3560Z:E02</t>
  </si>
  <si>
    <t>EAHS-3560Z:E03</t>
  </si>
  <si>
    <t>EAHS-3560Z:E04</t>
  </si>
  <si>
    <t>EAHS-3560Z:E05</t>
  </si>
  <si>
    <t>EAHS-3560Z:E06</t>
  </si>
  <si>
    <t>EAHS-3560Z:E07</t>
  </si>
  <si>
    <t>EAHS-3560Z:E08</t>
  </si>
  <si>
    <t>EAHS-3560Z:E09</t>
  </si>
  <si>
    <t>EAHS-3560Z:E10</t>
  </si>
  <si>
    <t>EAHS-3560Z:E11</t>
  </si>
  <si>
    <t>EAHS-3560Z:E12</t>
  </si>
  <si>
    <t>EAHS-3560Z:E13</t>
  </si>
  <si>
    <t>EAHS-3560Z:E14</t>
  </si>
  <si>
    <t>EAHS-3560Z:E15</t>
  </si>
  <si>
    <t>EAHS-3560Z:E16</t>
  </si>
  <si>
    <t>EAHS-3560Z:E17</t>
  </si>
  <si>
    <t>EAHS-3560Z:E18</t>
  </si>
  <si>
    <t>EAHS-3560Z:E19</t>
  </si>
  <si>
    <t>EAHS-3560Z:E20</t>
  </si>
  <si>
    <t>EAHS-3560Z:E21</t>
  </si>
  <si>
    <t>EAHS-3560Z:E22</t>
  </si>
  <si>
    <t>EAHS-3560Z:E23</t>
  </si>
  <si>
    <t>EAHS-3560Z:E24</t>
  </si>
  <si>
    <t>EAHS-3560Z:F01</t>
  </si>
  <si>
    <t>EAHS-3560Z:F02</t>
  </si>
  <si>
    <t>EAHS-3560Z:F03</t>
  </si>
  <si>
    <t>EAHS-3560Z:F04</t>
  </si>
  <si>
    <t>EAHS-3560Z:F05</t>
  </si>
  <si>
    <t>EAHS-3560Z:F06</t>
  </si>
  <si>
    <t>EAHS-3560Z:F07</t>
  </si>
  <si>
    <t>EAHS-3560Z:F08</t>
  </si>
  <si>
    <t>EAHS-3560Z:F09</t>
  </si>
  <si>
    <t>EAHS-3560Z:F10</t>
  </si>
  <si>
    <t>EAHS-3560Z:F11</t>
  </si>
  <si>
    <t>EAHS-3560Z:F12</t>
  </si>
  <si>
    <t>EAHS-3560Z:F13</t>
  </si>
  <si>
    <t>EAHS-3560Z:F14</t>
  </si>
  <si>
    <t>EAHS-3560Z:F15</t>
  </si>
  <si>
    <t>EAHS-3560Z:F16</t>
  </si>
  <si>
    <t>EAHS-3560Z:F17</t>
  </si>
  <si>
    <t>EAHS-3560Z:F18</t>
  </si>
  <si>
    <t>EAHS-3560Z:F19</t>
  </si>
  <si>
    <t>EAHS-3560Z:F20</t>
  </si>
  <si>
    <t>EAHS-3560Z:F21</t>
  </si>
  <si>
    <t>EAHS-3560Z:F22</t>
  </si>
  <si>
    <t>EAHS-3560Z:F23</t>
  </si>
  <si>
    <t>EAHS-3560Z:F24</t>
  </si>
  <si>
    <t>EAHS-3560Z:G01</t>
  </si>
  <si>
    <t>EAHS-3560Z:G02</t>
  </si>
  <si>
    <t>EAHS-3560Z:G03</t>
  </si>
  <si>
    <t>EAHS-3560Z:G04</t>
  </si>
  <si>
    <t>EAHS-3560Z:G05</t>
  </si>
  <si>
    <t>EAHS-3560Z:G06</t>
  </si>
  <si>
    <t>EAHS-3560Z:G07</t>
  </si>
  <si>
    <t>EAHS-3560Z:G08</t>
  </si>
  <si>
    <t>EAHS-3560Z:G09</t>
  </si>
  <si>
    <t>EAHS-3560Z:G10</t>
  </si>
  <si>
    <t>EAHS-3560Z:G11</t>
  </si>
  <si>
    <t>EAHS-3560Z:G12</t>
  </si>
  <si>
    <t>EAHS-3560Z:G13</t>
  </si>
  <si>
    <t>EAHS-3560Z:G14</t>
  </si>
  <si>
    <t>EAHS-3560Z:G15</t>
  </si>
  <si>
    <t>EAHS-3560Z:G16</t>
  </si>
  <si>
    <t>EAHS-3560Z:G17</t>
  </si>
  <si>
    <t>EAHS-3560Z:G18</t>
  </si>
  <si>
    <t>EAHS-3560Z:G19</t>
  </si>
  <si>
    <t>EAHS-3560Z:G20</t>
  </si>
  <si>
    <t>EAHS-3560Z:G21</t>
  </si>
  <si>
    <t>EAHS-3560Z:G22</t>
  </si>
  <si>
    <t>EAHS-3560Z:G23</t>
  </si>
  <si>
    <t>EAHS-3560Z:G24</t>
  </si>
  <si>
    <t>EAHS-3560Z:H01</t>
  </si>
  <si>
    <t>EAHS-3560Z:H02</t>
  </si>
  <si>
    <t>EAHS-3560Z:H03</t>
  </si>
  <si>
    <t>EAHS-3560Z:H04</t>
  </si>
  <si>
    <t>EAHS-3560Z:H05</t>
  </si>
  <si>
    <t>EAHS-3560Z:H06</t>
  </si>
  <si>
    <t>EAHS-3560Z:H07</t>
  </si>
  <si>
    <t>EAHS-3560Z:H08</t>
  </si>
  <si>
    <t>EAHS-3560Z:H09</t>
  </si>
  <si>
    <t>EAHS-3560Z:H10</t>
  </si>
  <si>
    <t>EAHS-3560Z:H11</t>
  </si>
  <si>
    <t>EAHS-3560Z:H12</t>
  </si>
  <si>
    <t>EAHS-3560Z:H13</t>
  </si>
  <si>
    <t>EAHS-3560Z:H14</t>
  </si>
  <si>
    <t>EAHS-3560Z:H15</t>
  </si>
  <si>
    <t>EAHS-3560Z:H16</t>
  </si>
  <si>
    <t>EAHS-3560Z:H17</t>
  </si>
  <si>
    <t>EAHS-3560Z:H18</t>
  </si>
  <si>
    <t>EAHS-3560Z:H19</t>
  </si>
  <si>
    <t>EAHS-3560Z:H20</t>
  </si>
  <si>
    <t>EAHS-3560Z:H21</t>
  </si>
  <si>
    <t>EAHS-3560Z:H22</t>
  </si>
  <si>
    <t>EAHS-3560Z:H23</t>
  </si>
  <si>
    <t>EAHS-3560Z:H24</t>
  </si>
  <si>
    <t>EAHS-3560Z:I01</t>
  </si>
  <si>
    <t>EAHS-3560Z:I02</t>
  </si>
  <si>
    <t>EAHS-3560Z:I03</t>
  </si>
  <si>
    <t>EAHS-3560Z:I04</t>
  </si>
  <si>
    <t>EAHS-3560Z:I05</t>
  </si>
  <si>
    <t>EAHS-3560Z:I06</t>
  </si>
  <si>
    <t>EAHS-3560Z:I07</t>
  </si>
  <si>
    <t>EAHS-3560Z:I08</t>
  </si>
  <si>
    <t>EAHS-3560Z:I09</t>
  </si>
  <si>
    <t>EAHS-3560Z:I10</t>
  </si>
  <si>
    <t>EAHS-3560Z:I11</t>
  </si>
  <si>
    <t>EAHS-3560Z:I12</t>
  </si>
  <si>
    <t>EAHS-3560Z:I13</t>
  </si>
  <si>
    <t>EAHS-3560Z:I14</t>
  </si>
  <si>
    <t>EAHS-3560Z:I15</t>
  </si>
  <si>
    <t>EAHS-3560Z:I16</t>
  </si>
  <si>
    <t>EAHS-3560Z:I17</t>
  </si>
  <si>
    <t>EAHS-3560Z:I18</t>
  </si>
  <si>
    <t>EAHS-3560Z:I19</t>
  </si>
  <si>
    <t>EAHS-3560Z:I20</t>
  </si>
  <si>
    <t>EAHS-3560Z:I21</t>
  </si>
  <si>
    <t>EAHS-3560Z:I22</t>
  </si>
  <si>
    <t>EAHS-3560Z:I23</t>
  </si>
  <si>
    <t>EAHS-3560Z:I24</t>
  </si>
  <si>
    <t>EAHS-3560Z:J01</t>
  </si>
  <si>
    <t>EAHS-3560Z:J02</t>
  </si>
  <si>
    <t>EAHS-3560Z:J03</t>
  </si>
  <si>
    <t>EAHS-3560Z:J04</t>
  </si>
  <si>
    <t>EAHS-3560Z:J05</t>
  </si>
  <si>
    <t>EAHS-3560Z:J06</t>
  </si>
  <si>
    <t>EAHS-3560Z:J07</t>
  </si>
  <si>
    <t>EAHS-3560Z:J08</t>
  </si>
  <si>
    <t>EAHS-3560Z:J09</t>
  </si>
  <si>
    <t>EAHS-3560Z:J10</t>
  </si>
  <si>
    <t>EAHS-3560Z:J11</t>
  </si>
  <si>
    <t>EAHS-3560Z:J12</t>
  </si>
  <si>
    <t>EAHS-3560Z:J13</t>
  </si>
  <si>
    <t>EAHS-3560Z:J14</t>
  </si>
  <si>
    <t>EAHS-3560Z:J15</t>
  </si>
  <si>
    <t>EAHS-3560Z:J16</t>
  </si>
  <si>
    <t>EAHS-3560Z:J17</t>
  </si>
  <si>
    <t>EAHS-3560Z:J18</t>
  </si>
  <si>
    <t>EAHS-3560Z:J19</t>
  </si>
  <si>
    <t>EAHS-3560Z:J20</t>
  </si>
  <si>
    <t>EAHS-3560Z:J21</t>
  </si>
  <si>
    <t>EAHS-3560Z:J22</t>
  </si>
  <si>
    <t>EAHS-3560Z:J23</t>
  </si>
  <si>
    <t>EAHS-3560Z:J24</t>
  </si>
  <si>
    <t>EAHS-3560Z:K01</t>
  </si>
  <si>
    <t>EAHS-3560Z:K02</t>
  </si>
  <si>
    <t>EAHS-3560Z:K03</t>
  </si>
  <si>
    <t>EAHS-3560Z:K04</t>
  </si>
  <si>
    <t>EAHS-3560Z:K05</t>
  </si>
  <si>
    <t>EAHS-3560Z:K06</t>
  </si>
  <si>
    <t>EAHS-3560Z:K07</t>
  </si>
  <si>
    <t>EAHS-3560Z:K08</t>
  </si>
  <si>
    <t>EAHS-3560Z:K09</t>
  </si>
  <si>
    <t>EAHS-3560Z:K10</t>
  </si>
  <si>
    <t>EAHS-3560Z:K11</t>
  </si>
  <si>
    <t>EAHS-3560Z:K12</t>
  </si>
  <si>
    <t>EAHS-3560Z:K13</t>
  </si>
  <si>
    <t>EAHS-3560Z:K14</t>
  </si>
  <si>
    <t>EAHS-3560Z:K15</t>
  </si>
  <si>
    <t>EAHS-3560Z:K16</t>
  </si>
  <si>
    <t>EAHS-3560Z:K17</t>
  </si>
  <si>
    <t>EAHS-3560Z:K18</t>
  </si>
  <si>
    <t>EAHS-3560Z:K19</t>
  </si>
  <si>
    <t>EAHS-3560Z:K20</t>
  </si>
  <si>
    <t>EAHS-3560Z:K21</t>
  </si>
  <si>
    <t>EAHS-3560Z:K22</t>
  </si>
  <si>
    <t>EAHS-3560Z:K23</t>
  </si>
  <si>
    <t>EAHS-3560Z:K24</t>
  </si>
  <si>
    <t>EAHS-3560Z:L01</t>
  </si>
  <si>
    <t>EAHS-3560Z:L02</t>
  </si>
  <si>
    <t>EAHS-3560Z:L03</t>
  </si>
  <si>
    <t>EAHS-3560Z:L04</t>
  </si>
  <si>
    <t>EAHS-3560Z:L05</t>
  </si>
  <si>
    <t>EAHS-3560Z:L06</t>
  </si>
  <si>
    <t>EAHS-3560Z:L07</t>
  </si>
  <si>
    <t>EAHS-3560Z:L08</t>
  </si>
  <si>
    <t>EAHS-3560Z:L09</t>
  </si>
  <si>
    <t>EAHS-3560Z:L10</t>
  </si>
  <si>
    <t>EAHS-3560Z:L11</t>
  </si>
  <si>
    <t>EAHS-3560Z:L12</t>
  </si>
  <si>
    <t>EAHS-3560Z:L13</t>
  </si>
  <si>
    <t>EAHS-3560Z:L14</t>
  </si>
  <si>
    <t>EAHS-3560Z:L15</t>
  </si>
  <si>
    <t>EAHS-3560Z:L16</t>
  </si>
  <si>
    <t>EAHS-3560Z:L17</t>
  </si>
  <si>
    <t>EAHS-3560Z:L18</t>
  </si>
  <si>
    <t>EAHS-3560Z:L19</t>
  </si>
  <si>
    <t>EAHS-3560Z:L20</t>
  </si>
  <si>
    <t>EAHS-3560Z:L21</t>
  </si>
  <si>
    <t>EAHS-3560Z:L22</t>
  </si>
  <si>
    <t>EAHS-3560Z:L23</t>
  </si>
  <si>
    <t>EAHS-3560Z:L24</t>
  </si>
  <si>
    <t>EAHS-3560Z:M01</t>
  </si>
  <si>
    <t>EAHS-3560Z:M02</t>
  </si>
  <si>
    <t>EAHS-3560Z:M03</t>
  </si>
  <si>
    <t>EAHS-3560Z:M04</t>
  </si>
  <si>
    <t>EAHS-3560Z:M05</t>
  </si>
  <si>
    <t>EAHS-3560Z:M06</t>
  </si>
  <si>
    <t>EAHS-3560Z:M07</t>
  </si>
  <si>
    <t>EAHS-3560Z:M08</t>
  </si>
  <si>
    <t>EAHS-3560Z:M09</t>
  </si>
  <si>
    <t>EAHS-3560Z:M10</t>
  </si>
  <si>
    <t>EAHS-3560Z:M11</t>
  </si>
  <si>
    <t>EAHS-3560Z:M12</t>
  </si>
  <si>
    <t>EAHS-3560Z:M13</t>
  </si>
  <si>
    <t>EAHS-3560Z:M14</t>
  </si>
  <si>
    <t>EAHS-3560Z:M15</t>
  </si>
  <si>
    <t>EAHS-3560Z:M16</t>
  </si>
  <si>
    <t>EAHS-3560Z:M17</t>
  </si>
  <si>
    <t>EAHS-3560Z:M18</t>
  </si>
  <si>
    <t>EAHS-3560Z:M19</t>
  </si>
  <si>
    <t>EAHS-3560Z:M20</t>
  </si>
  <si>
    <t>EAHS-3560Z:M21</t>
  </si>
  <si>
    <t>EAHS-3560Z:M22</t>
  </si>
  <si>
    <t>EAHS-3560Z:M23</t>
  </si>
  <si>
    <t>EAHS-3560Z:M24</t>
  </si>
  <si>
    <t>EAHS-3560Z:N01</t>
  </si>
  <si>
    <t>EAHS-3560Z:N02</t>
  </si>
  <si>
    <t>EAHS-3560Z:N03</t>
  </si>
  <si>
    <t>EAHS-3560Z:N04</t>
  </si>
  <si>
    <t>EAHS-3560Z:N05</t>
  </si>
  <si>
    <t>EAHS-3560Z:N06</t>
  </si>
  <si>
    <t>EAHS-3560Z:N07</t>
  </si>
  <si>
    <t>EAHS-3560Z:N08</t>
  </si>
  <si>
    <t>EAHS-3560Z:N09</t>
  </si>
  <si>
    <t>EAHS-3560Z:N10</t>
  </si>
  <si>
    <t>EAHS-3560Z:N11</t>
  </si>
  <si>
    <t>EAHS-3560Z:N12</t>
  </si>
  <si>
    <t>EAHS-3560Z:N13</t>
  </si>
  <si>
    <t>EAHS-3560Z:N14</t>
  </si>
  <si>
    <t>EAHS-3560Z:N15</t>
  </si>
  <si>
    <t>EAHS-3560Z:N16</t>
  </si>
  <si>
    <t>EAHS-3560Z:N17</t>
  </si>
  <si>
    <t>EAHS-3560Z:N18</t>
  </si>
  <si>
    <t>EAHS-3560Z:N19</t>
  </si>
  <si>
    <t>EAHS-3560Z:N20</t>
  </si>
  <si>
    <t>EAHS-3560Z:N21</t>
  </si>
  <si>
    <t>EAHS-3560Z:N22</t>
  </si>
  <si>
    <t>EAHS-3560Z:N23</t>
  </si>
  <si>
    <t>EAHS-3560Z:N24</t>
  </si>
  <si>
    <t>EAHS-3560Z:O01</t>
  </si>
  <si>
    <t>EAHS-3560Z:O02</t>
  </si>
  <si>
    <t>EAHS-3560Z:O03</t>
  </si>
  <si>
    <t>EAHS-3560Z:O04</t>
  </si>
  <si>
    <t>EAHS-3560Z:O05</t>
  </si>
  <si>
    <t>EAHS-3560Z:O06</t>
  </si>
  <si>
    <t>EAHS-3560Z:O07</t>
  </si>
  <si>
    <t>EAHS-3560Z:O08</t>
  </si>
  <si>
    <t>EAHS-3560Z:O09</t>
  </si>
  <si>
    <t>EAHS-3560Z:O10</t>
  </si>
  <si>
    <t>EAHS-3560Z:O11</t>
  </si>
  <si>
    <t>EAHS-3560Z:O12</t>
  </si>
  <si>
    <t>EAHS-3560Z:O13</t>
  </si>
  <si>
    <t>EAHS-3560Z:O14</t>
  </si>
  <si>
    <t>EAHS-3560Z:O15</t>
  </si>
  <si>
    <t>EAHS-3560Z:O16</t>
  </si>
  <si>
    <t>EAHS-3560Z:O17</t>
  </si>
  <si>
    <t>EAHS-3560Z:O18</t>
  </si>
  <si>
    <t>EAHS-3560Z:O19</t>
  </si>
  <si>
    <t>EAHS-3560Z:O20</t>
  </si>
  <si>
    <t>EAHS-3560Z:O21</t>
  </si>
  <si>
    <t>EAHS-3560Z:O22</t>
  </si>
  <si>
    <t>EAHS-3560Z:O23</t>
  </si>
  <si>
    <t>EAHS-3560Z:O24</t>
  </si>
  <si>
    <t>EAHS-3560Z:P01</t>
  </si>
  <si>
    <t>EAHS-3560Z:P02</t>
  </si>
  <si>
    <t>EAHS-3560Z:P03</t>
  </si>
  <si>
    <t>EAHS-3560Z:P04</t>
  </si>
  <si>
    <t>EAHS-3560Z:P05</t>
  </si>
  <si>
    <t>EAHS-3560Z:P06</t>
  </si>
  <si>
    <t>EAHS-3560Z:P07</t>
  </si>
  <si>
    <t>EAHS-3560Z:P08</t>
  </si>
  <si>
    <t>EAHS-3560Z:P09</t>
  </si>
  <si>
    <t>EAHS-3560Z:P10</t>
  </si>
  <si>
    <t>EAHS-3560Z:P11</t>
  </si>
  <si>
    <t>EAHS-3560Z:P12</t>
  </si>
  <si>
    <t>EAHS-3560Z:P13</t>
  </si>
  <si>
    <t>EAHS-3560Z:P14</t>
  </si>
  <si>
    <t>EAHS-3560Z:P15</t>
  </si>
  <si>
    <t>EAHS-3560Z:P16</t>
  </si>
  <si>
    <t>EAHS-3560Z:P17</t>
  </si>
  <si>
    <t>EAHS-3560Z:P18</t>
  </si>
  <si>
    <t>EAHS-3560Z:P19</t>
  </si>
  <si>
    <t>EAHS-3560Z:P20</t>
  </si>
  <si>
    <t>EAHS-3560Z:P21</t>
  </si>
  <si>
    <t>EAHS-3560Z:P22</t>
  </si>
  <si>
    <t>EAHS-3560Z:P23</t>
  </si>
  <si>
    <t>EAHS-3560Z:P24</t>
  </si>
  <si>
    <t>EAHS-3580Z:A01</t>
  </si>
  <si>
    <t>EAHS-3580Z:A02</t>
  </si>
  <si>
    <t>EAHS-3580Z:A03</t>
  </si>
  <si>
    <t>EAHS-3580Z:A04</t>
  </si>
  <si>
    <t>EAHS-3580Z:A05</t>
  </si>
  <si>
    <t>EAHS-3580Z:A06</t>
  </si>
  <si>
    <t>EAHS-3580Z:A07</t>
  </si>
  <si>
    <t>EAHS-3580Z:A08</t>
  </si>
  <si>
    <t>EAHS-3580Z:A09</t>
  </si>
  <si>
    <t>EAHS-3580Z:A10</t>
  </si>
  <si>
    <t>EAHS-3580Z:A11</t>
  </si>
  <si>
    <t>EAHS-3580Z:A12</t>
  </si>
  <si>
    <t>EAHS-3580Z:A13</t>
  </si>
  <si>
    <t>EAHS-3580Z:A14</t>
  </si>
  <si>
    <t>EAHS-3580Z:A15</t>
  </si>
  <si>
    <t>EAHS-3580Z:A16</t>
  </si>
  <si>
    <t>EAHS-3580Z:A17</t>
  </si>
  <si>
    <t>EAHS-3580Z:A18</t>
  </si>
  <si>
    <t>EAHS-3580Z:A19</t>
  </si>
  <si>
    <t>EAHS-3580Z:A20</t>
  </si>
  <si>
    <t>EAHS-3580Z:A21</t>
  </si>
  <si>
    <t>EAHS-3580Z:A22</t>
  </si>
  <si>
    <t>EAHS-3580Z:A23</t>
  </si>
  <si>
    <t>EAHS-3580Z:A24</t>
  </si>
  <si>
    <t>EAHS-3580Z:B01</t>
  </si>
  <si>
    <t>EAHS-3580Z:B02</t>
  </si>
  <si>
    <t>EAHS-3580Z:B03</t>
  </si>
  <si>
    <t>EAHS-3580Z:B04</t>
  </si>
  <si>
    <t>EAHS-3580Z:B05</t>
  </si>
  <si>
    <t>EAHS-3580Z:B06</t>
  </si>
  <si>
    <t>EAHS-3580Z:B07</t>
  </si>
  <si>
    <t>EAHS-3580Z:B08</t>
  </si>
  <si>
    <t>EAHS-3580Z:B09</t>
  </si>
  <si>
    <t>EAHS-3580Z:B10</t>
  </si>
  <si>
    <t>EAHS-3580Z:B11</t>
  </si>
  <si>
    <t>EAHS-3580Z:B12</t>
  </si>
  <si>
    <t>EAHS-3580Z:B13</t>
  </si>
  <si>
    <t>EAHS-3580Z:B14</t>
  </si>
  <si>
    <t>EAHS-3580Z:B15</t>
  </si>
  <si>
    <t>EAHS-3580Z:B16</t>
  </si>
  <si>
    <t>EAHS-3580Z:B17</t>
  </si>
  <si>
    <t>EAHS-3580Z:B18</t>
  </si>
  <si>
    <t>EAHS-3580Z:B19</t>
  </si>
  <si>
    <t>EAHS-3580Z:B20</t>
  </si>
  <si>
    <t>EAHS-3580Z:B21</t>
  </si>
  <si>
    <t>EAHS-3580Z:B22</t>
  </si>
  <si>
    <t>EAHS-3580Z:B23</t>
  </si>
  <si>
    <t>EAHS-3580Z:B24</t>
  </si>
  <si>
    <t>EAHS-3580Z:C01</t>
  </si>
  <si>
    <t>EAHS-3580Z:C02</t>
  </si>
  <si>
    <t>EAHS-3580Z:C03</t>
  </si>
  <si>
    <t>EAHS-3580Z:C04</t>
  </si>
  <si>
    <t>EAHS-3580Z:C05</t>
  </si>
  <si>
    <t>EAHS-3580Z:C06</t>
  </si>
  <si>
    <t>EAHS-3580Z:C07</t>
  </si>
  <si>
    <t>EAHS-3580Z:C08</t>
  </si>
  <si>
    <t>EAHS-3580Z:C09</t>
  </si>
  <si>
    <t>EAHS-3580Z:C10</t>
  </si>
  <si>
    <t>EAHS-3580Z:C11</t>
  </si>
  <si>
    <t>EAHS-3580Z:C12</t>
  </si>
  <si>
    <t>EAHS-3580Z:C13</t>
  </si>
  <si>
    <t>EAHS-3580Z:C14</t>
  </si>
  <si>
    <t>EAHS-3580Z:C15</t>
  </si>
  <si>
    <t>EAHS-3580Z:C16</t>
  </si>
  <si>
    <t>EAHS-3580Z:C17</t>
  </si>
  <si>
    <t>EAHS-3580Z:C18</t>
  </si>
  <si>
    <t>EAHS-3580Z:C19</t>
  </si>
  <si>
    <t>EAHS-3580Z:C20</t>
  </si>
  <si>
    <t>EAHS-3580Z:C21</t>
  </si>
  <si>
    <t>EAHS-3580Z:C22</t>
  </si>
  <si>
    <t>EAHS-3580Z:C23</t>
  </si>
  <si>
    <t>EAHS-3580Z:C24</t>
  </si>
  <si>
    <t>EAHS-3580Z:D01</t>
  </si>
  <si>
    <t>EAHS-3580Z:D02</t>
  </si>
  <si>
    <t>EAHS-3580Z:D03</t>
  </si>
  <si>
    <t>EAHS-3580Z:D04</t>
  </si>
  <si>
    <t>EAHS-3580Z:D05</t>
  </si>
  <si>
    <t>EAHS-3580Z:D06</t>
  </si>
  <si>
    <t>EAHS-3580Z:D07</t>
  </si>
  <si>
    <t>EAHS-3580Z:D08</t>
  </si>
  <si>
    <t>EAHS-3580Z:D09</t>
  </si>
  <si>
    <t>EAHS-3580Z:D10</t>
  </si>
  <si>
    <t>EAHS-3580Z:D11</t>
  </si>
  <si>
    <t>EAHS-3580Z:D12</t>
  </si>
  <si>
    <t>EAHS-3580Z:D13</t>
  </si>
  <si>
    <t>EAHS-3580Z:D14</t>
  </si>
  <si>
    <t>EAHS-3580Z:D15</t>
  </si>
  <si>
    <t>EAHS-3580Z:D16</t>
  </si>
  <si>
    <t>EAHS-3580Z:D17</t>
  </si>
  <si>
    <t>EAHS-3580Z:D18</t>
  </si>
  <si>
    <t>EAHS-3580Z:D19</t>
  </si>
  <si>
    <t>EAHS-3580Z:D20</t>
  </si>
  <si>
    <t>EAHS-3580Z:D21</t>
  </si>
  <si>
    <t>EAHS-3580Z:D22</t>
  </si>
  <si>
    <t>EAHS-3580Z:D23</t>
  </si>
  <si>
    <t>EAHS-3580Z:D24</t>
  </si>
  <si>
    <t>EAHS-3580Z:E01</t>
  </si>
  <si>
    <t>EAHS-3580Z:E02</t>
  </si>
  <si>
    <t>EAHS-3580Z:E03</t>
  </si>
  <si>
    <t>EAHS-3580Z:E04</t>
  </si>
  <si>
    <t>EAHS-3580Z:E05</t>
  </si>
  <si>
    <t>EAHS-3580Z:E06</t>
  </si>
  <si>
    <t>EAHS-3580Z:E07</t>
  </si>
  <si>
    <t>EAHS-3580Z:E08</t>
  </si>
  <si>
    <t>EAHS-3580Z:E09</t>
  </si>
  <si>
    <t>EAHS-3580Z:E10</t>
  </si>
  <si>
    <t>EAHS-3580Z:E11</t>
  </si>
  <si>
    <t>EAHS-3580Z:E12</t>
  </si>
  <si>
    <t>EAHS-3580Z:E13</t>
  </si>
  <si>
    <t>EAHS-3580Z:E14</t>
  </si>
  <si>
    <t>EAHS-3580Z:E15</t>
  </si>
  <si>
    <t>EAHS-3580Z:E16</t>
  </si>
  <si>
    <t>EAHS-3580Z:E17</t>
  </si>
  <si>
    <t>EAHS-3580Z:E18</t>
  </si>
  <si>
    <t>EAHS-3580Z:E19</t>
  </si>
  <si>
    <t>EAHS-3580Z:E20</t>
  </si>
  <si>
    <t>EAHS-3580Z:E21</t>
  </si>
  <si>
    <t>EAHS-3580Z:E22</t>
  </si>
  <si>
    <t>EAHS-3580Z:E23</t>
  </si>
  <si>
    <t>EAHS-3580Z:E24</t>
  </si>
  <si>
    <t>EAHS-3580Z:F01</t>
  </si>
  <si>
    <t>EAHS-3580Z:F02</t>
  </si>
  <si>
    <t>EAHS-3580Z:F03</t>
  </si>
  <si>
    <t>EAHS-3580Z:F04</t>
  </si>
  <si>
    <t>EAHS-3580Z:F05</t>
  </si>
  <si>
    <t>EAHS-3580Z:F06</t>
  </si>
  <si>
    <t>EAHS-3580Z:F07</t>
  </si>
  <si>
    <t>EAHS-3580Z:F08</t>
  </si>
  <si>
    <t>EAHS-3580Z:F09</t>
  </si>
  <si>
    <t>EAHS-3580Z:F10</t>
  </si>
  <si>
    <t>EAHS-3580Z:F11</t>
  </si>
  <si>
    <t>EAHS-3580Z:F12</t>
  </si>
  <si>
    <t>EAHS-3580Z:F13</t>
  </si>
  <si>
    <t>EAHS-3580Z:F14</t>
  </si>
  <si>
    <t>EAHS-3580Z:F15</t>
  </si>
  <si>
    <t>EAHS-3580Z:F16</t>
  </si>
  <si>
    <t>EAHS-3580Z:F17</t>
  </si>
  <si>
    <t>EAHS-3580Z:F18</t>
  </si>
  <si>
    <t>EAHS-3580Z:F19</t>
  </si>
  <si>
    <t>EAHS-3580Z:F20</t>
  </si>
  <si>
    <t>EAHS-3580Z:F21</t>
  </si>
  <si>
    <t>EAHS-3580Z:F22</t>
  </si>
  <si>
    <t>EAHS-3580Z:F23</t>
  </si>
  <si>
    <t>EAHS-3580Z:F24</t>
  </si>
  <si>
    <t>EAHS-3580Z:G01</t>
  </si>
  <si>
    <t>EAHS-3580Z:G02</t>
  </si>
  <si>
    <t>EAHS-3580Z:G03</t>
  </si>
  <si>
    <t>EAHS-3580Z:G04</t>
  </si>
  <si>
    <t>EAHS-3580Z:G05</t>
  </si>
  <si>
    <t>EAHS-3580Z:G06</t>
  </si>
  <si>
    <t>EAHS-3580Z:G07</t>
  </si>
  <si>
    <t>EAHS-3580Z:G08</t>
  </si>
  <si>
    <t>EAHS-3580Z:G09</t>
  </si>
  <si>
    <t>EAHS-3580Z:G10</t>
  </si>
  <si>
    <t>EAHS-3580Z:G11</t>
  </si>
  <si>
    <t>EAHS-3580Z:G12</t>
  </si>
  <si>
    <t>EAHS-3580Z:G13</t>
  </si>
  <si>
    <t>EAHS-3580Z:G14</t>
  </si>
  <si>
    <t>EAHS-3580Z:G15</t>
  </si>
  <si>
    <t>EAHS-3580Z:G16</t>
  </si>
  <si>
    <t>EAHS-3580Z:G17</t>
  </si>
  <si>
    <t>EAHS-3580Z:G18</t>
  </si>
  <si>
    <t>EAHS-3580Z:G19</t>
  </si>
  <si>
    <t>EAHS-3580Z:G20</t>
  </si>
  <si>
    <t>EAHS-3580Z:G21</t>
  </si>
  <si>
    <t>EAHS-3580Z:G22</t>
  </si>
  <si>
    <t>EAHS-3580Z:G23</t>
  </si>
  <si>
    <t>EAHS-3580Z:G24</t>
  </si>
  <si>
    <t>EAHS-3580Z:H01</t>
  </si>
  <si>
    <t>EAHS-3580Z:H02</t>
  </si>
  <si>
    <t>EAHS-3580Z:H03</t>
  </si>
  <si>
    <t>EAHS-3580Z:H04</t>
  </si>
  <si>
    <t>EAHS-3580Z:H05</t>
  </si>
  <si>
    <t>EAHS-3580Z:H06</t>
  </si>
  <si>
    <t>EAHS-3580Z:H07</t>
  </si>
  <si>
    <t>EAHS-3580Z:H08</t>
  </si>
  <si>
    <t>EAHS-3580Z:H09</t>
  </si>
  <si>
    <t>EAHS-3580Z:H10</t>
  </si>
  <si>
    <t>EAHS-3580Z:H11</t>
  </si>
  <si>
    <t>EAHS-3580Z:H12</t>
  </si>
  <si>
    <t>EAHS-3580Z:H13</t>
  </si>
  <si>
    <t>EAHS-3580Z:H14</t>
  </si>
  <si>
    <t>EAHS-3580Z:H15</t>
  </si>
  <si>
    <t>EAHS-3580Z:H16</t>
  </si>
  <si>
    <t>EAHS-3580Z:H17</t>
  </si>
  <si>
    <t>EAHS-3580Z:H18</t>
  </si>
  <si>
    <t>EAHS-3580Z:H19</t>
  </si>
  <si>
    <t>EAHS-3580Z:H20</t>
  </si>
  <si>
    <t>EAHS-3580Z:H21</t>
  </si>
  <si>
    <t>EAHS-3580Z:H22</t>
  </si>
  <si>
    <t>EAHS-3580Z:H23</t>
  </si>
  <si>
    <t>EAHS-3580Z:H24</t>
  </si>
  <si>
    <t>EAHS-3580Z:I01</t>
  </si>
  <si>
    <t>EAHS-3580Z:I02</t>
  </si>
  <si>
    <t>EAHS-3580Z:I03</t>
  </si>
  <si>
    <t>EAHS-3580Z:I04</t>
  </si>
  <si>
    <t>EAHS-3580Z:I05</t>
  </si>
  <si>
    <t>EAHS-3580Z:I06</t>
  </si>
  <si>
    <t>EAHS-3580Z:I07</t>
  </si>
  <si>
    <t>EAHS-3580Z:I08</t>
  </si>
  <si>
    <t>EAHS-3580Z:I09</t>
  </si>
  <si>
    <t>EAHS-3580Z:I10</t>
  </si>
  <si>
    <t>EAHS-3580Z:I11</t>
  </si>
  <si>
    <t>EAHS-3580Z:I12</t>
  </si>
  <si>
    <t>EAHS-3580Z:I13</t>
  </si>
  <si>
    <t>EAHS-3580Z:I14</t>
  </si>
  <si>
    <t>EAHS-3580Z:I15</t>
  </si>
  <si>
    <t>EAHS-3580Z:I16</t>
  </si>
  <si>
    <t>EAHS-3580Z:I17</t>
  </si>
  <si>
    <t>EAHS-3580Z:I18</t>
  </si>
  <si>
    <t>EAHS-3580Z:I19</t>
  </si>
  <si>
    <t>EAHS-3580Z:I20</t>
  </si>
  <si>
    <t>EAHS-3580Z:I21</t>
  </si>
  <si>
    <t>EAHS-3580Z:I22</t>
  </si>
  <si>
    <t>EAHS-3580Z:I23</t>
  </si>
  <si>
    <t>EAHS-3580Z:I24</t>
  </si>
  <si>
    <t>EAHS-3580Z:J01</t>
  </si>
  <si>
    <t>EAHS-3580Z:J02</t>
  </si>
  <si>
    <t>EAHS-3580Z:J03</t>
  </si>
  <si>
    <t>EAHS-3580Z:J04</t>
  </si>
  <si>
    <t>EAHS-3580Z:J05</t>
  </si>
  <si>
    <t>EAHS-3580Z:J06</t>
  </si>
  <si>
    <t>EAHS-3580Z:J07</t>
  </si>
  <si>
    <t>EAHS-3580Z:J08</t>
  </si>
  <si>
    <t>EAHS-3580Z:J09</t>
  </si>
  <si>
    <t>EAHS-3580Z:J10</t>
  </si>
  <si>
    <t>EAHS-3580Z:J11</t>
  </si>
  <si>
    <t>EAHS-3580Z:J12</t>
  </si>
  <si>
    <t>EAHS-3580Z:J13</t>
  </si>
  <si>
    <t>EAHS-3580Z:J14</t>
  </si>
  <si>
    <t>EAHS-3580Z:J15</t>
  </si>
  <si>
    <t>EAHS-3580Z:J16</t>
  </si>
  <si>
    <t>EAHS-3580Z:J17</t>
  </si>
  <si>
    <t>EAHS-3580Z:J18</t>
  </si>
  <si>
    <t>EAHS-3580Z:J19</t>
  </si>
  <si>
    <t>EAHS-3580Z:J20</t>
  </si>
  <si>
    <t>EAHS-3580Z:J21</t>
  </si>
  <si>
    <t>EAHS-3580Z:J22</t>
  </si>
  <si>
    <t>EAHS-3580Z:J23</t>
  </si>
  <si>
    <t>EAHS-3580Z:J24</t>
  </si>
  <si>
    <t>EAHS-3580Z:K01</t>
  </si>
  <si>
    <t>EAHS-3580Z:K02</t>
  </si>
  <si>
    <t>EAHS-3580Z:K03</t>
  </si>
  <si>
    <t>EAHS-3580Z:K04</t>
  </si>
  <si>
    <t>EAHS-3580Z:K05</t>
  </si>
  <si>
    <t>EAHS-3580Z:K06</t>
  </si>
  <si>
    <t>EAHS-3580Z:K07</t>
  </si>
  <si>
    <t>EAHS-3580Z:K08</t>
  </si>
  <si>
    <t>EAHS-3580Z:K09</t>
  </si>
  <si>
    <t>EAHS-3580Z:K10</t>
  </si>
  <si>
    <t>EAHS-3580Z:K11</t>
  </si>
  <si>
    <t>EAHS-3580Z:K12</t>
  </si>
  <si>
    <t>EAHS-3580Z:K13</t>
  </si>
  <si>
    <t>EAHS-3580Z:K14</t>
  </si>
  <si>
    <t>EAHS-3580Z:K15</t>
  </si>
  <si>
    <t>EAHS-3580Z:K16</t>
  </si>
  <si>
    <t>EAHS-3580Z:K17</t>
  </si>
  <si>
    <t>EAHS-3580Z:K18</t>
  </si>
  <si>
    <t>EAHS-3580Z:K19</t>
  </si>
  <si>
    <t>EAHS-3580Z:K20</t>
  </si>
  <si>
    <t>EAHS-3580Z:K21</t>
  </si>
  <si>
    <t>EAHS-3580Z:K22</t>
  </si>
  <si>
    <t>EAHS-3580Z:K23</t>
  </si>
  <si>
    <t>EAHS-3580Z:K24</t>
  </si>
  <si>
    <t>EAHS-3580Z:L01</t>
  </si>
  <si>
    <t>EAHS-3580Z:L02</t>
  </si>
  <si>
    <t>EAHS-3580Z:L03</t>
  </si>
  <si>
    <t>EAHS-3580Z:L04</t>
  </si>
  <si>
    <t>EAHS-3580Z:L05</t>
  </si>
  <si>
    <t>EAHS-3580Z:L06</t>
  </si>
  <si>
    <t>EAHS-3580Z:L07</t>
  </si>
  <si>
    <t>EAHS-3580Z:L08</t>
  </si>
  <si>
    <t>EAHS-3580Z:L09</t>
  </si>
  <si>
    <t>EAHS-3580Z:L10</t>
  </si>
  <si>
    <t>EAHS-3580Z:L11</t>
  </si>
  <si>
    <t>EAHS-3580Z:L12</t>
  </si>
  <si>
    <t>EAHS-3580Z:L13</t>
  </si>
  <si>
    <t>EAHS-3580Z:L14</t>
  </si>
  <si>
    <t>EAHS-3580Z:L15</t>
  </si>
  <si>
    <t>EAHS-3580Z:L16</t>
  </si>
  <si>
    <t>EAHS-3580Z:L17</t>
  </si>
  <si>
    <t>EAHS-3580Z:L18</t>
  </si>
  <si>
    <t>EAHS-3580Z:L19</t>
  </si>
  <si>
    <t>EAHS-3580Z:L20</t>
  </si>
  <si>
    <t>EAHS-3580Z:L21</t>
  </si>
  <si>
    <t>EAHS-3580Z:L22</t>
  </si>
  <si>
    <t>EAHS-3580Z:L23</t>
  </si>
  <si>
    <t>EAHS-3580Z:L24</t>
  </si>
  <si>
    <t>EAHS-3580Z:M01</t>
  </si>
  <si>
    <t>EAHS-3580Z:M02</t>
  </si>
  <si>
    <t>EAHS-3580Z:M03</t>
  </si>
  <si>
    <t>EAHS-3580Z:M04</t>
  </si>
  <si>
    <t>EAHS-3580Z:M05</t>
  </si>
  <si>
    <t>EAHS-3580Z:M06</t>
  </si>
  <si>
    <t>EAHS-3580Z:M07</t>
  </si>
  <si>
    <t>EAHS-3580Z:M08</t>
  </si>
  <si>
    <t>EAHS-3580Z:M09</t>
  </si>
  <si>
    <t>EAHS-3580Z:M10</t>
  </si>
  <si>
    <t>EAHS-3580Z:M11</t>
  </si>
  <si>
    <t>EAHS-3580Z:M12</t>
  </si>
  <si>
    <t>EAHS-3580Z:M13</t>
  </si>
  <si>
    <t>EAHS-3580Z:M14</t>
  </si>
  <si>
    <t>EAHS-3580Z:M15</t>
  </si>
  <si>
    <t>EAHS-3580Z:M16</t>
  </si>
  <si>
    <t>EAHS-3580Z:M17</t>
  </si>
  <si>
    <t>EAHS-3580Z:M18</t>
  </si>
  <si>
    <t>EAHS-3580Z:M19</t>
  </si>
  <si>
    <t>EAHS-3580Z:M20</t>
  </si>
  <si>
    <t>EAHS-3580Z:M21</t>
  </si>
  <si>
    <t>EAHS-3580Z:M22</t>
  </si>
  <si>
    <t>EAHS-3580Z:M23</t>
  </si>
  <si>
    <t>EAHS-3580Z:M24</t>
  </si>
  <si>
    <t>EAHS-3580Z:N01</t>
  </si>
  <si>
    <t>EAHS-3580Z:N02</t>
  </si>
  <si>
    <t>EAHS-3580Z:N03</t>
  </si>
  <si>
    <t>EAHS-3580Z:N04</t>
  </si>
  <si>
    <t>EAHS-3580Z:N05</t>
  </si>
  <si>
    <t>EAHS-3580Z:N06</t>
  </si>
  <si>
    <t>EAHS-3580Z:N07</t>
  </si>
  <si>
    <t>EAHS-3580Z:N08</t>
  </si>
  <si>
    <t>EAHS-3580Z:N09</t>
  </si>
  <si>
    <t>EAHS-3580Z:N10</t>
  </si>
  <si>
    <t>EAHS-3580Z:N11</t>
  </si>
  <si>
    <t>EAHS-3580Z:N12</t>
  </si>
  <si>
    <t>EAHS-3580Z:N13</t>
  </si>
  <si>
    <t>EAHS-3580Z:N14</t>
  </si>
  <si>
    <t>EAHS-3580Z:N15</t>
  </si>
  <si>
    <t>EAHS-3580Z:N16</t>
  </si>
  <si>
    <t>EAHS-3580Z:N17</t>
  </si>
  <si>
    <t>EAHS-3580Z:N18</t>
  </si>
  <si>
    <t>EAHS-3580Z:N19</t>
  </si>
  <si>
    <t>EAHS-3580Z:N20</t>
  </si>
  <si>
    <t>EAHS-3580Z:N21</t>
  </si>
  <si>
    <t>EAHS-3580Z:N22</t>
  </si>
  <si>
    <t>EAHS-3580Z:N23</t>
  </si>
  <si>
    <t>EAHS-3580Z:N24</t>
  </si>
  <si>
    <t>EAHS-3580Z:O01</t>
  </si>
  <si>
    <t>EAHS-3580Z:O02</t>
  </si>
  <si>
    <t>EAHS-3580Z:O03</t>
  </si>
  <si>
    <t>EAHS-3580Z:O04</t>
  </si>
  <si>
    <t>EAHS-3580Z:O05</t>
  </si>
  <si>
    <t>EAHS-3580Z:O06</t>
  </si>
  <si>
    <t>EAHS-3580Z:O07</t>
  </si>
  <si>
    <t>EAHS-3580Z:O08</t>
  </si>
  <si>
    <t>EAHS-3580Z:O09</t>
  </si>
  <si>
    <t>EAHS-3580Z:O10</t>
  </si>
  <si>
    <t>EAHS-3580Z:O11</t>
  </si>
  <si>
    <t>EAHS-3580Z:O12</t>
  </si>
  <si>
    <t>EAHS-3580Z:O13</t>
  </si>
  <si>
    <t>EAHS-3580Z:O14</t>
  </si>
  <si>
    <t>EAHS-3580Z:O15</t>
  </si>
  <si>
    <t>EAHS-3580Z:O16</t>
  </si>
  <si>
    <t>EAHS-3580Z:O17</t>
  </si>
  <si>
    <t>EAHS-3580Z:O18</t>
  </si>
  <si>
    <t>EAHS-3580Z:O19</t>
  </si>
  <si>
    <t>EAHS-3580Z:O20</t>
  </si>
  <si>
    <t>EAHS-3580Z:O21</t>
  </si>
  <si>
    <t>EAHS-3580Z:O22</t>
  </si>
  <si>
    <t>EAHS-3580Z:O23</t>
  </si>
  <si>
    <t>EAHS-3580Z:O24</t>
  </si>
  <si>
    <t>EAHS-3580Z:P01</t>
  </si>
  <si>
    <t>EAHS-3580Z:P02</t>
  </si>
  <si>
    <t>EAHS-3580Z:P03</t>
  </si>
  <si>
    <t>EAHS-3580Z:P04</t>
  </si>
  <si>
    <t>EAHS-3580Z:P05</t>
  </si>
  <si>
    <t>EAHS-3580Z:P06</t>
  </si>
  <si>
    <t>EAHS-3580Z:P07</t>
  </si>
  <si>
    <t>EAHS-3580Z:P08</t>
  </si>
  <si>
    <t>EAHS-3580Z:P09</t>
  </si>
  <si>
    <t>EAHS-3580Z:P10</t>
  </si>
  <si>
    <t>EAHS-3580Z:P11</t>
  </si>
  <si>
    <t>EAHS-3580Z:P12</t>
  </si>
  <si>
    <t>EAHS-3580Z:P13</t>
  </si>
  <si>
    <t>EAHS-3580Z:P14</t>
  </si>
  <si>
    <t>EAHS-3580Z:P15</t>
  </si>
  <si>
    <t>EAHS-3580Z:P16</t>
  </si>
  <si>
    <t>EAHS-3580Z:P17</t>
  </si>
  <si>
    <t>EAHS-3580Z:P18</t>
  </si>
  <si>
    <t>EAHS-3580Z:P19</t>
  </si>
  <si>
    <t>EAHS-3580Z:P20</t>
  </si>
  <si>
    <t>EAHS-3580Z:P21</t>
  </si>
  <si>
    <t>EAHS-3580Z:P22</t>
  </si>
  <si>
    <t>EAHS-3580Z:P23</t>
  </si>
  <si>
    <t>EAHS-3580Z:P24</t>
  </si>
  <si>
    <t>EAMM-3010Z:A01</t>
  </si>
  <si>
    <t>EAMM-3010Z:A02</t>
  </si>
  <si>
    <t>EAMM-3010Z:A03</t>
  </si>
  <si>
    <t>EAMM-3010Z:A04</t>
  </si>
  <si>
    <t>EAMM-3010Z:A05</t>
  </si>
  <si>
    <t>EAMM-3010Z:A06</t>
  </si>
  <si>
    <t>EAMM-3010Z:A07</t>
  </si>
  <si>
    <t>EAMM-3010Z:A08</t>
  </si>
  <si>
    <t>EAMM-3010Z:A09</t>
  </si>
  <si>
    <t>EAMM-3010Z:A10</t>
  </si>
  <si>
    <t>EAMM-3010Z:A11</t>
  </si>
  <si>
    <t>EAMM-3010Z:A12</t>
  </si>
  <si>
    <t>EAMM-3010Z:A13</t>
  </si>
  <si>
    <t>EAMM-3010Z:A14</t>
  </si>
  <si>
    <t>EAMM-3010Z:A15</t>
  </si>
  <si>
    <t>EAMM-3010Z:A16</t>
  </si>
  <si>
    <t>EAMM-3010Z:A17</t>
  </si>
  <si>
    <t>EAMM-3010Z:A18</t>
  </si>
  <si>
    <t>EAMM-3010Z:A19</t>
  </si>
  <si>
    <t>EAMM-3010Z:A20</t>
  </si>
  <si>
    <t>EAMM-3010Z:A21</t>
  </si>
  <si>
    <t>EAMM-3010Z:A22</t>
  </si>
  <si>
    <t>EAMM-3010Z:A23</t>
  </si>
  <si>
    <t>EAMM-3010Z:A24</t>
  </si>
  <si>
    <t>EAMM-3010Z:B01</t>
  </si>
  <si>
    <t>EAMM-3010Z:B02</t>
  </si>
  <si>
    <t>EAMM-3010Z:B03</t>
  </si>
  <si>
    <t>EAMM-3010Z:B04</t>
  </si>
  <si>
    <t>EAMM-3010Z:B05</t>
  </si>
  <si>
    <t>EAMM-3010Z:B06</t>
  </si>
  <si>
    <t>EAMM-3010Z:B07</t>
  </si>
  <si>
    <t>EAMM-3010Z:B08</t>
  </si>
  <si>
    <t>EAMM-3010Z:B09</t>
  </si>
  <si>
    <t>EAMM-3010Z:B10</t>
  </si>
  <si>
    <t>EAMM-3010Z:B11</t>
  </si>
  <si>
    <t>EAMM-3010Z:B12</t>
  </si>
  <si>
    <t>EAMM-3010Z:B13</t>
  </si>
  <si>
    <t>EAMM-3010Z:B14</t>
  </si>
  <si>
    <t>EAMM-3010Z:B15</t>
  </si>
  <si>
    <t>EAMM-3010Z:B16</t>
  </si>
  <si>
    <t>EAMM-3010Z:B17</t>
  </si>
  <si>
    <t>EAMM-3010Z:B18</t>
  </si>
  <si>
    <t>EAMM-3010Z:B19</t>
  </si>
  <si>
    <t>EAMM-3010Z:B20</t>
  </si>
  <si>
    <t>EAMM-3010Z:B21</t>
  </si>
  <si>
    <t>EAMM-3010Z:B22</t>
  </si>
  <si>
    <t>EAMM-3010Z:B23</t>
  </si>
  <si>
    <t>EAMM-3010Z:B24</t>
  </si>
  <si>
    <t>EAMM-3010Z:C01</t>
  </si>
  <si>
    <t>EAMM-3010Z:C02</t>
  </si>
  <si>
    <t>EAMM-3010Z:C03</t>
  </si>
  <si>
    <t>EAMM-3010Z:C04</t>
  </si>
  <si>
    <t>EAMM-3010Z:C05</t>
  </si>
  <si>
    <t>EAMM-3010Z:C06</t>
  </si>
  <si>
    <t>EAMM-3010Z:C07</t>
  </si>
  <si>
    <t>EAMM-3010Z:C08</t>
  </si>
  <si>
    <t>EAMM-3010Z:C09</t>
  </si>
  <si>
    <t>EAMM-3010Z:C10</t>
  </si>
  <si>
    <t>EAMM-3010Z:C11</t>
  </si>
  <si>
    <t>EAMM-3010Z:C12</t>
  </si>
  <si>
    <t>EAMM-3010Z:C13</t>
  </si>
  <si>
    <t>EAMM-3010Z:C14</t>
  </si>
  <si>
    <t>EAMM-3010Z:C15</t>
  </si>
  <si>
    <t>EAMM-3010Z:C16</t>
  </si>
  <si>
    <t>EAMM-3010Z:C17</t>
  </si>
  <si>
    <t>EAMM-3010Z:C18</t>
  </si>
  <si>
    <t>EAMM-3010Z:C19</t>
  </si>
  <si>
    <t>EAMM-3010Z:C20</t>
  </si>
  <si>
    <t>EAMM-3010Z:C21</t>
  </si>
  <si>
    <t>EAMM-3010Z:C22</t>
  </si>
  <si>
    <t>EAMM-3010Z:C23</t>
  </si>
  <si>
    <t>EAMM-3010Z:C24</t>
  </si>
  <si>
    <t>EAMM-3010Z:D01</t>
  </si>
  <si>
    <t>EAMM-3010Z:D02</t>
  </si>
  <si>
    <t>EAMM-3010Z:D03</t>
  </si>
  <si>
    <t>EAMM-3010Z:D04</t>
  </si>
  <si>
    <t>EAMM-3010Z:D05</t>
  </si>
  <si>
    <t>EAMM-3010Z:D06</t>
  </si>
  <si>
    <t>EAMM-3010Z:D07</t>
  </si>
  <si>
    <t>EAMM-3010Z:D08</t>
  </si>
  <si>
    <t>EAMM-3010Z:D09</t>
  </si>
  <si>
    <t>EAMM-3010Z:D10</t>
  </si>
  <si>
    <t>EAMM-3010Z:D11</t>
  </si>
  <si>
    <t>EAMM-3010Z:D12</t>
  </si>
  <si>
    <t>EAMM-3010Z:D13</t>
  </si>
  <si>
    <t>EAMM-3010Z:D14</t>
  </si>
  <si>
    <t>EAMM-3010Z:D15</t>
  </si>
  <si>
    <t>EAMM-3010Z:D16</t>
  </si>
  <si>
    <t>EAMM-3010Z:D17</t>
  </si>
  <si>
    <t>EAMM-3010Z:D18</t>
  </si>
  <si>
    <t>EAMM-3010Z:D19</t>
  </si>
  <si>
    <t>EAMM-3010Z:D20</t>
  </si>
  <si>
    <t>EAMM-3010Z:D21</t>
  </si>
  <si>
    <t>EAMM-3010Z:D22</t>
  </si>
  <si>
    <t>EAMM-3010Z:D23</t>
  </si>
  <si>
    <t>EAMM-3010Z:D24</t>
  </si>
  <si>
    <t>EAMM-3010Z:E01</t>
  </si>
  <si>
    <t>EAMM-3010Z:E02</t>
  </si>
  <si>
    <t>EAMM-3010Z:E03</t>
  </si>
  <si>
    <t>EAMM-3010Z:E04</t>
  </si>
  <si>
    <t>EAMM-3010Z:E05</t>
  </si>
  <si>
    <t>EAMM-3010Z:E06</t>
  </si>
  <si>
    <t>EAMM-3010Z:E07</t>
  </si>
  <si>
    <t>EAMM-3010Z:E08</t>
  </si>
  <si>
    <t>EAMM-3010Z:E09</t>
  </si>
  <si>
    <t>EAMM-3010Z:E10</t>
  </si>
  <si>
    <t>EAMM-3010Z:E11</t>
  </si>
  <si>
    <t>EAMM-3010Z:E12</t>
  </si>
  <si>
    <t>EAMM-3010Z:E13</t>
  </si>
  <si>
    <t>EAMM-3010Z:E14</t>
  </si>
  <si>
    <t>EAMM-3010Z:E15</t>
  </si>
  <si>
    <t>EAMM-3010Z:E16</t>
  </si>
  <si>
    <t>EAMM-3010Z:E17</t>
  </si>
  <si>
    <t>EAMM-3010Z:E18</t>
  </si>
  <si>
    <t>EAMM-3010Z:E19</t>
  </si>
  <si>
    <t>EAMM-3010Z:E20</t>
  </si>
  <si>
    <t>EAMM-3010Z:E21</t>
  </si>
  <si>
    <t>EAMM-3010Z:E22</t>
  </si>
  <si>
    <t>EAMM-3010Z:E23</t>
  </si>
  <si>
    <t>EAMM-3010Z:E24</t>
  </si>
  <si>
    <t>EAMM-3010Z:F01</t>
  </si>
  <si>
    <t>EAMM-3010Z:F02</t>
  </si>
  <si>
    <t>EAMM-3010Z:F03</t>
  </si>
  <si>
    <t>EAMM-3010Z:F04</t>
  </si>
  <si>
    <t>EAMM-3010Z:F05</t>
  </si>
  <si>
    <t>EAMM-3010Z:F06</t>
  </si>
  <si>
    <t>EAMM-3010Z:F07</t>
  </si>
  <si>
    <t>EAMM-3010Z:F08</t>
  </si>
  <si>
    <t>EAMM-3010Z:F09</t>
  </si>
  <si>
    <t>EAMM-3010Z:F10</t>
  </si>
  <si>
    <t>EAMM-3010Z:F11</t>
  </si>
  <si>
    <t>EAMM-3010Z:F12</t>
  </si>
  <si>
    <t>EAMM-3010Z:F13</t>
  </si>
  <si>
    <t>EAMM-3010Z:F14</t>
  </si>
  <si>
    <t>EAMM-3010Z:F15</t>
  </si>
  <si>
    <t>EAMM-3010Z:F16</t>
  </si>
  <si>
    <t>EAMM-3010Z:F17</t>
  </si>
  <si>
    <t>EAMM-3010Z:F18</t>
  </si>
  <si>
    <t>EAMM-3010Z:F19</t>
  </si>
  <si>
    <t>EAMM-3010Z:F20</t>
  </si>
  <si>
    <t>EAMM-3010Z:F21</t>
  </si>
  <si>
    <t>EAMM-3010Z:F22</t>
  </si>
  <si>
    <t>EAMM-3010Z:F23</t>
  </si>
  <si>
    <t>EAMM-3010Z:F24</t>
  </si>
  <si>
    <t>EAMM-3010Z:G01</t>
  </si>
  <si>
    <t>EAMM-3010Z:G02</t>
  </si>
  <si>
    <t>EAMM-3010Z:G03</t>
  </si>
  <si>
    <t>EAMM-3010Z:G04</t>
  </si>
  <si>
    <t>EAMM-3010Z:G05</t>
  </si>
  <si>
    <t>EAMM-3010Z:G06</t>
  </si>
  <si>
    <t>EAMM-3010Z:G07</t>
  </si>
  <si>
    <t>EAMM-3010Z:G08</t>
  </si>
  <si>
    <t>EAMM-3010Z:G09</t>
  </si>
  <si>
    <t>EAMM-3010Z:G10</t>
  </si>
  <si>
    <t>EAMM-3010Z:G11</t>
  </si>
  <si>
    <t>EAMM-3010Z:G12</t>
  </si>
  <si>
    <t>EAMM-3010Z:G13</t>
  </si>
  <si>
    <t>EAMM-3010Z:G14</t>
  </si>
  <si>
    <t>EAMM-3010Z:G15</t>
  </si>
  <si>
    <t>EAMM-3010Z:G16</t>
  </si>
  <si>
    <t>EAMM-3010Z:G17</t>
  </si>
  <si>
    <t>EAMM-3010Z:G18</t>
  </si>
  <si>
    <t>EAMM-3010Z:G19</t>
  </si>
  <si>
    <t>EAMM-3010Z:G20</t>
  </si>
  <si>
    <t>EAMM-3010Z:G21</t>
  </si>
  <si>
    <t>EAMM-3010Z:G22</t>
  </si>
  <si>
    <t>EAMM-3010Z:G23</t>
  </si>
  <si>
    <t>EAMM-3010Z:G24</t>
  </si>
  <si>
    <t>EAMM-3010Z:H01</t>
  </si>
  <si>
    <t>EAMM-3010Z:H02</t>
  </si>
  <si>
    <t>EAMM-3010Z:H03</t>
  </si>
  <si>
    <t>EAMM-3010Z:H04</t>
  </si>
  <si>
    <t>EAMM-3010Z:H05</t>
  </si>
  <si>
    <t>EAMM-3010Z:H06</t>
  </si>
  <si>
    <t>EAMM-3010Z:H07</t>
  </si>
  <si>
    <t>EAMM-3010Z:H08</t>
  </si>
  <si>
    <t>EAMM-3010Z:H09</t>
  </si>
  <si>
    <t>EAMM-3010Z:H10</t>
  </si>
  <si>
    <t>EAMM-3010Z:H11</t>
  </si>
  <si>
    <t>EAMM-3010Z:H12</t>
  </si>
  <si>
    <t>EAMM-3010Z:H13</t>
  </si>
  <si>
    <t>EAMM-3010Z:H14</t>
  </si>
  <si>
    <t>EAMM-3010Z:H15</t>
  </si>
  <si>
    <t>EAMM-3010Z:H16</t>
  </si>
  <si>
    <t>EAMM-3010Z:H17</t>
  </si>
  <si>
    <t>EAMM-3010Z:H18</t>
  </si>
  <si>
    <t>EAMM-3010Z:H19</t>
  </si>
  <si>
    <t>EAMM-3010Z:H20</t>
  </si>
  <si>
    <t>EAMM-3010Z:H21</t>
  </si>
  <si>
    <t>EAMM-3010Z:H22</t>
  </si>
  <si>
    <t>EAMM-3010Z:H23</t>
  </si>
  <si>
    <t>EAMM-3010Z:H24</t>
  </si>
  <si>
    <t>EAMM-3010Z:I01</t>
  </si>
  <si>
    <t>EAMM-3010Z:I02</t>
  </si>
  <si>
    <t>EAMM-3010Z:I03</t>
  </si>
  <si>
    <t>EAMM-3010Z:I04</t>
  </si>
  <si>
    <t>EAMM-3010Z:I05</t>
  </si>
  <si>
    <t>EAMM-3010Z:I06</t>
  </si>
  <si>
    <t>EAMM-3010Z:I07</t>
  </si>
  <si>
    <t>EAMM-3010Z:I08</t>
  </si>
  <si>
    <t>EAMM-3010Z:I09</t>
  </si>
  <si>
    <t>EAMM-3010Z:I10</t>
  </si>
  <si>
    <t>EAMM-3010Z:I11</t>
  </si>
  <si>
    <t>EAMM-3010Z:I12</t>
  </si>
  <si>
    <t>EAMM-3010Z:I13</t>
  </si>
  <si>
    <t>EAMM-3010Z:I14</t>
  </si>
  <si>
    <t>EAMM-3010Z:I15</t>
  </si>
  <si>
    <t>EAMM-3010Z:I16</t>
  </si>
  <si>
    <t>EAMM-3010Z:I17</t>
  </si>
  <si>
    <t>EAMM-3010Z:I18</t>
  </si>
  <si>
    <t>EAMM-3010Z:I19</t>
  </si>
  <si>
    <t>EAMM-3010Z:I20</t>
  </si>
  <si>
    <t>EAMM-3010Z:I21</t>
  </si>
  <si>
    <t>EAMM-3010Z:I22</t>
  </si>
  <si>
    <t>EAMM-3010Z:I23</t>
  </si>
  <si>
    <t>EAMM-3010Z:I24</t>
  </si>
  <si>
    <t>EAMM-3010Z:J01</t>
  </si>
  <si>
    <t>EAMM-3010Z:J02</t>
  </si>
  <si>
    <t>EAMM-3010Z:J03</t>
  </si>
  <si>
    <t>EAMM-3010Z:J04</t>
  </si>
  <si>
    <t>EAMM-3010Z:J05</t>
  </si>
  <si>
    <t>EAMM-3010Z:J06</t>
  </si>
  <si>
    <t>EAMM-3010Z:J07</t>
  </si>
  <si>
    <t>EAMM-3010Z:J08</t>
  </si>
  <si>
    <t>EAMM-3010Z:J09</t>
  </si>
  <si>
    <t>EAMM-3010Z:J10</t>
  </si>
  <si>
    <t>EAMM-3010Z:J11</t>
  </si>
  <si>
    <t>EAMM-3010Z:J12</t>
  </si>
  <si>
    <t>EAMM-3010Z:J13</t>
  </si>
  <si>
    <t>EAMM-3010Z:J14</t>
  </si>
  <si>
    <t>EAMM-3010Z:J15</t>
  </si>
  <si>
    <t>EAMM-3010Z:J16</t>
  </si>
  <si>
    <t>EAMM-3010Z:J17</t>
  </si>
  <si>
    <t>EAMM-3010Z:J18</t>
  </si>
  <si>
    <t>EAMM-3010Z:J19</t>
  </si>
  <si>
    <t>EAMM-3010Z:J20</t>
  </si>
  <si>
    <t>EAMM-3010Z:J21</t>
  </si>
  <si>
    <t>EAMM-3010Z:J22</t>
  </si>
  <si>
    <t>EAMM-3010Z:J23</t>
  </si>
  <si>
    <t>EAMM-3010Z:J24</t>
  </si>
  <si>
    <t>EAMM-3010Z:K01</t>
  </si>
  <si>
    <t>EAMM-3010Z:K02</t>
  </si>
  <si>
    <t>EAMM-3010Z:K03</t>
  </si>
  <si>
    <t>EAMM-3010Z:K04</t>
  </si>
  <si>
    <t>EAMM-3010Z:K05</t>
  </si>
  <si>
    <t>EAMM-3010Z:K06</t>
  </si>
  <si>
    <t>EAMM-3010Z:K07</t>
  </si>
  <si>
    <t>EAMM-3010Z:K08</t>
  </si>
  <si>
    <t>EAMM-3010Z:K09</t>
  </si>
  <si>
    <t>EAMM-3010Z:K10</t>
  </si>
  <si>
    <t>EAMM-3010Z:K11</t>
  </si>
  <si>
    <t>EAMM-3010Z:K12</t>
  </si>
  <si>
    <t>EAMM-3010Z:K13</t>
  </si>
  <si>
    <t>EAMM-3010Z:K14</t>
  </si>
  <si>
    <t>EAMM-3010Z:K15</t>
  </si>
  <si>
    <t>EAMM-3010Z:K16</t>
  </si>
  <si>
    <t>EAMM-3010Z:K17</t>
  </si>
  <si>
    <t>EAMM-3010Z:K18</t>
  </si>
  <si>
    <t>EAMM-3010Z:K19</t>
  </si>
  <si>
    <t>EAMM-3010Z:K20</t>
  </si>
  <si>
    <t>EAMM-3010Z:K21</t>
  </si>
  <si>
    <t>EAMM-3010Z:K22</t>
  </si>
  <si>
    <t>EAMM-3010Z:K23</t>
  </si>
  <si>
    <t>EAMM-3010Z:K24</t>
  </si>
  <si>
    <t>EAMM-3010Z:L01</t>
  </si>
  <si>
    <t>EAMM-3010Z:L02</t>
  </si>
  <si>
    <t>EAMM-3010Z:L03</t>
  </si>
  <si>
    <t>EAMM-3010Z:L04</t>
  </si>
  <si>
    <t>EAMM-3010Z:L05</t>
  </si>
  <si>
    <t>EAMM-3010Z:L06</t>
  </si>
  <si>
    <t>EAMM-3010Z:L07</t>
  </si>
  <si>
    <t>EAMM-3010Z:L08</t>
  </si>
  <si>
    <t>EAMM-3010Z:L09</t>
  </si>
  <si>
    <t>EAMM-3010Z:L10</t>
  </si>
  <si>
    <t>EAMM-3010Z:L11</t>
  </si>
  <si>
    <t>EAMM-3010Z:L12</t>
  </si>
  <si>
    <t>EAMM-3010Z:L13</t>
  </si>
  <si>
    <t>EAMM-3010Z:L14</t>
  </si>
  <si>
    <t>EAMM-3010Z:L15</t>
  </si>
  <si>
    <t>EAMM-3010Z:L16</t>
  </si>
  <si>
    <t>EAMM-3010Z:L17</t>
  </si>
  <si>
    <t>EAMM-3010Z:L18</t>
  </si>
  <si>
    <t>EAMM-3010Z:L19</t>
  </si>
  <si>
    <t>EAMM-3010Z:L20</t>
  </si>
  <si>
    <t>EAMM-3010Z:L21</t>
  </si>
  <si>
    <t>EAMM-3010Z:L22</t>
  </si>
  <si>
    <t>EAMM-3010Z:L23</t>
  </si>
  <si>
    <t>EAMM-3010Z:L24</t>
  </si>
  <si>
    <t>EAMM-3010Z:M01</t>
  </si>
  <si>
    <t>EAMM-3010Z:M02</t>
  </si>
  <si>
    <t>EAMM-3010Z:M03</t>
  </si>
  <si>
    <t>EAMM-3010Z:M04</t>
  </si>
  <si>
    <t>EAMM-3010Z:M05</t>
  </si>
  <si>
    <t>EAMM-3010Z:M06</t>
  </si>
  <si>
    <t>EAMM-3010Z:M07</t>
  </si>
  <si>
    <t>EAMM-3010Z:M08</t>
  </si>
  <si>
    <t>EAMM-3010Z:M09</t>
  </si>
  <si>
    <t>EAMM-3010Z:M10</t>
  </si>
  <si>
    <t>EAMM-3010Z:M11</t>
  </si>
  <si>
    <t>EAMM-3010Z:M12</t>
  </si>
  <si>
    <t>EAMM-3010Z:M13</t>
  </si>
  <si>
    <t>EAMM-3010Z:M14</t>
  </si>
  <si>
    <t>EAMM-3010Z:M15</t>
  </si>
  <si>
    <t>EAMM-3010Z:M16</t>
  </si>
  <si>
    <t>EAMM-3010Z:M17</t>
  </si>
  <si>
    <t>EAMM-3010Z:M18</t>
  </si>
  <si>
    <t>EAMM-3010Z:M19</t>
  </si>
  <si>
    <t>EAMM-3010Z:M20</t>
  </si>
  <si>
    <t>EAMM-3010Z:M21</t>
  </si>
  <si>
    <t>EAMM-3010Z:M22</t>
  </si>
  <si>
    <t>EAMM-3010Z:M23</t>
  </si>
  <si>
    <t>EAMM-3010Z:M24</t>
  </si>
  <si>
    <t>EAMM-3010Z:N01</t>
  </si>
  <si>
    <t>EAMM-3010Z:N02</t>
  </si>
  <si>
    <t>EAMM-3010Z:N03</t>
  </si>
  <si>
    <t>EAMM-3010Z:N04</t>
  </si>
  <si>
    <t>EAMM-3010Z:N05</t>
  </si>
  <si>
    <t>EAMM-3010Z:N06</t>
  </si>
  <si>
    <t>EAMM-3010Z:N07</t>
  </si>
  <si>
    <t>EAMM-3010Z:N08</t>
  </si>
  <si>
    <t>EAMM-3010Z:N09</t>
  </si>
  <si>
    <t>EAMM-3010Z:N10</t>
  </si>
  <si>
    <t>EAMM-3010Z:N11</t>
  </si>
  <si>
    <t>EAMM-3010Z:N12</t>
  </si>
  <si>
    <t>EAMM-3010Z:N13</t>
  </si>
  <si>
    <t>EAMM-3010Z:N14</t>
  </si>
  <si>
    <t>EAMM-3010Z:N15</t>
  </si>
  <si>
    <t>EAMM-3010Z:N16</t>
  </si>
  <si>
    <t>EAMM-3010Z:N17</t>
  </si>
  <si>
    <t>EAMM-3010Z:N18</t>
  </si>
  <si>
    <t>EAMM-3010Z:N19</t>
  </si>
  <si>
    <t>EAMM-3010Z:N20</t>
  </si>
  <si>
    <t>EAMM-3010Z:N21</t>
  </si>
  <si>
    <t>EAMM-3010Z:N22</t>
  </si>
  <si>
    <t>EAMM-3010Z:N23</t>
  </si>
  <si>
    <t>EAMM-3010Z:N24</t>
  </si>
  <si>
    <t>EAMM-3010Z:O01</t>
  </si>
  <si>
    <t>EAMM-3010Z:O02</t>
  </si>
  <si>
    <t>EAMM-3010Z:O03</t>
  </si>
  <si>
    <t>EAMM-3010Z:O04</t>
  </si>
  <si>
    <t>EAMM-3010Z:O05</t>
  </si>
  <si>
    <t>EAMM-3010Z:O06</t>
  </si>
  <si>
    <t>EAMM-3010Z:O07</t>
  </si>
  <si>
    <t>EAMM-3010Z:O08</t>
  </si>
  <si>
    <t>EAMM-3010Z:O09</t>
  </si>
  <si>
    <t>EAMM-3010Z:O10</t>
  </si>
  <si>
    <t>EAMM-3010Z:O11</t>
  </si>
  <si>
    <t>EAMM-3010Z:O12</t>
  </si>
  <si>
    <t>EAMM-3010Z:O13</t>
  </si>
  <si>
    <t>EAMM-3010Z:O14</t>
  </si>
  <si>
    <t>EAMM-3010Z:O15</t>
  </si>
  <si>
    <t>EAMM-3010Z:O16</t>
  </si>
  <si>
    <t>EAMM-3010Z:O17</t>
  </si>
  <si>
    <t>EAMM-3010Z:O18</t>
  </si>
  <si>
    <t>EAMM-3010Z:O19</t>
  </si>
  <si>
    <t>EAMM-3010Z:O20</t>
  </si>
  <si>
    <t>EAMM-3010Z:O21</t>
  </si>
  <si>
    <t>EAMM-3010Z:O22</t>
  </si>
  <si>
    <t>EAMM-3010Z:O23</t>
  </si>
  <si>
    <t>EAMM-3010Z:O24</t>
  </si>
  <si>
    <t>EAMM-3010Z:P01</t>
  </si>
  <si>
    <t>EAMM-3010Z:P02</t>
  </si>
  <si>
    <t>EAMM-3010Z:P03</t>
  </si>
  <si>
    <t>EAMM-3010Z:P04</t>
  </si>
  <si>
    <t>EAMM-3010Z:P05</t>
  </si>
  <si>
    <t>EAMM-3010Z:P06</t>
  </si>
  <si>
    <t>EAMM-3010Z:P07</t>
  </si>
  <si>
    <t>EAMM-3010Z:P08</t>
  </si>
  <si>
    <t>EAMM-3010Z:P09</t>
  </si>
  <si>
    <t>EAMM-3010Z:P10</t>
  </si>
  <si>
    <t>EAMM-3010Z:P11</t>
  </si>
  <si>
    <t>EAMM-3010Z:P12</t>
  </si>
  <si>
    <t>EAMM-3010Z:P13</t>
  </si>
  <si>
    <t>EAMM-3010Z:P14</t>
  </si>
  <si>
    <t>EAMM-3010Z:P15</t>
  </si>
  <si>
    <t>EAMM-3010Z:P16</t>
  </si>
  <si>
    <t>EAMM-3010Z:P17</t>
  </si>
  <si>
    <t>EAMM-3010Z:P18</t>
  </si>
  <si>
    <t>EAMM-3010Z:P19</t>
  </si>
  <si>
    <t>EAMM-3010Z:P20</t>
  </si>
  <si>
    <t>EAMM-3010Z:P21</t>
  </si>
  <si>
    <t>EAMM-3010Z:P22</t>
  </si>
  <si>
    <t>EAMM-3010Z:P23</t>
  </si>
  <si>
    <t>EAMM-3010Z:P24</t>
  </si>
  <si>
    <t>EAMM-3020Z:A01</t>
  </si>
  <si>
    <t>EAMM-3020Z:A02</t>
  </si>
  <si>
    <t>EAMM-3020Z:A03</t>
  </si>
  <si>
    <t>EAMM-3020Z:A04</t>
  </si>
  <si>
    <t>EAMM-3020Z:A05</t>
  </si>
  <si>
    <t>EAMM-3020Z:A06</t>
  </si>
  <si>
    <t>EAMM-3020Z:A07</t>
  </si>
  <si>
    <t>EAMM-3020Z:A08</t>
  </si>
  <si>
    <t>EAMM-3020Z:A09</t>
  </si>
  <si>
    <t>EAMM-3020Z:A10</t>
  </si>
  <si>
    <t>EAMM-3020Z:A11</t>
  </si>
  <si>
    <t>EAMM-3020Z:A12</t>
  </si>
  <si>
    <t>EAMM-3020Z:A13</t>
  </si>
  <si>
    <t>EAMM-3020Z:A14</t>
  </si>
  <si>
    <t>EAMM-3020Z:A15</t>
  </si>
  <si>
    <t>EAMM-3020Z:A16</t>
  </si>
  <si>
    <t>EAMM-3020Z:A17</t>
  </si>
  <si>
    <t>EAMM-3020Z:A18</t>
  </si>
  <si>
    <t>EAMM-3020Z:A19</t>
  </si>
  <si>
    <t>EAMM-3020Z:A20</t>
  </si>
  <si>
    <t>EAMM-3020Z:A21</t>
  </si>
  <si>
    <t>EAMM-3020Z:A22</t>
  </si>
  <si>
    <t>EAMM-3020Z:A23</t>
  </si>
  <si>
    <t>EAMM-3020Z:A24</t>
  </si>
  <si>
    <t>EAMM-3020Z:B01</t>
  </si>
  <si>
    <t>EAMM-3020Z:B02</t>
  </si>
  <si>
    <t>EAMM-3020Z:B03</t>
  </si>
  <si>
    <t>EAMM-3020Z:B04</t>
  </si>
  <si>
    <t>EAMM-3020Z:B05</t>
  </si>
  <si>
    <t>EAMM-3020Z:B06</t>
  </si>
  <si>
    <t>EAMM-3020Z:B07</t>
  </si>
  <si>
    <t>EAMM-3020Z:B08</t>
  </si>
  <si>
    <t>EAMM-3020Z:B09</t>
  </si>
  <si>
    <t>EAMM-3020Z:B10</t>
  </si>
  <si>
    <t>EAMM-3020Z:B11</t>
  </si>
  <si>
    <t>EAMM-3020Z:B12</t>
  </si>
  <si>
    <t>EAMM-3020Z:B13</t>
  </si>
  <si>
    <t>EAMM-3020Z:B14</t>
  </si>
  <si>
    <t>EAMM-3020Z:B15</t>
  </si>
  <si>
    <t>EAMM-3020Z:B16</t>
  </si>
  <si>
    <t>EAMM-3020Z:B17</t>
  </si>
  <si>
    <t>EAMM-3020Z:B18</t>
  </si>
  <si>
    <t>EAMM-3020Z:B19</t>
  </si>
  <si>
    <t>EAMM-3020Z:B20</t>
  </si>
  <si>
    <t>EAMM-3020Z:B21</t>
  </si>
  <si>
    <t>EAMM-3020Z:B22</t>
  </si>
  <si>
    <t>EAMM-3020Z:B23</t>
  </si>
  <si>
    <t>EAMM-3020Z:B24</t>
  </si>
  <si>
    <t>EAMM-3020Z:C01</t>
  </si>
  <si>
    <t>EAMM-3020Z:C02</t>
  </si>
  <si>
    <t>EAMM-3020Z:C03</t>
  </si>
  <si>
    <t>EAMM-3020Z:C04</t>
  </si>
  <si>
    <t>EAMM-3020Z:C05</t>
  </si>
  <si>
    <t>EAMM-3020Z:C06</t>
  </si>
  <si>
    <t>EAMM-3020Z:C07</t>
  </si>
  <si>
    <t>EAMM-3020Z:C08</t>
  </si>
  <si>
    <t>EAMM-3020Z:C09</t>
  </si>
  <si>
    <t>EAMM-3020Z:C10</t>
  </si>
  <si>
    <t>EAMM-3020Z:C11</t>
  </si>
  <si>
    <t>EAMM-3020Z:C12</t>
  </si>
  <si>
    <t>EAMM-3020Z:C13</t>
  </si>
  <si>
    <t>EAMM-3020Z:C14</t>
  </si>
  <si>
    <t>EAMM-3020Z:C15</t>
  </si>
  <si>
    <t>EAMM-3020Z:C16</t>
  </si>
  <si>
    <t>EAMM-3020Z:C17</t>
  </si>
  <si>
    <t>EAMM-3020Z:C18</t>
  </si>
  <si>
    <t>EAMM-3020Z:C19</t>
  </si>
  <si>
    <t>EAMM-3020Z:C20</t>
  </si>
  <si>
    <t>EAMM-3020Z:C21</t>
  </si>
  <si>
    <t>EAMM-3020Z:C22</t>
  </si>
  <si>
    <t>EAMM-3020Z:C23</t>
  </si>
  <si>
    <t>EAMM-3020Z:C24</t>
  </si>
  <si>
    <t>EAMM-3020Z:D01</t>
  </si>
  <si>
    <t>EAMM-3020Z:D02</t>
  </si>
  <si>
    <t>EAMM-3020Z:D03</t>
  </si>
  <si>
    <t>EAMM-3020Z:D04</t>
  </si>
  <si>
    <t>EAMM-3020Z:D05</t>
  </si>
  <si>
    <t>EAMM-3020Z:D06</t>
  </si>
  <si>
    <t>EAMM-3020Z:D07</t>
  </si>
  <si>
    <t>EAMM-3020Z:D08</t>
  </si>
  <si>
    <t>EAMM-3020Z:D09</t>
  </si>
  <si>
    <t>EAMM-3020Z:D10</t>
  </si>
  <si>
    <t>EAMM-3020Z:D11</t>
  </si>
  <si>
    <t>EAMM-3020Z:D12</t>
  </si>
  <si>
    <t>EAMM-3020Z:D13</t>
  </si>
  <si>
    <t>EAMM-3020Z:D14</t>
  </si>
  <si>
    <t>EAMM-3020Z:D15</t>
  </si>
  <si>
    <t>EAMM-3020Z:D16</t>
  </si>
  <si>
    <t>EAMM-3020Z:D17</t>
  </si>
  <si>
    <t>EAMM-3020Z:D18</t>
  </si>
  <si>
    <t>EAMM-3020Z:D19</t>
  </si>
  <si>
    <t>EAMM-3020Z:D20</t>
  </si>
  <si>
    <t>EAMM-3020Z:D21</t>
  </si>
  <si>
    <t>EAMM-3020Z:D22</t>
  </si>
  <si>
    <t>EAMM-3020Z:D23</t>
  </si>
  <si>
    <t>EAMM-3020Z:D24</t>
  </si>
  <si>
    <t>EAMM-3020Z:E01</t>
  </si>
  <si>
    <t>EAMM-3020Z:E02</t>
  </si>
  <si>
    <t>EAMM-3020Z:E03</t>
  </si>
  <si>
    <t>EAMM-3020Z:E04</t>
  </si>
  <si>
    <t>EAMM-3020Z:E05</t>
  </si>
  <si>
    <t>EAMM-3020Z:E06</t>
  </si>
  <si>
    <t>EAMM-3020Z:E07</t>
  </si>
  <si>
    <t>EAMM-3020Z:E08</t>
  </si>
  <si>
    <t>EAMM-3020Z:E09</t>
  </si>
  <si>
    <t>EAMM-3020Z:E10</t>
  </si>
  <si>
    <t>EAMM-3020Z:E11</t>
  </si>
  <si>
    <t>EAMM-3020Z:E12</t>
  </si>
  <si>
    <t>EAMM-3020Z:E13</t>
  </si>
  <si>
    <t>EAMM-3020Z:E14</t>
  </si>
  <si>
    <t>EAMM-3020Z:E15</t>
  </si>
  <si>
    <t>EAMM-3020Z:E16</t>
  </si>
  <si>
    <t>EAMM-3020Z:E17</t>
  </si>
  <si>
    <t>EAMM-3020Z:E18</t>
  </si>
  <si>
    <t>EAMM-3020Z:E19</t>
  </si>
  <si>
    <t>EAMM-3020Z:E20</t>
  </si>
  <si>
    <t>EAMM-3020Z:E21</t>
  </si>
  <si>
    <t>EAMM-3020Z:E22</t>
  </si>
  <si>
    <t>EAMM-3020Z:E23</t>
  </si>
  <si>
    <t>EAMM-3020Z:E24</t>
  </si>
  <si>
    <t>EAMM-3020Z:F01</t>
  </si>
  <si>
    <t>EAMM-3020Z:F02</t>
  </si>
  <si>
    <t>EAMM-3020Z:F03</t>
  </si>
  <si>
    <t>EAMM-3020Z:F04</t>
  </si>
  <si>
    <t>EAMM-3020Z:F05</t>
  </si>
  <si>
    <t>EAMM-3020Z:F06</t>
  </si>
  <si>
    <t>EAMM-3020Z:F07</t>
  </si>
  <si>
    <t>EAMM-3020Z:F08</t>
  </si>
  <si>
    <t>EAMM-3020Z:F09</t>
  </si>
  <si>
    <t>EAMM-3020Z:F10</t>
  </si>
  <si>
    <t>EAMM-3020Z:F11</t>
  </si>
  <si>
    <t>EAMM-3020Z:F12</t>
  </si>
  <si>
    <t>EAMM-3020Z:F13</t>
  </si>
  <si>
    <t>EAMM-3020Z:F14</t>
  </si>
  <si>
    <t>EAMM-3020Z:F15</t>
  </si>
  <si>
    <t>EAMM-3020Z:F16</t>
  </si>
  <si>
    <t>EAMM-3020Z:F17</t>
  </si>
  <si>
    <t>EAMM-3020Z:F18</t>
  </si>
  <si>
    <t>EAMM-3020Z:F19</t>
  </si>
  <si>
    <t>EAMM-3020Z:F20</t>
  </si>
  <si>
    <t>EAMM-3020Z:F21</t>
  </si>
  <si>
    <t>EAMM-3020Z:F22</t>
  </si>
  <si>
    <t>EAMM-3020Z:F23</t>
  </si>
  <si>
    <t>EAMM-3020Z:F24</t>
  </si>
  <si>
    <t>EAMM-3020Z:G01</t>
  </si>
  <si>
    <t>EAMM-3020Z:G02</t>
  </si>
  <si>
    <t>EAMM-3020Z:G03</t>
  </si>
  <si>
    <t>EAMM-3020Z:G04</t>
  </si>
  <si>
    <t>EAMM-3020Z:G05</t>
  </si>
  <si>
    <t>EAMM-3020Z:G06</t>
  </si>
  <si>
    <t>EAMM-3020Z:G07</t>
  </si>
  <si>
    <t>EAMM-3020Z:G08</t>
  </si>
  <si>
    <t>EAMM-3020Z:G09</t>
  </si>
  <si>
    <t>EAMM-3020Z:G10</t>
  </si>
  <si>
    <t>EAMM-3020Z:G11</t>
  </si>
  <si>
    <t>EAMM-3020Z:G12</t>
  </si>
  <si>
    <t>EAMM-3020Z:G13</t>
  </si>
  <si>
    <t>EAMM-3020Z:G14</t>
  </si>
  <si>
    <t>EAMM-3020Z:G15</t>
  </si>
  <si>
    <t>EAMM-3020Z:G16</t>
  </si>
  <si>
    <t>EAMM-3020Z:G17</t>
  </si>
  <si>
    <t>EAMM-3020Z:G18</t>
  </si>
  <si>
    <t>EAMM-3020Z:G19</t>
  </si>
  <si>
    <t>EAMM-3020Z:G20</t>
  </si>
  <si>
    <t>EAMM-3020Z:G21</t>
  </si>
  <si>
    <t>EAMM-3020Z:G22</t>
  </si>
  <si>
    <t>EAMM-3020Z:G23</t>
  </si>
  <si>
    <t>EAMM-3020Z:G24</t>
  </si>
  <si>
    <t>EAMM-3020Z:H01</t>
  </si>
  <si>
    <t>EAMM-3020Z:H02</t>
  </si>
  <si>
    <t>EAMM-3020Z:H03</t>
  </si>
  <si>
    <t>EAMM-3020Z:H04</t>
  </si>
  <si>
    <t>EAMM-3020Z:H05</t>
  </si>
  <si>
    <t>EAMM-3020Z:H06</t>
  </si>
  <si>
    <t>EAMM-3020Z:H07</t>
  </si>
  <si>
    <t>EAMM-3020Z:H08</t>
  </si>
  <si>
    <t>EAMM-3020Z:H09</t>
  </si>
  <si>
    <t>EAMM-3020Z:H10</t>
  </si>
  <si>
    <t>EAMM-3020Z:H11</t>
  </si>
  <si>
    <t>EAMM-3020Z:H12</t>
  </si>
  <si>
    <t>EAMM-3020Z:H13</t>
  </si>
  <si>
    <t>EAMM-3020Z:H14</t>
  </si>
  <si>
    <t>EAMM-3020Z:H15</t>
  </si>
  <si>
    <t>EAMM-3020Z:H16</t>
  </si>
  <si>
    <t>EAMM-3020Z:H17</t>
  </si>
  <si>
    <t>EAMM-3020Z:H18</t>
  </si>
  <si>
    <t>EAMM-3020Z:H19</t>
  </si>
  <si>
    <t>EAMM-3020Z:H20</t>
  </si>
  <si>
    <t>EAMM-3020Z:H21</t>
  </si>
  <si>
    <t>EAMM-3020Z:H22</t>
  </si>
  <si>
    <t>EAMM-3020Z:H23</t>
  </si>
  <si>
    <t>EAMM-3020Z:H24</t>
  </si>
  <si>
    <t>EAMM-3020Z:I01</t>
  </si>
  <si>
    <t>EAMM-3020Z:I02</t>
  </si>
  <si>
    <t>EAMM-3020Z:I03</t>
  </si>
  <si>
    <t>EAMM-3020Z:I04</t>
  </si>
  <si>
    <t>EAMM-3020Z:I05</t>
  </si>
  <si>
    <t>EAMM-3020Z:I06</t>
  </si>
  <si>
    <t>EAMM-3020Z:I07</t>
  </si>
  <si>
    <t>EAMM-3020Z:I08</t>
  </si>
  <si>
    <t>EAMM-3020Z:I09</t>
  </si>
  <si>
    <t>EAMM-3020Z:I10</t>
  </si>
  <si>
    <t>EAMM-3020Z:I11</t>
  </si>
  <si>
    <t>EAMM-3020Z:I12</t>
  </si>
  <si>
    <t>EAMM-3020Z:I13</t>
  </si>
  <si>
    <t>EAMM-3020Z:I14</t>
  </si>
  <si>
    <t>EAMM-3020Z:I15</t>
  </si>
  <si>
    <t>EAMM-3020Z:I16</t>
  </si>
  <si>
    <t>EAMM-3020Z:I17</t>
  </si>
  <si>
    <t>EAMM-3020Z:I18</t>
  </si>
  <si>
    <t>EAMM-3020Z:I19</t>
  </si>
  <si>
    <t>EAMM-3020Z:I20</t>
  </si>
  <si>
    <t>EAMM-3020Z:I21</t>
  </si>
  <si>
    <t>EAMM-3020Z:I22</t>
  </si>
  <si>
    <t>EAMM-3020Z:I23</t>
  </si>
  <si>
    <t>EAMM-3020Z:I24</t>
  </si>
  <si>
    <t>EAMM-3020Z:J01</t>
  </si>
  <si>
    <t>EAMM-3020Z:J02</t>
  </si>
  <si>
    <t>EAMM-3020Z:J03</t>
  </si>
  <si>
    <t>EAMM-3020Z:J04</t>
  </si>
  <si>
    <t>EAMM-3020Z:J05</t>
  </si>
  <si>
    <t>EAMM-3020Z:J06</t>
  </si>
  <si>
    <t>EAMM-3020Z:J07</t>
  </si>
  <si>
    <t>EAMM-3020Z:J08</t>
  </si>
  <si>
    <t>EAMM-3020Z:J09</t>
  </si>
  <si>
    <t>EAMM-3020Z:J10</t>
  </si>
  <si>
    <t>EAMM-3020Z:J11</t>
  </si>
  <si>
    <t>EAMM-3020Z:J12</t>
  </si>
  <si>
    <t>EAMM-3020Z:J13</t>
  </si>
  <si>
    <t>EAMM-3020Z:J14</t>
  </si>
  <si>
    <t>EAMM-3020Z:J15</t>
  </si>
  <si>
    <t>EAMM-3020Z:J16</t>
  </si>
  <si>
    <t>EAMM-3020Z:J17</t>
  </si>
  <si>
    <t>EAMM-3020Z:J18</t>
  </si>
  <si>
    <t>EAMM-3020Z:J19</t>
  </si>
  <si>
    <t>EAMM-3020Z:J20</t>
  </si>
  <si>
    <t>EAMM-3020Z:J21</t>
  </si>
  <si>
    <t>EAMM-3020Z:J22</t>
  </si>
  <si>
    <t>EAMM-3020Z:J23</t>
  </si>
  <si>
    <t>EAMM-3020Z:J24</t>
  </si>
  <si>
    <t>EAMM-3020Z:K01</t>
  </si>
  <si>
    <t>EAMM-3020Z:K02</t>
  </si>
  <si>
    <t>EAMM-3020Z:K03</t>
  </si>
  <si>
    <t>EAMM-3020Z:K04</t>
  </si>
  <si>
    <t>EAMM-3020Z:K05</t>
  </si>
  <si>
    <t>EAMM-3020Z:K06</t>
  </si>
  <si>
    <t>EAMM-3020Z:K07</t>
  </si>
  <si>
    <t>EAMM-3020Z:K08</t>
  </si>
  <si>
    <t>EAMM-3020Z:K09</t>
  </si>
  <si>
    <t>EAMM-3020Z:K10</t>
  </si>
  <si>
    <t>EAMM-3020Z:K11</t>
  </si>
  <si>
    <t>EAMM-3020Z:K12</t>
  </si>
  <si>
    <t>EAMM-3020Z:K13</t>
  </si>
  <si>
    <t>EAMM-3020Z:K14</t>
  </si>
  <si>
    <t>EAMM-3020Z:K15</t>
  </si>
  <si>
    <t>EAMM-3020Z:K16</t>
  </si>
  <si>
    <t>EAMM-3020Z:K17</t>
  </si>
  <si>
    <t>EAMM-3020Z:K18</t>
  </si>
  <si>
    <t>EAMM-3020Z:K19</t>
  </si>
  <si>
    <t>EAMM-3020Z:K20</t>
  </si>
  <si>
    <t>EAMM-3020Z:K21</t>
  </si>
  <si>
    <t>EAMM-3020Z:K22</t>
  </si>
  <si>
    <t>EAMM-3020Z:K23</t>
  </si>
  <si>
    <t>EAMM-3020Z:K24</t>
  </si>
  <si>
    <t>EAMM-3020Z:L01</t>
  </si>
  <si>
    <t>EAMM-3020Z:L02</t>
  </si>
  <si>
    <t>EAMM-3020Z:L03</t>
  </si>
  <si>
    <t>EAMM-3020Z:L04</t>
  </si>
  <si>
    <t>EAMM-3020Z:L05</t>
  </si>
  <si>
    <t>EAMM-3020Z:L06</t>
  </si>
  <si>
    <t>EAMM-3020Z:L07</t>
  </si>
  <si>
    <t>EAMM-3020Z:L08</t>
  </si>
  <si>
    <t>EAMM-3020Z:L09</t>
  </si>
  <si>
    <t>EAMM-3020Z:L10</t>
  </si>
  <si>
    <t>EAMM-3020Z:L11</t>
  </si>
  <si>
    <t>EAMM-3020Z:L12</t>
  </si>
  <si>
    <t>EAMM-3020Z:L13</t>
  </si>
  <si>
    <t>EAMM-3020Z:L14</t>
  </si>
  <si>
    <t>EAMM-3020Z:L15</t>
  </si>
  <si>
    <t>EAMM-3020Z:L16</t>
  </si>
  <si>
    <t>EAMM-3020Z:L17</t>
  </si>
  <si>
    <t>EAMM-3020Z:L18</t>
  </si>
  <si>
    <t>EAMM-3020Z:L19</t>
  </si>
  <si>
    <t>EAMM-3020Z:L20</t>
  </si>
  <si>
    <t>EAMM-3020Z:L21</t>
  </si>
  <si>
    <t>EAMM-3020Z:L22</t>
  </si>
  <si>
    <t>EAMM-3020Z:L23</t>
  </si>
  <si>
    <t>EAMM-3020Z:L24</t>
  </si>
  <si>
    <t>EAMM-3020Z:M01</t>
  </si>
  <si>
    <t>EAMM-3020Z:M02</t>
  </si>
  <si>
    <t>EAMM-3020Z:M03</t>
  </si>
  <si>
    <t>EAMM-3020Z:M04</t>
  </si>
  <si>
    <t>EAMM-3020Z:M05</t>
  </si>
  <si>
    <t>EAMM-3020Z:M06</t>
  </si>
  <si>
    <t>EAMM-3020Z:M07</t>
  </si>
  <si>
    <t>EAMM-3020Z:M08</t>
  </si>
  <si>
    <t>EAMM-3020Z:M09</t>
  </si>
  <si>
    <t>EAMM-3020Z:M10</t>
  </si>
  <si>
    <t>EAMM-3020Z:M11</t>
  </si>
  <si>
    <t>EAMM-3020Z:M12</t>
  </si>
  <si>
    <t>EAMM-3020Z:M13</t>
  </si>
  <si>
    <t>EAMM-3020Z:M14</t>
  </si>
  <si>
    <t>EAMM-3020Z:M15</t>
  </si>
  <si>
    <t>EAMM-3020Z:M16</t>
  </si>
  <si>
    <t>EAMM-3020Z:M17</t>
  </si>
  <si>
    <t>EAMM-3020Z:M18</t>
  </si>
  <si>
    <t>EAMM-3020Z:M19</t>
  </si>
  <si>
    <t>EAMM-3020Z:M20</t>
  </si>
  <si>
    <t>EAMM-3020Z:M21</t>
  </si>
  <si>
    <t>EAMM-3020Z:M22</t>
  </si>
  <si>
    <t>EAMM-3020Z:M23</t>
  </si>
  <si>
    <t>EAMM-3020Z:M24</t>
  </si>
  <si>
    <t>EAMM-3020Z:N01</t>
  </si>
  <si>
    <t>EAMM-3020Z:N02</t>
  </si>
  <si>
    <t>EAMM-3020Z:N03</t>
  </si>
  <si>
    <t>EAMM-3020Z:N04</t>
  </si>
  <si>
    <t>EAMM-3020Z:N05</t>
  </si>
  <si>
    <t>EAMM-3020Z:N06</t>
  </si>
  <si>
    <t>EAMM-3020Z:N07</t>
  </si>
  <si>
    <t>EAMM-3020Z:N08</t>
  </si>
  <si>
    <t>EAMM-3020Z:N09</t>
  </si>
  <si>
    <t>EAMM-3020Z:N10</t>
  </si>
  <si>
    <t>EAMM-3020Z:N11</t>
  </si>
  <si>
    <t>EAMM-3020Z:N12</t>
  </si>
  <si>
    <t>EAMM-3020Z:N13</t>
  </si>
  <si>
    <t>EAMM-3020Z:N14</t>
  </si>
  <si>
    <t>EAMM-3020Z:N15</t>
  </si>
  <si>
    <t>EAMM-3020Z:N16</t>
  </si>
  <si>
    <t>EAMM-3020Z:N17</t>
  </si>
  <si>
    <t>EAMM-3020Z:N18</t>
  </si>
  <si>
    <t>EAMM-3020Z:N19</t>
  </si>
  <si>
    <t>EAMM-3020Z:N20</t>
  </si>
  <si>
    <t>EAMM-3020Z:N21</t>
  </si>
  <si>
    <t>EAMM-3020Z:N22</t>
  </si>
  <si>
    <t>EAMM-3020Z:N23</t>
  </si>
  <si>
    <t>EAMM-3020Z:N24</t>
  </si>
  <si>
    <t>EAMM-3020Z:O01</t>
  </si>
  <si>
    <t>EAMM-3020Z:O02</t>
  </si>
  <si>
    <t>EAMM-3020Z:O03</t>
  </si>
  <si>
    <t>EAMM-3020Z:O04</t>
  </si>
  <si>
    <t>EAMM-3020Z:O05</t>
  </si>
  <si>
    <t>EAMM-3020Z:O06</t>
  </si>
  <si>
    <t>EAMM-3020Z:O07</t>
  </si>
  <si>
    <t>EAMM-3020Z:O08</t>
  </si>
  <si>
    <t>EAMM-3020Z:O09</t>
  </si>
  <si>
    <t>EAMM-3020Z:O10</t>
  </si>
  <si>
    <t>EAMM-3020Z:O11</t>
  </si>
  <si>
    <t>EAMM-3020Z:O12</t>
  </si>
  <si>
    <t>EAMM-3020Z:O13</t>
  </si>
  <si>
    <t>EAMM-3020Z:O14</t>
  </si>
  <si>
    <t>EAMM-3020Z:O15</t>
  </si>
  <si>
    <t>EAMM-3020Z:O16</t>
  </si>
  <si>
    <t>EAMM-3020Z:O17</t>
  </si>
  <si>
    <t>EAMM-3020Z:O18</t>
  </si>
  <si>
    <t>EAMM-3020Z:O19</t>
  </si>
  <si>
    <t>EAMM-3020Z:O20</t>
  </si>
  <si>
    <t>EAMM-3020Z:O21</t>
  </si>
  <si>
    <t>EAMM-3020Z:O22</t>
  </si>
  <si>
    <t>EAMM-3020Z:O23</t>
  </si>
  <si>
    <t>EAMM-3020Z:O24</t>
  </si>
  <si>
    <t>EAMM-3020Z:P01</t>
  </si>
  <si>
    <t>EAMM-3020Z:P02</t>
  </si>
  <si>
    <t>EAMM-3020Z:P03</t>
  </si>
  <si>
    <t>EAMM-3020Z:P04</t>
  </si>
  <si>
    <t>EAMM-3020Z:P05</t>
  </si>
  <si>
    <t>EAMM-3020Z:P06</t>
  </si>
  <si>
    <t>EAMM-3020Z:P07</t>
  </si>
  <si>
    <t>EAMM-3020Z:P08</t>
  </si>
  <si>
    <t>EAMM-3020Z:P09</t>
  </si>
  <si>
    <t>EAMM-3020Z:P10</t>
  </si>
  <si>
    <t>EAMM-3020Z:P11</t>
  </si>
  <si>
    <t>EAMM-3020Z:P12</t>
  </si>
  <si>
    <t>EAMM-3020Z:P13</t>
  </si>
  <si>
    <t>EAMM-3020Z:P14</t>
  </si>
  <si>
    <t>EAMM-3020Z:P15</t>
  </si>
  <si>
    <t>EAMM-3020Z:P16</t>
  </si>
  <si>
    <t>EAMM-3020Z:P17</t>
  </si>
  <si>
    <t>EAMM-3020Z:P18</t>
  </si>
  <si>
    <t>EAMM-3020Z:P19</t>
  </si>
  <si>
    <t>EAMM-3020Z:P20</t>
  </si>
  <si>
    <t>EAMM-3020Z:P21</t>
  </si>
  <si>
    <t>EAMM-3020Z:P22</t>
  </si>
  <si>
    <t>EAMM-3020Z:P23</t>
  </si>
  <si>
    <t>EAMM-3020Z:P24</t>
  </si>
  <si>
    <t>EAMM-3030Z:A01</t>
  </si>
  <si>
    <t>EAMM-3030Z:A02</t>
  </si>
  <si>
    <t>EAMM-3030Z:A03</t>
  </si>
  <si>
    <t>EAMM-3030Z:A04</t>
  </si>
  <si>
    <t>EAMM-3030Z:A05</t>
  </si>
  <si>
    <t>EAMM-3030Z:A06</t>
  </si>
  <si>
    <t>EAMM-3030Z:A07</t>
  </si>
  <si>
    <t>EAMM-3030Z:A08</t>
  </si>
  <si>
    <t>EAMM-3030Z:A09</t>
  </si>
  <si>
    <t>EAMM-3030Z:A10</t>
  </si>
  <si>
    <t>EAMM-3030Z:A11</t>
  </si>
  <si>
    <t>EAMM-3030Z:A12</t>
  </si>
  <si>
    <t>EAMM-3030Z:A13</t>
  </si>
  <si>
    <t>EAMM-3030Z:A14</t>
  </si>
  <si>
    <t>EAMM-3030Z:A15</t>
  </si>
  <si>
    <t>EAMM-3030Z:A16</t>
  </si>
  <si>
    <t>EAMM-3030Z:A17</t>
  </si>
  <si>
    <t>EAMM-3030Z:A18</t>
  </si>
  <si>
    <t>EAMM-3030Z:A19</t>
  </si>
  <si>
    <t>EAMM-3030Z:A20</t>
  </si>
  <si>
    <t>EAMM-3030Z:A21</t>
  </si>
  <si>
    <t>EAMM-3030Z:A22</t>
  </si>
  <si>
    <t>EAMM-3030Z:A23</t>
  </si>
  <si>
    <t>EAMM-3030Z:A24</t>
  </si>
  <si>
    <t>EAMM-3030Z:B01</t>
  </si>
  <si>
    <t>EAMM-3030Z:B02</t>
  </si>
  <si>
    <t>EAMM-3030Z:B03</t>
  </si>
  <si>
    <t>EAMM-3030Z:B04</t>
  </si>
  <si>
    <t>EAMM-3030Z:B05</t>
  </si>
  <si>
    <t>EAMM-3030Z:B06</t>
  </si>
  <si>
    <t>EAMM-3030Z:B07</t>
  </si>
  <si>
    <t>EAMM-3030Z:B08</t>
  </si>
  <si>
    <t>EAMM-3030Z:B09</t>
  </si>
  <si>
    <t>EAMM-3030Z:B10</t>
  </si>
  <si>
    <t>EAMM-3030Z:B11</t>
  </si>
  <si>
    <t>EAMM-3030Z:B12</t>
  </si>
  <si>
    <t>EAMM-3030Z:B13</t>
  </si>
  <si>
    <t>EAMM-3030Z:B14</t>
  </si>
  <si>
    <t>EAMM-3030Z:B15</t>
  </si>
  <si>
    <t>EAMM-3030Z:B16</t>
  </si>
  <si>
    <t>EAMM-3030Z:B17</t>
  </si>
  <si>
    <t>EAMM-3030Z:B18</t>
  </si>
  <si>
    <t>EAMM-3030Z:B19</t>
  </si>
  <si>
    <t>EAMM-3030Z:B20</t>
  </si>
  <si>
    <t>EAMM-3030Z:B21</t>
  </si>
  <si>
    <t>EAMM-3030Z:B22</t>
  </si>
  <si>
    <t>EAMM-3030Z:B23</t>
  </si>
  <si>
    <t>EAMM-3030Z:B24</t>
  </si>
  <si>
    <t>EAMM-3030Z:C01</t>
  </si>
  <si>
    <t>EAMM-3030Z:C02</t>
  </si>
  <si>
    <t>EAMM-3030Z:C03</t>
  </si>
  <si>
    <t>EAMM-3030Z:C04</t>
  </si>
  <si>
    <t>EAMM-3030Z:C05</t>
  </si>
  <si>
    <t>EAMM-3030Z:C06</t>
  </si>
  <si>
    <t>EAMM-3030Z:C07</t>
  </si>
  <si>
    <t>EAMM-3030Z:C08</t>
  </si>
  <si>
    <t>EAMM-3030Z:C09</t>
  </si>
  <si>
    <t>EAMM-3030Z:C10</t>
  </si>
  <si>
    <t>EAMM-3030Z:C11</t>
  </si>
  <si>
    <t>EAMM-3030Z:C12</t>
  </si>
  <si>
    <t>EAMM-3030Z:C13</t>
  </si>
  <si>
    <t>EAMM-3030Z:C14</t>
  </si>
  <si>
    <t>EAMM-3030Z:C15</t>
  </si>
  <si>
    <t>EAMM-3030Z:C16</t>
  </si>
  <si>
    <t>EAMM-3030Z:C17</t>
  </si>
  <si>
    <t>EAMM-3030Z:C18</t>
  </si>
  <si>
    <t>EAMM-3030Z:C19</t>
  </si>
  <si>
    <t>EAMM-3030Z:C20</t>
  </si>
  <si>
    <t>EAMM-3030Z:C21</t>
  </si>
  <si>
    <t>EAMM-3030Z:C22</t>
  </si>
  <si>
    <t>EAMM-3030Z:C23</t>
  </si>
  <si>
    <t>EAMM-3030Z:C24</t>
  </si>
  <si>
    <t>EAMM-3030Z:D01</t>
  </si>
  <si>
    <t>EAMM-3030Z:D02</t>
  </si>
  <si>
    <t>EAMM-3030Z:D03</t>
  </si>
  <si>
    <t>EAMM-3030Z:D04</t>
  </si>
  <si>
    <t>EAMM-3030Z:D05</t>
  </si>
  <si>
    <t>EAMM-3030Z:D06</t>
  </si>
  <si>
    <t>EAMM-3030Z:D07</t>
  </si>
  <si>
    <t>EAMM-3030Z:D08</t>
  </si>
  <si>
    <t>EAMM-3030Z:D09</t>
  </si>
  <si>
    <t>EAMM-3030Z:D10</t>
  </si>
  <si>
    <t>EAMM-3030Z:D11</t>
  </si>
  <si>
    <t>EAMM-3030Z:D12</t>
  </si>
  <si>
    <t>EAMM-3030Z:D13</t>
  </si>
  <si>
    <t>EAMM-3030Z:D14</t>
  </si>
  <si>
    <t>EAMM-3030Z:D15</t>
  </si>
  <si>
    <t>EAMM-3030Z:D16</t>
  </si>
  <si>
    <t>EAMM-3030Z:D17</t>
  </si>
  <si>
    <t>EAMM-3030Z:D18</t>
  </si>
  <si>
    <t>EAMM-3030Z:D19</t>
  </si>
  <si>
    <t>EAMM-3030Z:D20</t>
  </si>
  <si>
    <t>EAMM-3030Z:D21</t>
  </si>
  <si>
    <t>EAMM-3030Z:D22</t>
  </si>
  <si>
    <t>EAMM-3030Z:D23</t>
  </si>
  <si>
    <t>EAMM-3030Z:D24</t>
  </si>
  <si>
    <t>EAMM-3030Z:E01</t>
  </si>
  <si>
    <t>EAMM-3030Z:E02</t>
  </si>
  <si>
    <t>EAMM-3030Z:E03</t>
  </si>
  <si>
    <t>EAMM-3030Z:E04</t>
  </si>
  <si>
    <t>EAMM-3030Z:E05</t>
  </si>
  <si>
    <t>EAMM-3030Z:E06</t>
  </si>
  <si>
    <t>EAMM-3030Z:E07</t>
  </si>
  <si>
    <t>EAMM-3030Z:E08</t>
  </si>
  <si>
    <t>EAMM-3030Z:E09</t>
  </si>
  <si>
    <t>EAMM-3030Z:E10</t>
  </si>
  <si>
    <t>EAMM-3030Z:E11</t>
  </si>
  <si>
    <t>EAMM-3030Z:E12</t>
  </si>
  <si>
    <t>EAMM-3030Z:E13</t>
  </si>
  <si>
    <t>EAMM-3030Z:E14</t>
  </si>
  <si>
    <t>EAMM-3030Z:E15</t>
  </si>
  <si>
    <t>EAMM-3030Z:E16</t>
  </si>
  <si>
    <t>EAMM-3030Z:E17</t>
  </si>
  <si>
    <t>EAMM-3030Z:E18</t>
  </si>
  <si>
    <t>EAMM-3030Z:E19</t>
  </si>
  <si>
    <t>EAMM-3030Z:E20</t>
  </si>
  <si>
    <t>EAMM-3030Z:E21</t>
  </si>
  <si>
    <t>EAMM-3030Z:E22</t>
  </si>
  <si>
    <t>EAMM-3030Z:E23</t>
  </si>
  <si>
    <t>EAMM-3030Z:E24</t>
  </si>
  <si>
    <t>EAMM-3030Z:F01</t>
  </si>
  <si>
    <t>EAMM-3030Z:F02</t>
  </si>
  <si>
    <t>EAMM-3030Z:F03</t>
  </si>
  <si>
    <t>EAMM-3030Z:F04</t>
  </si>
  <si>
    <t>EAMM-3030Z:F05</t>
  </si>
  <si>
    <t>EAMM-3030Z:F06</t>
  </si>
  <si>
    <t>EAMM-3030Z:F07</t>
  </si>
  <si>
    <t>EAMM-3030Z:F08</t>
  </si>
  <si>
    <t>EAMM-3030Z:F09</t>
  </si>
  <si>
    <t>EAMM-3030Z:F10</t>
  </si>
  <si>
    <t>EAMM-3030Z:F11</t>
  </si>
  <si>
    <t>EAMM-3030Z:F12</t>
  </si>
  <si>
    <t>EAMM-3030Z:F13</t>
  </si>
  <si>
    <t>EAMM-3030Z:F14</t>
  </si>
  <si>
    <t>EAMM-3030Z:F15</t>
  </si>
  <si>
    <t>EAMM-3030Z:F16</t>
  </si>
  <si>
    <t>EAMM-3030Z:F17</t>
  </si>
  <si>
    <t>EAMM-3030Z:F18</t>
  </si>
  <si>
    <t>EAMM-3030Z:F19</t>
  </si>
  <si>
    <t>EAMM-3030Z:F20</t>
  </si>
  <si>
    <t>EAMM-3030Z:F21</t>
  </si>
  <si>
    <t>EAMM-3030Z:F22</t>
  </si>
  <si>
    <t>EAMM-3030Z:F23</t>
  </si>
  <si>
    <t>EAMM-3030Z:F24</t>
  </si>
  <si>
    <t>EAMM-3030Z:G01</t>
  </si>
  <si>
    <t>EAMM-3030Z:G02</t>
  </si>
  <si>
    <t>EAMM-3030Z:G03</t>
  </si>
  <si>
    <t>EAMM-3030Z:G04</t>
  </si>
  <si>
    <t>EAMM-3030Z:G05</t>
  </si>
  <si>
    <t>EAMM-3030Z:G06</t>
  </si>
  <si>
    <t>EAMM-3030Z:G07</t>
  </si>
  <si>
    <t>EAMM-3030Z:G08</t>
  </si>
  <si>
    <t>EAMM-3030Z:G09</t>
  </si>
  <si>
    <t>EAMM-3030Z:G10</t>
  </si>
  <si>
    <t>EAMM-3030Z:G11</t>
  </si>
  <si>
    <t>EAMM-3030Z:G12</t>
  </si>
  <si>
    <t>EAMM-3030Z:G13</t>
  </si>
  <si>
    <t>EAMM-3030Z:G14</t>
  </si>
  <si>
    <t>EAMM-3030Z:G15</t>
  </si>
  <si>
    <t>EAMM-3030Z:G16</t>
  </si>
  <si>
    <t>EAMM-3030Z:G17</t>
  </si>
  <si>
    <t>EAMM-3030Z:G18</t>
  </si>
  <si>
    <t>EAMM-3030Z:G19</t>
  </si>
  <si>
    <t>EAMM-3030Z:G20</t>
  </si>
  <si>
    <t>EAMM-3030Z:G21</t>
  </si>
  <si>
    <t>EAMM-3030Z:G22</t>
  </si>
  <si>
    <t>EAMM-3030Z:G23</t>
  </si>
  <si>
    <t>EAMM-3030Z:G24</t>
  </si>
  <si>
    <t>EAMM-3030Z:H01</t>
  </si>
  <si>
    <t>EAMM-3030Z:H02</t>
  </si>
  <si>
    <t>EAMM-3030Z:H03</t>
  </si>
  <si>
    <t>EAMM-3030Z:H04</t>
  </si>
  <si>
    <t>EAMM-3030Z:H05</t>
  </si>
  <si>
    <t>EAMM-3030Z:H06</t>
  </si>
  <si>
    <t>EAMM-3030Z:H07</t>
  </si>
  <si>
    <t>EAMM-3030Z:H08</t>
  </si>
  <si>
    <t>EAMM-3030Z:H09</t>
  </si>
  <si>
    <t>EAMM-3030Z:H10</t>
  </si>
  <si>
    <t>EAMM-3030Z:H11</t>
  </si>
  <si>
    <t>EAMM-3030Z:H12</t>
  </si>
  <si>
    <t>EAMM-3030Z:H13</t>
  </si>
  <si>
    <t>EAMM-3030Z:H14</t>
  </si>
  <si>
    <t>EAMM-3030Z:H15</t>
  </si>
  <si>
    <t>EAMM-3030Z:H16</t>
  </si>
  <si>
    <t>EAMM-3030Z:H17</t>
  </si>
  <si>
    <t>EAMM-3030Z:H18</t>
  </si>
  <si>
    <t>EAMM-3030Z:H19</t>
  </si>
  <si>
    <t>EAMM-3030Z:H20</t>
  </si>
  <si>
    <t>EAMM-3030Z:H21</t>
  </si>
  <si>
    <t>EAMM-3030Z:H22</t>
  </si>
  <si>
    <t>EAMM-3030Z:H23</t>
  </si>
  <si>
    <t>EAMM-3030Z:H24</t>
  </si>
  <si>
    <t>EAMM-3030Z:I01</t>
  </si>
  <si>
    <t>EAMM-3030Z:I02</t>
  </si>
  <si>
    <t>EAMM-3030Z:I03</t>
  </si>
  <si>
    <t>EAMM-3030Z:I04</t>
  </si>
  <si>
    <t>EAMM-3030Z:I05</t>
  </si>
  <si>
    <t>EAMM-3030Z:I06</t>
  </si>
  <si>
    <t>EAMM-3030Z:I07</t>
  </si>
  <si>
    <t>EAMM-3030Z:I08</t>
  </si>
  <si>
    <t>EAMM-3030Z:I09</t>
  </si>
  <si>
    <t>EAMM-3030Z:I10</t>
  </si>
  <si>
    <t>EAMM-3030Z:I11</t>
  </si>
  <si>
    <t>EAMM-3030Z:I12</t>
  </si>
  <si>
    <t>EAMM-3030Z:I13</t>
  </si>
  <si>
    <t>EAMM-3030Z:I14</t>
  </si>
  <si>
    <t>EAMM-3030Z:I15</t>
  </si>
  <si>
    <t>EAMM-3030Z:I16</t>
  </si>
  <si>
    <t>EAMM-3030Z:I17</t>
  </si>
  <si>
    <t>EAMM-3030Z:I18</t>
  </si>
  <si>
    <t>EAMM-3030Z:I19</t>
  </si>
  <si>
    <t>EAMM-3030Z:I20</t>
  </si>
  <si>
    <t>EAMM-3030Z:I21</t>
  </si>
  <si>
    <t>EAMM-3030Z:I22</t>
  </si>
  <si>
    <t>EAMM-3030Z:I23</t>
  </si>
  <si>
    <t>EAMM-3030Z:I24</t>
  </si>
  <si>
    <t>EAMM-3030Z:J01</t>
  </si>
  <si>
    <t>EAMM-3030Z:J02</t>
  </si>
  <si>
    <t>EAMM-3030Z:J03</t>
  </si>
  <si>
    <t>EAMM-3030Z:J04</t>
  </si>
  <si>
    <t>EAMM-3030Z:J05</t>
  </si>
  <si>
    <t>EAMM-3030Z:J06</t>
  </si>
  <si>
    <t>EAMM-3030Z:J07</t>
  </si>
  <si>
    <t>EAMM-3030Z:J08</t>
  </si>
  <si>
    <t>EAMM-3030Z:J09</t>
  </si>
  <si>
    <t>EAMM-3030Z:J10</t>
  </si>
  <si>
    <t>EAMM-3030Z:J11</t>
  </si>
  <si>
    <t>EAMM-3030Z:J12</t>
  </si>
  <si>
    <t>EAMM-3030Z:J13</t>
  </si>
  <si>
    <t>EAMM-3030Z:J14</t>
  </si>
  <si>
    <t>EAMM-3030Z:J15</t>
  </si>
  <si>
    <t>EAMM-3030Z:J16</t>
  </si>
  <si>
    <t>EAMM-3030Z:J17</t>
  </si>
  <si>
    <t>EAMM-3030Z:J18</t>
  </si>
  <si>
    <t>EAMM-3030Z:J19</t>
  </si>
  <si>
    <t>EAMM-3030Z:J20</t>
  </si>
  <si>
    <t>EAMM-3030Z:J21</t>
  </si>
  <si>
    <t>EAMM-3030Z:J22</t>
  </si>
  <si>
    <t>EAMM-3030Z:J23</t>
  </si>
  <si>
    <t>EAMM-3030Z:J24</t>
  </si>
  <si>
    <t>EAMM-3030Z:K01</t>
  </si>
  <si>
    <t>EAMM-3030Z:K02</t>
  </si>
  <si>
    <t>EAMM-3030Z:K03</t>
  </si>
  <si>
    <t>EAMM-3030Z:K04</t>
  </si>
  <si>
    <t>EAMM-3030Z:K05</t>
  </si>
  <si>
    <t>EAMM-3030Z:K06</t>
  </si>
  <si>
    <t>EAMM-3030Z:K07</t>
  </si>
  <si>
    <t>EAMM-3030Z:K08</t>
  </si>
  <si>
    <t>EAMM-3030Z:K09</t>
  </si>
  <si>
    <t>EAMM-3030Z:K10</t>
  </si>
  <si>
    <t>EAMM-3030Z:K11</t>
  </si>
  <si>
    <t>EAMM-3030Z:K12</t>
  </si>
  <si>
    <t>EAMM-3030Z:K13</t>
  </si>
  <si>
    <t>EAMM-3030Z:K14</t>
  </si>
  <si>
    <t>EAMM-3030Z:K15</t>
  </si>
  <si>
    <t>EAMM-3030Z:K16</t>
  </si>
  <si>
    <t>EAMM-3030Z:K17</t>
  </si>
  <si>
    <t>EAMM-3030Z:K18</t>
  </si>
  <si>
    <t>EAMM-3030Z:K19</t>
  </si>
  <si>
    <t>EAMM-3030Z:K20</t>
  </si>
  <si>
    <t>EAMM-3030Z:K21</t>
  </si>
  <si>
    <t>EAMM-3030Z:K22</t>
  </si>
  <si>
    <t>EAMM-3030Z:K23</t>
  </si>
  <si>
    <t>EAMM-3030Z:K24</t>
  </si>
  <si>
    <t>EAMM-3030Z:L01</t>
  </si>
  <si>
    <t>EAMM-3030Z:L02</t>
  </si>
  <si>
    <t>EAMM-3030Z:L03</t>
  </si>
  <si>
    <t>EAMM-3030Z:L04</t>
  </si>
  <si>
    <t>EAMM-3030Z:L05</t>
  </si>
  <si>
    <t>EAMM-3030Z:L06</t>
  </si>
  <si>
    <t>EAMM-3030Z:L07</t>
  </si>
  <si>
    <t>EAMM-3030Z:L08</t>
  </si>
  <si>
    <t>EAMM-3030Z:L09</t>
  </si>
  <si>
    <t>EAMM-3030Z:L10</t>
  </si>
  <si>
    <t>EAMM-3030Z:L11</t>
  </si>
  <si>
    <t>EAMM-3030Z:L12</t>
  </si>
  <si>
    <t>EAMM-3030Z:L13</t>
  </si>
  <si>
    <t>EAMM-3030Z:L14</t>
  </si>
  <si>
    <t>EAMM-3030Z:L15</t>
  </si>
  <si>
    <t>EAMM-3030Z:L16</t>
  </si>
  <si>
    <t>EAMM-3030Z:L17</t>
  </si>
  <si>
    <t>EAMM-3030Z:L18</t>
  </si>
  <si>
    <t>EAMM-3030Z:L19</t>
  </si>
  <si>
    <t>EAMM-3030Z:L20</t>
  </si>
  <si>
    <t>EAMM-3030Z:L21</t>
  </si>
  <si>
    <t>EAMM-3030Z:L22</t>
  </si>
  <si>
    <t>EAMM-3030Z:L23</t>
  </si>
  <si>
    <t>EAMM-3030Z:L24</t>
  </si>
  <si>
    <t>EAMM-3030Z:M01</t>
  </si>
  <si>
    <t>EAMM-3030Z:M02</t>
  </si>
  <si>
    <t>EAMM-3030Z:M03</t>
  </si>
  <si>
    <t>EAMM-3030Z:M04</t>
  </si>
  <si>
    <t>EAMM-3030Z:M05</t>
  </si>
  <si>
    <t>EAMM-3030Z:M06</t>
  </si>
  <si>
    <t>EAMM-3030Z:M07</t>
  </si>
  <si>
    <t>EAMM-3030Z:M08</t>
  </si>
  <si>
    <t>EAMM-3030Z:M09</t>
  </si>
  <si>
    <t>EAMM-3030Z:M10</t>
  </si>
  <si>
    <t>EAMM-3030Z:M11</t>
  </si>
  <si>
    <t>EAMM-3030Z:M12</t>
  </si>
  <si>
    <t>EAMM-3030Z:M13</t>
  </si>
  <si>
    <t>EAMM-3030Z:M14</t>
  </si>
  <si>
    <t>EAMM-3030Z:M15</t>
  </si>
  <si>
    <t>EAMM-3030Z:M16</t>
  </si>
  <si>
    <t>EAMM-3030Z:M17</t>
  </si>
  <si>
    <t>EAMM-3030Z:M18</t>
  </si>
  <si>
    <t>EAMM-3030Z:M19</t>
  </si>
  <si>
    <t>EAMM-3030Z:M20</t>
  </si>
  <si>
    <t>EAMM-3030Z:M21</t>
  </si>
  <si>
    <t>EAMM-3030Z:M22</t>
  </si>
  <si>
    <t>EAMM-3030Z:M23</t>
  </si>
  <si>
    <t>EAMM-3030Z:M24</t>
  </si>
  <si>
    <t>EAMM-3030Z:N01</t>
  </si>
  <si>
    <t>EAMM-3030Z:N02</t>
  </si>
  <si>
    <t>EAMM-3030Z:N03</t>
  </si>
  <si>
    <t>EAMM-3030Z:N04</t>
  </si>
  <si>
    <t>EAMM-3030Z:N05</t>
  </si>
  <si>
    <t>EAMM-3030Z:N06</t>
  </si>
  <si>
    <t>EAMM-3030Z:N07</t>
  </si>
  <si>
    <t>EAMM-3030Z:N08</t>
  </si>
  <si>
    <t>EAMM-3030Z:N09</t>
  </si>
  <si>
    <t>EAMM-3030Z:N10</t>
  </si>
  <si>
    <t>EAMM-3030Z:N11</t>
  </si>
  <si>
    <t>EAMM-3030Z:N12</t>
  </si>
  <si>
    <t>EAMM-3030Z:N13</t>
  </si>
  <si>
    <t>EAMM-3030Z:N14</t>
  </si>
  <si>
    <t>EAMM-3030Z:N15</t>
  </si>
  <si>
    <t>EAMM-3030Z:N16</t>
  </si>
  <si>
    <t>EAMM-3030Z:N17</t>
  </si>
  <si>
    <t>EAMM-3030Z:N18</t>
  </si>
  <si>
    <t>EAMM-3030Z:N19</t>
  </si>
  <si>
    <t>EAMM-3030Z:N20</t>
  </si>
  <si>
    <t>EAMM-3030Z:N21</t>
  </si>
  <si>
    <t>EAMM-3030Z:N22</t>
  </si>
  <si>
    <t>EAMM-3030Z:N23</t>
  </si>
  <si>
    <t>EAMM-3030Z:N24</t>
  </si>
  <si>
    <t>EAMM-3030Z:O01</t>
  </si>
  <si>
    <t>EAMM-3030Z:O02</t>
  </si>
  <si>
    <t>EAMM-3030Z:O03</t>
  </si>
  <si>
    <t>EAMM-3030Z:O04</t>
  </si>
  <si>
    <t>EAMM-3030Z:O05</t>
  </si>
  <si>
    <t>EAMM-3030Z:O06</t>
  </si>
  <si>
    <t>EAMM-3030Z:O07</t>
  </si>
  <si>
    <t>EAMM-3030Z:O08</t>
  </si>
  <si>
    <t>EAMM-3030Z:O09</t>
  </si>
  <si>
    <t>EAMM-3030Z:O10</t>
  </si>
  <si>
    <t>EAMM-3030Z:O11</t>
  </si>
  <si>
    <t>EAMM-3030Z:O12</t>
  </si>
  <si>
    <t>EAMM-3030Z:O13</t>
  </si>
  <si>
    <t>EAMM-3030Z:O14</t>
  </si>
  <si>
    <t>EAMM-3030Z:O15</t>
  </si>
  <si>
    <t>EAMM-3030Z:O16</t>
  </si>
  <si>
    <t>EAMM-3030Z:O17</t>
  </si>
  <si>
    <t>EAMM-3030Z:O18</t>
  </si>
  <si>
    <t>EAMM-3030Z:O19</t>
  </si>
  <si>
    <t>EAMM-3030Z:O20</t>
  </si>
  <si>
    <t>EAMM-3030Z:O21</t>
  </si>
  <si>
    <t>EAMM-3030Z:O22</t>
  </si>
  <si>
    <t>EAMM-3030Z:O23</t>
  </si>
  <si>
    <t>EAMM-3030Z:O24</t>
  </si>
  <si>
    <t>EAMM-3030Z:P01</t>
  </si>
  <si>
    <t>EAMM-3030Z:P02</t>
  </si>
  <si>
    <t>EAMM-3030Z:P03</t>
  </si>
  <si>
    <t>EAMM-3030Z:P04</t>
  </si>
  <si>
    <t>EAMM-3030Z:P05</t>
  </si>
  <si>
    <t>EAMM-3030Z:P06</t>
  </si>
  <si>
    <t>EAMM-3030Z:P07</t>
  </si>
  <si>
    <t>EAMM-3030Z:P08</t>
  </si>
  <si>
    <t>EAMM-3030Z:P09</t>
  </si>
  <si>
    <t>EAMM-3030Z:P10</t>
  </si>
  <si>
    <t>EAMM-3030Z:P11</t>
  </si>
  <si>
    <t>EAMM-3030Z:P12</t>
  </si>
  <si>
    <t>EAMM-3030Z:P13</t>
  </si>
  <si>
    <t>EAMM-3030Z:P14</t>
  </si>
  <si>
    <t>EAMM-3030Z:P15</t>
  </si>
  <si>
    <t>EAMM-3030Z:P16</t>
  </si>
  <si>
    <t>EAMM-3030Z:P17</t>
  </si>
  <si>
    <t>EAMM-3030Z:P18</t>
  </si>
  <si>
    <t>EAMM-3030Z:P19</t>
  </si>
  <si>
    <t>EAMM-3030Z:P20</t>
  </si>
  <si>
    <t>EAMM-3030Z:P21</t>
  </si>
  <si>
    <t>EAMM-3030Z:P22</t>
  </si>
  <si>
    <t>EAMM-3030Z:P23</t>
  </si>
  <si>
    <t>EAMM-3030Z:P24</t>
  </si>
  <si>
    <t>EAMM-3040Z:A01</t>
  </si>
  <si>
    <t>EAMM-3040Z:A02</t>
  </si>
  <si>
    <t>EAMM-3040Z:A03</t>
  </si>
  <si>
    <t>EAMM-3040Z:A04</t>
  </si>
  <si>
    <t>EAMM-3040Z:A05</t>
  </si>
  <si>
    <t>EAMM-3040Z:A06</t>
  </si>
  <si>
    <t>EAMM-3040Z:A07</t>
  </si>
  <si>
    <t>EAMM-3040Z:A08</t>
  </si>
  <si>
    <t>EAMM-3040Z:A09</t>
  </si>
  <si>
    <t>EAMM-3040Z:A10</t>
  </si>
  <si>
    <t>EAMM-3040Z:A11</t>
  </si>
  <si>
    <t>EAMM-3040Z:A12</t>
  </si>
  <si>
    <t>EAMM-3040Z:A13</t>
  </si>
  <si>
    <t>EAMM-3040Z:A14</t>
  </si>
  <si>
    <t>EAMM-3040Z:A15</t>
  </si>
  <si>
    <t>EAMM-3040Z:A16</t>
  </si>
  <si>
    <t>EAMM-3040Z:A17</t>
  </si>
  <si>
    <t>EAMM-3040Z:A18</t>
  </si>
  <si>
    <t>EAMM-3040Z:A19</t>
  </si>
  <si>
    <t>EAMM-3040Z:A20</t>
  </si>
  <si>
    <t>EAMM-3040Z:A21</t>
  </si>
  <si>
    <t>EAMM-3040Z:A22</t>
  </si>
  <si>
    <t>EAMM-3040Z:A23</t>
  </si>
  <si>
    <t>EAMM-3040Z:A24</t>
  </si>
  <si>
    <t>EAMM-3040Z:B01</t>
  </si>
  <si>
    <t>EAMM-3040Z:B02</t>
  </si>
  <si>
    <t>EAMM-3040Z:B03</t>
  </si>
  <si>
    <t>EAMM-3040Z:B04</t>
  </si>
  <si>
    <t>EAMM-3040Z:B05</t>
  </si>
  <si>
    <t>EAMM-3040Z:B06</t>
  </si>
  <si>
    <t>EAMM-3040Z:B07</t>
  </si>
  <si>
    <t>EAMM-3040Z:B08</t>
  </si>
  <si>
    <t>EAMM-3040Z:B09</t>
  </si>
  <si>
    <t>EAMM-3040Z:B10</t>
  </si>
  <si>
    <t>EAMM-3040Z:B11</t>
  </si>
  <si>
    <t>EAMM-3040Z:B12</t>
  </si>
  <si>
    <t>EAMM-3040Z:B13</t>
  </si>
  <si>
    <t>EAMM-3040Z:B14</t>
  </si>
  <si>
    <t>EAMM-3040Z:B15</t>
  </si>
  <si>
    <t>EAMM-3040Z:B16</t>
  </si>
  <si>
    <t>EAMM-3040Z:B17</t>
  </si>
  <si>
    <t>EAMM-3040Z:B18</t>
  </si>
  <si>
    <t>EAMM-3040Z:B19</t>
  </si>
  <si>
    <t>EAMM-3040Z:B20</t>
  </si>
  <si>
    <t>EAMM-3040Z:B21</t>
  </si>
  <si>
    <t>EAMM-3040Z:B22</t>
  </si>
  <si>
    <t>EAMM-3040Z:B23</t>
  </si>
  <si>
    <t>EAMM-3040Z:B24</t>
  </si>
  <si>
    <t>EAMM-3040Z:C01</t>
  </si>
  <si>
    <t>EAMM-3040Z:C02</t>
  </si>
  <si>
    <t>EAMM-3040Z:C03</t>
  </si>
  <si>
    <t>EAMM-3040Z:C04</t>
  </si>
  <si>
    <t>EAMM-3040Z:C05</t>
  </si>
  <si>
    <t>EAMM-3040Z:C06</t>
  </si>
  <si>
    <t>EAMM-3040Z:C07</t>
  </si>
  <si>
    <t>EAMM-3040Z:C08</t>
  </si>
  <si>
    <t>EAMM-3040Z:C09</t>
  </si>
  <si>
    <t>EAMM-3040Z:C10</t>
  </si>
  <si>
    <t>EAMM-3040Z:C11</t>
  </si>
  <si>
    <t>EAMM-3040Z:C12</t>
  </si>
  <si>
    <t>EAMM-3040Z:C13</t>
  </si>
  <si>
    <t>EAMM-3040Z:C14</t>
  </si>
  <si>
    <t>EAMM-3040Z:C15</t>
  </si>
  <si>
    <t>EAMM-3040Z:C16</t>
  </si>
  <si>
    <t>EAMM-3040Z:C17</t>
  </si>
  <si>
    <t>EAMM-3040Z:C18</t>
  </si>
  <si>
    <t>EAMM-3040Z:C19</t>
  </si>
  <si>
    <t>EAMM-3040Z:C20</t>
  </si>
  <si>
    <t>EAMM-3040Z:C21</t>
  </si>
  <si>
    <t>EAMM-3040Z:C22</t>
  </si>
  <si>
    <t>EAMM-3040Z:C23</t>
  </si>
  <si>
    <t>EAMM-3040Z:C24</t>
  </si>
  <si>
    <t>EAMM-3040Z:D01</t>
  </si>
  <si>
    <t>EAMM-3040Z:D02</t>
  </si>
  <si>
    <t>EAMM-3040Z:D03</t>
  </si>
  <si>
    <t>EAMM-3040Z:D04</t>
  </si>
  <si>
    <t>EAMM-3040Z:D05</t>
  </si>
  <si>
    <t>EAMM-3040Z:D06</t>
  </si>
  <si>
    <t>EAMM-3040Z:D07</t>
  </si>
  <si>
    <t>EAMM-3040Z:D08</t>
  </si>
  <si>
    <t>EAMM-3040Z:D09</t>
  </si>
  <si>
    <t>EAMM-3040Z:D10</t>
  </si>
  <si>
    <t>EAMM-3040Z:D11</t>
  </si>
  <si>
    <t>EAMM-3040Z:D12</t>
  </si>
  <si>
    <t>EAMM-3040Z:D13</t>
  </si>
  <si>
    <t>EAMM-3040Z:D14</t>
  </si>
  <si>
    <t>EAMM-3040Z:D15</t>
  </si>
  <si>
    <t>EAMM-3040Z:D16</t>
  </si>
  <si>
    <t>EAMM-3040Z:D17</t>
  </si>
  <si>
    <t>EAMM-3040Z:D18</t>
  </si>
  <si>
    <t>EAMM-3040Z:D19</t>
  </si>
  <si>
    <t>EAMM-3040Z:D20</t>
  </si>
  <si>
    <t>EAMM-3040Z:D21</t>
  </si>
  <si>
    <t>EAMM-3040Z:D22</t>
  </si>
  <si>
    <t>EAMM-3040Z:D23</t>
  </si>
  <si>
    <t>EAMM-3040Z:D24</t>
  </si>
  <si>
    <t>EAMM-3040Z:E01</t>
  </si>
  <si>
    <t>EAMM-3040Z:E02</t>
  </si>
  <si>
    <t>EAMM-3040Z:E03</t>
  </si>
  <si>
    <t>EAMM-3040Z:E04</t>
  </si>
  <si>
    <t>EAMM-3040Z:E05</t>
  </si>
  <si>
    <t>EAMM-3040Z:E06</t>
  </si>
  <si>
    <t>EAMM-3040Z:E07</t>
  </si>
  <si>
    <t>EAMM-3040Z:E08</t>
  </si>
  <si>
    <t>EAMM-3040Z:E09</t>
  </si>
  <si>
    <t>EAMM-3040Z:E10</t>
  </si>
  <si>
    <t>EAMM-3040Z:E11</t>
  </si>
  <si>
    <t>EAMM-3040Z:E12</t>
  </si>
  <si>
    <t>EAMM-3040Z:E13</t>
  </si>
  <si>
    <t>EAMM-3040Z:E14</t>
  </si>
  <si>
    <t>EAMM-3040Z:E15</t>
  </si>
  <si>
    <t>EAMM-3040Z:E16</t>
  </si>
  <si>
    <t>EAMM-3040Z:E17</t>
  </si>
  <si>
    <t>EAMM-3040Z:E18</t>
  </si>
  <si>
    <t>EAMM-3040Z:E19</t>
  </si>
  <si>
    <t>EAMM-3040Z:E20</t>
  </si>
  <si>
    <t>EAMM-3040Z:E21</t>
  </si>
  <si>
    <t>EAMM-3040Z:E22</t>
  </si>
  <si>
    <t>EAMM-3040Z:E23</t>
  </si>
  <si>
    <t>EAMM-3040Z:E24</t>
  </si>
  <si>
    <t>EAMM-3040Z:F01</t>
  </si>
  <si>
    <t>EAMM-3040Z:F02</t>
  </si>
  <si>
    <t>EAMM-3040Z:F03</t>
  </si>
  <si>
    <t>EAMM-3040Z:F04</t>
  </si>
  <si>
    <t>EAMM-3040Z:F05</t>
  </si>
  <si>
    <t>EAMM-3040Z:F06</t>
  </si>
  <si>
    <t>EAMM-3040Z:F07</t>
  </si>
  <si>
    <t>EAMM-3040Z:F08</t>
  </si>
  <si>
    <t>EAMM-3040Z:F09</t>
  </si>
  <si>
    <t>EAMM-3040Z:F10</t>
  </si>
  <si>
    <t>EAMM-3040Z:F11</t>
  </si>
  <si>
    <t>EAMM-3040Z:F12</t>
  </si>
  <si>
    <t>EAMM-3040Z:F13</t>
  </si>
  <si>
    <t>EAMM-3040Z:F14</t>
  </si>
  <si>
    <t>EAMM-3040Z:F15</t>
  </si>
  <si>
    <t>EAMM-3040Z:F16</t>
  </si>
  <si>
    <t>EAMM-3040Z:F17</t>
  </si>
  <si>
    <t>EAMM-3040Z:F18</t>
  </si>
  <si>
    <t>EAMM-3040Z:F19</t>
  </si>
  <si>
    <t>EAMM-3040Z:F20</t>
  </si>
  <si>
    <t>EAMM-3040Z:F21</t>
  </si>
  <si>
    <t>EAMM-3040Z:F22</t>
  </si>
  <si>
    <t>EAMM-3040Z:F23</t>
  </si>
  <si>
    <t>EAMM-3040Z:F24</t>
  </si>
  <si>
    <t>EAMM-3040Z:G01</t>
  </si>
  <si>
    <t>EAMM-3040Z:G02</t>
  </si>
  <si>
    <t>EAMM-3040Z:G03</t>
  </si>
  <si>
    <t>EAMM-3040Z:G04</t>
  </si>
  <si>
    <t>EAMM-3040Z:G05</t>
  </si>
  <si>
    <t>EAMM-3040Z:G06</t>
  </si>
  <si>
    <t>EAMM-3040Z:G07</t>
  </si>
  <si>
    <t>EAMM-3040Z:G08</t>
  </si>
  <si>
    <t>EAMM-3040Z:G09</t>
  </si>
  <si>
    <t>EAMM-3040Z:G10</t>
  </si>
  <si>
    <t>EAMM-3040Z:G11</t>
  </si>
  <si>
    <t>EAMM-3040Z:G12</t>
  </si>
  <si>
    <t>EAMM-3040Z:G13</t>
  </si>
  <si>
    <t>EAMM-3040Z:G14</t>
  </si>
  <si>
    <t>EAMM-3040Z:G15</t>
  </si>
  <si>
    <t>EAMM-3040Z:G16</t>
  </si>
  <si>
    <t>EAMM-3040Z:G17</t>
  </si>
  <si>
    <t>EAMM-3040Z:G18</t>
  </si>
  <si>
    <t>EAMM-3040Z:G19</t>
  </si>
  <si>
    <t>EAMM-3040Z:G20</t>
  </si>
  <si>
    <t>EAMM-3040Z:G21</t>
  </si>
  <si>
    <t>EAMM-3040Z:G22</t>
  </si>
  <si>
    <t>EAMM-3040Z:G23</t>
  </si>
  <si>
    <t>EAMM-3040Z:G24</t>
  </si>
  <si>
    <t>EAMM-3040Z:H01</t>
  </si>
  <si>
    <t>EAMM-3040Z:H02</t>
  </si>
  <si>
    <t>EAMM-3040Z:H03</t>
  </si>
  <si>
    <t>EAMM-3040Z:H04</t>
  </si>
  <si>
    <t>EAMM-3040Z:H05</t>
  </si>
  <si>
    <t>EAMM-3040Z:H06</t>
  </si>
  <si>
    <t>EAMM-3040Z:H07</t>
  </si>
  <si>
    <t>EAMM-3040Z:H08</t>
  </si>
  <si>
    <t>EAMM-3040Z:H09</t>
  </si>
  <si>
    <t>EAMM-3040Z:H10</t>
  </si>
  <si>
    <t>EAMM-3040Z:H11</t>
  </si>
  <si>
    <t>EAMM-3040Z:H12</t>
  </si>
  <si>
    <t>EAMM-3040Z:H13</t>
  </si>
  <si>
    <t>EAMM-3040Z:H14</t>
  </si>
  <si>
    <t>EAMM-3040Z:H15</t>
  </si>
  <si>
    <t>EAMM-3040Z:H16</t>
  </si>
  <si>
    <t>EAMM-3040Z:H17</t>
  </si>
  <si>
    <t>EAMM-3040Z:H18</t>
  </si>
  <si>
    <t>EAMM-3040Z:H19</t>
  </si>
  <si>
    <t>EAMM-3040Z:H20</t>
  </si>
  <si>
    <t>EAMM-3040Z:H21</t>
  </si>
  <si>
    <t>EAMM-3040Z:H22</t>
  </si>
  <si>
    <t>EAMM-3040Z:H23</t>
  </si>
  <si>
    <t>EAMM-3040Z:H24</t>
  </si>
  <si>
    <t>EAMM-3040Z:I01</t>
  </si>
  <si>
    <t>EAMM-3040Z:I02</t>
  </si>
  <si>
    <t>EAMM-3040Z:I03</t>
  </si>
  <si>
    <t>EAMM-3040Z:I04</t>
  </si>
  <si>
    <t>EAMM-3040Z:I05</t>
  </si>
  <si>
    <t>EAMM-3040Z:I06</t>
  </si>
  <si>
    <t>EAMM-3040Z:I07</t>
  </si>
  <si>
    <t>EAMM-3040Z:I08</t>
  </si>
  <si>
    <t>EAMM-3040Z:I09</t>
  </si>
  <si>
    <t>EAMM-3040Z:I10</t>
  </si>
  <si>
    <t>EAMM-3040Z:I11</t>
  </si>
  <si>
    <t>EAMM-3040Z:I12</t>
  </si>
  <si>
    <t>EAMM-3040Z:I13</t>
  </si>
  <si>
    <t>EAMM-3040Z:I14</t>
  </si>
  <si>
    <t>EAMM-3040Z:I15</t>
  </si>
  <si>
    <t>EAMM-3040Z:I16</t>
  </si>
  <si>
    <t>EAMM-3040Z:I17</t>
  </si>
  <si>
    <t>EAMM-3040Z:I18</t>
  </si>
  <si>
    <t>EAMM-3040Z:I19</t>
  </si>
  <si>
    <t>EAMM-3040Z:I20</t>
  </si>
  <si>
    <t>EAMM-3040Z:I21</t>
  </si>
  <si>
    <t>EAMM-3040Z:I22</t>
  </si>
  <si>
    <t>EAMM-3040Z:I23</t>
  </si>
  <si>
    <t>EAMM-3040Z:I24</t>
  </si>
  <si>
    <t>EAMM-3040Z:J01</t>
  </si>
  <si>
    <t>EAMM-3040Z:J02</t>
  </si>
  <si>
    <t>EAMM-3040Z:J03</t>
  </si>
  <si>
    <t>EAMM-3040Z:J04</t>
  </si>
  <si>
    <t>EAMM-3040Z:J05</t>
  </si>
  <si>
    <t>EAMM-3040Z:J06</t>
  </si>
  <si>
    <t>EAMM-3040Z:J07</t>
  </si>
  <si>
    <t>EAMM-3040Z:J08</t>
  </si>
  <si>
    <t>EAMM-3040Z:J09</t>
  </si>
  <si>
    <t>EAMM-3040Z:J10</t>
  </si>
  <si>
    <t>EAMM-3040Z:J11</t>
  </si>
  <si>
    <t>EAMM-3040Z:J12</t>
  </si>
  <si>
    <t>EAMM-3040Z:J13</t>
  </si>
  <si>
    <t>EAMM-3040Z:J14</t>
  </si>
  <si>
    <t>EAMM-3040Z:J15</t>
  </si>
  <si>
    <t>EAMM-3040Z:J16</t>
  </si>
  <si>
    <t>EAMM-3040Z:J17</t>
  </si>
  <si>
    <t>EAMM-3040Z:J18</t>
  </si>
  <si>
    <t>EAMM-3040Z:J19</t>
  </si>
  <si>
    <t>EAMM-3040Z:J20</t>
  </si>
  <si>
    <t>EAMM-3040Z:J21</t>
  </si>
  <si>
    <t>EAMM-3040Z:J22</t>
  </si>
  <si>
    <t>EAMM-3040Z:J23</t>
  </si>
  <si>
    <t>EAMM-3040Z:J24</t>
  </si>
  <si>
    <t>EAMM-3040Z:K01</t>
  </si>
  <si>
    <t>EAMM-3040Z:K02</t>
  </si>
  <si>
    <t>EAMM-3040Z:K03</t>
  </si>
  <si>
    <t>EAMM-3040Z:K04</t>
  </si>
  <si>
    <t>EAMM-3040Z:K05</t>
  </si>
  <si>
    <t>EAMM-3040Z:K06</t>
  </si>
  <si>
    <t>EAMM-3040Z:K07</t>
  </si>
  <si>
    <t>EAMM-3040Z:K08</t>
  </si>
  <si>
    <t>EAMM-3040Z:K09</t>
  </si>
  <si>
    <t>EAMM-3040Z:K10</t>
  </si>
  <si>
    <t>EAMM-3040Z:K11</t>
  </si>
  <si>
    <t>EAMM-3040Z:K12</t>
  </si>
  <si>
    <t>EAMM-3040Z:K13</t>
  </si>
  <si>
    <t>EAMM-3040Z:K14</t>
  </si>
  <si>
    <t>EAMM-3040Z:K15</t>
  </si>
  <si>
    <t>EAMM-3040Z:K16</t>
  </si>
  <si>
    <t>EAMM-3040Z:K17</t>
  </si>
  <si>
    <t>EAMM-3040Z:K18</t>
  </si>
  <si>
    <t>EAMM-3040Z:K19</t>
  </si>
  <si>
    <t>EAMM-3040Z:K20</t>
  </si>
  <si>
    <t>EAMM-3040Z:K21</t>
  </si>
  <si>
    <t>EAMM-3040Z:K22</t>
  </si>
  <si>
    <t>EAMM-3040Z:K23</t>
  </si>
  <si>
    <t>EAMM-3040Z:K24</t>
  </si>
  <si>
    <t>EAMM-3040Z:L01</t>
  </si>
  <si>
    <t>EAMM-3040Z:L02</t>
  </si>
  <si>
    <t>EAMM-3040Z:L03</t>
  </si>
  <si>
    <t>EAMM-3040Z:L04</t>
  </si>
  <si>
    <t>EAMM-3040Z:L05</t>
  </si>
  <si>
    <t>EAMM-3040Z:L06</t>
  </si>
  <si>
    <t>EAMM-3040Z:L07</t>
  </si>
  <si>
    <t>EAMM-3040Z:L08</t>
  </si>
  <si>
    <t>EAMM-3040Z:L09</t>
  </si>
  <si>
    <t>EAMM-3040Z:L10</t>
  </si>
  <si>
    <t>EAMM-3040Z:L11</t>
  </si>
  <si>
    <t>EAMM-3040Z:L12</t>
  </si>
  <si>
    <t>EAMM-3040Z:L13</t>
  </si>
  <si>
    <t>EAMM-3040Z:L14</t>
  </si>
  <si>
    <t>EAMM-3040Z:L15</t>
  </si>
  <si>
    <t>EAMM-3040Z:L16</t>
  </si>
  <si>
    <t>EAMM-3040Z:L17</t>
  </si>
  <si>
    <t>EAMM-3040Z:L18</t>
  </si>
  <si>
    <t>EAMM-3040Z:L19</t>
  </si>
  <si>
    <t>EAMM-3040Z:L20</t>
  </si>
  <si>
    <t>EAMM-3040Z:L21</t>
  </si>
  <si>
    <t>EAMM-3040Z:L22</t>
  </si>
  <si>
    <t>EAMM-3040Z:L23</t>
  </si>
  <si>
    <t>EAMM-3040Z:L24</t>
  </si>
  <si>
    <t>EAMM-3040Z:M01</t>
  </si>
  <si>
    <t>EAMM-3040Z:M02</t>
  </si>
  <si>
    <t>EAMM-3040Z:M03</t>
  </si>
  <si>
    <t>EAMM-3040Z:M04</t>
  </si>
  <si>
    <t>EAMM-3040Z:M05</t>
  </si>
  <si>
    <t>EAMM-3040Z:M06</t>
  </si>
  <si>
    <t>EAMM-3040Z:M07</t>
  </si>
  <si>
    <t>EAMM-3040Z:M08</t>
  </si>
  <si>
    <t>EAMM-3040Z:M09</t>
  </si>
  <si>
    <t>EAMM-3040Z:M10</t>
  </si>
  <si>
    <t>EAMM-3040Z:M11</t>
  </si>
  <si>
    <t>EAMM-3040Z:M12</t>
  </si>
  <si>
    <t>EAMM-3040Z:M13</t>
  </si>
  <si>
    <t>EAMM-3040Z:M14</t>
  </si>
  <si>
    <t>EAMM-3040Z:M15</t>
  </si>
  <si>
    <t>EAMM-3040Z:M16</t>
  </si>
  <si>
    <t>EAMM-3040Z:M17</t>
  </si>
  <si>
    <t>EAMM-3040Z:M18</t>
  </si>
  <si>
    <t>EAMM-3040Z:M19</t>
  </si>
  <si>
    <t>EAMM-3040Z:M20</t>
  </si>
  <si>
    <t>EAMM-3040Z:M21</t>
  </si>
  <si>
    <t>EAMM-3040Z:M22</t>
  </si>
  <si>
    <t>EAMM-3040Z:M23</t>
  </si>
  <si>
    <t>EAMM-3040Z:M24</t>
  </si>
  <si>
    <t>EAMM-3040Z:N01</t>
  </si>
  <si>
    <t>EAMM-3040Z:N02</t>
  </si>
  <si>
    <t>EAMM-3040Z:N03</t>
  </si>
  <si>
    <t>EAMM-3040Z:N04</t>
  </si>
  <si>
    <t>EAMM-3040Z:N05</t>
  </si>
  <si>
    <t>EAMM-3040Z:N06</t>
  </si>
  <si>
    <t>EAMM-3040Z:N07</t>
  </si>
  <si>
    <t>EAMM-3040Z:N08</t>
  </si>
  <si>
    <t>EAMM-3040Z:N09</t>
  </si>
  <si>
    <t>EAMM-3040Z:N10</t>
  </si>
  <si>
    <t>EAMM-3040Z:N11</t>
  </si>
  <si>
    <t>EAMM-3040Z:N12</t>
  </si>
  <si>
    <t>EAMM-3040Z:N13</t>
  </si>
  <si>
    <t>EAMM-3040Z:N14</t>
  </si>
  <si>
    <t>EAMM-3040Z:N15</t>
  </si>
  <si>
    <t>EAMM-3040Z:N16</t>
  </si>
  <si>
    <t>EAMM-3040Z:N17</t>
  </si>
  <si>
    <t>EAMM-3040Z:N18</t>
  </si>
  <si>
    <t>EAMM-3040Z:N19</t>
  </si>
  <si>
    <t>EAMM-3040Z:N20</t>
  </si>
  <si>
    <t>EAMM-3040Z:N21</t>
  </si>
  <si>
    <t>EAMM-3040Z:N22</t>
  </si>
  <si>
    <t>EAMM-3040Z:N23</t>
  </si>
  <si>
    <t>EAMM-3040Z:N24</t>
  </si>
  <si>
    <t>EAMM-3040Z:O01</t>
  </si>
  <si>
    <t>EAMM-3040Z:O02</t>
  </si>
  <si>
    <t>EAMM-3040Z:O03</t>
  </si>
  <si>
    <t>EAMM-3040Z:O04</t>
  </si>
  <si>
    <t>EAMM-3040Z:O05</t>
  </si>
  <si>
    <t>EAMM-3040Z:O06</t>
  </si>
  <si>
    <t>EAMM-3040Z:O07</t>
  </si>
  <si>
    <t>EAMM-3040Z:O08</t>
  </si>
  <si>
    <t>EAMM-3040Z:O09</t>
  </si>
  <si>
    <t>EAMM-3040Z:O10</t>
  </si>
  <si>
    <t>EAMM-3040Z:O11</t>
  </si>
  <si>
    <t>EAMM-3040Z:O12</t>
  </si>
  <si>
    <t>EAMM-3040Z:O13</t>
  </si>
  <si>
    <t>EAMM-3040Z:O14</t>
  </si>
  <si>
    <t>EAMM-3040Z:O15</t>
  </si>
  <si>
    <t>EAMM-3040Z:O16</t>
  </si>
  <si>
    <t>EAMM-3040Z:O17</t>
  </si>
  <si>
    <t>EAMM-3040Z:O18</t>
  </si>
  <si>
    <t>EAMM-3040Z:O19</t>
  </si>
  <si>
    <t>EAMM-3040Z:O20</t>
  </si>
  <si>
    <t>EAMM-3040Z:O21</t>
  </si>
  <si>
    <t>EAMM-3040Z:O22</t>
  </si>
  <si>
    <t>EAMM-3040Z:O23</t>
  </si>
  <si>
    <t>EAMM-3040Z:O24</t>
  </si>
  <si>
    <t>EAMM-3040Z:P01</t>
  </si>
  <si>
    <t>EAMM-3040Z:P02</t>
  </si>
  <si>
    <t>EAMM-3040Z:P03</t>
  </si>
  <si>
    <t>EAMM-3040Z:P04</t>
  </si>
  <si>
    <t>EAMM-3040Z:P05</t>
  </si>
  <si>
    <t>EAMM-3040Z:P06</t>
  </si>
  <si>
    <t>EAMM-3040Z:P07</t>
  </si>
  <si>
    <t>EAMM-3040Z:P08</t>
  </si>
  <si>
    <t>EAMM-3040Z:P09</t>
  </si>
  <si>
    <t>EAMM-3040Z:P10</t>
  </si>
  <si>
    <t>EAMM-3040Z:P11</t>
  </si>
  <si>
    <t>EAMM-3040Z:P12</t>
  </si>
  <si>
    <t>EAMM-3040Z:P13</t>
  </si>
  <si>
    <t>EAMM-3040Z:P14</t>
  </si>
  <si>
    <t>EAMM-3040Z:P15</t>
  </si>
  <si>
    <t>EAMM-3040Z:P16</t>
  </si>
  <si>
    <t>EAMM-3040Z:P17</t>
  </si>
  <si>
    <t>EAMM-3040Z:P18</t>
  </si>
  <si>
    <t>EAMM-3040Z:P19</t>
  </si>
  <si>
    <t>EAMM-3040Z:P20</t>
  </si>
  <si>
    <t>EAMM-3040Z:P21</t>
  </si>
  <si>
    <t>EAMM-3040Z:P22</t>
  </si>
  <si>
    <t>EAMM-3040Z:P23</t>
  </si>
  <si>
    <t>EAMM-3040Z:P24</t>
  </si>
  <si>
    <t>EAMM-3050Z:A01</t>
  </si>
  <si>
    <t>EAMM-3050Z:A02</t>
  </si>
  <si>
    <t>EAMM-3050Z:A03</t>
  </si>
  <si>
    <t>EAMM-3050Z:A04</t>
  </si>
  <si>
    <t>EAMM-3050Z:A05</t>
  </si>
  <si>
    <t>EAMM-3050Z:A06</t>
  </si>
  <si>
    <t>EAMM-3050Z:A07</t>
  </si>
  <si>
    <t>EAMM-3050Z:A08</t>
  </si>
  <si>
    <t>EAMM-3050Z:A09</t>
  </si>
  <si>
    <t>EAMM-3050Z:A10</t>
  </si>
  <si>
    <t>EAMM-3050Z:A11</t>
  </si>
  <si>
    <t>EAMM-3050Z:A12</t>
  </si>
  <si>
    <t>EAMM-3050Z:A13</t>
  </si>
  <si>
    <t>EAMM-3050Z:A14</t>
  </si>
  <si>
    <t>EAMM-3050Z:A15</t>
  </si>
  <si>
    <t>EAMM-3050Z:A16</t>
  </si>
  <si>
    <t>EAMM-3050Z:A17</t>
  </si>
  <si>
    <t>EAMM-3050Z:A18</t>
  </si>
  <si>
    <t>EAMM-3050Z:A19</t>
  </si>
  <si>
    <t>EAMM-3050Z:A20</t>
  </si>
  <si>
    <t>EAMM-3050Z:A21</t>
  </si>
  <si>
    <t>EAMM-3050Z:A22</t>
  </si>
  <si>
    <t>EAMM-3050Z:A23</t>
  </si>
  <si>
    <t>EAMM-3050Z:A24</t>
  </si>
  <si>
    <t>EAMM-3050Z:B01</t>
  </si>
  <si>
    <t>EAMM-3050Z:B02</t>
  </si>
  <si>
    <t>EAMM-3050Z:B03</t>
  </si>
  <si>
    <t>EAMM-3050Z:B04</t>
  </si>
  <si>
    <t>EAMM-3050Z:B05</t>
  </si>
  <si>
    <t>EAMM-3050Z:B06</t>
  </si>
  <si>
    <t>EAMM-3050Z:B07</t>
  </si>
  <si>
    <t>EAMM-3050Z:B08</t>
  </si>
  <si>
    <t>EAMM-3050Z:B09</t>
  </si>
  <si>
    <t>EAMM-3050Z:B10</t>
  </si>
  <si>
    <t>EAMM-3050Z:B11</t>
  </si>
  <si>
    <t>EAMM-3050Z:B12</t>
  </si>
  <si>
    <t>EAMM-3050Z:B13</t>
  </si>
  <si>
    <t>EAMM-3050Z:B14</t>
  </si>
  <si>
    <t>EAMM-3050Z:B15</t>
  </si>
  <si>
    <t>EAMM-3050Z:B16</t>
  </si>
  <si>
    <t>EAMM-3050Z:B17</t>
  </si>
  <si>
    <t>EAMM-3050Z:B18</t>
  </si>
  <si>
    <t>EAMM-3050Z:B19</t>
  </si>
  <si>
    <t>EAMM-3050Z:B20</t>
  </si>
  <si>
    <t>EAMM-3050Z:B21</t>
  </si>
  <si>
    <t>EAMM-3050Z:B22</t>
  </si>
  <si>
    <t>EAMM-3050Z:B23</t>
  </si>
  <si>
    <t>EAMM-3050Z:B24</t>
  </si>
  <si>
    <t>EAMM-3050Z:C01</t>
  </si>
  <si>
    <t>EAMM-3050Z:C02</t>
  </si>
  <si>
    <t>EAMM-3050Z:C03</t>
  </si>
  <si>
    <t>EAMM-3050Z:C04</t>
  </si>
  <si>
    <t>EAMM-3050Z:C05</t>
  </si>
  <si>
    <t>EAMM-3050Z:C06</t>
  </si>
  <si>
    <t>EAMM-3050Z:C07</t>
  </si>
  <si>
    <t>EAMM-3050Z:C08</t>
  </si>
  <si>
    <t>EAMM-3050Z:C09</t>
  </si>
  <si>
    <t>EAMM-3050Z:C10</t>
  </si>
  <si>
    <t>EAMM-3050Z:C11</t>
  </si>
  <si>
    <t>EAMM-3050Z:C12</t>
  </si>
  <si>
    <t>EAMM-3050Z:C13</t>
  </si>
  <si>
    <t>EAMM-3050Z:C14</t>
  </si>
  <si>
    <t>EAMM-3050Z:C15</t>
  </si>
  <si>
    <t>EAMM-3050Z:C16</t>
  </si>
  <si>
    <t>EAMM-3050Z:C17</t>
  </si>
  <si>
    <t>EAMM-3050Z:C18</t>
  </si>
  <si>
    <t>EAMM-3050Z:C19</t>
  </si>
  <si>
    <t>EAMM-3050Z:C20</t>
  </si>
  <si>
    <t>EAMM-3050Z:C21</t>
  </si>
  <si>
    <t>EAMM-3050Z:C22</t>
  </si>
  <si>
    <t>EAMM-3050Z:C23</t>
  </si>
  <si>
    <t>EAMM-3050Z:C24</t>
  </si>
  <si>
    <t>EAMM-3050Z:D01</t>
  </si>
  <si>
    <t>EAMM-3050Z:D02</t>
  </si>
  <si>
    <t>EAMM-3050Z:D03</t>
  </si>
  <si>
    <t>EAMM-3050Z:D04</t>
  </si>
  <si>
    <t>EAMM-3050Z:D05</t>
  </si>
  <si>
    <t>EAMM-3050Z:D06</t>
  </si>
  <si>
    <t>EAMM-3050Z:D07</t>
  </si>
  <si>
    <t>EAMM-3050Z:D08</t>
  </si>
  <si>
    <t>EAMM-3050Z:D09</t>
  </si>
  <si>
    <t>EAMM-3050Z:D10</t>
  </si>
  <si>
    <t>EAMM-3050Z:D11</t>
  </si>
  <si>
    <t>EAMM-3050Z:D12</t>
  </si>
  <si>
    <t>EAMM-3050Z:D13</t>
  </si>
  <si>
    <t>EAMM-3050Z:D14</t>
  </si>
  <si>
    <t>EAMM-3050Z:D15</t>
  </si>
  <si>
    <t>EAMM-3050Z:D16</t>
  </si>
  <si>
    <t>EAMM-3050Z:D17</t>
  </si>
  <si>
    <t>EAMM-3050Z:D18</t>
  </si>
  <si>
    <t>EAMM-3050Z:D19</t>
  </si>
  <si>
    <t>EAMM-3050Z:D20</t>
  </si>
  <si>
    <t>EAMM-3050Z:D21</t>
  </si>
  <si>
    <t>EAMM-3050Z:D22</t>
  </si>
  <si>
    <t>EAMM-3050Z:D23</t>
  </si>
  <si>
    <t>EAMM-3050Z:D24</t>
  </si>
  <si>
    <t>EAMM-3050Z:E01</t>
  </si>
  <si>
    <t>EAMM-3050Z:E02</t>
  </si>
  <si>
    <t>EAMM-3050Z:E03</t>
  </si>
  <si>
    <t>EAMM-3050Z:E04</t>
  </si>
  <si>
    <t>EAMM-3050Z:E05</t>
  </si>
  <si>
    <t>EAMM-3050Z:E06</t>
  </si>
  <si>
    <t>EAMM-3050Z:E07</t>
  </si>
  <si>
    <t>EAMM-3050Z:E08</t>
  </si>
  <si>
    <t>EAMM-3050Z:E09</t>
  </si>
  <si>
    <t>EAMM-3050Z:E10</t>
  </si>
  <si>
    <t>EAMM-3050Z:E11</t>
  </si>
  <si>
    <t>EAMM-3050Z:E12</t>
  </si>
  <si>
    <t>EAMM-3050Z:E13</t>
  </si>
  <si>
    <t>EAMM-3050Z:E14</t>
  </si>
  <si>
    <t>EAMM-3050Z:E15</t>
  </si>
  <si>
    <t>EAMM-3050Z:E16</t>
  </si>
  <si>
    <t>EAMM-3050Z:E17</t>
  </si>
  <si>
    <t>EAMM-3050Z:E18</t>
  </si>
  <si>
    <t>EAMM-3050Z:E19</t>
  </si>
  <si>
    <t>EAMM-3050Z:E20</t>
  </si>
  <si>
    <t>EAMM-3050Z:E21</t>
  </si>
  <si>
    <t>EAMM-3050Z:E22</t>
  </si>
  <si>
    <t>EAMM-3050Z:E23</t>
  </si>
  <si>
    <t>EAMM-3050Z:E24</t>
  </si>
  <si>
    <t>EAMM-3050Z:F01</t>
  </si>
  <si>
    <t>EAMM-3050Z:F02</t>
  </si>
  <si>
    <t>EAMM-3050Z:F03</t>
  </si>
  <si>
    <t>EAMM-3050Z:F04</t>
  </si>
  <si>
    <t>EAMM-3050Z:F05</t>
  </si>
  <si>
    <t>EAMM-3050Z:F06</t>
  </si>
  <si>
    <t>EAMM-3050Z:F07</t>
  </si>
  <si>
    <t>EAMM-3050Z:F08</t>
  </si>
  <si>
    <t>EAMM-3050Z:F09</t>
  </si>
  <si>
    <t>EAMM-3050Z:F10</t>
  </si>
  <si>
    <t>EAMM-3050Z:F11</t>
  </si>
  <si>
    <t>EAMM-3050Z:F12</t>
  </si>
  <si>
    <t>EAMM-3050Z:F13</t>
  </si>
  <si>
    <t>EAMM-3050Z:F14</t>
  </si>
  <si>
    <t>EAMM-3050Z:F15</t>
  </si>
  <si>
    <t>EAMM-3050Z:F16</t>
  </si>
  <si>
    <t>EAMM-3050Z:F17</t>
  </si>
  <si>
    <t>EAMM-3050Z:F18</t>
  </si>
  <si>
    <t>EAMM-3050Z:F19</t>
  </si>
  <si>
    <t>EAMM-3050Z:F20</t>
  </si>
  <si>
    <t>EAMM-3050Z:F21</t>
  </si>
  <si>
    <t>EAMM-3050Z:F22</t>
  </si>
  <si>
    <t>EAMM-3050Z:F23</t>
  </si>
  <si>
    <t>EAMM-3050Z:F24</t>
  </si>
  <si>
    <t>EAMM-3050Z:G01</t>
  </si>
  <si>
    <t>EAMM-3050Z:G02</t>
  </si>
  <si>
    <t>EAMM-3050Z:G03</t>
  </si>
  <si>
    <t>EAMM-3050Z:G04</t>
  </si>
  <si>
    <t>EAMM-3050Z:G05</t>
  </si>
  <si>
    <t>EAMM-3050Z:G06</t>
  </si>
  <si>
    <t>EAMM-3050Z:G07</t>
  </si>
  <si>
    <t>EAMM-3050Z:G08</t>
  </si>
  <si>
    <t>EAMM-3050Z:G09</t>
  </si>
  <si>
    <t>EAMM-3050Z:G10</t>
  </si>
  <si>
    <t>EAMM-3050Z:G11</t>
  </si>
  <si>
    <t>EAMM-3050Z:G12</t>
  </si>
  <si>
    <t>EAMM-3050Z:G13</t>
  </si>
  <si>
    <t>EAMM-3050Z:G14</t>
  </si>
  <si>
    <t>EAMM-3050Z:G15</t>
  </si>
  <si>
    <t>EAMM-3050Z:G16</t>
  </si>
  <si>
    <t>EAMM-3050Z:G17</t>
  </si>
  <si>
    <t>EAMM-3050Z:G18</t>
  </si>
  <si>
    <t>EAMM-3050Z:G19</t>
  </si>
  <si>
    <t>EAMM-3050Z:G20</t>
  </si>
  <si>
    <t>EAMM-3050Z:G21</t>
  </si>
  <si>
    <t>EAMM-3050Z:G22</t>
  </si>
  <si>
    <t>EAMM-3050Z:G23</t>
  </si>
  <si>
    <t>EAMM-3050Z:G24</t>
  </si>
  <si>
    <t>EAMM-3050Z:H01</t>
  </si>
  <si>
    <t>EAMM-3050Z:H02</t>
  </si>
  <si>
    <t>EAMM-3050Z:H03</t>
  </si>
  <si>
    <t>EAMM-3050Z:H04</t>
  </si>
  <si>
    <t>EAMM-3050Z:H05</t>
  </si>
  <si>
    <t>EAMM-3050Z:H06</t>
  </si>
  <si>
    <t>EAMM-3050Z:H07</t>
  </si>
  <si>
    <t>EAMM-3050Z:H08</t>
  </si>
  <si>
    <t>EAMM-3050Z:H09</t>
  </si>
  <si>
    <t>EAMM-3050Z:H10</t>
  </si>
  <si>
    <t>EAMM-3050Z:H11</t>
  </si>
  <si>
    <t>EAMM-3050Z:H12</t>
  </si>
  <si>
    <t>EAMM-3050Z:H13</t>
  </si>
  <si>
    <t>EAMM-3050Z:H14</t>
  </si>
  <si>
    <t>EAMM-3050Z:H15</t>
  </si>
  <si>
    <t>EAMM-3050Z:H16</t>
  </si>
  <si>
    <t>EAMM-3050Z:H17</t>
  </si>
  <si>
    <t>EAMM-3050Z:H18</t>
  </si>
  <si>
    <t>EAMM-3050Z:H19</t>
  </si>
  <si>
    <t>EAMM-3050Z:H20</t>
  </si>
  <si>
    <t>EAMM-3050Z:H21</t>
  </si>
  <si>
    <t>EAMM-3050Z:H22</t>
  </si>
  <si>
    <t>EAMM-3050Z:H23</t>
  </si>
  <si>
    <t>EAMM-3050Z:H24</t>
  </si>
  <si>
    <t>EAMM-3050Z:I01</t>
  </si>
  <si>
    <t>EAMM-3050Z:I02</t>
  </si>
  <si>
    <t>EAMM-3050Z:I03</t>
  </si>
  <si>
    <t>EAMM-3050Z:I04</t>
  </si>
  <si>
    <t>EAMM-3050Z:I05</t>
  </si>
  <si>
    <t>EAMM-3050Z:I06</t>
  </si>
  <si>
    <t>EAMM-3050Z:I07</t>
  </si>
  <si>
    <t>EAMM-3050Z:I08</t>
  </si>
  <si>
    <t>EAMM-3050Z:I09</t>
  </si>
  <si>
    <t>EAMM-3050Z:I10</t>
  </si>
  <si>
    <t>EAMM-3050Z:I11</t>
  </si>
  <si>
    <t>EAMM-3050Z:I12</t>
  </si>
  <si>
    <t>EAMM-3050Z:I13</t>
  </si>
  <si>
    <t>EAMM-3050Z:I14</t>
  </si>
  <si>
    <t>EAMM-3050Z:I15</t>
  </si>
  <si>
    <t>EAMM-3050Z:I16</t>
  </si>
  <si>
    <t>EAMM-3050Z:I17</t>
  </si>
  <si>
    <t>EAMM-3050Z:I18</t>
  </si>
  <si>
    <t>EAMM-3050Z:I19</t>
  </si>
  <si>
    <t>EAMM-3050Z:I20</t>
  </si>
  <si>
    <t>EAMM-3050Z:I21</t>
  </si>
  <si>
    <t>EAMM-3050Z:I22</t>
  </si>
  <si>
    <t>EAMM-3050Z:I23</t>
  </si>
  <si>
    <t>EAMM-3050Z:I24</t>
  </si>
  <si>
    <t>EAMM-3050Z:J01</t>
  </si>
  <si>
    <t>EAMM-3050Z:J02</t>
  </si>
  <si>
    <t>EAMM-3050Z:J03</t>
  </si>
  <si>
    <t>EAMM-3050Z:J04</t>
  </si>
  <si>
    <t>EAMM-3050Z:J05</t>
  </si>
  <si>
    <t>EAMM-3050Z:J06</t>
  </si>
  <si>
    <t>EAMM-3050Z:J07</t>
  </si>
  <si>
    <t>EAMM-3050Z:J08</t>
  </si>
  <si>
    <t>EAMM-3050Z:J09</t>
  </si>
  <si>
    <t>EAMM-3050Z:J10</t>
  </si>
  <si>
    <t>EAMM-3050Z:J11</t>
  </si>
  <si>
    <t>EAMM-3050Z:J12</t>
  </si>
  <si>
    <t>EAMM-3050Z:J13</t>
  </si>
  <si>
    <t>EAMM-3050Z:J14</t>
  </si>
  <si>
    <t>EAMM-3050Z:J15</t>
  </si>
  <si>
    <t>EAMM-3050Z:J16</t>
  </si>
  <si>
    <t>EAMM-3050Z:J17</t>
  </si>
  <si>
    <t>EAMM-3050Z:J18</t>
  </si>
  <si>
    <t>EAMM-3050Z:J19</t>
  </si>
  <si>
    <t>EAMM-3050Z:J20</t>
  </si>
  <si>
    <t>EAMM-3050Z:J21</t>
  </si>
  <si>
    <t>EAMM-3050Z:J22</t>
  </si>
  <si>
    <t>EAMM-3050Z:J23</t>
  </si>
  <si>
    <t>EAMM-3050Z:J24</t>
  </si>
  <si>
    <t>EAMM-3050Z:K01</t>
  </si>
  <si>
    <t>EAMM-3050Z:K02</t>
  </si>
  <si>
    <t>EAMM-3050Z:K03</t>
  </si>
  <si>
    <t>EAMM-3050Z:K04</t>
  </si>
  <si>
    <t>EAMM-3050Z:K05</t>
  </si>
  <si>
    <t>EAMM-3050Z:K06</t>
  </si>
  <si>
    <t>EAMM-3050Z:K07</t>
  </si>
  <si>
    <t>EAMM-3050Z:K08</t>
  </si>
  <si>
    <t>EAMM-3050Z:K09</t>
  </si>
  <si>
    <t>EAMM-3050Z:K10</t>
  </si>
  <si>
    <t>EAMM-3050Z:K11</t>
  </si>
  <si>
    <t>EAMM-3050Z:K12</t>
  </si>
  <si>
    <t>EAMM-3050Z:K13</t>
  </si>
  <si>
    <t>EAMM-3050Z:K14</t>
  </si>
  <si>
    <t>EAMM-3050Z:K15</t>
  </si>
  <si>
    <t>EAMM-3050Z:K16</t>
  </si>
  <si>
    <t>EAMM-3050Z:K17</t>
  </si>
  <si>
    <t>EAMM-3050Z:K18</t>
  </si>
  <si>
    <t>EAMM-3050Z:K19</t>
  </si>
  <si>
    <t>EAMM-3050Z:K20</t>
  </si>
  <si>
    <t>EAMM-3050Z:K21</t>
  </si>
  <si>
    <t>EAMM-3050Z:K22</t>
  </si>
  <si>
    <t>EAMM-3050Z:K23</t>
  </si>
  <si>
    <t>EAMM-3050Z:K24</t>
  </si>
  <si>
    <t>EAMM-3050Z:L01</t>
  </si>
  <si>
    <t>EAMM-3050Z:L02</t>
  </si>
  <si>
    <t>EAMM-3050Z:L03</t>
  </si>
  <si>
    <t>EAMM-3050Z:L04</t>
  </si>
  <si>
    <t>EAMM-3050Z:L05</t>
  </si>
  <si>
    <t>EAMM-3050Z:L06</t>
  </si>
  <si>
    <t>EAMM-3050Z:L07</t>
  </si>
  <si>
    <t>EAMM-3050Z:L08</t>
  </si>
  <si>
    <t>EAMM-3050Z:L09</t>
  </si>
  <si>
    <t>EAMM-3050Z:L10</t>
  </si>
  <si>
    <t>EAMM-3050Z:L11</t>
  </si>
  <si>
    <t>EAMM-3050Z:L12</t>
  </si>
  <si>
    <t>EAMM-3050Z:L13</t>
  </si>
  <si>
    <t>EAMM-3050Z:L14</t>
  </si>
  <si>
    <t>EAMM-3050Z:L15</t>
  </si>
  <si>
    <t>EAMM-3050Z:L16</t>
  </si>
  <si>
    <t>EAMM-3050Z:L17</t>
  </si>
  <si>
    <t>EAMM-3050Z:L18</t>
  </si>
  <si>
    <t>EAMM-3050Z:L19</t>
  </si>
  <si>
    <t>EAMM-3050Z:L20</t>
  </si>
  <si>
    <t>EAMM-3050Z:L21</t>
  </si>
  <si>
    <t>EAMM-3050Z:L22</t>
  </si>
  <si>
    <t>EAMM-3050Z:L23</t>
  </si>
  <si>
    <t>EAMM-3050Z:L24</t>
  </si>
  <si>
    <t>EAMM-3050Z:M01</t>
  </si>
  <si>
    <t>EAMM-3050Z:M02</t>
  </si>
  <si>
    <t>EAMM-3050Z:M03</t>
  </si>
  <si>
    <t>EAMM-3050Z:M04</t>
  </si>
  <si>
    <t>EAMM-3050Z:M05</t>
  </si>
  <si>
    <t>EAMM-3050Z:M06</t>
  </si>
  <si>
    <t>EAMM-3050Z:M07</t>
  </si>
  <si>
    <t>EAMM-3050Z:M08</t>
  </si>
  <si>
    <t>EAMM-3050Z:M09</t>
  </si>
  <si>
    <t>EAMM-3050Z:M10</t>
  </si>
  <si>
    <t>EAMM-3050Z:M11</t>
  </si>
  <si>
    <t>EAMM-3050Z:M12</t>
  </si>
  <si>
    <t>EAMM-3050Z:M13</t>
  </si>
  <si>
    <t>EAMM-3050Z:M14</t>
  </si>
  <si>
    <t>EAMM-3050Z:M15</t>
  </si>
  <si>
    <t>EAMM-3050Z:M16</t>
  </si>
  <si>
    <t>EAMM-3050Z:M17</t>
  </si>
  <si>
    <t>EAMM-3050Z:M18</t>
  </si>
  <si>
    <t>EAMM-3050Z:M19</t>
  </si>
  <si>
    <t>EAMM-3050Z:M20</t>
  </si>
  <si>
    <t>EAMM-3050Z:M21</t>
  </si>
  <si>
    <t>EAMM-3050Z:M22</t>
  </si>
  <si>
    <t>EAMM-3050Z:M23</t>
  </si>
  <si>
    <t>EAMM-3050Z:M24</t>
  </si>
  <si>
    <t>EAMM-3050Z:N01</t>
  </si>
  <si>
    <t>EAMM-3050Z:N02</t>
  </si>
  <si>
    <t>EAMM-3050Z:N03</t>
  </si>
  <si>
    <t>EAMM-3050Z:N04</t>
  </si>
  <si>
    <t>EAMM-3050Z:N05</t>
  </si>
  <si>
    <t>EAMM-3050Z:N06</t>
  </si>
  <si>
    <t>EAMM-3050Z:N07</t>
  </si>
  <si>
    <t>EAMM-3050Z:N08</t>
  </si>
  <si>
    <t>EAMM-3050Z:N09</t>
  </si>
  <si>
    <t>EAMM-3050Z:N10</t>
  </si>
  <si>
    <t>EAMM-3050Z:N11</t>
  </si>
  <si>
    <t>EAMM-3050Z:N12</t>
  </si>
  <si>
    <t>EAMM-3050Z:N13</t>
  </si>
  <si>
    <t>EAMM-3050Z:N14</t>
  </si>
  <si>
    <t>EAMM-3050Z:N15</t>
  </si>
  <si>
    <t>EAMM-3050Z:N16</t>
  </si>
  <si>
    <t>EAMM-3050Z:N17</t>
  </si>
  <si>
    <t>EAMM-3050Z:N18</t>
  </si>
  <si>
    <t>EAMM-3050Z:N19</t>
  </si>
  <si>
    <t>EAMM-3050Z:N20</t>
  </si>
  <si>
    <t>EAMM-3050Z:N21</t>
  </si>
  <si>
    <t>EAMM-3050Z:N22</t>
  </si>
  <si>
    <t>EAMM-3050Z:N23</t>
  </si>
  <si>
    <t>EAMM-3050Z:N24</t>
  </si>
  <si>
    <t>EAMM-3050Z:O01</t>
  </si>
  <si>
    <t>EAMM-3050Z:O02</t>
  </si>
  <si>
    <t>EAMM-3050Z:O03</t>
  </si>
  <si>
    <t>EAMM-3050Z:O04</t>
  </si>
  <si>
    <t>EAMM-3050Z:O05</t>
  </si>
  <si>
    <t>EAMM-3050Z:O06</t>
  </si>
  <si>
    <t>EAMM-3050Z:O07</t>
  </si>
  <si>
    <t>EAMM-3050Z:O08</t>
  </si>
  <si>
    <t>EAMM-3050Z:O09</t>
  </si>
  <si>
    <t>EAMM-3050Z:O10</t>
  </si>
  <si>
    <t>EAMM-3050Z:O11</t>
  </si>
  <si>
    <t>EAMM-3050Z:O12</t>
  </si>
  <si>
    <t>EAMM-3050Z:O13</t>
  </si>
  <si>
    <t>EAMM-3050Z:O14</t>
  </si>
  <si>
    <t>EAMM-3050Z:O15</t>
  </si>
  <si>
    <t>EAMM-3050Z:O16</t>
  </si>
  <si>
    <t>EAMM-3050Z:O17</t>
  </si>
  <si>
    <t>EAMM-3050Z:O18</t>
  </si>
  <si>
    <t>EAMM-3050Z:O19</t>
  </si>
  <si>
    <t>EAMM-3050Z:O20</t>
  </si>
  <si>
    <t>EAMM-3050Z:O21</t>
  </si>
  <si>
    <t>EAMM-3050Z:O22</t>
  </si>
  <si>
    <t>EAMM-3050Z:O23</t>
  </si>
  <si>
    <t>EAMM-3050Z:O24</t>
  </si>
  <si>
    <t>EAMM-3050Z:P01</t>
  </si>
  <si>
    <t>EAMM-3050Z:P02</t>
  </si>
  <si>
    <t>EAMM-3050Z:P03</t>
  </si>
  <si>
    <t>EAMM-3050Z:P04</t>
  </si>
  <si>
    <t>EAMM-3050Z:P05</t>
  </si>
  <si>
    <t>EAMM-3050Z:P06</t>
  </si>
  <si>
    <t>EAMM-3050Z:P07</t>
  </si>
  <si>
    <t>EAMM-3050Z:P08</t>
  </si>
  <si>
    <t>EAMM-3050Z:P09</t>
  </si>
  <si>
    <t>EAMM-3050Z:P10</t>
  </si>
  <si>
    <t>EAMM-3050Z:P11</t>
  </si>
  <si>
    <t>EAMM-3050Z:P12</t>
  </si>
  <si>
    <t>EAMM-3050Z:P13</t>
  </si>
  <si>
    <t>EAMM-3050Z:P14</t>
  </si>
  <si>
    <t>EAMM-3050Z:P15</t>
  </si>
  <si>
    <t>EAMM-3050Z:P16</t>
  </si>
  <si>
    <t>EAMM-3050Z:P17</t>
  </si>
  <si>
    <t>EAMM-3050Z:P18</t>
  </si>
  <si>
    <t>EAMM-3050Z:P19</t>
  </si>
  <si>
    <t>EAMM-3050Z:P20</t>
  </si>
  <si>
    <t>EAMM-3050Z:P21</t>
  </si>
  <si>
    <t>EAMM-3050Z:P22</t>
  </si>
  <si>
    <t>EAMM-3050Z:P23</t>
  </si>
  <si>
    <t>EAMM-3050Z:P24</t>
  </si>
  <si>
    <t>EAMM-3060Z:A01</t>
  </si>
  <si>
    <t>EAMM-3060Z:A02</t>
  </si>
  <si>
    <t>EAMM-3060Z:A03</t>
  </si>
  <si>
    <t>EAMM-3060Z:A04</t>
  </si>
  <si>
    <t>EAMM-3060Z:A05</t>
  </si>
  <si>
    <t>EAMM-3060Z:A06</t>
  </si>
  <si>
    <t>EAMM-3060Z:A07</t>
  </si>
  <si>
    <t>EAMM-3060Z:A08</t>
  </si>
  <si>
    <t>EAMM-3060Z:A09</t>
  </si>
  <si>
    <t>EAMM-3060Z:A10</t>
  </si>
  <si>
    <t>EAMM-3060Z:A11</t>
  </si>
  <si>
    <t>EAMM-3060Z:A12</t>
  </si>
  <si>
    <t>EAMM-3060Z:A13</t>
  </si>
  <si>
    <t>EAMM-3060Z:A14</t>
  </si>
  <si>
    <t>EAMM-3060Z:A15</t>
  </si>
  <si>
    <t>EAMM-3060Z:A16</t>
  </si>
  <si>
    <t>EAMM-3060Z:A17</t>
  </si>
  <si>
    <t>EAMM-3060Z:A18</t>
  </si>
  <si>
    <t>EAMM-3060Z:A19</t>
  </si>
  <si>
    <t>EAMM-3060Z:A20</t>
  </si>
  <si>
    <t>EAMM-3060Z:A21</t>
  </si>
  <si>
    <t>EAMM-3060Z:A22</t>
  </si>
  <si>
    <t>EAMM-3060Z:A23</t>
  </si>
  <si>
    <t>EAMM-3060Z:A24</t>
  </si>
  <si>
    <t>EAMM-3060Z:B01</t>
  </si>
  <si>
    <t>EAMM-3060Z:B02</t>
  </si>
  <si>
    <t>EAMM-3060Z:B03</t>
  </si>
  <si>
    <t>EAMM-3060Z:B04</t>
  </si>
  <si>
    <t>EAMM-3060Z:B05</t>
  </si>
  <si>
    <t>EAMM-3060Z:B06</t>
  </si>
  <si>
    <t>EAMM-3060Z:B07</t>
  </si>
  <si>
    <t>EAMM-3060Z:B08</t>
  </si>
  <si>
    <t>EAMM-3060Z:B09</t>
  </si>
  <si>
    <t>EAMM-3060Z:B10</t>
  </si>
  <si>
    <t>EAMM-3060Z:B11</t>
  </si>
  <si>
    <t>EAMM-3060Z:B12</t>
  </si>
  <si>
    <t>EAMM-3060Z:B13</t>
  </si>
  <si>
    <t>EAMM-3060Z:B14</t>
  </si>
  <si>
    <t>EAMM-3060Z:B15</t>
  </si>
  <si>
    <t>EAMM-3060Z:B16</t>
  </si>
  <si>
    <t>EAMM-3060Z:B17</t>
  </si>
  <si>
    <t>EAMM-3060Z:B18</t>
  </si>
  <si>
    <t>EAMM-3060Z:B19</t>
  </si>
  <si>
    <t>EAMM-3060Z:B20</t>
  </si>
  <si>
    <t>EAMM-3060Z:B21</t>
  </si>
  <si>
    <t>EAMM-3060Z:B22</t>
  </si>
  <si>
    <t>EAMM-3060Z:B23</t>
  </si>
  <si>
    <t>EAMM-3060Z:B24</t>
  </si>
  <si>
    <t>EAMM-3060Z:C01</t>
  </si>
  <si>
    <t>EAMM-3060Z:C02</t>
  </si>
  <si>
    <t>EAMM-3060Z:C03</t>
  </si>
  <si>
    <t>EAMM-3060Z:C04</t>
  </si>
  <si>
    <t>EAMM-3060Z:C05</t>
  </si>
  <si>
    <t>EAMM-3060Z:C06</t>
  </si>
  <si>
    <t>EAMM-3060Z:C07</t>
  </si>
  <si>
    <t>EAMM-3060Z:C08</t>
  </si>
  <si>
    <t>EAMM-3060Z:C09</t>
  </si>
  <si>
    <t>EAMM-3060Z:C10</t>
  </si>
  <si>
    <t>EAMM-3060Z:C11</t>
  </si>
  <si>
    <t>EAMM-3060Z:C12</t>
  </si>
  <si>
    <t>EAMM-3060Z:C13</t>
  </si>
  <si>
    <t>EAMM-3060Z:C14</t>
  </si>
  <si>
    <t>EAMM-3060Z:C15</t>
  </si>
  <si>
    <t>EAMM-3060Z:C16</t>
  </si>
  <si>
    <t>EAMM-3060Z:C17</t>
  </si>
  <si>
    <t>EAMM-3060Z:C18</t>
  </si>
  <si>
    <t>EAMM-3060Z:C19</t>
  </si>
  <si>
    <t>EAMM-3060Z:C20</t>
  </si>
  <si>
    <t>EAMM-3060Z:C21</t>
  </si>
  <si>
    <t>EAMM-3060Z:C22</t>
  </si>
  <si>
    <t>EAMM-3060Z:C23</t>
  </si>
  <si>
    <t>EAMM-3060Z:C24</t>
  </si>
  <si>
    <t>EAMM-3060Z:D01</t>
  </si>
  <si>
    <t>EAMM-3060Z:D02</t>
  </si>
  <si>
    <t>EAMM-3060Z:D03</t>
  </si>
  <si>
    <t>EAMM-3060Z:D04</t>
  </si>
  <si>
    <t>EAMM-3060Z:D05</t>
  </si>
  <si>
    <t>EAMM-3060Z:D06</t>
  </si>
  <si>
    <t>EAMM-3060Z:D07</t>
  </si>
  <si>
    <t>EAMM-3060Z:D08</t>
  </si>
  <si>
    <t>EAMM-3060Z:D09</t>
  </si>
  <si>
    <t>EAMM-3060Z:D10</t>
  </si>
  <si>
    <t>EAMM-3060Z:D11</t>
  </si>
  <si>
    <t>EAMM-3060Z:D12</t>
  </si>
  <si>
    <t>EAMM-3060Z:D13</t>
  </si>
  <si>
    <t>EAMM-3060Z:D14</t>
  </si>
  <si>
    <t>EAMM-3060Z:D15</t>
  </si>
  <si>
    <t>EAMM-3060Z:D16</t>
  </si>
  <si>
    <t>EAMM-3060Z:D17</t>
  </si>
  <si>
    <t>EAMM-3060Z:D18</t>
  </si>
  <si>
    <t>EAMM-3060Z:D19</t>
  </si>
  <si>
    <t>EAMM-3060Z:D20</t>
  </si>
  <si>
    <t>EAMM-3060Z:D21</t>
  </si>
  <si>
    <t>EAMM-3060Z:D22</t>
  </si>
  <si>
    <t>EAMM-3060Z:D23</t>
  </si>
  <si>
    <t>EAMM-3060Z:D24</t>
  </si>
  <si>
    <t>EAMM-3060Z:E01</t>
  </si>
  <si>
    <t>EAMM-3060Z:E02</t>
  </si>
  <si>
    <t>EAMM-3060Z:E03</t>
  </si>
  <si>
    <t>EAMM-3060Z:E04</t>
  </si>
  <si>
    <t>EAMM-3060Z:E05</t>
  </si>
  <si>
    <t>EAMM-3060Z:E06</t>
  </si>
  <si>
    <t>EAMM-3060Z:E07</t>
  </si>
  <si>
    <t>EAMM-3060Z:E08</t>
  </si>
  <si>
    <t>EAMM-3060Z:E09</t>
  </si>
  <si>
    <t>EAMM-3060Z:E10</t>
  </si>
  <si>
    <t>EAMM-3060Z:E11</t>
  </si>
  <si>
    <t>EAMM-3060Z:E12</t>
  </si>
  <si>
    <t>EAMM-3060Z:E13</t>
  </si>
  <si>
    <t>EAMM-3060Z:E14</t>
  </si>
  <si>
    <t>EAMM-3060Z:E15</t>
  </si>
  <si>
    <t>EAMM-3060Z:E16</t>
  </si>
  <si>
    <t>EAMM-3060Z:E17</t>
  </si>
  <si>
    <t>EAMM-3060Z:E18</t>
  </si>
  <si>
    <t>EAMM-3060Z:E19</t>
  </si>
  <si>
    <t>EAMM-3060Z:E20</t>
  </si>
  <si>
    <t>EAMM-3060Z:E21</t>
  </si>
  <si>
    <t>EAMM-3060Z:E22</t>
  </si>
  <si>
    <t>EAMM-3060Z:E23</t>
  </si>
  <si>
    <t>EAMM-3060Z:E24</t>
  </si>
  <si>
    <t>EAMM-3060Z:F01</t>
  </si>
  <si>
    <t>EAMM-3060Z:F02</t>
  </si>
  <si>
    <t>EAMM-3060Z:F03</t>
  </si>
  <si>
    <t>EAMM-3060Z:F04</t>
  </si>
  <si>
    <t>EAMM-3060Z:F05</t>
  </si>
  <si>
    <t>EAMM-3060Z:F06</t>
  </si>
  <si>
    <t>EAMM-3060Z:F07</t>
  </si>
  <si>
    <t>EAMM-3060Z:F08</t>
  </si>
  <si>
    <t>EAMM-3060Z:F09</t>
  </si>
  <si>
    <t>EAMM-3060Z:F10</t>
  </si>
  <si>
    <t>EAMM-3060Z:F11</t>
  </si>
  <si>
    <t>EAMM-3060Z:F12</t>
  </si>
  <si>
    <t>EAMM-3060Z:F13</t>
  </si>
  <si>
    <t>EAMM-3060Z:F14</t>
  </si>
  <si>
    <t>EAMM-3060Z:F15</t>
  </si>
  <si>
    <t>EAMM-3060Z:F16</t>
  </si>
  <si>
    <t>EAMM-3060Z:F17</t>
  </si>
  <si>
    <t>EAMM-3060Z:F18</t>
  </si>
  <si>
    <t>EAMM-3060Z:F19</t>
  </si>
  <si>
    <t>EAMM-3060Z:F20</t>
  </si>
  <si>
    <t>EAMM-3060Z:F21</t>
  </si>
  <si>
    <t>EAMM-3060Z:F22</t>
  </si>
  <si>
    <t>EAMM-3060Z:F23</t>
  </si>
  <si>
    <t>EAMM-3060Z:F24</t>
  </si>
  <si>
    <t>EAMM-3060Z:G01</t>
  </si>
  <si>
    <t>EAMM-3060Z:G02</t>
  </si>
  <si>
    <t>EAMM-3060Z:G03</t>
  </si>
  <si>
    <t>EAMM-3060Z:G04</t>
  </si>
  <si>
    <t>EAMM-3060Z:G05</t>
  </si>
  <si>
    <t>EAMM-3060Z:G06</t>
  </si>
  <si>
    <t>EAMM-3060Z:G07</t>
  </si>
  <si>
    <t>EAMM-3060Z:G08</t>
  </si>
  <si>
    <t>EAMM-3060Z:G09</t>
  </si>
  <si>
    <t>EAMM-3060Z:G10</t>
  </si>
  <si>
    <t>EAMM-3060Z:G11</t>
  </si>
  <si>
    <t>EAMM-3060Z:G12</t>
  </si>
  <si>
    <t>EAMM-3060Z:G13</t>
  </si>
  <si>
    <t>EAMM-3060Z:G14</t>
  </si>
  <si>
    <t>EAMM-3060Z:G15</t>
  </si>
  <si>
    <t>EAMM-3060Z:G16</t>
  </si>
  <si>
    <t>EAMM-3060Z:G17</t>
  </si>
  <si>
    <t>EAMM-3060Z:G18</t>
  </si>
  <si>
    <t>EAMM-3060Z:G19</t>
  </si>
  <si>
    <t>EAMM-3060Z:G20</t>
  </si>
  <si>
    <t>EAMM-3060Z:G21</t>
  </si>
  <si>
    <t>EAMM-3060Z:G22</t>
  </si>
  <si>
    <t>EAMM-3060Z:G23</t>
  </si>
  <si>
    <t>EAMM-3060Z:G24</t>
  </si>
  <si>
    <t>EAMM-3060Z:H01</t>
  </si>
  <si>
    <t>EAMM-3060Z:H02</t>
  </si>
  <si>
    <t>EAMM-3060Z:H03</t>
  </si>
  <si>
    <t>EAMM-3060Z:H04</t>
  </si>
  <si>
    <t>EAMM-3060Z:H05</t>
  </si>
  <si>
    <t>EAMM-3060Z:H06</t>
  </si>
  <si>
    <t>EAMM-3060Z:H07</t>
  </si>
  <si>
    <t>EAMM-3060Z:H08</t>
  </si>
  <si>
    <t>EAMM-3060Z:H09</t>
  </si>
  <si>
    <t>EAMM-3060Z:H10</t>
  </si>
  <si>
    <t>EAMM-3060Z:H11</t>
  </si>
  <si>
    <t>EAMM-3060Z:H12</t>
  </si>
  <si>
    <t>EAMM-3060Z:H13</t>
  </si>
  <si>
    <t>EAMM-3060Z:H14</t>
  </si>
  <si>
    <t>EAMM-3060Z:H15</t>
  </si>
  <si>
    <t>EAMM-3060Z:H16</t>
  </si>
  <si>
    <t>EAMM-3060Z:H17</t>
  </si>
  <si>
    <t>EAMM-3060Z:H18</t>
  </si>
  <si>
    <t>EAMM-3060Z:H19</t>
  </si>
  <si>
    <t>EAMM-3060Z:H20</t>
  </si>
  <si>
    <t>EAMM-3060Z:H21</t>
  </si>
  <si>
    <t>EAMM-3060Z:H22</t>
  </si>
  <si>
    <t>EAMM-3060Z:H23</t>
  </si>
  <si>
    <t>EAMM-3060Z:H24</t>
  </si>
  <si>
    <t>EAMM-3060Z:I01</t>
  </si>
  <si>
    <t>EAMM-3060Z:I02</t>
  </si>
  <si>
    <t>EAMM-3060Z:I03</t>
  </si>
  <si>
    <t>EAMM-3060Z:I04</t>
  </si>
  <si>
    <t>EAMM-3060Z:I05</t>
  </si>
  <si>
    <t>EAMM-3060Z:I06</t>
  </si>
  <si>
    <t>EAMM-3060Z:I07</t>
  </si>
  <si>
    <t>EAMM-3060Z:I08</t>
  </si>
  <si>
    <t>EAMM-3060Z:I09</t>
  </si>
  <si>
    <t>EAMM-3060Z:I10</t>
  </si>
  <si>
    <t>EAMM-3060Z:I11</t>
  </si>
  <si>
    <t>EAMM-3060Z:I12</t>
  </si>
  <si>
    <t>EAMM-3060Z:I13</t>
  </si>
  <si>
    <t>EAMM-3060Z:I14</t>
  </si>
  <si>
    <t>EAMM-3060Z:I15</t>
  </si>
  <si>
    <t>EAMM-3060Z:I16</t>
  </si>
  <si>
    <t>EAMM-3060Z:I17</t>
  </si>
  <si>
    <t>EAMM-3060Z:I18</t>
  </si>
  <si>
    <t>EAMM-3060Z:I19</t>
  </si>
  <si>
    <t>EAMM-3060Z:I20</t>
  </si>
  <si>
    <t>EAMM-3060Z:I21</t>
  </si>
  <si>
    <t>EAMM-3060Z:I22</t>
  </si>
  <si>
    <t>EAMM-3060Z:I23</t>
  </si>
  <si>
    <t>EAMM-3060Z:I24</t>
  </si>
  <si>
    <t>EAMM-3060Z:J01</t>
  </si>
  <si>
    <t>EAMM-3060Z:J02</t>
  </si>
  <si>
    <t>EAMM-3060Z:J03</t>
  </si>
  <si>
    <t>EAMM-3060Z:J04</t>
  </si>
  <si>
    <t>EAMM-3060Z:J05</t>
  </si>
  <si>
    <t>EAMM-3060Z:J06</t>
  </si>
  <si>
    <t>EAMM-3060Z:J07</t>
  </si>
  <si>
    <t>EAMM-3060Z:J08</t>
  </si>
  <si>
    <t>EAMM-3060Z:J09</t>
  </si>
  <si>
    <t>EAMM-3060Z:J10</t>
  </si>
  <si>
    <t>EAMM-3060Z:J11</t>
  </si>
  <si>
    <t>EAMM-3060Z:J12</t>
  </si>
  <si>
    <t>EAMM-3060Z:J13</t>
  </si>
  <si>
    <t>EAMM-3060Z:J14</t>
  </si>
  <si>
    <t>EAMM-3060Z:J15</t>
  </si>
  <si>
    <t>EAMM-3060Z:J16</t>
  </si>
  <si>
    <t>EAMM-3060Z:J17</t>
  </si>
  <si>
    <t>EAMM-3060Z:J18</t>
  </si>
  <si>
    <t>EAMM-3060Z:J19</t>
  </si>
  <si>
    <t>EAMM-3060Z:J20</t>
  </si>
  <si>
    <t>EAMM-3060Z:J21</t>
  </si>
  <si>
    <t>EAMM-3060Z:J22</t>
  </si>
  <si>
    <t>EAMM-3060Z:J23</t>
  </si>
  <si>
    <t>EAMM-3060Z:J24</t>
  </si>
  <si>
    <t>EAMM-3060Z:K01</t>
  </si>
  <si>
    <t>EAMM-3060Z:K02</t>
  </si>
  <si>
    <t>EAMM-3060Z:K03</t>
  </si>
  <si>
    <t>EAMM-3060Z:K04</t>
  </si>
  <si>
    <t>EAMM-3060Z:K05</t>
  </si>
  <si>
    <t>EAMM-3060Z:K06</t>
  </si>
  <si>
    <t>EAMM-3060Z:K07</t>
  </si>
  <si>
    <t>EAMM-3060Z:K08</t>
  </si>
  <si>
    <t>EAMM-3060Z:K09</t>
  </si>
  <si>
    <t>EAMM-3060Z:K10</t>
  </si>
  <si>
    <t>EAMM-3060Z:K11</t>
  </si>
  <si>
    <t>EAMM-3060Z:K12</t>
  </si>
  <si>
    <t>EAMM-3060Z:K13</t>
  </si>
  <si>
    <t>EAMM-3060Z:K14</t>
  </si>
  <si>
    <t>EAMM-3060Z:K15</t>
  </si>
  <si>
    <t>EAMM-3060Z:K16</t>
  </si>
  <si>
    <t>EAMM-3060Z:K17</t>
  </si>
  <si>
    <t>EAMM-3060Z:K18</t>
  </si>
  <si>
    <t>EAMM-3060Z:K19</t>
  </si>
  <si>
    <t>EAMM-3060Z:K20</t>
  </si>
  <si>
    <t>EAMM-3060Z:K21</t>
  </si>
  <si>
    <t>EAMM-3060Z:K22</t>
  </si>
  <si>
    <t>EAMM-3060Z:K23</t>
  </si>
  <si>
    <t>EAMM-3060Z:K24</t>
  </si>
  <si>
    <t>EAMM-3060Z:L01</t>
  </si>
  <si>
    <t>EAMM-3060Z:L02</t>
  </si>
  <si>
    <t>EAMM-3060Z:L03</t>
  </si>
  <si>
    <t>EAMM-3060Z:L04</t>
  </si>
  <si>
    <t>EAMM-3060Z:L05</t>
  </si>
  <si>
    <t>EAMM-3060Z:L06</t>
  </si>
  <si>
    <t>EAMM-3060Z:L07</t>
  </si>
  <si>
    <t>EAMM-3060Z:L08</t>
  </si>
  <si>
    <t>EAMM-3060Z:L09</t>
  </si>
  <si>
    <t>EAMM-3060Z:L10</t>
  </si>
  <si>
    <t>EAMM-3060Z:L11</t>
  </si>
  <si>
    <t>EAMM-3060Z:L12</t>
  </si>
  <si>
    <t>EAMM-3060Z:L13</t>
  </si>
  <si>
    <t>EAMM-3060Z:L14</t>
  </si>
  <si>
    <t>EAMM-3060Z:L15</t>
  </si>
  <si>
    <t>EAMM-3060Z:L16</t>
  </si>
  <si>
    <t>EAMM-3060Z:L17</t>
  </si>
  <si>
    <t>EAMM-3060Z:L18</t>
  </si>
  <si>
    <t>EAMM-3060Z:L19</t>
  </si>
  <si>
    <t>EAMM-3060Z:L20</t>
  </si>
  <si>
    <t>EAMM-3060Z:L21</t>
  </si>
  <si>
    <t>EAMM-3060Z:L22</t>
  </si>
  <si>
    <t>EAMM-3060Z:L23</t>
  </si>
  <si>
    <t>EAMM-3060Z:L24</t>
  </si>
  <si>
    <t>EAMM-3060Z:M01</t>
  </si>
  <si>
    <t>EAMM-3060Z:M02</t>
  </si>
  <si>
    <t>EAMM-3060Z:M03</t>
  </si>
  <si>
    <t>EAMM-3060Z:M04</t>
  </si>
  <si>
    <t>EAMM-3060Z:M05</t>
  </si>
  <si>
    <t>EAMM-3060Z:M06</t>
  </si>
  <si>
    <t>EAMM-3060Z:M07</t>
  </si>
  <si>
    <t>EAMM-3060Z:M08</t>
  </si>
  <si>
    <t>EAMM-3060Z:M09</t>
  </si>
  <si>
    <t>EAMM-3060Z:M10</t>
  </si>
  <si>
    <t>EAMM-3060Z:M11</t>
  </si>
  <si>
    <t>EAMM-3060Z:M12</t>
  </si>
  <si>
    <t>EAMM-3060Z:M13</t>
  </si>
  <si>
    <t>EAMM-3060Z:M14</t>
  </si>
  <si>
    <t>EAMM-3060Z:M15</t>
  </si>
  <si>
    <t>EAMM-3060Z:M16</t>
  </si>
  <si>
    <t>EAMM-3060Z:M17</t>
  </si>
  <si>
    <t>EAMM-3060Z:M18</t>
  </si>
  <si>
    <t>EAMM-3060Z:M19</t>
  </si>
  <si>
    <t>EAMM-3060Z:M20</t>
  </si>
  <si>
    <t>EAMM-3060Z:M21</t>
  </si>
  <si>
    <t>EAMM-3060Z:M22</t>
  </si>
  <si>
    <t>EAMM-3060Z:M23</t>
  </si>
  <si>
    <t>EAMM-3060Z:M24</t>
  </si>
  <si>
    <t>EAMM-3060Z:N01</t>
  </si>
  <si>
    <t>EAMM-3060Z:N02</t>
  </si>
  <si>
    <t>EAMM-3060Z:N03</t>
  </si>
  <si>
    <t>EAMM-3060Z:N04</t>
  </si>
  <si>
    <t>EAMM-3060Z:N05</t>
  </si>
  <si>
    <t>EAMM-3060Z:N06</t>
  </si>
  <si>
    <t>EAMM-3060Z:N07</t>
  </si>
  <si>
    <t>EAMM-3060Z:N08</t>
  </si>
  <si>
    <t>EAMM-3060Z:N09</t>
  </si>
  <si>
    <t>EAMM-3060Z:N10</t>
  </si>
  <si>
    <t>EAMM-3060Z:N11</t>
  </si>
  <si>
    <t>EAMM-3060Z:N12</t>
  </si>
  <si>
    <t>EAMM-3060Z:N13</t>
  </si>
  <si>
    <t>EAMM-3060Z:N14</t>
  </si>
  <si>
    <t>EAMM-3060Z:N15</t>
  </si>
  <si>
    <t>EAMM-3060Z:N16</t>
  </si>
  <si>
    <t>EAMM-3060Z:N17</t>
  </si>
  <si>
    <t>EAMM-3060Z:N18</t>
  </si>
  <si>
    <t>EAMM-3060Z:N19</t>
  </si>
  <si>
    <t>EAMM-3060Z:N20</t>
  </si>
  <si>
    <t>EAMM-3060Z:N21</t>
  </si>
  <si>
    <t>EAMM-3060Z:N22</t>
  </si>
  <si>
    <t>EAMM-3060Z:N23</t>
  </si>
  <si>
    <t>EAMM-3060Z:N24</t>
  </si>
  <si>
    <t>EAMM-3060Z:O01</t>
  </si>
  <si>
    <t>EAMM-3060Z:O02</t>
  </si>
  <si>
    <t>EAMM-3060Z:O03</t>
  </si>
  <si>
    <t>EAMM-3060Z:O04</t>
  </si>
  <si>
    <t>EAMM-3060Z:O05</t>
  </si>
  <si>
    <t>EAMM-3060Z:O06</t>
  </si>
  <si>
    <t>EAMM-3060Z:O07</t>
  </si>
  <si>
    <t>EAMM-3060Z:O08</t>
  </si>
  <si>
    <t>EAMM-3060Z:O09</t>
  </si>
  <si>
    <t>EAMM-3060Z:O10</t>
  </si>
  <si>
    <t>EAMM-3060Z:O11</t>
  </si>
  <si>
    <t>EAMM-3060Z:O12</t>
  </si>
  <si>
    <t>EAMM-3060Z:O13</t>
  </si>
  <si>
    <t>EAMM-3060Z:O14</t>
  </si>
  <si>
    <t>EAMM-3060Z:O15</t>
  </si>
  <si>
    <t>EAMM-3060Z:O16</t>
  </si>
  <si>
    <t>EAMM-3060Z:O17</t>
  </si>
  <si>
    <t>EAMM-3060Z:O18</t>
  </si>
  <si>
    <t>EAMM-3060Z:O19</t>
  </si>
  <si>
    <t>EAMM-3060Z:O20</t>
  </si>
  <si>
    <t>EAMM-3060Z:O21</t>
  </si>
  <si>
    <t>EAMM-3060Z:O22</t>
  </si>
  <si>
    <t>EAMM-3060Z:O23</t>
  </si>
  <si>
    <t>EAMM-3060Z:O24</t>
  </si>
  <si>
    <t>EAMM-3060Z:P01</t>
  </si>
  <si>
    <t>EAMM-3060Z:P02</t>
  </si>
  <si>
    <t>EAMM-3060Z:P03</t>
  </si>
  <si>
    <t>EAMM-3060Z:P04</t>
  </si>
  <si>
    <t>EAMM-3060Z:P05</t>
  </si>
  <si>
    <t>EAMM-3060Z:P06</t>
  </si>
  <si>
    <t>EAMM-3060Z:P07</t>
  </si>
  <si>
    <t>EAMM-3060Z:P08</t>
  </si>
  <si>
    <t>EAMM-3060Z:P09</t>
  </si>
  <si>
    <t>EAMM-3060Z:P10</t>
  </si>
  <si>
    <t>EAMM-3060Z:P11</t>
  </si>
  <si>
    <t>EAMM-3060Z:P12</t>
  </si>
  <si>
    <t>EAMM-3060Z:P13</t>
  </si>
  <si>
    <t>EAMM-3060Z:P14</t>
  </si>
  <si>
    <t>EAMM-3060Z:P15</t>
  </si>
  <si>
    <t>EAMM-3060Z:P16</t>
  </si>
  <si>
    <t>EAMM-3060Z:P17</t>
  </si>
  <si>
    <t>EAMM-3060Z:P18</t>
  </si>
  <si>
    <t>EAMM-3060Z:P19</t>
  </si>
  <si>
    <t>EAMM-3060Z:P20</t>
  </si>
  <si>
    <t>EAMM-3060Z:P21</t>
  </si>
  <si>
    <t>EAMM-3060Z:P22</t>
  </si>
  <si>
    <t>EAMM-3060Z:P23</t>
  </si>
  <si>
    <t>EAMM-3060Z:P24</t>
  </si>
  <si>
    <t>EAMM-3070Z:A01</t>
  </si>
  <si>
    <t>EAMM-3070Z:A02</t>
  </si>
  <si>
    <t>EAMM-3070Z:A03</t>
  </si>
  <si>
    <t>EAMM-3070Z:A04</t>
  </si>
  <si>
    <t>EAMM-3070Z:A05</t>
  </si>
  <si>
    <t>EAMM-3070Z:A06</t>
  </si>
  <si>
    <t>EAMM-3070Z:A07</t>
  </si>
  <si>
    <t>EAMM-3070Z:A08</t>
  </si>
  <si>
    <t>EAMM-3070Z:A09</t>
  </si>
  <si>
    <t>EAMM-3070Z:A10</t>
  </si>
  <si>
    <t>EAMM-3070Z:A11</t>
  </si>
  <si>
    <t>EAMM-3070Z:A12</t>
  </si>
  <si>
    <t>EAMM-3070Z:A13</t>
  </si>
  <si>
    <t>EAMM-3070Z:A14</t>
  </si>
  <si>
    <t>EAMM-3070Z:A15</t>
  </si>
  <si>
    <t>EAMM-3070Z:A16</t>
  </si>
  <si>
    <t>EAMM-3070Z:A17</t>
  </si>
  <si>
    <t>EAMM-3070Z:A18</t>
  </si>
  <si>
    <t>EAMM-3070Z:A19</t>
  </si>
  <si>
    <t>EAMM-3070Z:A20</t>
  </si>
  <si>
    <t>EAMM-3070Z:A21</t>
  </si>
  <si>
    <t>EAMM-3070Z:A22</t>
  </si>
  <si>
    <t>EAMM-3070Z:A23</t>
  </si>
  <si>
    <t>EAMM-3070Z:A24</t>
  </si>
  <si>
    <t>EAMM-3070Z:B01</t>
  </si>
  <si>
    <t>EAMM-3070Z:B02</t>
  </si>
  <si>
    <t>EAMM-3070Z:B03</t>
  </si>
  <si>
    <t>EAMM-3070Z:B04</t>
  </si>
  <si>
    <t>EAMM-3070Z:B05</t>
  </si>
  <si>
    <t>EAMM-3070Z:B06</t>
  </si>
  <si>
    <t>EAMM-3070Z:B07</t>
  </si>
  <si>
    <t>EAMM-3070Z:B08</t>
  </si>
  <si>
    <t>EAMM-3070Z:B09</t>
  </si>
  <si>
    <t>EAMM-3070Z:B10</t>
  </si>
  <si>
    <t>EAMM-3070Z:B11</t>
  </si>
  <si>
    <t>EAMM-3070Z:B12</t>
  </si>
  <si>
    <t>EAMM-3070Z:B13</t>
  </si>
  <si>
    <t>EAMM-3070Z:B14</t>
  </si>
  <si>
    <t>EAMM-3070Z:B15</t>
  </si>
  <si>
    <t>EAMM-3070Z:B16</t>
  </si>
  <si>
    <t>EAMM-3070Z:B17</t>
  </si>
  <si>
    <t>EAMM-3070Z:B18</t>
  </si>
  <si>
    <t>EAMM-3070Z:B19</t>
  </si>
  <si>
    <t>EAMM-3070Z:B20</t>
  </si>
  <si>
    <t>EAMM-3070Z:B21</t>
  </si>
  <si>
    <t>EAMM-3070Z:B22</t>
  </si>
  <si>
    <t>EAMM-3070Z:B23</t>
  </si>
  <si>
    <t>EAMM-3070Z:B24</t>
  </si>
  <si>
    <t>EAMM-3070Z:C01</t>
  </si>
  <si>
    <t>EAMM-3070Z:C02</t>
  </si>
  <si>
    <t>EAMM-3070Z:C03</t>
  </si>
  <si>
    <t>EAMM-3070Z:C04</t>
  </si>
  <si>
    <t>EAMM-3070Z:C05</t>
  </si>
  <si>
    <t>EAMM-3070Z:C06</t>
  </si>
  <si>
    <t>EAMM-3070Z:C07</t>
  </si>
  <si>
    <t>EAMM-3070Z:C08</t>
  </si>
  <si>
    <t>EAMM-3070Z:C09</t>
  </si>
  <si>
    <t>EAMM-3070Z:C10</t>
  </si>
  <si>
    <t>EAMM-3070Z:C11</t>
  </si>
  <si>
    <t>EAMM-3070Z:C12</t>
  </si>
  <si>
    <t>EAMM-3070Z:C13</t>
  </si>
  <si>
    <t>EAMM-3070Z:C14</t>
  </si>
  <si>
    <t>EAMM-3070Z:C15</t>
  </si>
  <si>
    <t>EAMM-3070Z:C16</t>
  </si>
  <si>
    <t>EAMM-3070Z:C17</t>
  </si>
  <si>
    <t>EAMM-3070Z:C18</t>
  </si>
  <si>
    <t>EAMM-3070Z:C19</t>
  </si>
  <si>
    <t>EAMM-3070Z:C20</t>
  </si>
  <si>
    <t>EAMM-3070Z:C21</t>
  </si>
  <si>
    <t>EAMM-3070Z:C22</t>
  </si>
  <si>
    <t>EAMM-3070Z:C23</t>
  </si>
  <si>
    <t>EAMM-3070Z:C24</t>
  </si>
  <si>
    <t>EAMM-3070Z:D01</t>
  </si>
  <si>
    <t>EAMM-3070Z:D02</t>
  </si>
  <si>
    <t>EAMM-3070Z:D03</t>
  </si>
  <si>
    <t>EAMM-3070Z:D04</t>
  </si>
  <si>
    <t>EAMM-3070Z:D05</t>
  </si>
  <si>
    <t>EAMM-3070Z:D06</t>
  </si>
  <si>
    <t>EAMM-3070Z:D07</t>
  </si>
  <si>
    <t>EAMM-3070Z:D08</t>
  </si>
  <si>
    <t>EAMM-3070Z:D09</t>
  </si>
  <si>
    <t>EAMM-3070Z:D10</t>
  </si>
  <si>
    <t>EAMM-3070Z:D11</t>
  </si>
  <si>
    <t>EAMM-3070Z:D12</t>
  </si>
  <si>
    <t>EAMM-3070Z:D13</t>
  </si>
  <si>
    <t>EAMM-3070Z:D14</t>
  </si>
  <si>
    <t>EAMM-3070Z:D15</t>
  </si>
  <si>
    <t>EAMM-3070Z:D16</t>
  </si>
  <si>
    <t>EAMM-3070Z:D17</t>
  </si>
  <si>
    <t>EAMM-3070Z:D18</t>
  </si>
  <si>
    <t>EAMM-3070Z:D19</t>
  </si>
  <si>
    <t>EAMM-3070Z:D20</t>
  </si>
  <si>
    <t>EAMM-3070Z:D21</t>
  </si>
  <si>
    <t>EAMM-3070Z:D22</t>
  </si>
  <si>
    <t>EAMM-3070Z:D23</t>
  </si>
  <si>
    <t>EAMM-3070Z:D24</t>
  </si>
  <si>
    <t>EAMM-3070Z:E01</t>
  </si>
  <si>
    <t>EAMM-3070Z:E02</t>
  </si>
  <si>
    <t>EAMM-3070Z:E03</t>
  </si>
  <si>
    <t>EAMM-3070Z:E04</t>
  </si>
  <si>
    <t>EAMM-3070Z:E05</t>
  </si>
  <si>
    <t>EAMM-3070Z:E06</t>
  </si>
  <si>
    <t>EAMM-3070Z:E07</t>
  </si>
  <si>
    <t>EAMM-3070Z:E08</t>
  </si>
  <si>
    <t>EAMM-3070Z:E09</t>
  </si>
  <si>
    <t>EAMM-3070Z:E10</t>
  </si>
  <si>
    <t>EAMM-3070Z:E11</t>
  </si>
  <si>
    <t>EAMM-3070Z:E12</t>
  </si>
  <si>
    <t>EAMM-3070Z:E13</t>
  </si>
  <si>
    <t>EAMM-3070Z:E14</t>
  </si>
  <si>
    <t>EAMM-3070Z:E15</t>
  </si>
  <si>
    <t>EAMM-3070Z:E16</t>
  </si>
  <si>
    <t>EAMM-3070Z:E17</t>
  </si>
  <si>
    <t>EAMM-3070Z:E18</t>
  </si>
  <si>
    <t>EAMM-3070Z:E19</t>
  </si>
  <si>
    <t>EAMM-3070Z:E20</t>
  </si>
  <si>
    <t>EAMM-3070Z:E21</t>
  </si>
  <si>
    <t>EAMM-3070Z:E22</t>
  </si>
  <si>
    <t>EAMM-3070Z:E23</t>
  </si>
  <si>
    <t>EAMM-3070Z:E24</t>
  </si>
  <si>
    <t>EAMM-3070Z:F01</t>
  </si>
  <si>
    <t>EAMM-3070Z:F02</t>
  </si>
  <si>
    <t>EAMM-3070Z:F03</t>
  </si>
  <si>
    <t>EAMM-3070Z:F04</t>
  </si>
  <si>
    <t>EAMM-3070Z:F05</t>
  </si>
  <si>
    <t>EAMM-3070Z:F06</t>
  </si>
  <si>
    <t>EAMM-3070Z:F07</t>
  </si>
  <si>
    <t>EAMM-3070Z:F08</t>
  </si>
  <si>
    <t>EAMM-3070Z:F09</t>
  </si>
  <si>
    <t>EAMM-3070Z:F10</t>
  </si>
  <si>
    <t>EAMM-3070Z:F11</t>
  </si>
  <si>
    <t>EAMM-3070Z:F12</t>
  </si>
  <si>
    <t>EAMM-3070Z:F13</t>
  </si>
  <si>
    <t>EAMM-3070Z:F14</t>
  </si>
  <si>
    <t>EAMM-3070Z:F15</t>
  </si>
  <si>
    <t>EAMM-3070Z:F16</t>
  </si>
  <si>
    <t>EAMM-3070Z:F17</t>
  </si>
  <si>
    <t>EAMM-3070Z:F18</t>
  </si>
  <si>
    <t>EAMM-3070Z:F19</t>
  </si>
  <si>
    <t>EAMM-3070Z:F20</t>
  </si>
  <si>
    <t>EAMM-3070Z:F21</t>
  </si>
  <si>
    <t>EAMM-3070Z:F22</t>
  </si>
  <si>
    <t>EAMM-3070Z:F23</t>
  </si>
  <si>
    <t>EAMM-3070Z:F24</t>
  </si>
  <si>
    <t>EAMM-3070Z:G01</t>
  </si>
  <si>
    <t>EAMM-3070Z:G02</t>
  </si>
  <si>
    <t>EAMM-3070Z:G03</t>
  </si>
  <si>
    <t>EAMM-3070Z:G04</t>
  </si>
  <si>
    <t>EAMM-3070Z:G05</t>
  </si>
  <si>
    <t>EAMM-3070Z:G06</t>
  </si>
  <si>
    <t>EAMM-3070Z:G07</t>
  </si>
  <si>
    <t>EAMM-3070Z:G08</t>
  </si>
  <si>
    <t>EAMM-3070Z:G09</t>
  </si>
  <si>
    <t>EAMM-3070Z:G10</t>
  </si>
  <si>
    <t>EAMM-3070Z:G11</t>
  </si>
  <si>
    <t>EAMM-3070Z:G12</t>
  </si>
  <si>
    <t>EAMM-3070Z:G13</t>
  </si>
  <si>
    <t>EAMM-3070Z:G14</t>
  </si>
  <si>
    <t>EAMM-3070Z:G15</t>
  </si>
  <si>
    <t>EAMM-3070Z:G16</t>
  </si>
  <si>
    <t>EAMM-3070Z:G17</t>
  </si>
  <si>
    <t>EAMM-3070Z:G18</t>
  </si>
  <si>
    <t>EAMM-3070Z:G19</t>
  </si>
  <si>
    <t>EAMM-3070Z:G20</t>
  </si>
  <si>
    <t>EAMM-3070Z:G21</t>
  </si>
  <si>
    <t>EAMM-3070Z:G22</t>
  </si>
  <si>
    <t>EAMM-3070Z:G23</t>
  </si>
  <si>
    <t>EAMM-3070Z:G24</t>
  </si>
  <si>
    <t>EAMM-3070Z:H01</t>
  </si>
  <si>
    <t>EAMM-3070Z:H02</t>
  </si>
  <si>
    <t>EAMM-3070Z:H03</t>
  </si>
  <si>
    <t>EAMM-3070Z:H04</t>
  </si>
  <si>
    <t>EAMM-3070Z:H05</t>
  </si>
  <si>
    <t>EAMM-3070Z:H06</t>
  </si>
  <si>
    <t>EAMM-3070Z:H07</t>
  </si>
  <si>
    <t>EAMM-3070Z:H08</t>
  </si>
  <si>
    <t>EAMM-3070Z:H09</t>
  </si>
  <si>
    <t>EAMM-3070Z:H10</t>
  </si>
  <si>
    <t>EAMM-3070Z:H11</t>
  </si>
  <si>
    <t>EAMM-3070Z:H12</t>
  </si>
  <si>
    <t>EAMM-3070Z:H13</t>
  </si>
  <si>
    <t>EAMM-3070Z:H14</t>
  </si>
  <si>
    <t>EAMM-3070Z:H15</t>
  </si>
  <si>
    <t>EAMM-3070Z:H16</t>
  </si>
  <si>
    <t>EAMM-3070Z:H17</t>
  </si>
  <si>
    <t>EAMM-3070Z:H18</t>
  </si>
  <si>
    <t>EAMM-3070Z:H19</t>
  </si>
  <si>
    <t>EAMM-3070Z:H20</t>
  </si>
  <si>
    <t>EAMM-3070Z:H21</t>
  </si>
  <si>
    <t>EAMM-3070Z:H22</t>
  </si>
  <si>
    <t>EAMM-3070Z:H23</t>
  </si>
  <si>
    <t>EAMM-3070Z:H24</t>
  </si>
  <si>
    <t>EAMM-3070Z:I01</t>
  </si>
  <si>
    <t>EAMM-3070Z:I02</t>
  </si>
  <si>
    <t>EAMM-3070Z:I03</t>
  </si>
  <si>
    <t>EAMM-3070Z:I04</t>
  </si>
  <si>
    <t>EAMM-3070Z:I05</t>
  </si>
  <si>
    <t>EAMM-3070Z:I06</t>
  </si>
  <si>
    <t>EAMM-3070Z:I07</t>
  </si>
  <si>
    <t>EAMM-3070Z:I08</t>
  </si>
  <si>
    <t>EAMM-3070Z:I09</t>
  </si>
  <si>
    <t>EAMM-3070Z:I10</t>
  </si>
  <si>
    <t>EAMM-3070Z:I11</t>
  </si>
  <si>
    <t>EAMM-3070Z:I12</t>
  </si>
  <si>
    <t>EAMM-3070Z:I13</t>
  </si>
  <si>
    <t>EAMM-3070Z:I14</t>
  </si>
  <si>
    <t>EAMM-3070Z:I15</t>
  </si>
  <si>
    <t>EAMM-3070Z:I16</t>
  </si>
  <si>
    <t>EAMM-3070Z:I17</t>
  </si>
  <si>
    <t>EAMM-3070Z:I18</t>
  </si>
  <si>
    <t>EAMM-3070Z:I19</t>
  </si>
  <si>
    <t>EAMM-3070Z:I20</t>
  </si>
  <si>
    <t>EAMM-3070Z:I21</t>
  </si>
  <si>
    <t>EAMM-3070Z:I22</t>
  </si>
  <si>
    <t>EAMM-3070Z:I23</t>
  </si>
  <si>
    <t>EAMM-3070Z:I24</t>
  </si>
  <si>
    <t>EAMM-3070Z:J01</t>
  </si>
  <si>
    <t>EAMM-3070Z:J02</t>
  </si>
  <si>
    <t>EAMM-3070Z:J03</t>
  </si>
  <si>
    <t>EAMM-3070Z:J04</t>
  </si>
  <si>
    <t>EAMM-3070Z:J05</t>
  </si>
  <si>
    <t>EAMM-3070Z:J06</t>
  </si>
  <si>
    <t>EAMM-3070Z:J07</t>
  </si>
  <si>
    <t>EAMM-3070Z:J08</t>
  </si>
  <si>
    <t>EAMM-3070Z:J09</t>
  </si>
  <si>
    <t>EAMM-3070Z:J10</t>
  </si>
  <si>
    <t>EAMM-3070Z:J11</t>
  </si>
  <si>
    <t>EAMM-3070Z:J12</t>
  </si>
  <si>
    <t>EAMM-3070Z:J13</t>
  </si>
  <si>
    <t>EAMM-3070Z:J14</t>
  </si>
  <si>
    <t>EAMM-3070Z:J15</t>
  </si>
  <si>
    <t>EAMM-3070Z:J16</t>
  </si>
  <si>
    <t>EAMM-3070Z:J17</t>
  </si>
  <si>
    <t>EAMM-3070Z:J18</t>
  </si>
  <si>
    <t>EAMM-3070Z:J19</t>
  </si>
  <si>
    <t>EAMM-3070Z:J20</t>
  </si>
  <si>
    <t>EAMM-3070Z:J21</t>
  </si>
  <si>
    <t>EAMM-3070Z:J22</t>
  </si>
  <si>
    <t>EAMM-3070Z:J23</t>
  </si>
  <si>
    <t>EAMM-3070Z:J24</t>
  </si>
  <si>
    <t>EAMM-3070Z:K01</t>
  </si>
  <si>
    <t>EAMM-3070Z:K02</t>
  </si>
  <si>
    <t>EAMM-3070Z:K03</t>
  </si>
  <si>
    <t>EAMM-3070Z:K04</t>
  </si>
  <si>
    <t>EAMM-3070Z:K05</t>
  </si>
  <si>
    <t>EAMM-3070Z:K06</t>
  </si>
  <si>
    <t>EAMM-3070Z:K07</t>
  </si>
  <si>
    <t>EAMM-3070Z:K08</t>
  </si>
  <si>
    <t>EAMM-3070Z:K09</t>
  </si>
  <si>
    <t>EAMM-3070Z:K10</t>
  </si>
  <si>
    <t>EAMM-3070Z:K11</t>
  </si>
  <si>
    <t>EAMM-3070Z:K12</t>
  </si>
  <si>
    <t>EAMM-3070Z:K13</t>
  </si>
  <si>
    <t>EAMM-3070Z:K14</t>
  </si>
  <si>
    <t>EAMM-3070Z:K15</t>
  </si>
  <si>
    <t>EAMM-3070Z:K16</t>
  </si>
  <si>
    <t>EAMM-3070Z:K17</t>
  </si>
  <si>
    <t>EAMM-3070Z:K18</t>
  </si>
  <si>
    <t>EAMM-3070Z:K19</t>
  </si>
  <si>
    <t>EAMM-3070Z:K20</t>
  </si>
  <si>
    <t>EAMM-3070Z:K21</t>
  </si>
  <si>
    <t>EAMM-3070Z:K22</t>
  </si>
  <si>
    <t>EAMM-3070Z:K23</t>
  </si>
  <si>
    <t>EAMM-3070Z:K24</t>
  </si>
  <si>
    <t>EAMM-3070Z:L01</t>
  </si>
  <si>
    <t>EAMM-3070Z:L02</t>
  </si>
  <si>
    <t>EAMM-3070Z:L03</t>
  </si>
  <si>
    <t>EAMM-3070Z:L04</t>
  </si>
  <si>
    <t>EAMM-3070Z:L05</t>
  </si>
  <si>
    <t>EAMM-3070Z:L06</t>
  </si>
  <si>
    <t>EAMM-3070Z:L07</t>
  </si>
  <si>
    <t>EAMM-3070Z:L08</t>
  </si>
  <si>
    <t>EAMM-3070Z:L09</t>
  </si>
  <si>
    <t>EAMM-3070Z:L10</t>
  </si>
  <si>
    <t>EAMM-3070Z:L11</t>
  </si>
  <si>
    <t>EAMM-3070Z:L12</t>
  </si>
  <si>
    <t>EAMM-3070Z:L13</t>
  </si>
  <si>
    <t>EAMM-3070Z:L14</t>
  </si>
  <si>
    <t>EAMM-3070Z:L15</t>
  </si>
  <si>
    <t>EAMM-3070Z:L16</t>
  </si>
  <si>
    <t>EAMM-3070Z:L17</t>
  </si>
  <si>
    <t>EAMM-3070Z:L18</t>
  </si>
  <si>
    <t>EAMM-3070Z:L19</t>
  </si>
  <si>
    <t>EAMM-3070Z:L20</t>
  </si>
  <si>
    <t>EAMM-3070Z:L21</t>
  </si>
  <si>
    <t>EAMM-3070Z:L22</t>
  </si>
  <si>
    <t>EAMM-3070Z:L23</t>
  </si>
  <si>
    <t>EAMM-3070Z:L24</t>
  </si>
  <si>
    <t>EAMM-3070Z:M01</t>
  </si>
  <si>
    <t>EAMM-3070Z:M02</t>
  </si>
  <si>
    <t>EAMM-3070Z:M03</t>
  </si>
  <si>
    <t>EAMM-3070Z:M04</t>
  </si>
  <si>
    <t>EAMM-3070Z:M05</t>
  </si>
  <si>
    <t>EAMM-3070Z:M06</t>
  </si>
  <si>
    <t>EAMM-3070Z:M07</t>
  </si>
  <si>
    <t>EAMM-3070Z:M08</t>
  </si>
  <si>
    <t>EAMM-3070Z:M09</t>
  </si>
  <si>
    <t>EAMM-3070Z:M10</t>
  </si>
  <si>
    <t>EAMM-3070Z:M11</t>
  </si>
  <si>
    <t>EAMM-3070Z:M12</t>
  </si>
  <si>
    <t>EAMM-3070Z:M13</t>
  </si>
  <si>
    <t>EAMM-3070Z:M14</t>
  </si>
  <si>
    <t>EAMM-3070Z:M15</t>
  </si>
  <si>
    <t>EAMM-3070Z:M16</t>
  </si>
  <si>
    <t>EAMM-3070Z:M17</t>
  </si>
  <si>
    <t>EAMM-3070Z:M18</t>
  </si>
  <si>
    <t>EAMM-3070Z:M19</t>
  </si>
  <si>
    <t>EAMM-3070Z:M20</t>
  </si>
  <si>
    <t>EAMM-3070Z:M21</t>
  </si>
  <si>
    <t>EAMM-3070Z:M22</t>
  </si>
  <si>
    <t>EAMM-3070Z:M23</t>
  </si>
  <si>
    <t>EAMM-3070Z:M24</t>
  </si>
  <si>
    <t>EAMM-3070Z:N01</t>
  </si>
  <si>
    <t>EAMM-3070Z:N02</t>
  </si>
  <si>
    <t>EAMM-3070Z:N03</t>
  </si>
  <si>
    <t>EAMM-3070Z:N04</t>
  </si>
  <si>
    <t>EAMM-3070Z:N05</t>
  </si>
  <si>
    <t>EAMM-3070Z:N06</t>
  </si>
  <si>
    <t>EAMM-3070Z:N07</t>
  </si>
  <si>
    <t>EAMM-3070Z:N08</t>
  </si>
  <si>
    <t>EAMM-3070Z:N09</t>
  </si>
  <si>
    <t>EAMM-3070Z:N10</t>
  </si>
  <si>
    <t>EAMM-3070Z:N11</t>
  </si>
  <si>
    <t>EAMM-3070Z:N12</t>
  </si>
  <si>
    <t>EAMM-3070Z:N13</t>
  </si>
  <si>
    <t>EAMM-3070Z:N14</t>
  </si>
  <si>
    <t>EAMM-3070Z:N15</t>
  </si>
  <si>
    <t>EAMM-3070Z:N16</t>
  </si>
  <si>
    <t>EAMM-3070Z:N17</t>
  </si>
  <si>
    <t>EAMM-3070Z:N18</t>
  </si>
  <si>
    <t>EAMM-3070Z:N19</t>
  </si>
  <si>
    <t>EAMM-3070Z:N20</t>
  </si>
  <si>
    <t>EAMM-3070Z:N21</t>
  </si>
  <si>
    <t>EAMM-3070Z:N22</t>
  </si>
  <si>
    <t>EAMM-3070Z:N23</t>
  </si>
  <si>
    <t>EAMM-3070Z:N24</t>
  </si>
  <si>
    <t>EAMM-3070Z:O01</t>
  </si>
  <si>
    <t>EAMM-3070Z:O02</t>
  </si>
  <si>
    <t>EAMM-3070Z:O03</t>
  </si>
  <si>
    <t>EAMM-3070Z:O04</t>
  </si>
  <si>
    <t>EAMM-3070Z:O05</t>
  </si>
  <si>
    <t>EAMM-3070Z:O06</t>
  </si>
  <si>
    <t>EAMM-3070Z:O07</t>
  </si>
  <si>
    <t>EAMM-3070Z:O08</t>
  </si>
  <si>
    <t>EAMM-3070Z:O09</t>
  </si>
  <si>
    <t>EAMM-3070Z:O10</t>
  </si>
  <si>
    <t>EAMM-3070Z:O11</t>
  </si>
  <si>
    <t>EAMM-3070Z:O12</t>
  </si>
  <si>
    <t>EAMM-3070Z:O13</t>
  </si>
  <si>
    <t>EAMM-3070Z:O14</t>
  </si>
  <si>
    <t>EAMM-3070Z:O15</t>
  </si>
  <si>
    <t>EAMM-3070Z:O16</t>
  </si>
  <si>
    <t>EAMM-3070Z:O17</t>
  </si>
  <si>
    <t>EAMM-3070Z:O18</t>
  </si>
  <si>
    <t>EAMM-3070Z:O19</t>
  </si>
  <si>
    <t>EAMM-3070Z:O20</t>
  </si>
  <si>
    <t>EAMM-3070Z:O21</t>
  </si>
  <si>
    <t>EAMM-3070Z:O22</t>
  </si>
  <si>
    <t>EAMM-3070Z:O23</t>
  </si>
  <si>
    <t>EAMM-3070Z:O24</t>
  </si>
  <si>
    <t>EAMM-3070Z:P01</t>
  </si>
  <si>
    <t>EAMM-3070Z:P02</t>
  </si>
  <si>
    <t>EAMM-3070Z:P03</t>
  </si>
  <si>
    <t>EAMM-3070Z:P04</t>
  </si>
  <si>
    <t>EAMM-3070Z:P05</t>
  </si>
  <si>
    <t>EAMM-3070Z:P06</t>
  </si>
  <si>
    <t>EAMM-3070Z:P07</t>
  </si>
  <si>
    <t>EAMM-3070Z:P08</t>
  </si>
  <si>
    <t>EAMM-3070Z:P09</t>
  </si>
  <si>
    <t>EAMM-3070Z:P10</t>
  </si>
  <si>
    <t>EAMM-3070Z:P11</t>
  </si>
  <si>
    <t>EAMM-3070Z:P12</t>
  </si>
  <si>
    <t>EAMM-3070Z:P13</t>
  </si>
  <si>
    <t>EAMM-3070Z:P14</t>
  </si>
  <si>
    <t>EAMM-3070Z:P15</t>
  </si>
  <si>
    <t>EAMM-3070Z:P16</t>
  </si>
  <si>
    <t>EAMM-3070Z:P17</t>
  </si>
  <si>
    <t>EAMM-3070Z:P18</t>
  </si>
  <si>
    <t>EAMM-3070Z:P19</t>
  </si>
  <si>
    <t>EAMM-3070Z:P20</t>
  </si>
  <si>
    <t>EAMM-3070Z:P21</t>
  </si>
  <si>
    <t>EAMM-3070Z:P22</t>
  </si>
  <si>
    <t>EAMM-3070Z:P23</t>
  </si>
  <si>
    <t>EAMM-3070Z:P24</t>
  </si>
  <si>
    <t>EAMM-3080Z:A01</t>
  </si>
  <si>
    <t>EAMM-3080Z:A02</t>
  </si>
  <si>
    <t>EAMM-3080Z:A03</t>
  </si>
  <si>
    <t>EAMM-3080Z:A04</t>
  </si>
  <si>
    <t>EAMM-3080Z:A05</t>
  </si>
  <si>
    <t>EAMM-3080Z:A06</t>
  </si>
  <si>
    <t>EAMM-3080Z:A07</t>
  </si>
  <si>
    <t>EAMM-3080Z:A08</t>
  </si>
  <si>
    <t>EAMM-3080Z:A09</t>
  </si>
  <si>
    <t>EAMM-3080Z:A10</t>
  </si>
  <si>
    <t>EAMM-3080Z:A11</t>
  </si>
  <si>
    <t>EAMM-3080Z:A12</t>
  </si>
  <si>
    <t>EAMM-3080Z:A13</t>
  </si>
  <si>
    <t>EAMM-3080Z:A14</t>
  </si>
  <si>
    <t>EAMM-3080Z:A15</t>
  </si>
  <si>
    <t>EAMM-3080Z:A16</t>
  </si>
  <si>
    <t>EAMM-3080Z:A17</t>
  </si>
  <si>
    <t>EAMM-3080Z:A18</t>
  </si>
  <si>
    <t>EAMM-3080Z:A19</t>
  </si>
  <si>
    <t>EAMM-3080Z:A20</t>
  </si>
  <si>
    <t>EAMM-3080Z:A21</t>
  </si>
  <si>
    <t>EAMM-3080Z:A22</t>
  </si>
  <si>
    <t>EAMM-3080Z:A23</t>
  </si>
  <si>
    <t>EAMM-3080Z:A24</t>
  </si>
  <si>
    <t>EAMM-3080Z:B01</t>
  </si>
  <si>
    <t>EAMM-3080Z:B02</t>
  </si>
  <si>
    <t>EAMM-3080Z:B03</t>
  </si>
  <si>
    <t>EAMM-3080Z:B04</t>
  </si>
  <si>
    <t>EAMM-3080Z:B05</t>
  </si>
  <si>
    <t>EAMM-3080Z:B06</t>
  </si>
  <si>
    <t>EAMM-3080Z:B07</t>
  </si>
  <si>
    <t>EAMM-3080Z:B08</t>
  </si>
  <si>
    <t>EAMM-3080Z:B09</t>
  </si>
  <si>
    <t>EAMM-3080Z:B10</t>
  </si>
  <si>
    <t>EAMM-3080Z:B11</t>
  </si>
  <si>
    <t>EAMM-3080Z:B12</t>
  </si>
  <si>
    <t>EAMM-3080Z:B13</t>
  </si>
  <si>
    <t>EAMM-3080Z:B14</t>
  </si>
  <si>
    <t>EAMM-3080Z:B15</t>
  </si>
  <si>
    <t>EAMM-3080Z:B16</t>
  </si>
  <si>
    <t>EAMM-3080Z:B17</t>
  </si>
  <si>
    <t>EAMM-3080Z:B18</t>
  </si>
  <si>
    <t>EAMM-3080Z:B19</t>
  </si>
  <si>
    <t>EAMM-3080Z:B20</t>
  </si>
  <si>
    <t>EAMM-3080Z:B21</t>
  </si>
  <si>
    <t>EAMM-3080Z:B22</t>
  </si>
  <si>
    <t>EAMM-3080Z:B23</t>
  </si>
  <si>
    <t>EAMM-3080Z:B24</t>
  </si>
  <si>
    <t>EAMM-3080Z:C01</t>
  </si>
  <si>
    <t>EAMM-3080Z:C02</t>
  </si>
  <si>
    <t>EAMM-3080Z:C03</t>
  </si>
  <si>
    <t>EAMM-3080Z:C04</t>
  </si>
  <si>
    <t>EAMM-3080Z:C05</t>
  </si>
  <si>
    <t>EAMM-3080Z:C06</t>
  </si>
  <si>
    <t>EAMM-3080Z:C07</t>
  </si>
  <si>
    <t>EAMM-3080Z:C08</t>
  </si>
  <si>
    <t>EAMM-3080Z:C09</t>
  </si>
  <si>
    <t>EAMM-3080Z:C10</t>
  </si>
  <si>
    <t>EAMM-3080Z:C11</t>
  </si>
  <si>
    <t>EAMM-3080Z:C12</t>
  </si>
  <si>
    <t>EAMM-3080Z:C13</t>
  </si>
  <si>
    <t>EAMM-3080Z:C14</t>
  </si>
  <si>
    <t>EAMM-3080Z:C15</t>
  </si>
  <si>
    <t>EAMM-3080Z:C16</t>
  </si>
  <si>
    <t>EAMM-3080Z:C17</t>
  </si>
  <si>
    <t>EAMM-3080Z:C18</t>
  </si>
  <si>
    <t>EAMM-3080Z:C19</t>
  </si>
  <si>
    <t>EAMM-3080Z:C20</t>
  </si>
  <si>
    <t>EAMM-3080Z:C21</t>
  </si>
  <si>
    <t>EAMM-3080Z:C22</t>
  </si>
  <si>
    <t>EAMM-3080Z:C23</t>
  </si>
  <si>
    <t>EAMM-3080Z:C24</t>
  </si>
  <si>
    <t>EAMM-3080Z:D01</t>
  </si>
  <si>
    <t>EAMM-3080Z:D02</t>
  </si>
  <si>
    <t>EAMM-3080Z:D03</t>
  </si>
  <si>
    <t>EAMM-3080Z:D04</t>
  </si>
  <si>
    <t>EAMM-3080Z:D05</t>
  </si>
  <si>
    <t>EAMM-3080Z:D06</t>
  </si>
  <si>
    <t>EAMM-3080Z:D07</t>
  </si>
  <si>
    <t>EAMM-3080Z:D08</t>
  </si>
  <si>
    <t>EAMM-3080Z:D09</t>
  </si>
  <si>
    <t>EAMM-3080Z:D10</t>
  </si>
  <si>
    <t>EAMM-3080Z:D11</t>
  </si>
  <si>
    <t>EAMM-3080Z:D12</t>
  </si>
  <si>
    <t>EAMM-3080Z:D13</t>
  </si>
  <si>
    <t>EAMM-3080Z:D14</t>
  </si>
  <si>
    <t>EAMM-3080Z:D15</t>
  </si>
  <si>
    <t>EAMM-3080Z:D16</t>
  </si>
  <si>
    <t>EAMM-3080Z:D17</t>
  </si>
  <si>
    <t>EAMM-3080Z:D18</t>
  </si>
  <si>
    <t>EAMM-3080Z:D19</t>
  </si>
  <si>
    <t>EAMM-3080Z:D20</t>
  </si>
  <si>
    <t>EAMM-3080Z:D21</t>
  </si>
  <si>
    <t>EAMM-3080Z:D22</t>
  </si>
  <si>
    <t>EAMM-3080Z:D23</t>
  </si>
  <si>
    <t>EAMM-3080Z:D24</t>
  </si>
  <si>
    <t>EAMM-3080Z:E01</t>
  </si>
  <si>
    <t>EAMM-3080Z:E02</t>
  </si>
  <si>
    <t>EAMM-3080Z:E03</t>
  </si>
  <si>
    <t>EAMM-3080Z:E04</t>
  </si>
  <si>
    <t>EAMM-3080Z:E05</t>
  </si>
  <si>
    <t>EAMM-3080Z:E06</t>
  </si>
  <si>
    <t>EAMM-3080Z:E07</t>
  </si>
  <si>
    <t>EAMM-3080Z:E08</t>
  </si>
  <si>
    <t>EAMM-3080Z:E09</t>
  </si>
  <si>
    <t>EAMM-3080Z:E10</t>
  </si>
  <si>
    <t>EAMM-3080Z:E11</t>
  </si>
  <si>
    <t>EAMM-3080Z:E12</t>
  </si>
  <si>
    <t>EAMM-3080Z:E13</t>
  </si>
  <si>
    <t>EAMM-3080Z:E14</t>
  </si>
  <si>
    <t>EAMM-3080Z:E15</t>
  </si>
  <si>
    <t>EAMM-3080Z:E16</t>
  </si>
  <si>
    <t>EAMM-3080Z:E17</t>
  </si>
  <si>
    <t>EAMM-3080Z:E18</t>
  </si>
  <si>
    <t>EAMM-3080Z:E19</t>
  </si>
  <si>
    <t>EAMM-3080Z:E20</t>
  </si>
  <si>
    <t>EAMM-3080Z:E21</t>
  </si>
  <si>
    <t>EAMM-3080Z:E22</t>
  </si>
  <si>
    <t>EAMM-3080Z:E23</t>
  </si>
  <si>
    <t>EAMM-3080Z:E24</t>
  </si>
  <si>
    <t>EAMM-3080Z:F01</t>
  </si>
  <si>
    <t>EAMM-3080Z:F02</t>
  </si>
  <si>
    <t>EAMM-3080Z:F03</t>
  </si>
  <si>
    <t>EAMM-3080Z:F04</t>
  </si>
  <si>
    <t>EAMM-3080Z:F05</t>
  </si>
  <si>
    <t>EAMM-3080Z:F06</t>
  </si>
  <si>
    <t>EAMM-3080Z:F07</t>
  </si>
  <si>
    <t>EAMM-3080Z:F08</t>
  </si>
  <si>
    <t>EAMM-3080Z:F09</t>
  </si>
  <si>
    <t>EAMM-3080Z:F10</t>
  </si>
  <si>
    <t>EAMM-3080Z:F11</t>
  </si>
  <si>
    <t>EAMM-3080Z:F12</t>
  </si>
  <si>
    <t>EAMM-3080Z:F13</t>
  </si>
  <si>
    <t>EAMM-3080Z:F14</t>
  </si>
  <si>
    <t>EAMM-3080Z:F15</t>
  </si>
  <si>
    <t>EAMM-3080Z:F16</t>
  </si>
  <si>
    <t>EAMM-3080Z:F17</t>
  </si>
  <si>
    <t>EAMM-3080Z:F18</t>
  </si>
  <si>
    <t>EAMM-3080Z:F19</t>
  </si>
  <si>
    <t>EAMM-3080Z:F20</t>
  </si>
  <si>
    <t>EAMM-3080Z:F21</t>
  </si>
  <si>
    <t>EAMM-3080Z:F22</t>
  </si>
  <si>
    <t>EAMM-3080Z:F23</t>
  </si>
  <si>
    <t>EAMM-3080Z:F24</t>
  </si>
  <si>
    <t>EAMM-3080Z:G01</t>
  </si>
  <si>
    <t>EAMM-3080Z:G02</t>
  </si>
  <si>
    <t>EAMM-3080Z:G03</t>
  </si>
  <si>
    <t>EAMM-3080Z:G04</t>
  </si>
  <si>
    <t>EAMM-3080Z:G05</t>
  </si>
  <si>
    <t>EAMM-3080Z:G06</t>
  </si>
  <si>
    <t>EAMM-3080Z:G07</t>
  </si>
  <si>
    <t>EAMM-3080Z:G08</t>
  </si>
  <si>
    <t>EAMM-3080Z:G09</t>
  </si>
  <si>
    <t>EAMM-3080Z:G10</t>
  </si>
  <si>
    <t>EAMM-3080Z:G11</t>
  </si>
  <si>
    <t>EAMM-3080Z:G12</t>
  </si>
  <si>
    <t>EAMM-3080Z:G13</t>
  </si>
  <si>
    <t>EAMM-3080Z:G14</t>
  </si>
  <si>
    <t>EAMM-3080Z:G15</t>
  </si>
  <si>
    <t>EAMM-3080Z:G16</t>
  </si>
  <si>
    <t>EAMM-3080Z:G17</t>
  </si>
  <si>
    <t>EAMM-3080Z:G18</t>
  </si>
  <si>
    <t>EAMM-3080Z:G19</t>
  </si>
  <si>
    <t>EAMM-3080Z:G20</t>
  </si>
  <si>
    <t>EAMM-3080Z:G21</t>
  </si>
  <si>
    <t>EAMM-3080Z:G22</t>
  </si>
  <si>
    <t>EAMM-3080Z:G23</t>
  </si>
  <si>
    <t>EAMM-3080Z:G24</t>
  </si>
  <si>
    <t>EAMM-3080Z:H01</t>
  </si>
  <si>
    <t>EAMM-3080Z:H02</t>
  </si>
  <si>
    <t>EAMM-3080Z:H03</t>
  </si>
  <si>
    <t>EAMM-3080Z:H04</t>
  </si>
  <si>
    <t>EAMM-3080Z:H05</t>
  </si>
  <si>
    <t>EAMM-3080Z:H06</t>
  </si>
  <si>
    <t>EAMM-3080Z:H07</t>
  </si>
  <si>
    <t>EAMM-3080Z:H08</t>
  </si>
  <si>
    <t>EAMM-3080Z:H09</t>
  </si>
  <si>
    <t>EAMM-3080Z:H10</t>
  </si>
  <si>
    <t>EAMM-3080Z:H11</t>
  </si>
  <si>
    <t>EAMM-3080Z:H12</t>
  </si>
  <si>
    <t>EAMM-3080Z:H13</t>
  </si>
  <si>
    <t>EAMM-3080Z:H14</t>
  </si>
  <si>
    <t>EAMM-3080Z:H15</t>
  </si>
  <si>
    <t>EAMM-3080Z:H16</t>
  </si>
  <si>
    <t>EAMM-3080Z:H17</t>
  </si>
  <si>
    <t>EAMM-3080Z:H18</t>
  </si>
  <si>
    <t>EAMM-3080Z:H19</t>
  </si>
  <si>
    <t>EAMM-3080Z:H20</t>
  </si>
  <si>
    <t>EAMM-3080Z:H21</t>
  </si>
  <si>
    <t>EAMM-3080Z:H22</t>
  </si>
  <si>
    <t>EAMM-3080Z:H23</t>
  </si>
  <si>
    <t>EAMM-3080Z:H24</t>
  </si>
  <si>
    <t>EAMM-3080Z:I01</t>
  </si>
  <si>
    <t>EAMM-3080Z:I02</t>
  </si>
  <si>
    <t>EAMM-3080Z:I03</t>
  </si>
  <si>
    <t>EAMM-3080Z:I04</t>
  </si>
  <si>
    <t>EAMM-3080Z:I05</t>
  </si>
  <si>
    <t>EAMM-3080Z:I06</t>
  </si>
  <si>
    <t>EAMM-3080Z:I07</t>
  </si>
  <si>
    <t>EAMM-3080Z:I08</t>
  </si>
  <si>
    <t>EAMM-3080Z:I09</t>
  </si>
  <si>
    <t>EAMM-3080Z:I10</t>
  </si>
  <si>
    <t>EAMM-3080Z:I11</t>
  </si>
  <si>
    <t>EAMM-3080Z:I12</t>
  </si>
  <si>
    <t>EAMM-3080Z:I13</t>
  </si>
  <si>
    <t>EAMM-3080Z:I14</t>
  </si>
  <si>
    <t>EAMM-3080Z:I15</t>
  </si>
  <si>
    <t>EAMM-3080Z:I16</t>
  </si>
  <si>
    <t>EAMM-3080Z:I17</t>
  </si>
  <si>
    <t>EAMM-3080Z:I18</t>
  </si>
  <si>
    <t>EAMM-3080Z:I19</t>
  </si>
  <si>
    <t>EAMM-3080Z:I20</t>
  </si>
  <si>
    <t>EAMM-3080Z:I21</t>
  </si>
  <si>
    <t>EAMM-3080Z:I22</t>
  </si>
  <si>
    <t>EAMM-3080Z:I23</t>
  </si>
  <si>
    <t>EAMM-3080Z:I24</t>
  </si>
  <si>
    <t>EAMM-3080Z:J01</t>
  </si>
  <si>
    <t>EAMM-3080Z:J02</t>
  </si>
  <si>
    <t>EAMM-3080Z:J03</t>
  </si>
  <si>
    <t>EAMM-3080Z:J04</t>
  </si>
  <si>
    <t>EAMM-3080Z:J05</t>
  </si>
  <si>
    <t>EAMM-3080Z:J06</t>
  </si>
  <si>
    <t>EAMM-3080Z:J07</t>
  </si>
  <si>
    <t>EAMM-3080Z:J08</t>
  </si>
  <si>
    <t>EAMM-3080Z:J09</t>
  </si>
  <si>
    <t>EAMM-3080Z:J10</t>
  </si>
  <si>
    <t>EAMM-3080Z:J11</t>
  </si>
  <si>
    <t>EAMM-3080Z:J12</t>
  </si>
  <si>
    <t>EAMM-3080Z:J13</t>
  </si>
  <si>
    <t>EAMM-3080Z:J14</t>
  </si>
  <si>
    <t>EAMM-3080Z:J15</t>
  </si>
  <si>
    <t>EAMM-3080Z:J16</t>
  </si>
  <si>
    <t>EAMM-3080Z:J17</t>
  </si>
  <si>
    <t>EAMM-3080Z:J18</t>
  </si>
  <si>
    <t>EAMM-3080Z:J19</t>
  </si>
  <si>
    <t>EAMM-3080Z:J20</t>
  </si>
  <si>
    <t>EAMM-3080Z:J21</t>
  </si>
  <si>
    <t>EAMM-3080Z:J22</t>
  </si>
  <si>
    <t>EAMM-3080Z:J23</t>
  </si>
  <si>
    <t>EAMM-3080Z:J24</t>
  </si>
  <si>
    <t>EAMM-3080Z:K01</t>
  </si>
  <si>
    <t>EAMM-3080Z:K02</t>
  </si>
  <si>
    <t>EAMM-3080Z:K03</t>
  </si>
  <si>
    <t>EAMM-3080Z:K04</t>
  </si>
  <si>
    <t>EAMM-3080Z:K05</t>
  </si>
  <si>
    <t>EAMM-3080Z:K06</t>
  </si>
  <si>
    <t>EAMM-3080Z:K07</t>
  </si>
  <si>
    <t>EAMM-3080Z:K08</t>
  </si>
  <si>
    <t>EAMM-3080Z:K09</t>
  </si>
  <si>
    <t>EAMM-3080Z:K10</t>
  </si>
  <si>
    <t>EAMM-3080Z:K11</t>
  </si>
  <si>
    <t>EAMM-3080Z:K12</t>
  </si>
  <si>
    <t>EAMM-3080Z:K13</t>
  </si>
  <si>
    <t>EAMM-3080Z:K14</t>
  </si>
  <si>
    <t>EAMM-3080Z:K15</t>
  </si>
  <si>
    <t>EAMM-3080Z:K16</t>
  </si>
  <si>
    <t>EAMM-3080Z:K17</t>
  </si>
  <si>
    <t>EAMM-3080Z:K18</t>
  </si>
  <si>
    <t>EAMM-3080Z:K19</t>
  </si>
  <si>
    <t>EAMM-3080Z:K20</t>
  </si>
  <si>
    <t>EAMM-3080Z:K21</t>
  </si>
  <si>
    <t>EAMM-3080Z:K22</t>
  </si>
  <si>
    <t>EAMM-3080Z:K23</t>
  </si>
  <si>
    <t>EAMM-3080Z:K24</t>
  </si>
  <si>
    <t>EAMM-3080Z:L01</t>
  </si>
  <si>
    <t>EAMM-3080Z:L02</t>
  </si>
  <si>
    <t>EAMM-3080Z:L03</t>
  </si>
  <si>
    <t>EAMM-3080Z:L04</t>
  </si>
  <si>
    <t>EAMM-3080Z:L05</t>
  </si>
  <si>
    <t>EAMM-3080Z:L06</t>
  </si>
  <si>
    <t>EAMM-3080Z:L07</t>
  </si>
  <si>
    <t>EAMM-3080Z:L08</t>
  </si>
  <si>
    <t>EAMM-3080Z:L09</t>
  </si>
  <si>
    <t>EAMM-3080Z:L10</t>
  </si>
  <si>
    <t>EAMM-3080Z:L11</t>
  </si>
  <si>
    <t>EAMM-3080Z:L12</t>
  </si>
  <si>
    <t>EAMM-3080Z:L13</t>
  </si>
  <si>
    <t>EAMM-3080Z:L14</t>
  </si>
  <si>
    <t>EAMM-3080Z:L15</t>
  </si>
  <si>
    <t>EAMM-3080Z:L16</t>
  </si>
  <si>
    <t>EAMM-3080Z:L17</t>
  </si>
  <si>
    <t>EAMM-3080Z:L18</t>
  </si>
  <si>
    <t>EAMM-3080Z:L19</t>
  </si>
  <si>
    <t>EAMM-3080Z:L20</t>
  </si>
  <si>
    <t>EAMM-3080Z:L21</t>
  </si>
  <si>
    <t>EAMM-3080Z:L22</t>
  </si>
  <si>
    <t>EAMM-3080Z:L23</t>
  </si>
  <si>
    <t>EAMM-3080Z:L24</t>
  </si>
  <si>
    <t>EAMM-3080Z:M01</t>
  </si>
  <si>
    <t>EAMM-3080Z:M02</t>
  </si>
  <si>
    <t>EAMM-3080Z:M03</t>
  </si>
  <si>
    <t>EAMM-3080Z:M04</t>
  </si>
  <si>
    <t>EAMM-3080Z:M05</t>
  </si>
  <si>
    <t>EAMM-3080Z:M06</t>
  </si>
  <si>
    <t>EAMM-3080Z:M07</t>
  </si>
  <si>
    <t>EAMM-3080Z:M08</t>
  </si>
  <si>
    <t>EAMM-3080Z:M09</t>
  </si>
  <si>
    <t>EAMM-3080Z:M10</t>
  </si>
  <si>
    <t>EAMM-3080Z:M11</t>
  </si>
  <si>
    <t>EAMM-3080Z:M12</t>
  </si>
  <si>
    <t>EAMM-3080Z:M13</t>
  </si>
  <si>
    <t>EAMM-3080Z:M14</t>
  </si>
  <si>
    <t>EAMM-3080Z:M15</t>
  </si>
  <si>
    <t>EAMM-3080Z:M16</t>
  </si>
  <si>
    <t>EAMM-3080Z:M17</t>
  </si>
  <si>
    <t>EAMM-3080Z:M18</t>
  </si>
  <si>
    <t>EAMM-3080Z:M19</t>
  </si>
  <si>
    <t>EAMM-3080Z:M20</t>
  </si>
  <si>
    <t>EAMM-3080Z:M21</t>
  </si>
  <si>
    <t>EAMM-3080Z:M22</t>
  </si>
  <si>
    <t>EAMM-3080Z:M23</t>
  </si>
  <si>
    <t>EAMM-3080Z:M24</t>
  </si>
  <si>
    <t>EAMM-3080Z:N01</t>
  </si>
  <si>
    <t>EAMM-3080Z:N02</t>
  </si>
  <si>
    <t>EAMM-3080Z:N03</t>
  </si>
  <si>
    <t>EAMM-3080Z:N04</t>
  </si>
  <si>
    <t>EAMM-3080Z:N05</t>
  </si>
  <si>
    <t>EAMM-3080Z:N06</t>
  </si>
  <si>
    <t>EAMM-3080Z:N07</t>
  </si>
  <si>
    <t>EAMM-3080Z:N08</t>
  </si>
  <si>
    <t>EAMM-3080Z:N09</t>
  </si>
  <si>
    <t>EAMM-3080Z:N10</t>
  </si>
  <si>
    <t>EAMM-3080Z:N11</t>
  </si>
  <si>
    <t>EAMM-3080Z:N12</t>
  </si>
  <si>
    <t>EAMM-3080Z:N13</t>
  </si>
  <si>
    <t>EAMM-3080Z:N14</t>
  </si>
  <si>
    <t>EAMM-3080Z:N15</t>
  </si>
  <si>
    <t>EAMM-3080Z:N16</t>
  </si>
  <si>
    <t>EAMM-3080Z:N17</t>
  </si>
  <si>
    <t>EAMM-3080Z:N18</t>
  </si>
  <si>
    <t>EAMM-3080Z:N19</t>
  </si>
  <si>
    <t>EAMM-3080Z:N20</t>
  </si>
  <si>
    <t>EAMM-3080Z:N21</t>
  </si>
  <si>
    <t>EAMM-3080Z:N22</t>
  </si>
  <si>
    <t>EAMM-3080Z:N23</t>
  </si>
  <si>
    <t>EAMM-3080Z:N24</t>
  </si>
  <si>
    <t>EAMM-3080Z:O01</t>
  </si>
  <si>
    <t>EAMM-3080Z:O02</t>
  </si>
  <si>
    <t>EAMM-3080Z:O03</t>
  </si>
  <si>
    <t>EAMM-3080Z:O04</t>
  </si>
  <si>
    <t>EAMM-3080Z:O05</t>
  </si>
  <si>
    <t>EAMM-3080Z:O06</t>
  </si>
  <si>
    <t>EAMM-3080Z:O07</t>
  </si>
  <si>
    <t>EAMM-3080Z:O08</t>
  </si>
  <si>
    <t>EAMM-3080Z:O09</t>
  </si>
  <si>
    <t>EAMM-3080Z:O10</t>
  </si>
  <si>
    <t>EAMM-3080Z:O11</t>
  </si>
  <si>
    <t>EAMM-3080Z:O12</t>
  </si>
  <si>
    <t>EAMM-3080Z:O13</t>
  </si>
  <si>
    <t>EAMM-3080Z:O14</t>
  </si>
  <si>
    <t>EAMM-3080Z:O15</t>
  </si>
  <si>
    <t>EAMM-3080Z:O16</t>
  </si>
  <si>
    <t>EAMM-3080Z:O17</t>
  </si>
  <si>
    <t>EAMM-3080Z:O18</t>
  </si>
  <si>
    <t>EAMM-3080Z:O19</t>
  </si>
  <si>
    <t>EAMM-3080Z:O20</t>
  </si>
  <si>
    <t>EAMM-3080Z:O21</t>
  </si>
  <si>
    <t>EAMM-3080Z:O22</t>
  </si>
  <si>
    <t>EAMM-3080Z:O23</t>
  </si>
  <si>
    <t>EAMM-3080Z:O24</t>
  </si>
  <si>
    <t>EAMM-3080Z:P01</t>
  </si>
  <si>
    <t>EAMM-3080Z:P02</t>
  </si>
  <si>
    <t>EAMM-3080Z:P03</t>
  </si>
  <si>
    <t>EAMM-3080Z:P04</t>
  </si>
  <si>
    <t>EAMM-3080Z:P05</t>
  </si>
  <si>
    <t>EAMM-3080Z:P06</t>
  </si>
  <si>
    <t>EAMM-3080Z:P07</t>
  </si>
  <si>
    <t>EAMM-3080Z:P08</t>
  </si>
  <si>
    <t>EAMM-3080Z:P09</t>
  </si>
  <si>
    <t>EAMM-3080Z:P10</t>
  </si>
  <si>
    <t>EAMM-3080Z:P11</t>
  </si>
  <si>
    <t>EAMM-3080Z:P12</t>
  </si>
  <si>
    <t>EAMM-3080Z:P13</t>
  </si>
  <si>
    <t>EAMM-3080Z:P14</t>
  </si>
  <si>
    <t>EAMM-3080Z:P15</t>
  </si>
  <si>
    <t>EAMM-3080Z:P16</t>
  </si>
  <si>
    <t>EAMM-3080Z:P17</t>
  </si>
  <si>
    <t>EAMM-3080Z:P18</t>
  </si>
  <si>
    <t>EAMM-3080Z:P19</t>
  </si>
  <si>
    <t>EAMM-3080Z:P20</t>
  </si>
  <si>
    <t>EAMM-3080Z:P21</t>
  </si>
  <si>
    <t>EAMM-3080Z:P22</t>
  </si>
  <si>
    <t>EAMM-3080Z:P23</t>
  </si>
  <si>
    <t>EAMM-3080Z:P24</t>
  </si>
  <si>
    <t>EAMM-3510Z:A01</t>
  </si>
  <si>
    <t>EAMM-3510Z:A02</t>
  </si>
  <si>
    <t>EAMM-3510Z:A03</t>
  </si>
  <si>
    <t>EAMM-3510Z:A04</t>
  </si>
  <si>
    <t>EAMM-3510Z:A05</t>
  </si>
  <si>
    <t>EAMM-3510Z:A06</t>
  </si>
  <si>
    <t>EAMM-3510Z:A07</t>
  </si>
  <si>
    <t>EAMM-3510Z:A08</t>
  </si>
  <si>
    <t>EAMM-3510Z:A09</t>
  </si>
  <si>
    <t>EAMM-3510Z:A10</t>
  </si>
  <si>
    <t>EAMM-3510Z:A11</t>
  </si>
  <si>
    <t>EAMM-3510Z:A12</t>
  </si>
  <si>
    <t>EAMM-3510Z:A13</t>
  </si>
  <si>
    <t>EAMM-3510Z:A14</t>
  </si>
  <si>
    <t>EAMM-3510Z:A15</t>
  </si>
  <si>
    <t>EAMM-3510Z:A16</t>
  </si>
  <si>
    <t>EAMM-3510Z:A17</t>
  </si>
  <si>
    <t>EAMM-3510Z:A18</t>
  </si>
  <si>
    <t>EAMM-3510Z:A19</t>
  </si>
  <si>
    <t>EAMM-3510Z:A20</t>
  </si>
  <si>
    <t>EAMM-3510Z:A21</t>
  </si>
  <si>
    <t>EAMM-3510Z:A22</t>
  </si>
  <si>
    <t>EAMM-3510Z:A23</t>
  </si>
  <si>
    <t>EAMM-3510Z:A24</t>
  </si>
  <si>
    <t>EAMM-3510Z:B01</t>
  </si>
  <si>
    <t>EAMM-3510Z:B02</t>
  </si>
  <si>
    <t>EAMM-3510Z:B03</t>
  </si>
  <si>
    <t>EAMM-3510Z:B04</t>
  </si>
  <si>
    <t>EAMM-3510Z:B05</t>
  </si>
  <si>
    <t>EAMM-3510Z:B06</t>
  </si>
  <si>
    <t>EAMM-3510Z:B07</t>
  </si>
  <si>
    <t>EAMM-3510Z:B08</t>
  </si>
  <si>
    <t>EAMM-3510Z:B09</t>
  </si>
  <si>
    <t>EAMM-3510Z:B10</t>
  </si>
  <si>
    <t>EAMM-3510Z:B11</t>
  </si>
  <si>
    <t>EAMM-3510Z:B12</t>
  </si>
  <si>
    <t>EAMM-3510Z:B13</t>
  </si>
  <si>
    <t>EAMM-3510Z:B14</t>
  </si>
  <si>
    <t>EAMM-3510Z:B15</t>
  </si>
  <si>
    <t>EAMM-3510Z:B16</t>
  </si>
  <si>
    <t>EAMM-3510Z:B17</t>
  </si>
  <si>
    <t>EAMM-3510Z:B18</t>
  </si>
  <si>
    <t>EAMM-3510Z:B19</t>
  </si>
  <si>
    <t>EAMM-3510Z:B20</t>
  </si>
  <si>
    <t>EAMM-3510Z:B21</t>
  </si>
  <si>
    <t>EAMM-3510Z:B22</t>
  </si>
  <si>
    <t>EAMM-3510Z:B23</t>
  </si>
  <si>
    <t>EAMM-3510Z:B24</t>
  </si>
  <si>
    <t>EAMM-3510Z:C01</t>
  </si>
  <si>
    <t>EAMM-3510Z:C02</t>
  </si>
  <si>
    <t>EAMM-3510Z:C03</t>
  </si>
  <si>
    <t>EAMM-3510Z:C04</t>
  </si>
  <si>
    <t>EAMM-3510Z:C05</t>
  </si>
  <si>
    <t>EAMM-3510Z:C06</t>
  </si>
  <si>
    <t>EAMM-3510Z:C07</t>
  </si>
  <si>
    <t>EAMM-3510Z:C08</t>
  </si>
  <si>
    <t>EAMM-3510Z:C09</t>
  </si>
  <si>
    <t>EAMM-3510Z:C10</t>
  </si>
  <si>
    <t>EAMM-3510Z:C11</t>
  </si>
  <si>
    <t>EAMM-3510Z:C12</t>
  </si>
  <si>
    <t>EAMM-3510Z:C13</t>
  </si>
  <si>
    <t>EAMM-3510Z:C14</t>
  </si>
  <si>
    <t>EAMM-3510Z:C15</t>
  </si>
  <si>
    <t>EAMM-3510Z:C16</t>
  </si>
  <si>
    <t>EAMM-3510Z:C17</t>
  </si>
  <si>
    <t>EAMM-3510Z:C18</t>
  </si>
  <si>
    <t>EAMM-3510Z:C19</t>
  </si>
  <si>
    <t>EAMM-3510Z:C20</t>
  </si>
  <si>
    <t>EAMM-3510Z:C21</t>
  </si>
  <si>
    <t>EAMM-3510Z:C22</t>
  </si>
  <si>
    <t>EAMM-3510Z:C23</t>
  </si>
  <si>
    <t>EAMM-3510Z:C24</t>
  </si>
  <si>
    <t>EAMM-3510Z:D01</t>
  </si>
  <si>
    <t>EAMM-3510Z:D02</t>
  </si>
  <si>
    <t>EAMM-3510Z:D03</t>
  </si>
  <si>
    <t>EAMM-3510Z:D04</t>
  </si>
  <si>
    <t>EAMM-3510Z:D05</t>
  </si>
  <si>
    <t>EAMM-3510Z:D06</t>
  </si>
  <si>
    <t>EAMM-3510Z:D07</t>
  </si>
  <si>
    <t>EAMM-3510Z:D08</t>
  </si>
  <si>
    <t>EAMM-3510Z:D09</t>
  </si>
  <si>
    <t>EAMM-3510Z:D10</t>
  </si>
  <si>
    <t>EAMM-3510Z:D11</t>
  </si>
  <si>
    <t>EAMM-3510Z:D12</t>
  </si>
  <si>
    <t>EAMM-3510Z:D13</t>
  </si>
  <si>
    <t>EAMM-3510Z:D14</t>
  </si>
  <si>
    <t>EAMM-3510Z:D15</t>
  </si>
  <si>
    <t>EAMM-3510Z:D16</t>
  </si>
  <si>
    <t>EAMM-3510Z:D17</t>
  </si>
  <si>
    <t>EAMM-3510Z:D18</t>
  </si>
  <si>
    <t>EAMM-3510Z:D19</t>
  </si>
  <si>
    <t>EAMM-3510Z:D20</t>
  </si>
  <si>
    <t>EAMM-3510Z:D21</t>
  </si>
  <si>
    <t>EAMM-3510Z:D22</t>
  </si>
  <si>
    <t>EAMM-3510Z:D23</t>
  </si>
  <si>
    <t>EAMM-3510Z:D24</t>
  </si>
  <si>
    <t>EAMM-3510Z:E01</t>
  </si>
  <si>
    <t>EAMM-3510Z:E02</t>
  </si>
  <si>
    <t>EAMM-3510Z:E03</t>
  </si>
  <si>
    <t>EAMM-3510Z:E04</t>
  </si>
  <si>
    <t>EAMM-3510Z:E05</t>
  </si>
  <si>
    <t>EAMM-3510Z:E06</t>
  </si>
  <si>
    <t>EAMM-3510Z:E07</t>
  </si>
  <si>
    <t>EAMM-3510Z:E08</t>
  </si>
  <si>
    <t>EAMM-3510Z:E09</t>
  </si>
  <si>
    <t>EAMM-3510Z:E10</t>
  </si>
  <si>
    <t>EAMM-3510Z:E11</t>
  </si>
  <si>
    <t>EAMM-3510Z:E12</t>
  </si>
  <si>
    <t>EAMM-3510Z:E13</t>
  </si>
  <si>
    <t>EAMM-3510Z:E14</t>
  </si>
  <si>
    <t>EAMM-3510Z:E15</t>
  </si>
  <si>
    <t>EAMM-3510Z:E16</t>
  </si>
  <si>
    <t>EAMM-3510Z:E17</t>
  </si>
  <si>
    <t>EAMM-3510Z:E18</t>
  </si>
  <si>
    <t>EAMM-3510Z:E19</t>
  </si>
  <si>
    <t>EAMM-3510Z:E20</t>
  </si>
  <si>
    <t>EAMM-3510Z:E21</t>
  </si>
  <si>
    <t>EAMM-3510Z:E22</t>
  </si>
  <si>
    <t>EAMM-3510Z:E23</t>
  </si>
  <si>
    <t>EAMM-3510Z:E24</t>
  </si>
  <si>
    <t>EAMM-3510Z:F01</t>
  </si>
  <si>
    <t>EAMM-3510Z:F02</t>
  </si>
  <si>
    <t>EAMM-3510Z:F03</t>
  </si>
  <si>
    <t>EAMM-3510Z:F04</t>
  </si>
  <si>
    <t>EAMM-3510Z:F05</t>
  </si>
  <si>
    <t>EAMM-3510Z:F06</t>
  </si>
  <si>
    <t>EAMM-3510Z:F07</t>
  </si>
  <si>
    <t>EAMM-3510Z:F08</t>
  </si>
  <si>
    <t>EAMM-3510Z:F09</t>
  </si>
  <si>
    <t>EAMM-3510Z:F10</t>
  </si>
  <si>
    <t>EAMM-3510Z:F11</t>
  </si>
  <si>
    <t>EAMM-3510Z:F12</t>
  </si>
  <si>
    <t>EAMM-3510Z:F13</t>
  </si>
  <si>
    <t>EAMM-3510Z:F14</t>
  </si>
  <si>
    <t>EAMM-3510Z:F15</t>
  </si>
  <si>
    <t>EAMM-3510Z:F16</t>
  </si>
  <si>
    <t>EAMM-3510Z:F17</t>
  </si>
  <si>
    <t>EAMM-3510Z:F18</t>
  </si>
  <si>
    <t>EAMM-3510Z:F19</t>
  </si>
  <si>
    <t>EAMM-3510Z:F20</t>
  </si>
  <si>
    <t>EAMM-3510Z:F21</t>
  </si>
  <si>
    <t>EAMM-3510Z:F22</t>
  </si>
  <si>
    <t>EAMM-3510Z:F23</t>
  </si>
  <si>
    <t>EAMM-3510Z:F24</t>
  </si>
  <si>
    <t>EAMM-3510Z:G01</t>
  </si>
  <si>
    <t>EAMM-3510Z:G02</t>
  </si>
  <si>
    <t>EAMM-3510Z:G03</t>
  </si>
  <si>
    <t>EAMM-3510Z:G04</t>
  </si>
  <si>
    <t>EAMM-3510Z:G05</t>
  </si>
  <si>
    <t>EAMM-3510Z:G06</t>
  </si>
  <si>
    <t>EAMM-3510Z:G07</t>
  </si>
  <si>
    <t>EAMM-3510Z:G08</t>
  </si>
  <si>
    <t>EAMM-3510Z:G09</t>
  </si>
  <si>
    <t>EAMM-3510Z:G10</t>
  </si>
  <si>
    <t>EAMM-3510Z:G11</t>
  </si>
  <si>
    <t>EAMM-3510Z:G12</t>
  </si>
  <si>
    <t>EAMM-3510Z:G13</t>
  </si>
  <si>
    <t>EAMM-3510Z:G14</t>
  </si>
  <si>
    <t>EAMM-3510Z:G15</t>
  </si>
  <si>
    <t>EAMM-3510Z:G16</t>
  </si>
  <si>
    <t>EAMM-3510Z:G17</t>
  </si>
  <si>
    <t>EAMM-3510Z:G18</t>
  </si>
  <si>
    <t>EAMM-3510Z:G19</t>
  </si>
  <si>
    <t>EAMM-3510Z:G20</t>
  </si>
  <si>
    <t>EAMM-3510Z:G21</t>
  </si>
  <si>
    <t>EAMM-3510Z:G22</t>
  </si>
  <si>
    <t>EAMM-3510Z:G23</t>
  </si>
  <si>
    <t>EAMM-3510Z:G24</t>
  </si>
  <si>
    <t>EAMM-3510Z:H01</t>
  </si>
  <si>
    <t>EAMM-3510Z:H02</t>
  </si>
  <si>
    <t>EAMM-3510Z:H03</t>
  </si>
  <si>
    <t>EAMM-3510Z:H04</t>
  </si>
  <si>
    <t>EAMM-3510Z:H05</t>
  </si>
  <si>
    <t>EAMM-3510Z:H06</t>
  </si>
  <si>
    <t>EAMM-3510Z:H07</t>
  </si>
  <si>
    <t>EAMM-3510Z:H08</t>
  </si>
  <si>
    <t>EAMM-3510Z:H09</t>
  </si>
  <si>
    <t>EAMM-3510Z:H10</t>
  </si>
  <si>
    <t>EAMM-3510Z:H11</t>
  </si>
  <si>
    <t>EAMM-3510Z:H12</t>
  </si>
  <si>
    <t>EAMM-3510Z:H13</t>
  </si>
  <si>
    <t>EAMM-3510Z:H14</t>
  </si>
  <si>
    <t>EAMM-3510Z:H15</t>
  </si>
  <si>
    <t>EAMM-3510Z:H16</t>
  </si>
  <si>
    <t>EAMM-3510Z:H17</t>
  </si>
  <si>
    <t>EAMM-3510Z:H18</t>
  </si>
  <si>
    <t>EAMM-3510Z:H19</t>
  </si>
  <si>
    <t>EAMM-3510Z:H20</t>
  </si>
  <si>
    <t>EAMM-3510Z:H21</t>
  </si>
  <si>
    <t>EAMM-3510Z:H22</t>
  </si>
  <si>
    <t>EAMM-3510Z:H23</t>
  </si>
  <si>
    <t>EAMM-3510Z:H24</t>
  </si>
  <si>
    <t>EAMM-3510Z:I01</t>
  </si>
  <si>
    <t>EAMM-3510Z:I02</t>
  </si>
  <si>
    <t>EAMM-3510Z:I03</t>
  </si>
  <si>
    <t>EAMM-3510Z:I04</t>
  </si>
  <si>
    <t>EAMM-3510Z:I05</t>
  </si>
  <si>
    <t>EAMM-3510Z:I06</t>
  </si>
  <si>
    <t>EAMM-3510Z:I07</t>
  </si>
  <si>
    <t>EAMM-3510Z:I08</t>
  </si>
  <si>
    <t>EAMM-3510Z:I09</t>
  </si>
  <si>
    <t>EAMM-3510Z:I10</t>
  </si>
  <si>
    <t>EAMM-3510Z:I11</t>
  </si>
  <si>
    <t>EAMM-3510Z:I12</t>
  </si>
  <si>
    <t>EAMM-3510Z:I13</t>
  </si>
  <si>
    <t>EAMM-3510Z:I14</t>
  </si>
  <si>
    <t>EAMM-3510Z:I15</t>
  </si>
  <si>
    <t>EAMM-3510Z:I16</t>
  </si>
  <si>
    <t>EAMM-3510Z:I17</t>
  </si>
  <si>
    <t>EAMM-3510Z:I18</t>
  </si>
  <si>
    <t>EAMM-3510Z:I19</t>
  </si>
  <si>
    <t>EAMM-3510Z:I20</t>
  </si>
  <si>
    <t>EAMM-3510Z:I21</t>
  </si>
  <si>
    <t>EAMM-3510Z:I22</t>
  </si>
  <si>
    <t>EAMM-3510Z:I23</t>
  </si>
  <si>
    <t>EAMM-3510Z:I24</t>
  </si>
  <si>
    <t>EAMM-3510Z:J01</t>
  </si>
  <si>
    <t>EAMM-3510Z:J02</t>
  </si>
  <si>
    <t>EAMM-3510Z:J03</t>
  </si>
  <si>
    <t>EAMM-3510Z:J04</t>
  </si>
  <si>
    <t>EAMM-3510Z:J05</t>
  </si>
  <si>
    <t>EAMM-3510Z:J06</t>
  </si>
  <si>
    <t>EAMM-3510Z:J07</t>
  </si>
  <si>
    <t>EAMM-3510Z:J08</t>
  </si>
  <si>
    <t>EAMM-3510Z:J09</t>
  </si>
  <si>
    <t>EAMM-3510Z:J10</t>
  </si>
  <si>
    <t>EAMM-3510Z:J11</t>
  </si>
  <si>
    <t>EAMM-3510Z:J12</t>
  </si>
  <si>
    <t>EAMM-3510Z:J13</t>
  </si>
  <si>
    <t>EAMM-3510Z:J14</t>
  </si>
  <si>
    <t>EAMM-3510Z:J15</t>
  </si>
  <si>
    <t>EAMM-3510Z:J16</t>
  </si>
  <si>
    <t>EAMM-3510Z:J17</t>
  </si>
  <si>
    <t>EAMM-3510Z:J18</t>
  </si>
  <si>
    <t>EAMM-3510Z:J19</t>
  </si>
  <si>
    <t>EAMM-3510Z:J20</t>
  </si>
  <si>
    <t>EAMM-3510Z:J21</t>
  </si>
  <si>
    <t>EAMM-3510Z:J22</t>
  </si>
  <si>
    <t>EAMM-3510Z:J23</t>
  </si>
  <si>
    <t>EAMM-3510Z:J24</t>
  </si>
  <si>
    <t>EAMM-3510Z:K01</t>
  </si>
  <si>
    <t>EAMM-3510Z:K02</t>
  </si>
  <si>
    <t>EAMM-3510Z:K03</t>
  </si>
  <si>
    <t>EAMM-3510Z:K04</t>
  </si>
  <si>
    <t>EAMM-3510Z:K05</t>
  </si>
  <si>
    <t>EAMM-3510Z:K06</t>
  </si>
  <si>
    <t>EAMM-3510Z:K07</t>
  </si>
  <si>
    <t>EAMM-3510Z:K08</t>
  </si>
  <si>
    <t>EAMM-3510Z:K09</t>
  </si>
  <si>
    <t>EAMM-3510Z:K10</t>
  </si>
  <si>
    <t>EAMM-3510Z:K11</t>
  </si>
  <si>
    <t>EAMM-3510Z:K12</t>
  </si>
  <si>
    <t>EAMM-3510Z:K13</t>
  </si>
  <si>
    <t>EAMM-3510Z:K14</t>
  </si>
  <si>
    <t>EAMM-3510Z:K15</t>
  </si>
  <si>
    <t>EAMM-3510Z:K16</t>
  </si>
  <si>
    <t>EAMM-3510Z:K17</t>
  </si>
  <si>
    <t>EAMM-3510Z:K18</t>
  </si>
  <si>
    <t>EAMM-3510Z:K19</t>
  </si>
  <si>
    <t>EAMM-3510Z:K20</t>
  </si>
  <si>
    <t>EAMM-3510Z:K21</t>
  </si>
  <si>
    <t>EAMM-3510Z:K22</t>
  </si>
  <si>
    <t>EAMM-3510Z:K23</t>
  </si>
  <si>
    <t>EAMM-3510Z:K24</t>
  </si>
  <si>
    <t>EAMM-3510Z:L01</t>
  </si>
  <si>
    <t>EAMM-3510Z:L02</t>
  </si>
  <si>
    <t>EAMM-3510Z:L03</t>
  </si>
  <si>
    <t>EAMM-3510Z:L04</t>
  </si>
  <si>
    <t>EAMM-3510Z:L05</t>
  </si>
  <si>
    <t>EAMM-3510Z:L06</t>
  </si>
  <si>
    <t>EAMM-3510Z:L07</t>
  </si>
  <si>
    <t>EAMM-3510Z:L08</t>
  </si>
  <si>
    <t>EAMM-3510Z:L09</t>
  </si>
  <si>
    <t>EAMM-3510Z:L10</t>
  </si>
  <si>
    <t>EAMM-3510Z:L11</t>
  </si>
  <si>
    <t>EAMM-3510Z:L12</t>
  </si>
  <si>
    <t>EAMM-3510Z:L13</t>
  </si>
  <si>
    <t>EAMM-3510Z:L14</t>
  </si>
  <si>
    <t>EAMM-3510Z:L15</t>
  </si>
  <si>
    <t>EAMM-3510Z:L16</t>
  </si>
  <si>
    <t>EAMM-3510Z:L17</t>
  </si>
  <si>
    <t>EAMM-3510Z:L18</t>
  </si>
  <si>
    <t>EAMM-3510Z:L19</t>
  </si>
  <si>
    <t>EAMM-3510Z:L20</t>
  </si>
  <si>
    <t>EAMM-3510Z:L21</t>
  </si>
  <si>
    <t>EAMM-3510Z:L22</t>
  </si>
  <si>
    <t>EAMM-3510Z:L23</t>
  </si>
  <si>
    <t>EAMM-3510Z:L24</t>
  </si>
  <si>
    <t>EAMM-3510Z:M01</t>
  </si>
  <si>
    <t>EAMM-3510Z:M02</t>
  </si>
  <si>
    <t>EAMM-3510Z:M03</t>
  </si>
  <si>
    <t>EAMM-3510Z:M04</t>
  </si>
  <si>
    <t>EAMM-3510Z:M05</t>
  </si>
  <si>
    <t>EAMM-3510Z:M06</t>
  </si>
  <si>
    <t>EAMM-3510Z:M07</t>
  </si>
  <si>
    <t>EAMM-3510Z:M08</t>
  </si>
  <si>
    <t>EAMM-3510Z:M09</t>
  </si>
  <si>
    <t>EAMM-3510Z:M10</t>
  </si>
  <si>
    <t>EAMM-3510Z:M11</t>
  </si>
  <si>
    <t>EAMM-3510Z:M12</t>
  </si>
  <si>
    <t>EAMM-3510Z:M13</t>
  </si>
  <si>
    <t>EAMM-3510Z:M14</t>
  </si>
  <si>
    <t>EAMM-3510Z:M15</t>
  </si>
  <si>
    <t>EAMM-3510Z:M16</t>
  </si>
  <si>
    <t>EAMM-3510Z:M17</t>
  </si>
  <si>
    <t>EAMM-3510Z:M18</t>
  </si>
  <si>
    <t>EAMM-3510Z:M19</t>
  </si>
  <si>
    <t>EAMM-3510Z:M20</t>
  </si>
  <si>
    <t>EAMM-3510Z:M21</t>
  </si>
  <si>
    <t>EAMM-3510Z:M22</t>
  </si>
  <si>
    <t>EAMM-3510Z:M23</t>
  </si>
  <si>
    <t>EAMM-3510Z:M24</t>
  </si>
  <si>
    <t>EAMM-3510Z:N01</t>
  </si>
  <si>
    <t>EAMM-3510Z:N02</t>
  </si>
  <si>
    <t>EAMM-3510Z:N03</t>
  </si>
  <si>
    <t>EAMM-3510Z:N04</t>
  </si>
  <si>
    <t>EAMM-3510Z:N05</t>
  </si>
  <si>
    <t>EAMM-3510Z:N06</t>
  </si>
  <si>
    <t>EAMM-3510Z:N07</t>
  </si>
  <si>
    <t>EAMM-3510Z:N08</t>
  </si>
  <si>
    <t>EAMM-3510Z:N09</t>
  </si>
  <si>
    <t>EAMM-3510Z:N10</t>
  </si>
  <si>
    <t>EAMM-3510Z:N11</t>
  </si>
  <si>
    <t>EAMM-3510Z:N12</t>
  </si>
  <si>
    <t>EAMM-3510Z:N13</t>
  </si>
  <si>
    <t>EAMM-3510Z:N14</t>
  </si>
  <si>
    <t>EAMM-3510Z:N15</t>
  </si>
  <si>
    <t>EAMM-3510Z:N16</t>
  </si>
  <si>
    <t>EAMM-3510Z:N17</t>
  </si>
  <si>
    <t>EAMM-3510Z:N18</t>
  </si>
  <si>
    <t>EAMM-3510Z:N19</t>
  </si>
  <si>
    <t>EAMM-3510Z:N20</t>
  </si>
  <si>
    <t>EAMM-3510Z:N21</t>
  </si>
  <si>
    <t>EAMM-3510Z:N22</t>
  </si>
  <si>
    <t>EAMM-3510Z:N23</t>
  </si>
  <si>
    <t>EAMM-3510Z:N24</t>
  </si>
  <si>
    <t>EAMM-3510Z:O01</t>
  </si>
  <si>
    <t>EAMM-3510Z:O02</t>
  </si>
  <si>
    <t>EAMM-3510Z:O03</t>
  </si>
  <si>
    <t>EAMM-3510Z:O04</t>
  </si>
  <si>
    <t>EAMM-3510Z:O05</t>
  </si>
  <si>
    <t>EAMM-3510Z:O06</t>
  </si>
  <si>
    <t>EAMM-3510Z:O07</t>
  </si>
  <si>
    <t>EAMM-3510Z:O08</t>
  </si>
  <si>
    <t>EAMM-3510Z:O09</t>
  </si>
  <si>
    <t>EAMM-3510Z:O10</t>
  </si>
  <si>
    <t>EAMM-3510Z:O11</t>
  </si>
  <si>
    <t>EAMM-3510Z:O12</t>
  </si>
  <si>
    <t>EAMM-3510Z:O13</t>
  </si>
  <si>
    <t>EAMM-3510Z:O14</t>
  </si>
  <si>
    <t>EAMM-3510Z:O15</t>
  </si>
  <si>
    <t>EAMM-3510Z:O16</t>
  </si>
  <si>
    <t>EAMM-3510Z:O17</t>
  </si>
  <si>
    <t>EAMM-3510Z:O18</t>
  </si>
  <si>
    <t>EAMM-3510Z:O19</t>
  </si>
  <si>
    <t>EAMM-3510Z:O20</t>
  </si>
  <si>
    <t>EAMM-3510Z:O21</t>
  </si>
  <si>
    <t>EAMM-3510Z:O22</t>
  </si>
  <si>
    <t>EAMM-3510Z:O23</t>
  </si>
  <si>
    <t>EAMM-3510Z:O24</t>
  </si>
  <si>
    <t>EAMM-3510Z:P01</t>
  </si>
  <si>
    <t>EAMM-3510Z:P02</t>
  </si>
  <si>
    <t>EAMM-3510Z:P03</t>
  </si>
  <si>
    <t>EAMM-3510Z:P04</t>
  </si>
  <si>
    <t>EAMM-3510Z:P05</t>
  </si>
  <si>
    <t>EAMM-3510Z:P06</t>
  </si>
  <si>
    <t>EAMM-3510Z:P07</t>
  </si>
  <si>
    <t>EAMM-3510Z:P08</t>
  </si>
  <si>
    <t>EAMM-3510Z:P09</t>
  </si>
  <si>
    <t>EAMM-3510Z:P10</t>
  </si>
  <si>
    <t>EAMM-3510Z:P11</t>
  </si>
  <si>
    <t>EAMM-3510Z:P12</t>
  </si>
  <si>
    <t>EAMM-3510Z:P13</t>
  </si>
  <si>
    <t>EAMM-3510Z:P14</t>
  </si>
  <si>
    <t>EAMM-3510Z:P15</t>
  </si>
  <si>
    <t>EAMM-3510Z:P16</t>
  </si>
  <si>
    <t>EAMM-3510Z:P17</t>
  </si>
  <si>
    <t>EAMM-3510Z:P18</t>
  </si>
  <si>
    <t>EAMM-3510Z:P19</t>
  </si>
  <si>
    <t>EAMM-3510Z:P20</t>
  </si>
  <si>
    <t>EAMM-3510Z:P21</t>
  </si>
  <si>
    <t>EAMM-3510Z:P22</t>
  </si>
  <si>
    <t>EAMM-3510Z:P23</t>
  </si>
  <si>
    <t>EAMM-3510Z:P24</t>
  </si>
  <si>
    <t>EAMM-3520Z:A01</t>
  </si>
  <si>
    <t>EAMM-3520Z:A02</t>
  </si>
  <si>
    <t>EAMM-3520Z:A03</t>
  </si>
  <si>
    <t>EAMM-3520Z:A04</t>
  </si>
  <si>
    <t>EAMM-3520Z:A05</t>
  </si>
  <si>
    <t>EAMM-3520Z:A06</t>
  </si>
  <si>
    <t>EAMM-3520Z:A07</t>
  </si>
  <si>
    <t>EAMM-3520Z:A08</t>
  </si>
  <si>
    <t>EAMM-3520Z:A09</t>
  </si>
  <si>
    <t>EAMM-3520Z:A10</t>
  </si>
  <si>
    <t>EAMM-3520Z:A11</t>
  </si>
  <si>
    <t>EAMM-3520Z:A12</t>
  </si>
  <si>
    <t>EAMM-3520Z:A13</t>
  </si>
  <si>
    <t>EAMM-3520Z:A14</t>
  </si>
  <si>
    <t>EAMM-3520Z:A15</t>
  </si>
  <si>
    <t>EAMM-3520Z:A16</t>
  </si>
  <si>
    <t>EAMM-3520Z:A17</t>
  </si>
  <si>
    <t>EAMM-3520Z:A18</t>
  </si>
  <si>
    <t>EAMM-3520Z:A19</t>
  </si>
  <si>
    <t>EAMM-3520Z:A20</t>
  </si>
  <si>
    <t>EAMM-3520Z:A21</t>
  </si>
  <si>
    <t>EAMM-3520Z:A22</t>
  </si>
  <si>
    <t>EAMM-3520Z:A23</t>
  </si>
  <si>
    <t>EAMM-3520Z:A24</t>
  </si>
  <si>
    <t>EAMM-3520Z:B01</t>
  </si>
  <si>
    <t>EAMM-3520Z:B02</t>
  </si>
  <si>
    <t>EAMM-3520Z:B03</t>
  </si>
  <si>
    <t>EAMM-3520Z:B04</t>
  </si>
  <si>
    <t>EAMM-3520Z:B05</t>
  </si>
  <si>
    <t>EAMM-3520Z:B06</t>
  </si>
  <si>
    <t>EAMM-3520Z:B07</t>
  </si>
  <si>
    <t>EAMM-3520Z:B08</t>
  </si>
  <si>
    <t>EAMM-3520Z:B09</t>
  </si>
  <si>
    <t>EAMM-3520Z:B10</t>
  </si>
  <si>
    <t>EAMM-3520Z:B11</t>
  </si>
  <si>
    <t>EAMM-3520Z:B12</t>
  </si>
  <si>
    <t>EAMM-3520Z:B13</t>
  </si>
  <si>
    <t>EAMM-3520Z:B14</t>
  </si>
  <si>
    <t>EAMM-3520Z:B15</t>
  </si>
  <si>
    <t>EAMM-3520Z:B16</t>
  </si>
  <si>
    <t>EAMM-3520Z:B17</t>
  </si>
  <si>
    <t>EAMM-3520Z:B18</t>
  </si>
  <si>
    <t>EAMM-3520Z:B19</t>
  </si>
  <si>
    <t>EAMM-3520Z:B20</t>
  </si>
  <si>
    <t>EAMM-3520Z:B21</t>
  </si>
  <si>
    <t>EAMM-3520Z:B22</t>
  </si>
  <si>
    <t>EAMM-3520Z:B23</t>
  </si>
  <si>
    <t>EAMM-3520Z:B24</t>
  </si>
  <si>
    <t>EAMM-3520Z:C01</t>
  </si>
  <si>
    <t>EAMM-3520Z:C02</t>
  </si>
  <si>
    <t>EAMM-3520Z:C03</t>
  </si>
  <si>
    <t>EAMM-3520Z:C04</t>
  </si>
  <si>
    <t>EAMM-3520Z:C05</t>
  </si>
  <si>
    <t>EAMM-3520Z:C06</t>
  </si>
  <si>
    <t>EAMM-3520Z:C07</t>
  </si>
  <si>
    <t>EAMM-3520Z:C08</t>
  </si>
  <si>
    <t>EAMM-3520Z:C09</t>
  </si>
  <si>
    <t>EAMM-3520Z:C10</t>
  </si>
  <si>
    <t>EAMM-3520Z:C11</t>
  </si>
  <si>
    <t>EAMM-3520Z:C12</t>
  </si>
  <si>
    <t>EAMM-3520Z:C13</t>
  </si>
  <si>
    <t>EAMM-3520Z:C14</t>
  </si>
  <si>
    <t>EAMM-3520Z:C15</t>
  </si>
  <si>
    <t>EAMM-3520Z:C16</t>
  </si>
  <si>
    <t>EAMM-3520Z:C17</t>
  </si>
  <si>
    <t>EAMM-3520Z:C18</t>
  </si>
  <si>
    <t>EAMM-3520Z:C19</t>
  </si>
  <si>
    <t>EAMM-3520Z:C20</t>
  </si>
  <si>
    <t>EAMM-3520Z:C21</t>
  </si>
  <si>
    <t>EAMM-3520Z:C22</t>
  </si>
  <si>
    <t>EAMM-3520Z:C23</t>
  </si>
  <si>
    <t>EAMM-3520Z:C24</t>
  </si>
  <si>
    <t>EAMM-3520Z:D01</t>
  </si>
  <si>
    <t>EAMM-3520Z:D02</t>
  </si>
  <si>
    <t>EAMM-3520Z:D03</t>
  </si>
  <si>
    <t>EAMM-3520Z:D04</t>
  </si>
  <si>
    <t>EAMM-3520Z:D05</t>
  </si>
  <si>
    <t>EAMM-3520Z:D06</t>
  </si>
  <si>
    <t>EAMM-3520Z:D07</t>
  </si>
  <si>
    <t>EAMM-3520Z:D08</t>
  </si>
  <si>
    <t>EAMM-3520Z:D09</t>
  </si>
  <si>
    <t>EAMM-3520Z:D10</t>
  </si>
  <si>
    <t>EAMM-3520Z:D11</t>
  </si>
  <si>
    <t>EAMM-3520Z:D12</t>
  </si>
  <si>
    <t>EAMM-3520Z:D13</t>
  </si>
  <si>
    <t>EAMM-3520Z:D14</t>
  </si>
  <si>
    <t>EAMM-3520Z:D15</t>
  </si>
  <si>
    <t>EAMM-3520Z:D16</t>
  </si>
  <si>
    <t>EAMM-3520Z:D17</t>
  </si>
  <si>
    <t>EAMM-3520Z:D18</t>
  </si>
  <si>
    <t>EAMM-3520Z:D19</t>
  </si>
  <si>
    <t>EAMM-3520Z:D20</t>
  </si>
  <si>
    <t>EAMM-3520Z:D21</t>
  </si>
  <si>
    <t>EAMM-3520Z:D22</t>
  </si>
  <si>
    <t>EAMM-3520Z:D23</t>
  </si>
  <si>
    <t>EAMM-3520Z:D24</t>
  </si>
  <si>
    <t>EAMM-3520Z:E01</t>
  </si>
  <si>
    <t>EAMM-3520Z:E02</t>
  </si>
  <si>
    <t>EAMM-3520Z:E03</t>
  </si>
  <si>
    <t>EAMM-3520Z:E04</t>
  </si>
  <si>
    <t>EAMM-3520Z:E05</t>
  </si>
  <si>
    <t>EAMM-3520Z:E06</t>
  </si>
  <si>
    <t>EAMM-3520Z:E07</t>
  </si>
  <si>
    <t>EAMM-3520Z:E08</t>
  </si>
  <si>
    <t>EAMM-3520Z:E09</t>
  </si>
  <si>
    <t>EAMM-3520Z:E10</t>
  </si>
  <si>
    <t>EAMM-3520Z:E11</t>
  </si>
  <si>
    <t>EAMM-3520Z:E12</t>
  </si>
  <si>
    <t>EAMM-3520Z:E13</t>
  </si>
  <si>
    <t>EAMM-3520Z:E14</t>
  </si>
  <si>
    <t>EAMM-3520Z:E15</t>
  </si>
  <si>
    <t>EAMM-3520Z:E16</t>
  </si>
  <si>
    <t>EAMM-3520Z:E17</t>
  </si>
  <si>
    <t>EAMM-3520Z:E18</t>
  </si>
  <si>
    <t>EAMM-3520Z:E19</t>
  </si>
  <si>
    <t>EAMM-3520Z:E20</t>
  </si>
  <si>
    <t>EAMM-3520Z:E21</t>
  </si>
  <si>
    <t>EAMM-3520Z:E22</t>
  </si>
  <si>
    <t>EAMM-3520Z:E23</t>
  </si>
  <si>
    <t>EAMM-3520Z:E24</t>
  </si>
  <si>
    <t>EAMM-3520Z:F01</t>
  </si>
  <si>
    <t>EAMM-3520Z:F02</t>
  </si>
  <si>
    <t>EAMM-3520Z:F03</t>
  </si>
  <si>
    <t>EAMM-3520Z:F04</t>
  </si>
  <si>
    <t>EAMM-3520Z:F05</t>
  </si>
  <si>
    <t>EAMM-3520Z:F06</t>
  </si>
  <si>
    <t>EAMM-3520Z:F07</t>
  </si>
  <si>
    <t>EAMM-3520Z:F08</t>
  </si>
  <si>
    <t>EAMM-3520Z:F09</t>
  </si>
  <si>
    <t>EAMM-3520Z:F10</t>
  </si>
  <si>
    <t>EAMM-3520Z:F11</t>
  </si>
  <si>
    <t>EAMM-3520Z:F12</t>
  </si>
  <si>
    <t>EAMM-3520Z:F13</t>
  </si>
  <si>
    <t>EAMM-3520Z:F14</t>
  </si>
  <si>
    <t>EAMM-3520Z:F15</t>
  </si>
  <si>
    <t>EAMM-3520Z:F16</t>
  </si>
  <si>
    <t>EAMM-3520Z:F17</t>
  </si>
  <si>
    <t>EAMM-3520Z:F18</t>
  </si>
  <si>
    <t>EAMM-3520Z:F19</t>
  </si>
  <si>
    <t>EAMM-3520Z:F20</t>
  </si>
  <si>
    <t>EAMM-3520Z:F21</t>
  </si>
  <si>
    <t>EAMM-3520Z:F22</t>
  </si>
  <si>
    <t>EAMM-3520Z:F23</t>
  </si>
  <si>
    <t>EAMM-3520Z:F24</t>
  </si>
  <si>
    <t>EAMM-3520Z:G01</t>
  </si>
  <si>
    <t>EAMM-3520Z:G02</t>
  </si>
  <si>
    <t>EAMM-3520Z:G03</t>
  </si>
  <si>
    <t>EAMM-3520Z:G04</t>
  </si>
  <si>
    <t>EAMM-3520Z:G05</t>
  </si>
  <si>
    <t>EAMM-3520Z:G06</t>
  </si>
  <si>
    <t>EAMM-3520Z:G07</t>
  </si>
  <si>
    <t>EAMM-3520Z:G08</t>
  </si>
  <si>
    <t>EAMM-3520Z:G09</t>
  </si>
  <si>
    <t>EAMM-3520Z:G10</t>
  </si>
  <si>
    <t>EAMM-3520Z:G11</t>
  </si>
  <si>
    <t>EAMM-3520Z:G12</t>
  </si>
  <si>
    <t>EAMM-3520Z:G13</t>
  </si>
  <si>
    <t>EAMM-3520Z:G14</t>
  </si>
  <si>
    <t>EAMM-3520Z:G15</t>
  </si>
  <si>
    <t>EAMM-3520Z:G16</t>
  </si>
  <si>
    <t>EAMM-3520Z:G17</t>
  </si>
  <si>
    <t>EAMM-3520Z:G18</t>
  </si>
  <si>
    <t>EAMM-3520Z:G19</t>
  </si>
  <si>
    <t>EAMM-3520Z:G20</t>
  </si>
  <si>
    <t>EAMM-3520Z:G21</t>
  </si>
  <si>
    <t>EAMM-3520Z:G22</t>
  </si>
  <si>
    <t>EAMM-3520Z:G23</t>
  </si>
  <si>
    <t>EAMM-3520Z:G24</t>
  </si>
  <si>
    <t>EAMM-3520Z:H01</t>
  </si>
  <si>
    <t>EAMM-3520Z:H02</t>
  </si>
  <si>
    <t>EAMM-3520Z:H03</t>
  </si>
  <si>
    <t>EAMM-3520Z:H04</t>
  </si>
  <si>
    <t>EAMM-3520Z:H05</t>
  </si>
  <si>
    <t>EAMM-3520Z:H06</t>
  </si>
  <si>
    <t>EAMM-3520Z:H07</t>
  </si>
  <si>
    <t>EAMM-3520Z:H08</t>
  </si>
  <si>
    <t>EAMM-3520Z:H09</t>
  </si>
  <si>
    <t>EAMM-3520Z:H10</t>
  </si>
  <si>
    <t>EAMM-3520Z:H11</t>
  </si>
  <si>
    <t>EAMM-3520Z:H12</t>
  </si>
  <si>
    <t>EAMM-3520Z:H13</t>
  </si>
  <si>
    <t>EAMM-3520Z:H14</t>
  </si>
  <si>
    <t>EAMM-3520Z:H15</t>
  </si>
  <si>
    <t>EAMM-3520Z:H16</t>
  </si>
  <si>
    <t>EAMM-3520Z:H17</t>
  </si>
  <si>
    <t>EAMM-3520Z:H18</t>
  </si>
  <si>
    <t>EAMM-3520Z:H19</t>
  </si>
  <si>
    <t>EAMM-3520Z:H20</t>
  </si>
  <si>
    <t>EAMM-3520Z:H21</t>
  </si>
  <si>
    <t>EAMM-3520Z:H22</t>
  </si>
  <si>
    <t>EAMM-3520Z:H23</t>
  </si>
  <si>
    <t>EAMM-3520Z:H24</t>
  </si>
  <si>
    <t>EAMM-3520Z:I01</t>
  </si>
  <si>
    <t>EAMM-3520Z:I02</t>
  </si>
  <si>
    <t>EAMM-3520Z:I03</t>
  </si>
  <si>
    <t>EAMM-3520Z:I04</t>
  </si>
  <si>
    <t>EAMM-3520Z:I05</t>
  </si>
  <si>
    <t>EAMM-3520Z:I06</t>
  </si>
  <si>
    <t>EAMM-3520Z:I07</t>
  </si>
  <si>
    <t>EAMM-3520Z:I08</t>
  </si>
  <si>
    <t>EAMM-3520Z:I09</t>
  </si>
  <si>
    <t>EAMM-3520Z:I10</t>
  </si>
  <si>
    <t>EAMM-3520Z:I11</t>
  </si>
  <si>
    <t>EAMM-3520Z:I12</t>
  </si>
  <si>
    <t>EAMM-3520Z:I13</t>
  </si>
  <si>
    <t>EAMM-3520Z:I14</t>
  </si>
  <si>
    <t>EAMM-3520Z:I15</t>
  </si>
  <si>
    <t>EAMM-3520Z:I16</t>
  </si>
  <si>
    <t>EAMM-3520Z:I17</t>
  </si>
  <si>
    <t>EAMM-3520Z:I18</t>
  </si>
  <si>
    <t>EAMM-3520Z:I19</t>
  </si>
  <si>
    <t>EAMM-3520Z:I20</t>
  </si>
  <si>
    <t>EAMM-3520Z:I21</t>
  </si>
  <si>
    <t>EAMM-3520Z:I22</t>
  </si>
  <si>
    <t>EAMM-3520Z:I23</t>
  </si>
  <si>
    <t>EAMM-3520Z:I24</t>
  </si>
  <si>
    <t>EAMM-3520Z:J01</t>
  </si>
  <si>
    <t>EAMM-3520Z:J02</t>
  </si>
  <si>
    <t>EAMM-3520Z:J03</t>
  </si>
  <si>
    <t>EAMM-3520Z:J04</t>
  </si>
  <si>
    <t>EAMM-3520Z:J05</t>
  </si>
  <si>
    <t>EAMM-3520Z:J06</t>
  </si>
  <si>
    <t>EAMM-3520Z:J07</t>
  </si>
  <si>
    <t>EAMM-3520Z:J08</t>
  </si>
  <si>
    <t>EAMM-3520Z:J09</t>
  </si>
  <si>
    <t>EAMM-3520Z:J10</t>
  </si>
  <si>
    <t>EAMM-3520Z:J11</t>
  </si>
  <si>
    <t>EAMM-3520Z:J12</t>
  </si>
  <si>
    <t>EAMM-3520Z:J13</t>
  </si>
  <si>
    <t>EAMM-3520Z:J14</t>
  </si>
  <si>
    <t>EAMM-3520Z:J15</t>
  </si>
  <si>
    <t>EAMM-3520Z:J16</t>
  </si>
  <si>
    <t>EAMM-3520Z:J17</t>
  </si>
  <si>
    <t>EAMM-3520Z:J18</t>
  </si>
  <si>
    <t>EAMM-3520Z:J19</t>
  </si>
  <si>
    <t>EAMM-3520Z:J20</t>
  </si>
  <si>
    <t>EAMM-3520Z:J21</t>
  </si>
  <si>
    <t>EAMM-3520Z:J22</t>
  </si>
  <si>
    <t>EAMM-3520Z:J23</t>
  </si>
  <si>
    <t>EAMM-3520Z:J24</t>
  </si>
  <si>
    <t>EAMM-3520Z:K01</t>
  </si>
  <si>
    <t>EAMM-3520Z:K02</t>
  </si>
  <si>
    <t>EAMM-3520Z:K03</t>
  </si>
  <si>
    <t>EAMM-3520Z:K04</t>
  </si>
  <si>
    <t>EAMM-3520Z:K05</t>
  </si>
  <si>
    <t>EAMM-3520Z:K06</t>
  </si>
  <si>
    <t>EAMM-3520Z:K07</t>
  </si>
  <si>
    <t>EAMM-3520Z:K08</t>
  </si>
  <si>
    <t>EAMM-3520Z:K09</t>
  </si>
  <si>
    <t>EAMM-3520Z:K10</t>
  </si>
  <si>
    <t>EAMM-3520Z:K11</t>
  </si>
  <si>
    <t>EAMM-3520Z:K12</t>
  </si>
  <si>
    <t>EAMM-3520Z:K13</t>
  </si>
  <si>
    <t>EAMM-3520Z:K14</t>
  </si>
  <si>
    <t>EAMM-3520Z:K15</t>
  </si>
  <si>
    <t>EAMM-3520Z:K16</t>
  </si>
  <si>
    <t>EAMM-3520Z:K17</t>
  </si>
  <si>
    <t>EAMM-3520Z:K18</t>
  </si>
  <si>
    <t>EAMM-3520Z:K19</t>
  </si>
  <si>
    <t>EAMM-3520Z:K20</t>
  </si>
  <si>
    <t>EAMM-3520Z:K21</t>
  </si>
  <si>
    <t>EAMM-3520Z:K22</t>
  </si>
  <si>
    <t>EAMM-3520Z:K23</t>
  </si>
  <si>
    <t>EAMM-3520Z:K24</t>
  </si>
  <si>
    <t>EAMM-3520Z:L01</t>
  </si>
  <si>
    <t>EAMM-3520Z:L02</t>
  </si>
  <si>
    <t>EAMM-3520Z:L03</t>
  </si>
  <si>
    <t>EAMM-3520Z:L04</t>
  </si>
  <si>
    <t>EAMM-3520Z:L05</t>
  </si>
  <si>
    <t>EAMM-3520Z:L06</t>
  </si>
  <si>
    <t>EAMM-3520Z:L07</t>
  </si>
  <si>
    <t>EAMM-3520Z:L08</t>
  </si>
  <si>
    <t>EAMM-3520Z:L09</t>
  </si>
  <si>
    <t>EAMM-3520Z:L10</t>
  </si>
  <si>
    <t>EAMM-3520Z:L11</t>
  </si>
  <si>
    <t>EAMM-3520Z:L12</t>
  </si>
  <si>
    <t>EAMM-3520Z:L13</t>
  </si>
  <si>
    <t>EAMM-3520Z:L14</t>
  </si>
  <si>
    <t>EAMM-3520Z:L15</t>
  </si>
  <si>
    <t>EAMM-3520Z:L16</t>
  </si>
  <si>
    <t>EAMM-3520Z:L17</t>
  </si>
  <si>
    <t>EAMM-3520Z:L18</t>
  </si>
  <si>
    <t>EAMM-3520Z:L19</t>
  </si>
  <si>
    <t>EAMM-3520Z:L20</t>
  </si>
  <si>
    <t>EAMM-3520Z:L21</t>
  </si>
  <si>
    <t>EAMM-3520Z:L22</t>
  </si>
  <si>
    <t>EAMM-3520Z:L23</t>
  </si>
  <si>
    <t>EAMM-3520Z:L24</t>
  </si>
  <si>
    <t>EAMM-3520Z:M01</t>
  </si>
  <si>
    <t>EAMM-3520Z:M02</t>
  </si>
  <si>
    <t>EAMM-3520Z:M03</t>
  </si>
  <si>
    <t>EAMM-3520Z:M04</t>
  </si>
  <si>
    <t>EAMM-3520Z:M05</t>
  </si>
  <si>
    <t>EAMM-3520Z:M06</t>
  </si>
  <si>
    <t>EAMM-3520Z:M07</t>
  </si>
  <si>
    <t>EAMM-3520Z:M08</t>
  </si>
  <si>
    <t>EAMM-3520Z:M09</t>
  </si>
  <si>
    <t>EAMM-3520Z:M10</t>
  </si>
  <si>
    <t>EAMM-3520Z:M11</t>
  </si>
  <si>
    <t>EAMM-3520Z:M12</t>
  </si>
  <si>
    <t>EAMM-3520Z:M13</t>
  </si>
  <si>
    <t>EAMM-3520Z:M14</t>
  </si>
  <si>
    <t>EAMM-3520Z:M15</t>
  </si>
  <si>
    <t>EAMM-3520Z:M16</t>
  </si>
  <si>
    <t>EAMM-3520Z:M17</t>
  </si>
  <si>
    <t>EAMM-3520Z:M18</t>
  </si>
  <si>
    <t>EAMM-3520Z:M19</t>
  </si>
  <si>
    <t>EAMM-3520Z:M20</t>
  </si>
  <si>
    <t>EAMM-3520Z:M21</t>
  </si>
  <si>
    <t>EAMM-3520Z:M22</t>
  </si>
  <si>
    <t>EAMM-3520Z:M23</t>
  </si>
  <si>
    <t>EAMM-3520Z:M24</t>
  </si>
  <si>
    <t>EAMM-3520Z:N01</t>
  </si>
  <si>
    <t>EAMM-3520Z:N02</t>
  </si>
  <si>
    <t>EAMM-3520Z:N03</t>
  </si>
  <si>
    <t>EAMM-3520Z:N04</t>
  </si>
  <si>
    <t>EAMM-3520Z:N05</t>
  </si>
  <si>
    <t>EAMM-3520Z:N06</t>
  </si>
  <si>
    <t>EAMM-3520Z:N07</t>
  </si>
  <si>
    <t>EAMM-3520Z:N08</t>
  </si>
  <si>
    <t>EAMM-3520Z:N09</t>
  </si>
  <si>
    <t>EAMM-3520Z:N10</t>
  </si>
  <si>
    <t>EAMM-3520Z:N11</t>
  </si>
  <si>
    <t>EAMM-3520Z:N12</t>
  </si>
  <si>
    <t>EAMM-3520Z:N13</t>
  </si>
  <si>
    <t>EAMM-3520Z:N14</t>
  </si>
  <si>
    <t>EAMM-3520Z:N15</t>
  </si>
  <si>
    <t>EAMM-3520Z:N16</t>
  </si>
  <si>
    <t>EAMM-3520Z:N17</t>
  </si>
  <si>
    <t>EAMM-3520Z:N18</t>
  </si>
  <si>
    <t>EAMM-3520Z:N19</t>
  </si>
  <si>
    <t>EAMM-3520Z:N20</t>
  </si>
  <si>
    <t>EAMM-3520Z:N21</t>
  </si>
  <si>
    <t>EAMM-3520Z:N22</t>
  </si>
  <si>
    <t>EAMM-3520Z:N23</t>
  </si>
  <si>
    <t>EAMM-3520Z:N24</t>
  </si>
  <si>
    <t>EAMM-3520Z:O01</t>
  </si>
  <si>
    <t>EAMM-3520Z:O02</t>
  </si>
  <si>
    <t>EAMM-3520Z:O03</t>
  </si>
  <si>
    <t>EAMM-3520Z:O04</t>
  </si>
  <si>
    <t>EAMM-3520Z:O05</t>
  </si>
  <si>
    <t>EAMM-3520Z:O06</t>
  </si>
  <si>
    <t>EAMM-3520Z:O07</t>
  </si>
  <si>
    <t>EAMM-3520Z:O08</t>
  </si>
  <si>
    <t>EAMM-3520Z:O09</t>
  </si>
  <si>
    <t>EAMM-3520Z:O10</t>
  </si>
  <si>
    <t>EAMM-3520Z:O11</t>
  </si>
  <si>
    <t>EAMM-3520Z:O12</t>
  </si>
  <si>
    <t>EAMM-3520Z:O13</t>
  </si>
  <si>
    <t>EAMM-3520Z:O14</t>
  </si>
  <si>
    <t>EAMM-3520Z:O15</t>
  </si>
  <si>
    <t>EAMM-3520Z:O16</t>
  </si>
  <si>
    <t>EAMM-3520Z:O17</t>
  </si>
  <si>
    <t>EAMM-3520Z:O18</t>
  </si>
  <si>
    <t>EAMM-3520Z:O19</t>
  </si>
  <si>
    <t>EAMM-3520Z:O20</t>
  </si>
  <si>
    <t>EAMM-3520Z:O21</t>
  </si>
  <si>
    <t>EAMM-3520Z:O22</t>
  </si>
  <si>
    <t>EAMM-3520Z:O23</t>
  </si>
  <si>
    <t>EAMM-3520Z:O24</t>
  </si>
  <si>
    <t>EAMM-3520Z:P01</t>
  </si>
  <si>
    <t>EAMM-3520Z:P02</t>
  </si>
  <si>
    <t>EAMM-3520Z:P03</t>
  </si>
  <si>
    <t>EAMM-3520Z:P04</t>
  </si>
  <si>
    <t>EAMM-3520Z:P05</t>
  </si>
  <si>
    <t>EAMM-3520Z:P06</t>
  </si>
  <si>
    <t>EAMM-3520Z:P07</t>
  </si>
  <si>
    <t>EAMM-3520Z:P08</t>
  </si>
  <si>
    <t>EAMM-3520Z:P09</t>
  </si>
  <si>
    <t>EAMM-3520Z:P10</t>
  </si>
  <si>
    <t>EAMM-3520Z:P11</t>
  </si>
  <si>
    <t>EAMM-3520Z:P12</t>
  </si>
  <si>
    <t>EAMM-3520Z:P13</t>
  </si>
  <si>
    <t>EAMM-3520Z:P14</t>
  </si>
  <si>
    <t>EAMM-3520Z:P15</t>
  </si>
  <si>
    <t>EAMM-3520Z:P16</t>
  </si>
  <si>
    <t>EAMM-3520Z:P17</t>
  </si>
  <si>
    <t>EAMM-3520Z:P18</t>
  </si>
  <si>
    <t>EAMM-3520Z:P19</t>
  </si>
  <si>
    <t>EAMM-3520Z:P20</t>
  </si>
  <si>
    <t>EAMM-3520Z:P21</t>
  </si>
  <si>
    <t>EAMM-3520Z:P22</t>
  </si>
  <si>
    <t>EAMM-3520Z:P23</t>
  </si>
  <si>
    <t>EAMM-3520Z:P24</t>
  </si>
  <si>
    <t>EAMM-3550Z:A01</t>
  </si>
  <si>
    <t>EAMM-3550Z:A02</t>
  </si>
  <si>
    <t>EAMM-3550Z:A03</t>
  </si>
  <si>
    <t>EAMM-3550Z:A04</t>
  </si>
  <si>
    <t>EAMM-3550Z:A05</t>
  </si>
  <si>
    <t>EAMM-3550Z:A06</t>
  </si>
  <si>
    <t>EAMM-3550Z:A07</t>
  </si>
  <si>
    <t>EAMM-3550Z:A08</t>
  </si>
  <si>
    <t>EAMM-3550Z:A09</t>
  </si>
  <si>
    <t>EAMM-3550Z:A10</t>
  </si>
  <si>
    <t>EAMM-3550Z:A11</t>
  </si>
  <si>
    <t>EAMM-3550Z:A12</t>
  </si>
  <si>
    <t>EAMM-3550Z:A13</t>
  </si>
  <si>
    <t>EAMM-3550Z:A14</t>
  </si>
  <si>
    <t>EAMM-3550Z:A15</t>
  </si>
  <si>
    <t>EAMM-3550Z:A16</t>
  </si>
  <si>
    <t>EAMM-3550Z:A17</t>
  </si>
  <si>
    <t>EAMM-3550Z:A18</t>
  </si>
  <si>
    <t>EAMM-3550Z:A19</t>
  </si>
  <si>
    <t>EAMM-3550Z:A20</t>
  </si>
  <si>
    <t>EAMM-3550Z:A21</t>
  </si>
  <si>
    <t>EAMM-3550Z:A22</t>
  </si>
  <si>
    <t>EAMM-3550Z:A23</t>
  </si>
  <si>
    <t>EAMM-3550Z:A24</t>
  </si>
  <si>
    <t>EAMM-3550Z:B01</t>
  </si>
  <si>
    <t>EAMM-3550Z:B02</t>
  </si>
  <si>
    <t>EAMM-3550Z:B03</t>
  </si>
  <si>
    <t>EAMM-3550Z:B04</t>
  </si>
  <si>
    <t>EAMM-3550Z:B05</t>
  </si>
  <si>
    <t>EAMM-3550Z:B06</t>
  </si>
  <si>
    <t>EAMM-3550Z:B07</t>
  </si>
  <si>
    <t>EAMM-3550Z:B08</t>
  </si>
  <si>
    <t>EAMM-3550Z:B09</t>
  </si>
  <si>
    <t>EAMM-3550Z:B10</t>
  </si>
  <si>
    <t>EAMM-3550Z:B11</t>
  </si>
  <si>
    <t>EAMM-3550Z:B12</t>
  </si>
  <si>
    <t>EAMM-3550Z:B13</t>
  </si>
  <si>
    <t>EAMM-3550Z:B14</t>
  </si>
  <si>
    <t>EAMM-3550Z:B15</t>
  </si>
  <si>
    <t>EAMM-3550Z:B16</t>
  </si>
  <si>
    <t>EAMM-3550Z:B17</t>
  </si>
  <si>
    <t>EAMM-3550Z:B18</t>
  </si>
  <si>
    <t>EAMM-3550Z:B19</t>
  </si>
  <si>
    <t>EAMM-3550Z:B20</t>
  </si>
  <si>
    <t>EAMM-3550Z:B21</t>
  </si>
  <si>
    <t>EAMM-3550Z:B22</t>
  </si>
  <si>
    <t>EAMM-3550Z:B23</t>
  </si>
  <si>
    <t>EAMM-3550Z:B24</t>
  </si>
  <si>
    <t>EAMM-3550Z:C01</t>
  </si>
  <si>
    <t>EAMM-3550Z:C02</t>
  </si>
  <si>
    <t>EAMM-3550Z:C03</t>
  </si>
  <si>
    <t>EAMM-3550Z:C04</t>
  </si>
  <si>
    <t>EAMM-3550Z:C05</t>
  </si>
  <si>
    <t>EAMM-3550Z:C06</t>
  </si>
  <si>
    <t>EAMM-3550Z:C07</t>
  </si>
  <si>
    <t>EAMM-3550Z:C08</t>
  </si>
  <si>
    <t>EAMM-3550Z:C09</t>
  </si>
  <si>
    <t>EAMM-3550Z:C10</t>
  </si>
  <si>
    <t>EAMM-3550Z:C11</t>
  </si>
  <si>
    <t>EAMM-3550Z:C12</t>
  </si>
  <si>
    <t>EAMM-3550Z:C13</t>
  </si>
  <si>
    <t>EAMM-3550Z:C14</t>
  </si>
  <si>
    <t>EAMM-3550Z:C15</t>
  </si>
  <si>
    <t>EAMM-3550Z:C16</t>
  </si>
  <si>
    <t>EAMM-3550Z:C17</t>
  </si>
  <si>
    <t>EAMM-3550Z:C18</t>
  </si>
  <si>
    <t>EAMM-3550Z:C19</t>
  </si>
  <si>
    <t>EAMM-3550Z:C20</t>
  </si>
  <si>
    <t>EAMM-3550Z:C21</t>
  </si>
  <si>
    <t>EAMM-3550Z:C22</t>
  </si>
  <si>
    <t>EAMM-3550Z:C23</t>
  </si>
  <si>
    <t>EAMM-3550Z:C24</t>
  </si>
  <si>
    <t>EAMM-3550Z:D01</t>
  </si>
  <si>
    <t>EAMM-3550Z:D02</t>
  </si>
  <si>
    <t>EAMM-3550Z:D03</t>
  </si>
  <si>
    <t>EAMM-3550Z:D04</t>
  </si>
  <si>
    <t>EAMM-3550Z:D05</t>
  </si>
  <si>
    <t>EAMM-3550Z:D06</t>
  </si>
  <si>
    <t>EAMM-3550Z:D07</t>
  </si>
  <si>
    <t>EAMM-3550Z:D08</t>
  </si>
  <si>
    <t>EAMM-3550Z:D09</t>
  </si>
  <si>
    <t>EAMM-3550Z:D10</t>
  </si>
  <si>
    <t>EAMM-3550Z:D11</t>
  </si>
  <si>
    <t>EAMM-3550Z:D12</t>
  </si>
  <si>
    <t>EAMM-3550Z:D13</t>
  </si>
  <si>
    <t>EAMM-3550Z:D14</t>
  </si>
  <si>
    <t>EAMM-3550Z:D15</t>
  </si>
  <si>
    <t>EAMM-3550Z:D16</t>
  </si>
  <si>
    <t>EAMM-3550Z:D17</t>
  </si>
  <si>
    <t>EAMM-3550Z:D18</t>
  </si>
  <si>
    <t>EAMM-3550Z:D19</t>
  </si>
  <si>
    <t>EAMM-3550Z:D20</t>
  </si>
  <si>
    <t>EAMM-3550Z:D21</t>
  </si>
  <si>
    <t>EAMM-3550Z:D22</t>
  </si>
  <si>
    <t>EAMM-3550Z:D23</t>
  </si>
  <si>
    <t>EAMM-3550Z:D24</t>
  </si>
  <si>
    <t>EAMM-3550Z:E01</t>
  </si>
  <si>
    <t>EAMM-3550Z:E02</t>
  </si>
  <si>
    <t>EAMM-3550Z:E03</t>
  </si>
  <si>
    <t>EAMM-3550Z:E04</t>
  </si>
  <si>
    <t>EAMM-3550Z:E05</t>
  </si>
  <si>
    <t>EAMM-3550Z:E06</t>
  </si>
  <si>
    <t>EAMM-3550Z:E07</t>
  </si>
  <si>
    <t>EAMM-3550Z:E08</t>
  </si>
  <si>
    <t>EAMM-3550Z:E09</t>
  </si>
  <si>
    <t>EAMM-3550Z:E10</t>
  </si>
  <si>
    <t>EAMM-3550Z:E11</t>
  </si>
  <si>
    <t>EAMM-3550Z:E12</t>
  </si>
  <si>
    <t>EAMM-3550Z:E13</t>
  </si>
  <si>
    <t>EAMM-3550Z:E14</t>
  </si>
  <si>
    <t>EAMM-3550Z:E15</t>
  </si>
  <si>
    <t>EAMM-3550Z:E16</t>
  </si>
  <si>
    <t>EAMM-3550Z:E17</t>
  </si>
  <si>
    <t>EAMM-3550Z:E18</t>
  </si>
  <si>
    <t>EAMM-3550Z:E19</t>
  </si>
  <si>
    <t>EAMM-3550Z:E20</t>
  </si>
  <si>
    <t>EAMM-3550Z:E21</t>
  </si>
  <si>
    <t>EAMM-3550Z:E22</t>
  </si>
  <si>
    <t>EAMM-3550Z:E23</t>
  </si>
  <si>
    <t>EAMM-3550Z:E24</t>
  </si>
  <si>
    <t>EAMM-3550Z:F01</t>
  </si>
  <si>
    <t>EAMM-3550Z:F02</t>
  </si>
  <si>
    <t>EAMM-3550Z:F03</t>
  </si>
  <si>
    <t>EAMM-3550Z:F04</t>
  </si>
  <si>
    <t>EAMM-3550Z:F05</t>
  </si>
  <si>
    <t>EAMM-3550Z:F06</t>
  </si>
  <si>
    <t>EAMM-3550Z:F07</t>
  </si>
  <si>
    <t>EAMM-3550Z:F08</t>
  </si>
  <si>
    <t>EAMM-3550Z:F09</t>
  </si>
  <si>
    <t>EAMM-3550Z:F10</t>
  </si>
  <si>
    <t>EAMM-3550Z:F11</t>
  </si>
  <si>
    <t>EAMM-3550Z:F12</t>
  </si>
  <si>
    <t>EAMM-3550Z:F13</t>
  </si>
  <si>
    <t>EAMM-3550Z:F14</t>
  </si>
  <si>
    <t>EAMM-3550Z:F15</t>
  </si>
  <si>
    <t>EAMM-3550Z:F16</t>
  </si>
  <si>
    <t>EAMM-3550Z:F17</t>
  </si>
  <si>
    <t>EAMM-3550Z:F18</t>
  </si>
  <si>
    <t>EAMM-3550Z:F19</t>
  </si>
  <si>
    <t>EAMM-3550Z:F20</t>
  </si>
  <si>
    <t>EAMM-3550Z:F21</t>
  </si>
  <si>
    <t>EAMM-3550Z:F22</t>
  </si>
  <si>
    <t>EAMM-3550Z:F23</t>
  </si>
  <si>
    <t>EAMM-3550Z:F24</t>
  </si>
  <si>
    <t>EAMM-3550Z:G01</t>
  </si>
  <si>
    <t>EAMM-3550Z:G02</t>
  </si>
  <si>
    <t>EAMM-3550Z:G03</t>
  </si>
  <si>
    <t>EAMM-3550Z:G04</t>
  </si>
  <si>
    <t>EAMM-3550Z:G05</t>
  </si>
  <si>
    <t>EAMM-3550Z:G06</t>
  </si>
  <si>
    <t>EAMM-3550Z:G07</t>
  </si>
  <si>
    <t>EAMM-3550Z:G08</t>
  </si>
  <si>
    <t>EAMM-3550Z:G09</t>
  </si>
  <si>
    <t>EAMM-3550Z:G10</t>
  </si>
  <si>
    <t>EAMM-3550Z:G11</t>
  </si>
  <si>
    <t>EAMM-3550Z:G12</t>
  </si>
  <si>
    <t>EAMM-3550Z:G13</t>
  </si>
  <si>
    <t>EAMM-3550Z:G14</t>
  </si>
  <si>
    <t>EAMM-3550Z:G15</t>
  </si>
  <si>
    <t>EAMM-3550Z:G16</t>
  </si>
  <si>
    <t>EAMM-3550Z:G17</t>
  </si>
  <si>
    <t>EAMM-3550Z:G18</t>
  </si>
  <si>
    <t>EAMM-3550Z:G19</t>
  </si>
  <si>
    <t>EAMM-3550Z:G20</t>
  </si>
  <si>
    <t>EAMM-3550Z:G21</t>
  </si>
  <si>
    <t>EAMM-3550Z:G22</t>
  </si>
  <si>
    <t>EAMM-3550Z:G23</t>
  </si>
  <si>
    <t>EAMM-3550Z:G24</t>
  </si>
  <si>
    <t>EAMM-3550Z:H01</t>
  </si>
  <si>
    <t>EAMM-3550Z:H02</t>
  </si>
  <si>
    <t>EAMM-3550Z:H03</t>
  </si>
  <si>
    <t>EAMM-3550Z:H04</t>
  </si>
  <si>
    <t>EAMM-3550Z:H05</t>
  </si>
  <si>
    <t>EAMM-3550Z:H06</t>
  </si>
  <si>
    <t>EAMM-3550Z:H07</t>
  </si>
  <si>
    <t>EAMM-3550Z:H08</t>
  </si>
  <si>
    <t>EAMM-3550Z:H09</t>
  </si>
  <si>
    <t>EAMM-3550Z:H10</t>
  </si>
  <si>
    <t>EAMM-3550Z:H11</t>
  </si>
  <si>
    <t>EAMM-3550Z:H12</t>
  </si>
  <si>
    <t>EAMM-3550Z:H13</t>
  </si>
  <si>
    <t>EAMM-3550Z:H14</t>
  </si>
  <si>
    <t>EAMM-3550Z:H15</t>
  </si>
  <si>
    <t>EAMM-3550Z:H16</t>
  </si>
  <si>
    <t>EAMM-3550Z:H17</t>
  </si>
  <si>
    <t>EAMM-3550Z:H18</t>
  </si>
  <si>
    <t>EAMM-3550Z:H19</t>
  </si>
  <si>
    <t>EAMM-3550Z:H20</t>
  </si>
  <si>
    <t>EAMM-3550Z:H21</t>
  </si>
  <si>
    <t>EAMM-3550Z:H22</t>
  </si>
  <si>
    <t>EAMM-3550Z:H23</t>
  </si>
  <si>
    <t>EAMM-3550Z:H24</t>
  </si>
  <si>
    <t>EAMM-3550Z:I01</t>
  </si>
  <si>
    <t>EAMM-3550Z:I02</t>
  </si>
  <si>
    <t>EAMM-3550Z:I03</t>
  </si>
  <si>
    <t>EAMM-3550Z:I04</t>
  </si>
  <si>
    <t>EAMM-3550Z:I05</t>
  </si>
  <si>
    <t>EAMM-3550Z:I06</t>
  </si>
  <si>
    <t>EAMM-3550Z:I07</t>
  </si>
  <si>
    <t>EAMM-3550Z:I08</t>
  </si>
  <si>
    <t>EAMM-3550Z:I09</t>
  </si>
  <si>
    <t>EAMM-3550Z:I10</t>
  </si>
  <si>
    <t>EAMM-3550Z:I11</t>
  </si>
  <si>
    <t>EAMM-3550Z:I12</t>
  </si>
  <si>
    <t>EAMM-3550Z:I13</t>
  </si>
  <si>
    <t>EAMM-3550Z:I14</t>
  </si>
  <si>
    <t>EAMM-3550Z:I15</t>
  </si>
  <si>
    <t>EAMM-3550Z:I16</t>
  </si>
  <si>
    <t>EAMM-3550Z:I17</t>
  </si>
  <si>
    <t>EAMM-3550Z:I18</t>
  </si>
  <si>
    <t>EAMM-3550Z:I19</t>
  </si>
  <si>
    <t>EAMM-3550Z:I20</t>
  </si>
  <si>
    <t>EAMM-3550Z:I21</t>
  </si>
  <si>
    <t>EAMM-3550Z:I22</t>
  </si>
  <si>
    <t>EAMM-3550Z:I23</t>
  </si>
  <si>
    <t>EAMM-3550Z:I24</t>
  </si>
  <si>
    <t>EAMM-3550Z:J01</t>
  </si>
  <si>
    <t>EAMM-3550Z:J02</t>
  </si>
  <si>
    <t>EAMM-3550Z:J03</t>
  </si>
  <si>
    <t>EAMM-3550Z:J04</t>
  </si>
  <si>
    <t>EAMM-3550Z:J05</t>
  </si>
  <si>
    <t>EAMM-3550Z:J06</t>
  </si>
  <si>
    <t>EAMM-3550Z:J07</t>
  </si>
  <si>
    <t>EAMM-3550Z:J08</t>
  </si>
  <si>
    <t>EAMM-3550Z:J09</t>
  </si>
  <si>
    <t>EAMM-3550Z:J10</t>
  </si>
  <si>
    <t>EAMM-3550Z:J11</t>
  </si>
  <si>
    <t>EAMM-3550Z:J12</t>
  </si>
  <si>
    <t>EAMM-3550Z:J13</t>
  </si>
  <si>
    <t>EAMM-3550Z:J14</t>
  </si>
  <si>
    <t>EAMM-3550Z:J15</t>
  </si>
  <si>
    <t>EAMM-3550Z:J16</t>
  </si>
  <si>
    <t>EAMM-3550Z:J17</t>
  </si>
  <si>
    <t>EAMM-3550Z:J18</t>
  </si>
  <si>
    <t>EAMM-3550Z:J19</t>
  </si>
  <si>
    <t>EAMM-3550Z:J20</t>
  </si>
  <si>
    <t>EAMM-3550Z:J21</t>
  </si>
  <si>
    <t>EAMM-3550Z:J22</t>
  </si>
  <si>
    <t>EAMM-3550Z:J23</t>
  </si>
  <si>
    <t>EAMM-3550Z:J24</t>
  </si>
  <si>
    <t>EAMM-3550Z:K01</t>
  </si>
  <si>
    <t>EAMM-3550Z:K02</t>
  </si>
  <si>
    <t>EAMM-3550Z:K03</t>
  </si>
  <si>
    <t>EAMM-3550Z:K04</t>
  </si>
  <si>
    <t>EAMM-3550Z:K05</t>
  </si>
  <si>
    <t>EAMM-3550Z:K06</t>
  </si>
  <si>
    <t>EAMM-3550Z:K07</t>
  </si>
  <si>
    <t>EAMM-3550Z:K08</t>
  </si>
  <si>
    <t>EAMM-3550Z:K09</t>
  </si>
  <si>
    <t>EAMM-3550Z:K10</t>
  </si>
  <si>
    <t>EAMM-3550Z:K11</t>
  </si>
  <si>
    <t>EAMM-3550Z:K12</t>
  </si>
  <si>
    <t>EAMM-3550Z:K13</t>
  </si>
  <si>
    <t>EAMM-3550Z:K14</t>
  </si>
  <si>
    <t>EAMM-3550Z:K15</t>
  </si>
  <si>
    <t>EAMM-3550Z:K16</t>
  </si>
  <si>
    <t>EAMM-3550Z:K17</t>
  </si>
  <si>
    <t>EAMM-3550Z:K18</t>
  </si>
  <si>
    <t>EAMM-3550Z:K19</t>
  </si>
  <si>
    <t>EAMM-3550Z:K20</t>
  </si>
  <si>
    <t>EAMM-3550Z:K21</t>
  </si>
  <si>
    <t>EAMM-3550Z:K22</t>
  </si>
  <si>
    <t>EAMM-3550Z:K23</t>
  </si>
  <si>
    <t>EAMM-3550Z:K24</t>
  </si>
  <si>
    <t>EAMM-3550Z:L01</t>
  </si>
  <si>
    <t>EAMM-3550Z:L02</t>
  </si>
  <si>
    <t>EAMM-3550Z:L03</t>
  </si>
  <si>
    <t>EAMM-3550Z:L04</t>
  </si>
  <si>
    <t>EAMM-3550Z:L05</t>
  </si>
  <si>
    <t>EAMM-3550Z:L06</t>
  </si>
  <si>
    <t>EAMM-3550Z:L07</t>
  </si>
  <si>
    <t>EAMM-3550Z:L08</t>
  </si>
  <si>
    <t>EAMM-3550Z:L09</t>
  </si>
  <si>
    <t>EAMM-3550Z:L10</t>
  </si>
  <si>
    <t>EAMM-3550Z:L11</t>
  </si>
  <si>
    <t>EAMM-3550Z:L12</t>
  </si>
  <si>
    <t>EAMM-3550Z:L13</t>
  </si>
  <si>
    <t>EAMM-3550Z:L14</t>
  </si>
  <si>
    <t>EAMM-3550Z:L15</t>
  </si>
  <si>
    <t>EAMM-3550Z:L16</t>
  </si>
  <si>
    <t>EAMM-3550Z:L17</t>
  </si>
  <si>
    <t>EAMM-3550Z:L18</t>
  </si>
  <si>
    <t>EAMM-3550Z:L19</t>
  </si>
  <si>
    <t>EAMM-3550Z:L20</t>
  </si>
  <si>
    <t>EAMM-3550Z:L21</t>
  </si>
  <si>
    <t>EAMM-3550Z:L22</t>
  </si>
  <si>
    <t>EAMM-3550Z:L23</t>
  </si>
  <si>
    <t>EAMM-3550Z:L24</t>
  </si>
  <si>
    <t>EAMM-3550Z:M01</t>
  </si>
  <si>
    <t>EAMM-3550Z:M02</t>
  </si>
  <si>
    <t>EAMM-3550Z:M03</t>
  </si>
  <si>
    <t>EAMM-3550Z:M04</t>
  </si>
  <si>
    <t>EAMM-3550Z:M05</t>
  </si>
  <si>
    <t>EAMM-3550Z:M06</t>
  </si>
  <si>
    <t>EAMM-3550Z:M07</t>
  </si>
  <si>
    <t>EAMM-3550Z:M08</t>
  </si>
  <si>
    <t>EAMM-3550Z:M09</t>
  </si>
  <si>
    <t>EAMM-3550Z:M10</t>
  </si>
  <si>
    <t>EAMM-3550Z:M11</t>
  </si>
  <si>
    <t>EAMM-3550Z:M12</t>
  </si>
  <si>
    <t>EAMM-3550Z:M13</t>
  </si>
  <si>
    <t>EAMM-3550Z:M14</t>
  </si>
  <si>
    <t>EAMM-3550Z:M15</t>
  </si>
  <si>
    <t>EAMM-3550Z:M16</t>
  </si>
  <si>
    <t>EAMM-3550Z:M17</t>
  </si>
  <si>
    <t>EAMM-3550Z:M18</t>
  </si>
  <si>
    <t>EAMM-3550Z:M19</t>
  </si>
  <si>
    <t>EAMM-3550Z:M20</t>
  </si>
  <si>
    <t>EAMM-3550Z:M21</t>
  </si>
  <si>
    <t>EAMM-3550Z:M22</t>
  </si>
  <si>
    <t>EAMM-3550Z:M23</t>
  </si>
  <si>
    <t>EAMM-3550Z:M24</t>
  </si>
  <si>
    <t>EAMM-3550Z:N01</t>
  </si>
  <si>
    <t>EAMM-3550Z:N02</t>
  </si>
  <si>
    <t>EAMM-3550Z:N03</t>
  </si>
  <si>
    <t>EAMM-3550Z:N04</t>
  </si>
  <si>
    <t>EAMM-3550Z:N05</t>
  </si>
  <si>
    <t>EAMM-3550Z:N06</t>
  </si>
  <si>
    <t>EAMM-3550Z:N07</t>
  </si>
  <si>
    <t>EAMM-3550Z:N08</t>
  </si>
  <si>
    <t>EAMM-3550Z:N09</t>
  </si>
  <si>
    <t>EAMM-3550Z:N10</t>
  </si>
  <si>
    <t>EAMM-3550Z:N11</t>
  </si>
  <si>
    <t>EAMM-3550Z:N12</t>
  </si>
  <si>
    <t>EAMM-3550Z:N13</t>
  </si>
  <si>
    <t>EAMM-3550Z:N14</t>
  </si>
  <si>
    <t>EAMM-3550Z:N15</t>
  </si>
  <si>
    <t>EAMM-3550Z:N16</t>
  </si>
  <si>
    <t>EAMM-3550Z:N17</t>
  </si>
  <si>
    <t>EAMM-3550Z:N18</t>
  </si>
  <si>
    <t>EAMM-3550Z:N19</t>
  </si>
  <si>
    <t>EAMM-3550Z:N20</t>
  </si>
  <si>
    <t>EAMM-3550Z:N21</t>
  </si>
  <si>
    <t>EAMM-3550Z:N22</t>
  </si>
  <si>
    <t>EAMM-3550Z:N23</t>
  </si>
  <si>
    <t>EAMM-3550Z:N24</t>
  </si>
  <si>
    <t>EAMM-3550Z:O01</t>
  </si>
  <si>
    <t>EAMM-3550Z:O02</t>
  </si>
  <si>
    <t>EAMM-3550Z:O03</t>
  </si>
  <si>
    <t>EAMM-3550Z:O04</t>
  </si>
  <si>
    <t>EAMM-3550Z:O05</t>
  </si>
  <si>
    <t>EAMM-3550Z:O06</t>
  </si>
  <si>
    <t>EAMM-3550Z:O07</t>
  </si>
  <si>
    <t>EAMM-3550Z:O08</t>
  </si>
  <si>
    <t>EAMM-3550Z:O09</t>
  </si>
  <si>
    <t>EAMM-3550Z:O10</t>
  </si>
  <si>
    <t>EAMM-3550Z:O11</t>
  </si>
  <si>
    <t>EAMM-3550Z:O12</t>
  </si>
  <si>
    <t>EAMM-3550Z:O13</t>
  </si>
  <si>
    <t>EAMM-3550Z:O14</t>
  </si>
  <si>
    <t>EAMM-3550Z:O15</t>
  </si>
  <si>
    <t>EAMM-3550Z:O16</t>
  </si>
  <si>
    <t>EAMM-3550Z:O17</t>
  </si>
  <si>
    <t>EAMM-3550Z:O18</t>
  </si>
  <si>
    <t>EAMM-3550Z:O19</t>
  </si>
  <si>
    <t>EAMM-3550Z:O20</t>
  </si>
  <si>
    <t>EAMM-3550Z:O21</t>
  </si>
  <si>
    <t>EAMM-3550Z:O22</t>
  </si>
  <si>
    <t>EAMM-3550Z:O23</t>
  </si>
  <si>
    <t>EAMM-3550Z:O24</t>
  </si>
  <si>
    <t>EAMM-3550Z:P01</t>
  </si>
  <si>
    <t>EAMM-3550Z:P02</t>
  </si>
  <si>
    <t>EAMM-3550Z:P03</t>
  </si>
  <si>
    <t>EAMM-3550Z:P04</t>
  </si>
  <si>
    <t>EAMM-3550Z:P05</t>
  </si>
  <si>
    <t>EAMM-3550Z:P06</t>
  </si>
  <si>
    <t>EAMM-3550Z:P07</t>
  </si>
  <si>
    <t>EAMM-3550Z:P08</t>
  </si>
  <si>
    <t>EAMM-3550Z:P09</t>
  </si>
  <si>
    <t>EAMM-3550Z:P10</t>
  </si>
  <si>
    <t>EAMM-3550Z:P11</t>
  </si>
  <si>
    <t>EAMM-3550Z:P12</t>
  </si>
  <si>
    <t>EAMM-3550Z:P13</t>
  </si>
  <si>
    <t>EAMM-3550Z:P14</t>
  </si>
  <si>
    <t>EAMM-3550Z:P15</t>
  </si>
  <si>
    <t>EAMM-3550Z:P16</t>
  </si>
  <si>
    <t>EAMM-3550Z:P17</t>
  </si>
  <si>
    <t>EAMM-3550Z:P18</t>
  </si>
  <si>
    <t>EAMM-3550Z:P19</t>
  </si>
  <si>
    <t>EAMM-3550Z:P20</t>
  </si>
  <si>
    <t>EAMM-3550Z:P21</t>
  </si>
  <si>
    <t>EAMM-3550Z:P22</t>
  </si>
  <si>
    <t>EAMM-3550Z:P23</t>
  </si>
  <si>
    <t>EAMM-3550Z:P24</t>
  </si>
  <si>
    <t>EAMM-3560Z:A01</t>
  </si>
  <si>
    <t>EAMM-3560Z:A02</t>
  </si>
  <si>
    <t>EAMM-3560Z:A03</t>
  </si>
  <si>
    <t>EAMM-3560Z:A04</t>
  </si>
  <si>
    <t>EAMM-3560Z:A05</t>
  </si>
  <si>
    <t>EAMM-3560Z:A06</t>
  </si>
  <si>
    <t>EAMM-3560Z:A07</t>
  </si>
  <si>
    <t>EAMM-3560Z:A08</t>
  </si>
  <si>
    <t>EAMM-3560Z:A09</t>
  </si>
  <si>
    <t>EAMM-3560Z:A10</t>
  </si>
  <si>
    <t>EAMM-3560Z:A11</t>
  </si>
  <si>
    <t>EAMM-3560Z:A12</t>
  </si>
  <si>
    <t>EAMM-3560Z:A13</t>
  </si>
  <si>
    <t>EAMM-3560Z:A14</t>
  </si>
  <si>
    <t>EAMM-3560Z:A15</t>
  </si>
  <si>
    <t>EAMM-3560Z:A16</t>
  </si>
  <si>
    <t>EAMM-3560Z:A17</t>
  </si>
  <si>
    <t>EAMM-3560Z:A18</t>
  </si>
  <si>
    <t>EAMM-3560Z:A19</t>
  </si>
  <si>
    <t>EAMM-3560Z:A20</t>
  </si>
  <si>
    <t>EAMM-3560Z:A21</t>
  </si>
  <si>
    <t>EAMM-3560Z:A22</t>
  </si>
  <si>
    <t>EAMM-3560Z:A23</t>
  </si>
  <si>
    <t>EAMM-3560Z:A24</t>
  </si>
  <si>
    <t>EAMM-3560Z:B01</t>
  </si>
  <si>
    <t>EAMM-3560Z:B02</t>
  </si>
  <si>
    <t>EAMM-3560Z:B03</t>
  </si>
  <si>
    <t>EAMM-3560Z:B04</t>
  </si>
  <si>
    <t>EAMM-3560Z:B05</t>
  </si>
  <si>
    <t>EAMM-3560Z:B06</t>
  </si>
  <si>
    <t>EAMM-3560Z:B07</t>
  </si>
  <si>
    <t>EAMM-3560Z:B08</t>
  </si>
  <si>
    <t>EAMM-3560Z:B09</t>
  </si>
  <si>
    <t>EAMM-3560Z:B10</t>
  </si>
  <si>
    <t>EAMM-3560Z:B11</t>
  </si>
  <si>
    <t>EAMM-3560Z:B12</t>
  </si>
  <si>
    <t>EAMM-3560Z:B13</t>
  </si>
  <si>
    <t>EAMM-3560Z:B14</t>
  </si>
  <si>
    <t>EAMM-3560Z:B15</t>
  </si>
  <si>
    <t>EAMM-3560Z:B16</t>
  </si>
  <si>
    <t>EAMM-3560Z:B17</t>
  </si>
  <si>
    <t>EAMM-3560Z:B18</t>
  </si>
  <si>
    <t>EAMM-3560Z:B19</t>
  </si>
  <si>
    <t>EAMM-3560Z:B20</t>
  </si>
  <si>
    <t>EAMM-3560Z:B21</t>
  </si>
  <si>
    <t>EAMM-3560Z:B22</t>
  </si>
  <si>
    <t>EAMM-3560Z:B23</t>
  </si>
  <si>
    <t>EAMM-3560Z:B24</t>
  </si>
  <si>
    <t>EAMM-3560Z:C01</t>
  </si>
  <si>
    <t>EAMM-3560Z:C02</t>
  </si>
  <si>
    <t>EAMM-3560Z:C03</t>
  </si>
  <si>
    <t>EAMM-3560Z:C04</t>
  </si>
  <si>
    <t>EAMM-3560Z:C05</t>
  </si>
  <si>
    <t>EAMM-3560Z:C06</t>
  </si>
  <si>
    <t>EAMM-3560Z:C07</t>
  </si>
  <si>
    <t>EAMM-3560Z:C08</t>
  </si>
  <si>
    <t>EAMM-3560Z:C09</t>
  </si>
  <si>
    <t>EAMM-3560Z:C10</t>
  </si>
  <si>
    <t>EAMM-3560Z:C11</t>
  </si>
  <si>
    <t>EAMM-3560Z:C12</t>
  </si>
  <si>
    <t>EAMM-3560Z:C13</t>
  </si>
  <si>
    <t>EAMM-3560Z:C14</t>
  </si>
  <si>
    <t>EAMM-3560Z:C15</t>
  </si>
  <si>
    <t>EAMM-3560Z:C16</t>
  </si>
  <si>
    <t>EAMM-3560Z:C17</t>
  </si>
  <si>
    <t>EAMM-3560Z:C18</t>
  </si>
  <si>
    <t>EAMM-3560Z:C19</t>
  </si>
  <si>
    <t>EAMM-3560Z:C20</t>
  </si>
  <si>
    <t>EAMM-3560Z:C21</t>
  </si>
  <si>
    <t>EAMM-3560Z:C22</t>
  </si>
  <si>
    <t>EAMM-3560Z:C23</t>
  </si>
  <si>
    <t>EAMM-3560Z:C24</t>
  </si>
  <si>
    <t>EAMM-3560Z:D01</t>
  </si>
  <si>
    <t>EAMM-3560Z:D02</t>
  </si>
  <si>
    <t>EAMM-3560Z:D03</t>
  </si>
  <si>
    <t>EAMM-3560Z:D04</t>
  </si>
  <si>
    <t>EAMM-3560Z:D05</t>
  </si>
  <si>
    <t>EAMM-3560Z:D06</t>
  </si>
  <si>
    <t>EAMM-3560Z:D07</t>
  </si>
  <si>
    <t>EAMM-3560Z:D08</t>
  </si>
  <si>
    <t>EAMM-3560Z:D09</t>
  </si>
  <si>
    <t>EAMM-3560Z:D10</t>
  </si>
  <si>
    <t>EAMM-3560Z:D11</t>
  </si>
  <si>
    <t>EAMM-3560Z:D12</t>
  </si>
  <si>
    <t>EAMM-3560Z:D13</t>
  </si>
  <si>
    <t>EAMM-3560Z:D14</t>
  </si>
  <si>
    <t>EAMM-3560Z:D15</t>
  </si>
  <si>
    <t>EAMM-3560Z:D16</t>
  </si>
  <si>
    <t>EAMM-3560Z:D17</t>
  </si>
  <si>
    <t>EAMM-3560Z:D18</t>
  </si>
  <si>
    <t>EAMM-3560Z:D19</t>
  </si>
  <si>
    <t>EAMM-3560Z:D20</t>
  </si>
  <si>
    <t>EAMM-3560Z:D21</t>
  </si>
  <si>
    <t>EAMM-3560Z:D22</t>
  </si>
  <si>
    <t>EAMM-3560Z:D23</t>
  </si>
  <si>
    <t>EAMM-3560Z:D24</t>
  </si>
  <si>
    <t>EAMM-3560Z:E01</t>
  </si>
  <si>
    <t>EAMM-3560Z:E02</t>
  </si>
  <si>
    <t>EAMM-3560Z:E03</t>
  </si>
  <si>
    <t>EAMM-3560Z:E04</t>
  </si>
  <si>
    <t>EAMM-3560Z:E05</t>
  </si>
  <si>
    <t>EAMM-3560Z:E06</t>
  </si>
  <si>
    <t>EAMM-3560Z:E07</t>
  </si>
  <si>
    <t>EAMM-3560Z:E08</t>
  </si>
  <si>
    <t>EAMM-3560Z:E09</t>
  </si>
  <si>
    <t>EAMM-3560Z:E10</t>
  </si>
  <si>
    <t>EAMM-3560Z:E11</t>
  </si>
  <si>
    <t>EAMM-3560Z:E12</t>
  </si>
  <si>
    <t>EAMM-3560Z:E13</t>
  </si>
  <si>
    <t>EAMM-3560Z:E14</t>
  </si>
  <si>
    <t>EAMM-3560Z:E15</t>
  </si>
  <si>
    <t>EAMM-3560Z:E16</t>
  </si>
  <si>
    <t>EAMM-3560Z:E17</t>
  </si>
  <si>
    <t>EAMM-3560Z:E18</t>
  </si>
  <si>
    <t>EAMM-3560Z:E19</t>
  </si>
  <si>
    <t>EAMM-3560Z:E20</t>
  </si>
  <si>
    <t>EAMM-3560Z:E21</t>
  </si>
  <si>
    <t>EAMM-3560Z:E22</t>
  </si>
  <si>
    <t>EAMM-3560Z:E23</t>
  </si>
  <si>
    <t>EAMM-3560Z:E24</t>
  </si>
  <si>
    <t>EAMM-3560Z:F01</t>
  </si>
  <si>
    <t>EAMM-3560Z:F02</t>
  </si>
  <si>
    <t>EAMM-3560Z:F03</t>
  </si>
  <si>
    <t>EAMM-3560Z:F04</t>
  </si>
  <si>
    <t>EAMM-3560Z:F05</t>
  </si>
  <si>
    <t>EAMM-3560Z:F06</t>
  </si>
  <si>
    <t>EAMM-3560Z:F07</t>
  </si>
  <si>
    <t>EAMM-3560Z:F08</t>
  </si>
  <si>
    <t>EAMM-3560Z:F09</t>
  </si>
  <si>
    <t>EAMM-3560Z:F10</t>
  </si>
  <si>
    <t>EAMM-3560Z:F11</t>
  </si>
  <si>
    <t>EAMM-3560Z:F12</t>
  </si>
  <si>
    <t>EAMM-3560Z:F13</t>
  </si>
  <si>
    <t>EAMM-3560Z:F14</t>
  </si>
  <si>
    <t>EAMM-3560Z:F15</t>
  </si>
  <si>
    <t>EAMM-3560Z:F16</t>
  </si>
  <si>
    <t>EAMM-3560Z:F17</t>
  </si>
  <si>
    <t>EAMM-3560Z:F18</t>
  </si>
  <si>
    <t>EAMM-3560Z:F19</t>
  </si>
  <si>
    <t>EAMM-3560Z:F20</t>
  </si>
  <si>
    <t>EAMM-3560Z:F21</t>
  </si>
  <si>
    <t>EAMM-3560Z:F22</t>
  </si>
  <si>
    <t>EAMM-3560Z:F23</t>
  </si>
  <si>
    <t>EAMM-3560Z:F24</t>
  </si>
  <si>
    <t>EAMM-3560Z:G01</t>
  </si>
  <si>
    <t>EAMM-3560Z:G02</t>
  </si>
  <si>
    <t>EAMM-3560Z:G03</t>
  </si>
  <si>
    <t>EAMM-3560Z:G04</t>
  </si>
  <si>
    <t>EAMM-3560Z:G05</t>
  </si>
  <si>
    <t>EAMM-3560Z:G06</t>
  </si>
  <si>
    <t>EAMM-3560Z:G07</t>
  </si>
  <si>
    <t>EAMM-3560Z:G08</t>
  </si>
  <si>
    <t>EAMM-3560Z:G09</t>
  </si>
  <si>
    <t>EAMM-3560Z:G10</t>
  </si>
  <si>
    <t>EAMM-3560Z:G11</t>
  </si>
  <si>
    <t>EAMM-3560Z:G12</t>
  </si>
  <si>
    <t>EAMM-3560Z:G13</t>
  </si>
  <si>
    <t>EAMM-3560Z:G14</t>
  </si>
  <si>
    <t>EAMM-3560Z:G15</t>
  </si>
  <si>
    <t>EAMM-3560Z:G16</t>
  </si>
  <si>
    <t>EAMM-3560Z:G17</t>
  </si>
  <si>
    <t>EAMM-3560Z:G18</t>
  </si>
  <si>
    <t>EAMM-3560Z:G19</t>
  </si>
  <si>
    <t>EAMM-3560Z:G20</t>
  </si>
  <si>
    <t>EAMM-3560Z:G21</t>
  </si>
  <si>
    <t>EAMM-3560Z:G22</t>
  </si>
  <si>
    <t>EAMM-3560Z:G23</t>
  </si>
  <si>
    <t>EAMM-3560Z:G24</t>
  </si>
  <si>
    <t>EAMM-3560Z:H01</t>
  </si>
  <si>
    <t>EAMM-3560Z:H02</t>
  </si>
  <si>
    <t>EAMM-3560Z:H03</t>
  </si>
  <si>
    <t>EAMM-3560Z:H04</t>
  </si>
  <si>
    <t>EAMM-3560Z:H05</t>
  </si>
  <si>
    <t>EAMM-3560Z:H06</t>
  </si>
  <si>
    <t>EAMM-3560Z:H07</t>
  </si>
  <si>
    <t>EAMM-3560Z:H08</t>
  </si>
  <si>
    <t>EAMM-3560Z:H09</t>
  </si>
  <si>
    <t>EAMM-3560Z:H10</t>
  </si>
  <si>
    <t>EAMM-3560Z:H11</t>
  </si>
  <si>
    <t>EAMM-3560Z:H12</t>
  </si>
  <si>
    <t>EAMM-3560Z:H13</t>
  </si>
  <si>
    <t>EAMM-3560Z:H14</t>
  </si>
  <si>
    <t>EAMM-3560Z:H15</t>
  </si>
  <si>
    <t>EAMM-3560Z:H16</t>
  </si>
  <si>
    <t>EAMM-3560Z:H17</t>
  </si>
  <si>
    <t>EAMM-3560Z:H18</t>
  </si>
  <si>
    <t>EAMM-3560Z:H19</t>
  </si>
  <si>
    <t>EAMM-3560Z:H20</t>
  </si>
  <si>
    <t>EAMM-3560Z:H21</t>
  </si>
  <si>
    <t>EAMM-3560Z:H22</t>
  </si>
  <si>
    <t>EAMM-3560Z:H23</t>
  </si>
  <si>
    <t>EAMM-3560Z:H24</t>
  </si>
  <si>
    <t>EAMM-3560Z:I01</t>
  </si>
  <si>
    <t>EAMM-3560Z:I02</t>
  </si>
  <si>
    <t>EAMM-3560Z:I03</t>
  </si>
  <si>
    <t>EAMM-3560Z:I04</t>
  </si>
  <si>
    <t>EAMM-3560Z:I05</t>
  </si>
  <si>
    <t>EAMM-3560Z:I06</t>
  </si>
  <si>
    <t>EAMM-3560Z:I07</t>
  </si>
  <si>
    <t>EAMM-3560Z:I08</t>
  </si>
  <si>
    <t>EAMM-3560Z:I09</t>
  </si>
  <si>
    <t>EAMM-3560Z:I10</t>
  </si>
  <si>
    <t>EAMM-3560Z:I11</t>
  </si>
  <si>
    <t>EAMM-3560Z:I12</t>
  </si>
  <si>
    <t>EAMM-3560Z:I13</t>
  </si>
  <si>
    <t>EAMM-3560Z:I14</t>
  </si>
  <si>
    <t>EAMM-3560Z:I15</t>
  </si>
  <si>
    <t>EAMM-3560Z:I16</t>
  </si>
  <si>
    <t>EAMM-3560Z:I17</t>
  </si>
  <si>
    <t>EAMM-3560Z:I18</t>
  </si>
  <si>
    <t>EAMM-3560Z:I19</t>
  </si>
  <si>
    <t>EAMM-3560Z:I20</t>
  </si>
  <si>
    <t>EAMM-3560Z:I21</t>
  </si>
  <si>
    <t>EAMM-3560Z:I22</t>
  </si>
  <si>
    <t>EAMM-3560Z:I23</t>
  </si>
  <si>
    <t>EAMM-3560Z:I24</t>
  </si>
  <si>
    <t>EAMM-3560Z:J01</t>
  </si>
  <si>
    <t>EAMM-3560Z:J02</t>
  </si>
  <si>
    <t>EAMM-3560Z:J03</t>
  </si>
  <si>
    <t>EAMM-3560Z:J04</t>
  </si>
  <si>
    <t>EAMM-3560Z:J05</t>
  </si>
  <si>
    <t>EAMM-3560Z:J06</t>
  </si>
  <si>
    <t>EAMM-3560Z:J07</t>
  </si>
  <si>
    <t>EAMM-3560Z:J08</t>
  </si>
  <si>
    <t>EAMM-3560Z:J09</t>
  </si>
  <si>
    <t>EAMM-3560Z:J10</t>
  </si>
  <si>
    <t>EAMM-3560Z:J11</t>
  </si>
  <si>
    <t>EAMM-3560Z:J12</t>
  </si>
  <si>
    <t>EAMM-3560Z:J13</t>
  </si>
  <si>
    <t>EAMM-3560Z:J14</t>
  </si>
  <si>
    <t>EAMM-3560Z:J15</t>
  </si>
  <si>
    <t>EAMM-3560Z:J16</t>
  </si>
  <si>
    <t>EAMM-3560Z:J17</t>
  </si>
  <si>
    <t>EAMM-3560Z:J18</t>
  </si>
  <si>
    <t>EAMM-3560Z:J19</t>
  </si>
  <si>
    <t>EAMM-3560Z:J20</t>
  </si>
  <si>
    <t>EAMM-3560Z:J21</t>
  </si>
  <si>
    <t>EAMM-3560Z:J22</t>
  </si>
  <si>
    <t>EAMM-3560Z:J23</t>
  </si>
  <si>
    <t>EAMM-3560Z:J24</t>
  </si>
  <si>
    <t>EAMM-3560Z:K01</t>
  </si>
  <si>
    <t>EAMM-3560Z:K02</t>
  </si>
  <si>
    <t>EAMM-3560Z:K03</t>
  </si>
  <si>
    <t>EAMM-3560Z:K04</t>
  </si>
  <si>
    <t>EAMM-3560Z:K05</t>
  </si>
  <si>
    <t>EAMM-3560Z:K06</t>
  </si>
  <si>
    <t>EAMM-3560Z:K07</t>
  </si>
  <si>
    <t>EAMM-3560Z:K08</t>
  </si>
  <si>
    <t>EAMM-3560Z:K09</t>
  </si>
  <si>
    <t>EAMM-3560Z:K10</t>
  </si>
  <si>
    <t>EAMM-3560Z:K11</t>
  </si>
  <si>
    <t>EAMM-3560Z:K12</t>
  </si>
  <si>
    <t>EAMM-3560Z:K13</t>
  </si>
  <si>
    <t>EAMM-3560Z:K14</t>
  </si>
  <si>
    <t>EAMM-3560Z:K15</t>
  </si>
  <si>
    <t>EAMM-3560Z:K16</t>
  </si>
  <si>
    <t>EAMM-3560Z:K17</t>
  </si>
  <si>
    <t>EAMM-3560Z:K18</t>
  </si>
  <si>
    <t>EAMM-3560Z:K19</t>
  </si>
  <si>
    <t>EAMM-3560Z:K20</t>
  </si>
  <si>
    <t>EAMM-3560Z:K21</t>
  </si>
  <si>
    <t>EAMM-3560Z:K22</t>
  </si>
  <si>
    <t>EAMM-3560Z:K23</t>
  </si>
  <si>
    <t>EAMM-3560Z:K24</t>
  </si>
  <si>
    <t>EAMM-3560Z:L01</t>
  </si>
  <si>
    <t>EAMM-3560Z:L02</t>
  </si>
  <si>
    <t>EAMM-3560Z:L03</t>
  </si>
  <si>
    <t>EAMM-3560Z:L04</t>
  </si>
  <si>
    <t>EAMM-3560Z:L05</t>
  </si>
  <si>
    <t>EAMM-3560Z:L06</t>
  </si>
  <si>
    <t>EAMM-3560Z:L07</t>
  </si>
  <si>
    <t>EAMM-3560Z:L08</t>
  </si>
  <si>
    <t>EAMM-3560Z:L09</t>
  </si>
  <si>
    <t>EAMM-3560Z:L10</t>
  </si>
  <si>
    <t>EAMM-3560Z:L11</t>
  </si>
  <si>
    <t>EAMM-3560Z:L12</t>
  </si>
  <si>
    <t>EAMM-3560Z:L13</t>
  </si>
  <si>
    <t>EAMM-3560Z:L14</t>
  </si>
  <si>
    <t>EAMM-3560Z:L15</t>
  </si>
  <si>
    <t>EAMM-3560Z:L16</t>
  </si>
  <si>
    <t>EAMM-3560Z:L17</t>
  </si>
  <si>
    <t>EAMM-3560Z:L18</t>
  </si>
  <si>
    <t>EAMM-3560Z:L19</t>
  </si>
  <si>
    <t>EAMM-3560Z:L20</t>
  </si>
  <si>
    <t>EAMM-3560Z:L21</t>
  </si>
  <si>
    <t>EAMM-3560Z:L22</t>
  </si>
  <si>
    <t>EAMM-3560Z:L23</t>
  </si>
  <si>
    <t>EAMM-3560Z:L24</t>
  </si>
  <si>
    <t>EAMM-3560Z:M01</t>
  </si>
  <si>
    <t>EAMM-3560Z:M02</t>
  </si>
  <si>
    <t>EAMM-3560Z:M03</t>
  </si>
  <si>
    <t>EAMM-3560Z:M04</t>
  </si>
  <si>
    <t>EAMM-3560Z:M05</t>
  </si>
  <si>
    <t>EAMM-3560Z:M06</t>
  </si>
  <si>
    <t>EAMM-3560Z:M07</t>
  </si>
  <si>
    <t>EAMM-3560Z:M08</t>
  </si>
  <si>
    <t>EAMM-3560Z:M09</t>
  </si>
  <si>
    <t>EAMM-3560Z:M10</t>
  </si>
  <si>
    <t>EAMM-3560Z:M11</t>
  </si>
  <si>
    <t>EAMM-3560Z:M12</t>
  </si>
  <si>
    <t>EAMM-3560Z:M13</t>
  </si>
  <si>
    <t>EAMM-3560Z:M14</t>
  </si>
  <si>
    <t>EAMM-3560Z:M15</t>
  </si>
  <si>
    <t>EAMM-3560Z:M16</t>
  </si>
  <si>
    <t>EAMM-3560Z:M17</t>
  </si>
  <si>
    <t>EAMM-3560Z:M18</t>
  </si>
  <si>
    <t>EAMM-3560Z:M19</t>
  </si>
  <si>
    <t>EAMM-3560Z:M20</t>
  </si>
  <si>
    <t>EAMM-3560Z:M21</t>
  </si>
  <si>
    <t>EAMM-3560Z:M22</t>
  </si>
  <si>
    <t>EAMM-3560Z:M23</t>
  </si>
  <si>
    <t>EAMM-3560Z:M24</t>
  </si>
  <si>
    <t>EAMM-3560Z:N01</t>
  </si>
  <si>
    <t>EAMM-3560Z:N02</t>
  </si>
  <si>
    <t>EAMM-3560Z:N03</t>
  </si>
  <si>
    <t>EAMM-3560Z:N04</t>
  </si>
  <si>
    <t>EAMM-3560Z:N05</t>
  </si>
  <si>
    <t>EAMM-3560Z:N06</t>
  </si>
  <si>
    <t>EAMM-3560Z:N07</t>
  </si>
  <si>
    <t>EAMM-3560Z:N08</t>
  </si>
  <si>
    <t>EAMM-3560Z:N09</t>
  </si>
  <si>
    <t>EAMM-3560Z:N10</t>
  </si>
  <si>
    <t>EAMM-3560Z:N11</t>
  </si>
  <si>
    <t>EAMM-3560Z:N12</t>
  </si>
  <si>
    <t>EAMM-3560Z:N13</t>
  </si>
  <si>
    <t>EAMM-3560Z:N14</t>
  </si>
  <si>
    <t>EAMM-3560Z:N15</t>
  </si>
  <si>
    <t>EAMM-3560Z:N16</t>
  </si>
  <si>
    <t>EAMM-3560Z:N17</t>
  </si>
  <si>
    <t>EAMM-3560Z:N18</t>
  </si>
  <si>
    <t>EAMM-3560Z:N19</t>
  </si>
  <si>
    <t>EAMM-3560Z:N20</t>
  </si>
  <si>
    <t>EAMM-3560Z:N21</t>
  </si>
  <si>
    <t>EAMM-3560Z:N22</t>
  </si>
  <si>
    <t>EAMM-3560Z:N23</t>
  </si>
  <si>
    <t>EAMM-3560Z:N24</t>
  </si>
  <si>
    <t>EAMM-3560Z:O01</t>
  </si>
  <si>
    <t>EAMM-3560Z:O02</t>
  </si>
  <si>
    <t>EAMM-3560Z:O03</t>
  </si>
  <si>
    <t>EAMM-3560Z:O04</t>
  </si>
  <si>
    <t>EAMM-3560Z:O05</t>
  </si>
  <si>
    <t>EAMM-3560Z:O06</t>
  </si>
  <si>
    <t>EAMM-3560Z:O07</t>
  </si>
  <si>
    <t>EAMM-3560Z:O08</t>
  </si>
  <si>
    <t>EAMM-3560Z:O09</t>
  </si>
  <si>
    <t>EAMM-3560Z:O10</t>
  </si>
  <si>
    <t>EAMM-3560Z:O11</t>
  </si>
  <si>
    <t>EAMM-3560Z:O12</t>
  </si>
  <si>
    <t>EAMM-3560Z:O13</t>
  </si>
  <si>
    <t>EAMM-3560Z:O14</t>
  </si>
  <si>
    <t>EAMM-3560Z:O15</t>
  </si>
  <si>
    <t>EAMM-3560Z:O16</t>
  </si>
  <si>
    <t>EAMM-3560Z:O17</t>
  </si>
  <si>
    <t>EAMM-3560Z:O18</t>
  </si>
  <si>
    <t>EAMM-3560Z:O19</t>
  </si>
  <si>
    <t>EAMM-3560Z:O20</t>
  </si>
  <si>
    <t>EAMM-3560Z:O21</t>
  </si>
  <si>
    <t>EAMM-3560Z:O22</t>
  </si>
  <si>
    <t>EAMM-3560Z:O23</t>
  </si>
  <si>
    <t>EAMM-3560Z:O24</t>
  </si>
  <si>
    <t>EAMM-3560Z:P01</t>
  </si>
  <si>
    <t>EAMM-3560Z:P02</t>
  </si>
  <si>
    <t>EAMM-3560Z:P03</t>
  </si>
  <si>
    <t>EAMM-3560Z:P04</t>
  </si>
  <si>
    <t>EAMM-3560Z:P05</t>
  </si>
  <si>
    <t>EAMM-3560Z:P06</t>
  </si>
  <si>
    <t>EAMM-3560Z:P07</t>
  </si>
  <si>
    <t>EAMM-3560Z:P08</t>
  </si>
  <si>
    <t>EAMM-3560Z:P09</t>
  </si>
  <si>
    <t>EAMM-3560Z:P10</t>
  </si>
  <si>
    <t>EAMM-3560Z:P11</t>
  </si>
  <si>
    <t>EAMM-3560Z:P12</t>
  </si>
  <si>
    <t>EAMM-3560Z:P13</t>
  </si>
  <si>
    <t>EAMM-3560Z:P14</t>
  </si>
  <si>
    <t>EAMM-3560Z:P15</t>
  </si>
  <si>
    <t>EAMM-3560Z:P16</t>
  </si>
  <si>
    <t>EAMM-3560Z:P17</t>
  </si>
  <si>
    <t>EAMM-3560Z:P18</t>
  </si>
  <si>
    <t>EAMM-3560Z:P19</t>
  </si>
  <si>
    <t>EAMM-3560Z:P20</t>
  </si>
  <si>
    <t>EAMM-3560Z:P21</t>
  </si>
  <si>
    <t>EAMM-3560Z:P22</t>
  </si>
  <si>
    <t>EAMM-3560Z:P23</t>
  </si>
  <si>
    <t>EAMM-3560Z:P24</t>
  </si>
  <si>
    <t>EAMM-3580Z:A01</t>
  </si>
  <si>
    <t>EAMM-3580Z:A02</t>
  </si>
  <si>
    <t>EAMM-3580Z:A03</t>
  </si>
  <si>
    <t>EAMM-3580Z:A04</t>
  </si>
  <si>
    <t>EAMM-3580Z:A05</t>
  </si>
  <si>
    <t>EAMM-3580Z:A06</t>
  </si>
  <si>
    <t>EAMM-3580Z:A07</t>
  </si>
  <si>
    <t>EAMM-3580Z:A08</t>
  </si>
  <si>
    <t>EAMM-3580Z:A09</t>
  </si>
  <si>
    <t>EAMM-3580Z:A10</t>
  </si>
  <si>
    <t>EAMM-3580Z:A11</t>
  </si>
  <si>
    <t>EAMM-3580Z:A12</t>
  </si>
  <si>
    <t>EAMM-3580Z:A13</t>
  </si>
  <si>
    <t>EAMM-3580Z:A14</t>
  </si>
  <si>
    <t>EAMM-3580Z:A15</t>
  </si>
  <si>
    <t>EAMM-3580Z:A16</t>
  </si>
  <si>
    <t>EAMM-3580Z:A17</t>
  </si>
  <si>
    <t>EAMM-3580Z:A18</t>
  </si>
  <si>
    <t>EAMM-3580Z:A19</t>
  </si>
  <si>
    <t>EAMM-3580Z:A20</t>
  </si>
  <si>
    <t>EAMM-3580Z:A21</t>
  </si>
  <si>
    <t>EAMM-3580Z:A22</t>
  </si>
  <si>
    <t>EAMM-3580Z:A23</t>
  </si>
  <si>
    <t>EAMM-3580Z:A24</t>
  </si>
  <si>
    <t>EAMM-3580Z:B01</t>
  </si>
  <si>
    <t>EAMM-3580Z:B02</t>
  </si>
  <si>
    <t>EAMM-3580Z:B03</t>
  </si>
  <si>
    <t>EAMM-3580Z:B04</t>
  </si>
  <si>
    <t>EAMM-3580Z:B05</t>
  </si>
  <si>
    <t>EAMM-3580Z:B06</t>
  </si>
  <si>
    <t>EAMM-3580Z:B07</t>
  </si>
  <si>
    <t>EAMM-3580Z:B08</t>
  </si>
  <si>
    <t>EAMM-3580Z:B09</t>
  </si>
  <si>
    <t>EAMM-3580Z:B10</t>
  </si>
  <si>
    <t>EAMM-3580Z:B11</t>
  </si>
  <si>
    <t>EAMM-3580Z:B12</t>
  </si>
  <si>
    <t>EAMM-3580Z:B13</t>
  </si>
  <si>
    <t>EAMM-3580Z:B14</t>
  </si>
  <si>
    <t>EAMM-3580Z:B15</t>
  </si>
  <si>
    <t>EAMM-3580Z:B16</t>
  </si>
  <si>
    <t>EAMM-3580Z:B17</t>
  </si>
  <si>
    <t>EAMM-3580Z:B18</t>
  </si>
  <si>
    <t>EAMM-3580Z:B19</t>
  </si>
  <si>
    <t>EAMM-3580Z:B20</t>
  </si>
  <si>
    <t>EAMM-3580Z:B21</t>
  </si>
  <si>
    <t>EAMM-3580Z:B22</t>
  </si>
  <si>
    <t>EAMM-3580Z:B23</t>
  </si>
  <si>
    <t>EAMM-3580Z:B24</t>
  </si>
  <si>
    <t>EAMM-3580Z:C01</t>
  </si>
  <si>
    <t>EAMM-3580Z:C02</t>
  </si>
  <si>
    <t>EAMM-3580Z:C03</t>
  </si>
  <si>
    <t>EAMM-3580Z:C04</t>
  </si>
  <si>
    <t>EAMM-3580Z:C05</t>
  </si>
  <si>
    <t>EAMM-3580Z:C06</t>
  </si>
  <si>
    <t>EAMM-3580Z:C07</t>
  </si>
  <si>
    <t>EAMM-3580Z:C08</t>
  </si>
  <si>
    <t>EAMM-3580Z:C09</t>
  </si>
  <si>
    <t>EAMM-3580Z:C10</t>
  </si>
  <si>
    <t>EAMM-3580Z:C11</t>
  </si>
  <si>
    <t>EAMM-3580Z:C12</t>
  </si>
  <si>
    <t>EAMM-3580Z:C13</t>
  </si>
  <si>
    <t>EAMM-3580Z:C14</t>
  </si>
  <si>
    <t>EAMM-3580Z:C15</t>
  </si>
  <si>
    <t>EAMM-3580Z:C16</t>
  </si>
  <si>
    <t>EAMM-3580Z:C17</t>
  </si>
  <si>
    <t>EAMM-3580Z:C18</t>
  </si>
  <si>
    <t>EAMM-3580Z:C19</t>
  </si>
  <si>
    <t>EAMM-3580Z:C20</t>
  </si>
  <si>
    <t>EAMM-3580Z:C21</t>
  </si>
  <si>
    <t>EAMM-3580Z:C22</t>
  </si>
  <si>
    <t>EAMM-3580Z:C23</t>
  </si>
  <si>
    <t>EAMM-3580Z:C24</t>
  </si>
  <si>
    <t>EAMM-3580Z:D01</t>
  </si>
  <si>
    <t>EAMM-3580Z:D02</t>
  </si>
  <si>
    <t>EAMM-3580Z:D03</t>
  </si>
  <si>
    <t>EAMM-3580Z:D04</t>
  </si>
  <si>
    <t>EAMM-3580Z:D05</t>
  </si>
  <si>
    <t>EAMM-3580Z:D06</t>
  </si>
  <si>
    <t>EAMM-3580Z:D07</t>
  </si>
  <si>
    <t>EAMM-3580Z:D08</t>
  </si>
  <si>
    <t>EAMM-3580Z:D09</t>
  </si>
  <si>
    <t>EAMM-3580Z:D10</t>
  </si>
  <si>
    <t>EAMM-3580Z:D11</t>
  </si>
  <si>
    <t>EAMM-3580Z:D12</t>
  </si>
  <si>
    <t>EAMM-3580Z:D13</t>
  </si>
  <si>
    <t>EAMM-3580Z:D14</t>
  </si>
  <si>
    <t>EAMM-3580Z:D15</t>
  </si>
  <si>
    <t>EAMM-3580Z:D16</t>
  </si>
  <si>
    <t>EAMM-3580Z:D17</t>
  </si>
  <si>
    <t>EAMM-3580Z:D18</t>
  </si>
  <si>
    <t>EAMM-3580Z:D19</t>
  </si>
  <si>
    <t>EAMM-3580Z:D20</t>
  </si>
  <si>
    <t>EAMM-3580Z:D21</t>
  </si>
  <si>
    <t>EAMM-3580Z:D22</t>
  </si>
  <si>
    <t>EAMM-3580Z:D23</t>
  </si>
  <si>
    <t>EAMM-3580Z:D24</t>
  </si>
  <si>
    <t>EAMM-3580Z:E01</t>
  </si>
  <si>
    <t>EAMM-3580Z:E02</t>
  </si>
  <si>
    <t>EAMM-3580Z:E03</t>
  </si>
  <si>
    <t>EAMM-3580Z:E04</t>
  </si>
  <si>
    <t>EAMM-3580Z:E05</t>
  </si>
  <si>
    <t>EAMM-3580Z:E06</t>
  </si>
  <si>
    <t>EAMM-3580Z:E07</t>
  </si>
  <si>
    <t>EAMM-3580Z:E08</t>
  </si>
  <si>
    <t>EAMM-3580Z:E09</t>
  </si>
  <si>
    <t>EAMM-3580Z:E10</t>
  </si>
  <si>
    <t>EAMM-3580Z:E11</t>
  </si>
  <si>
    <t>EAMM-3580Z:E12</t>
  </si>
  <si>
    <t>EAMM-3580Z:E13</t>
  </si>
  <si>
    <t>EAMM-3580Z:E14</t>
  </si>
  <si>
    <t>EAMM-3580Z:E15</t>
  </si>
  <si>
    <t>EAMM-3580Z:E16</t>
  </si>
  <si>
    <t>EAMM-3580Z:E17</t>
  </si>
  <si>
    <t>EAMM-3580Z:E18</t>
  </si>
  <si>
    <t>EAMM-3580Z:E19</t>
  </si>
  <si>
    <t>EAMM-3580Z:E20</t>
  </si>
  <si>
    <t>EAMM-3580Z:E21</t>
  </si>
  <si>
    <t>EAMM-3580Z:E22</t>
  </si>
  <si>
    <t>EAMM-3580Z:E23</t>
  </si>
  <si>
    <t>EAMM-3580Z:E24</t>
  </si>
  <si>
    <t>EAMM-3580Z:F01</t>
  </si>
  <si>
    <t>EAMM-3580Z:F02</t>
  </si>
  <si>
    <t>EAMM-3580Z:F03</t>
  </si>
  <si>
    <t>EAMM-3580Z:F04</t>
  </si>
  <si>
    <t>EAMM-3580Z:F05</t>
  </si>
  <si>
    <t>EAMM-3580Z:F06</t>
  </si>
  <si>
    <t>EAMM-3580Z:F07</t>
  </si>
  <si>
    <t>EAMM-3580Z:F08</t>
  </si>
  <si>
    <t>EAMM-3580Z:F09</t>
  </si>
  <si>
    <t>EAMM-3580Z:F10</t>
  </si>
  <si>
    <t>EAMM-3580Z:F11</t>
  </si>
  <si>
    <t>EAMM-3580Z:F12</t>
  </si>
  <si>
    <t>EAMM-3580Z:F13</t>
  </si>
  <si>
    <t>EAMM-3580Z:F14</t>
  </si>
  <si>
    <t>EAMM-3580Z:F15</t>
  </si>
  <si>
    <t>EAMM-3580Z:F16</t>
  </si>
  <si>
    <t>EAMM-3580Z:F17</t>
  </si>
  <si>
    <t>EAMM-3580Z:F18</t>
  </si>
  <si>
    <t>EAMM-3580Z:F19</t>
  </si>
  <si>
    <t>EAMM-3580Z:F20</t>
  </si>
  <si>
    <t>EAMM-3580Z:F21</t>
  </si>
  <si>
    <t>EAMM-3580Z:F22</t>
  </si>
  <si>
    <t>EAMM-3580Z:F23</t>
  </si>
  <si>
    <t>EAMM-3580Z:F24</t>
  </si>
  <si>
    <t>EAMM-3580Z:G01</t>
  </si>
  <si>
    <t>EAMM-3580Z:G02</t>
  </si>
  <si>
    <t>EAMM-3580Z:G03</t>
  </si>
  <si>
    <t>EAMM-3580Z:G04</t>
  </si>
  <si>
    <t>EAMM-3580Z:G05</t>
  </si>
  <si>
    <t>EAMM-3580Z:G06</t>
  </si>
  <si>
    <t>EAMM-3580Z:G07</t>
  </si>
  <si>
    <t>EAMM-3580Z:G08</t>
  </si>
  <si>
    <t>EAMM-3580Z:G09</t>
  </si>
  <si>
    <t>EAMM-3580Z:G10</t>
  </si>
  <si>
    <t>EAMM-3580Z:G11</t>
  </si>
  <si>
    <t>EAMM-3580Z:G12</t>
  </si>
  <si>
    <t>EAMM-3580Z:G13</t>
  </si>
  <si>
    <t>EAMM-3580Z:G14</t>
  </si>
  <si>
    <t>EAMM-3580Z:G15</t>
  </si>
  <si>
    <t>EAMM-3580Z:G16</t>
  </si>
  <si>
    <t>EAMM-3580Z:G17</t>
  </si>
  <si>
    <t>EAMM-3580Z:G18</t>
  </si>
  <si>
    <t>EAMM-3580Z:G19</t>
  </si>
  <si>
    <t>EAMM-3580Z:G20</t>
  </si>
  <si>
    <t>EAMM-3580Z:G21</t>
  </si>
  <si>
    <t>EAMM-3580Z:G22</t>
  </si>
  <si>
    <t>EAMM-3580Z:G23</t>
  </si>
  <si>
    <t>EAMM-3580Z:G24</t>
  </si>
  <si>
    <t>EAMM-3580Z:H01</t>
  </si>
  <si>
    <t>EAMM-3580Z:H02</t>
  </si>
  <si>
    <t>EAMM-3580Z:H03</t>
  </si>
  <si>
    <t>EAMM-3580Z:H04</t>
  </si>
  <si>
    <t>EAMM-3580Z:H05</t>
  </si>
  <si>
    <t>EAMM-3580Z:H06</t>
  </si>
  <si>
    <t>EAMM-3580Z:H07</t>
  </si>
  <si>
    <t>EAMM-3580Z:H08</t>
  </si>
  <si>
    <t>EAMM-3580Z:H09</t>
  </si>
  <si>
    <t>EAMM-3580Z:H10</t>
  </si>
  <si>
    <t>EAMM-3580Z:H11</t>
  </si>
  <si>
    <t>EAMM-3580Z:H12</t>
  </si>
  <si>
    <t>EAMM-3580Z:H13</t>
  </si>
  <si>
    <t>EAMM-3580Z:H14</t>
  </si>
  <si>
    <t>EAMM-3580Z:H15</t>
  </si>
  <si>
    <t>EAMM-3580Z:H16</t>
  </si>
  <si>
    <t>EAMM-3580Z:H17</t>
  </si>
  <si>
    <t>EAMM-3580Z:H18</t>
  </si>
  <si>
    <t>EAMM-3580Z:H19</t>
  </si>
  <si>
    <t>EAMM-3580Z:H20</t>
  </si>
  <si>
    <t>EAMM-3580Z:H21</t>
  </si>
  <si>
    <t>EAMM-3580Z:H22</t>
  </si>
  <si>
    <t>EAMM-3580Z:H23</t>
  </si>
  <si>
    <t>EAMM-3580Z:H24</t>
  </si>
  <si>
    <t>EAMM-3580Z:I01</t>
  </si>
  <si>
    <t>EAMM-3580Z:I02</t>
  </si>
  <si>
    <t>EAMM-3580Z:I03</t>
  </si>
  <si>
    <t>EAMM-3580Z:I04</t>
  </si>
  <si>
    <t>EAMM-3580Z:I05</t>
  </si>
  <si>
    <t>EAMM-3580Z:I06</t>
  </si>
  <si>
    <t>EAMM-3580Z:I07</t>
  </si>
  <si>
    <t>EAMM-3580Z:I08</t>
  </si>
  <si>
    <t>EAMM-3580Z:I09</t>
  </si>
  <si>
    <t>EAMM-3580Z:I10</t>
  </si>
  <si>
    <t>EAMM-3580Z:I11</t>
  </si>
  <si>
    <t>EAMM-3580Z:I12</t>
  </si>
  <si>
    <t>EAMM-3580Z:I13</t>
  </si>
  <si>
    <t>EAMM-3580Z:I14</t>
  </si>
  <si>
    <t>EAMM-3580Z:I15</t>
  </si>
  <si>
    <t>EAMM-3580Z:I16</t>
  </si>
  <si>
    <t>EAMM-3580Z:I17</t>
  </si>
  <si>
    <t>EAMM-3580Z:I18</t>
  </si>
  <si>
    <t>EAMM-3580Z:I19</t>
  </si>
  <si>
    <t>EAMM-3580Z:I20</t>
  </si>
  <si>
    <t>EAMM-3580Z:I21</t>
  </si>
  <si>
    <t>EAMM-3580Z:I22</t>
  </si>
  <si>
    <t>EAMM-3580Z:I23</t>
  </si>
  <si>
    <t>EAMM-3580Z:I24</t>
  </si>
  <si>
    <t>EAMM-3580Z:J01</t>
  </si>
  <si>
    <t>EAMM-3580Z:J02</t>
  </si>
  <si>
    <t>EAMM-3580Z:J03</t>
  </si>
  <si>
    <t>EAMM-3580Z:J04</t>
  </si>
  <si>
    <t>EAMM-3580Z:J05</t>
  </si>
  <si>
    <t>EAMM-3580Z:J06</t>
  </si>
  <si>
    <t>EAMM-3580Z:J07</t>
  </si>
  <si>
    <t>EAMM-3580Z:J08</t>
  </si>
  <si>
    <t>EAMM-3580Z:J09</t>
  </si>
  <si>
    <t>EAMM-3580Z:J10</t>
  </si>
  <si>
    <t>EAMM-3580Z:J11</t>
  </si>
  <si>
    <t>EAMM-3580Z:J12</t>
  </si>
  <si>
    <t>EAMM-3580Z:J13</t>
  </si>
  <si>
    <t>EAMM-3580Z:J14</t>
  </si>
  <si>
    <t>EAMM-3580Z:J15</t>
  </si>
  <si>
    <t>EAMM-3580Z:J16</t>
  </si>
  <si>
    <t>EAMM-3580Z:J17</t>
  </si>
  <si>
    <t>EAMM-3580Z:J18</t>
  </si>
  <si>
    <t>EAMM-3580Z:J19</t>
  </si>
  <si>
    <t>EAMM-3580Z:J20</t>
  </si>
  <si>
    <t>EAMM-3580Z:J21</t>
  </si>
  <si>
    <t>EAMM-3580Z:J22</t>
  </si>
  <si>
    <t>EAMM-3580Z:J23</t>
  </si>
  <si>
    <t>EAMM-3580Z:J24</t>
  </si>
  <si>
    <t>EAMM-3580Z:K01</t>
  </si>
  <si>
    <t>EAMM-3580Z:K02</t>
  </si>
  <si>
    <t>EAMM-3580Z:K03</t>
  </si>
  <si>
    <t>EAMM-3580Z:K04</t>
  </si>
  <si>
    <t>EAMM-3580Z:K05</t>
  </si>
  <si>
    <t>EAMM-3580Z:K06</t>
  </si>
  <si>
    <t>EAMM-3580Z:K07</t>
  </si>
  <si>
    <t>EAMM-3580Z:K08</t>
  </si>
  <si>
    <t>EAMM-3580Z:K09</t>
  </si>
  <si>
    <t>EAMM-3580Z:K10</t>
  </si>
  <si>
    <t>EAMM-3580Z:K11</t>
  </si>
  <si>
    <t>EAMM-3580Z:K12</t>
  </si>
  <si>
    <t>EAMM-3580Z:K13</t>
  </si>
  <si>
    <t>EAMM-3580Z:K14</t>
  </si>
  <si>
    <t>EAMM-3580Z:K15</t>
  </si>
  <si>
    <t>EAMM-3580Z:K16</t>
  </si>
  <si>
    <t>EAMM-3580Z:K17</t>
  </si>
  <si>
    <t>EAMM-3580Z:K18</t>
  </si>
  <si>
    <t>EAMM-3580Z:K19</t>
  </si>
  <si>
    <t>EAMM-3580Z:K20</t>
  </si>
  <si>
    <t>EAMM-3580Z:K21</t>
  </si>
  <si>
    <t>EAMM-3580Z:K22</t>
  </si>
  <si>
    <t>EAMM-3580Z:K23</t>
  </si>
  <si>
    <t>EAMM-3580Z:K24</t>
  </si>
  <si>
    <t>EAMM-3580Z:L01</t>
  </si>
  <si>
    <t>EAMM-3580Z:L02</t>
  </si>
  <si>
    <t>EAMM-3580Z:L03</t>
  </si>
  <si>
    <t>EAMM-3580Z:L04</t>
  </si>
  <si>
    <t>EAMM-3580Z:L05</t>
  </si>
  <si>
    <t>EAMM-3580Z:L06</t>
  </si>
  <si>
    <t>EAMM-3580Z:L07</t>
  </si>
  <si>
    <t>EAMM-3580Z:L08</t>
  </si>
  <si>
    <t>EAMM-3580Z:L09</t>
  </si>
  <si>
    <t>EAMM-3580Z:L10</t>
  </si>
  <si>
    <t>EAMM-3580Z:L11</t>
  </si>
  <si>
    <t>EAMM-3580Z:L12</t>
  </si>
  <si>
    <t>EAMM-3580Z:L13</t>
  </si>
  <si>
    <t>EAMM-3580Z:L14</t>
  </si>
  <si>
    <t>EAMM-3580Z:L15</t>
  </si>
  <si>
    <t>EAMM-3580Z:L16</t>
  </si>
  <si>
    <t>EAMM-3580Z:L17</t>
  </si>
  <si>
    <t>EAMM-3580Z:L18</t>
  </si>
  <si>
    <t>EAMM-3580Z:L19</t>
  </si>
  <si>
    <t>EAMM-3580Z:L20</t>
  </si>
  <si>
    <t>EAMM-3580Z:L21</t>
  </si>
  <si>
    <t>EAMM-3580Z:L22</t>
  </si>
  <si>
    <t>EAMM-3580Z:L23</t>
  </si>
  <si>
    <t>EAMM-3580Z:L24</t>
  </si>
  <si>
    <t>EAMM-3580Z:M01</t>
  </si>
  <si>
    <t>EAMM-3580Z:M02</t>
  </si>
  <si>
    <t>EAMM-3580Z:M03</t>
  </si>
  <si>
    <t>EAMM-3580Z:M04</t>
  </si>
  <si>
    <t>EAMM-3580Z:M05</t>
  </si>
  <si>
    <t>EAMM-3580Z:M06</t>
  </si>
  <si>
    <t>EAMM-3580Z:M07</t>
  </si>
  <si>
    <t>EAMM-3580Z:M08</t>
  </si>
  <si>
    <t>EAMM-3580Z:M09</t>
  </si>
  <si>
    <t>EAMM-3580Z:M10</t>
  </si>
  <si>
    <t>EAMM-3580Z:M11</t>
  </si>
  <si>
    <t>EAMM-3580Z:M12</t>
  </si>
  <si>
    <t>EAMM-3580Z:M13</t>
  </si>
  <si>
    <t>EAMM-3580Z:M14</t>
  </si>
  <si>
    <t>EAMM-3580Z:M15</t>
  </si>
  <si>
    <t>EAMM-3580Z:M16</t>
  </si>
  <si>
    <t>EAMM-3580Z:M17</t>
  </si>
  <si>
    <t>EAMM-3580Z:M18</t>
  </si>
  <si>
    <t>EAMM-3580Z:M19</t>
  </si>
  <si>
    <t>EAMM-3580Z:M20</t>
  </si>
  <si>
    <t>EAMM-3580Z:M21</t>
  </si>
  <si>
    <t>EAMM-3580Z:M22</t>
  </si>
  <si>
    <t>EAMM-3580Z:M23</t>
  </si>
  <si>
    <t>EAMM-3580Z:M24</t>
  </si>
  <si>
    <t>EAMM-3580Z:N01</t>
  </si>
  <si>
    <t>EAMM-3580Z:N02</t>
  </si>
  <si>
    <t>EAMM-3580Z:N03</t>
  </si>
  <si>
    <t>EAMM-3580Z:N04</t>
  </si>
  <si>
    <t>EAMM-3580Z:N05</t>
  </si>
  <si>
    <t>EAMM-3580Z:N06</t>
  </si>
  <si>
    <t>EAMM-3580Z:N07</t>
  </si>
  <si>
    <t>EAMM-3580Z:N08</t>
  </si>
  <si>
    <t>EAMM-3580Z:N09</t>
  </si>
  <si>
    <t>EAMM-3580Z:N10</t>
  </si>
  <si>
    <t>EAMM-3580Z:N11</t>
  </si>
  <si>
    <t>EAMM-3580Z:N12</t>
  </si>
  <si>
    <t>EAMM-3580Z:N13</t>
  </si>
  <si>
    <t>EAMM-3580Z:N14</t>
  </si>
  <si>
    <t>EAMM-3580Z:N15</t>
  </si>
  <si>
    <t>EAMM-3580Z:N16</t>
  </si>
  <si>
    <t>EAMM-3580Z:N17</t>
  </si>
  <si>
    <t>EAMM-3580Z:N18</t>
  </si>
  <si>
    <t>EAMM-3580Z:N19</t>
  </si>
  <si>
    <t>EAMM-3580Z:N20</t>
  </si>
  <si>
    <t>EAMM-3580Z:N21</t>
  </si>
  <si>
    <t>EAMM-3580Z:N22</t>
  </si>
  <si>
    <t>EAMM-3580Z:N23</t>
  </si>
  <si>
    <t>EAMM-3580Z:N24</t>
  </si>
  <si>
    <t>EAMM-3580Z:O01</t>
  </si>
  <si>
    <t>EAMM-3580Z:O02</t>
  </si>
  <si>
    <t>EAMM-3580Z:O03</t>
  </si>
  <si>
    <t>EAMM-3580Z:O04</t>
  </si>
  <si>
    <t>EAMM-3580Z:O05</t>
  </si>
  <si>
    <t>EAMM-3580Z:O06</t>
  </si>
  <si>
    <t>EAMM-3580Z:O07</t>
  </si>
  <si>
    <t>EAMM-3580Z:O08</t>
  </si>
  <si>
    <t>EAMM-3580Z:O09</t>
  </si>
  <si>
    <t>EAMM-3580Z:O10</t>
  </si>
  <si>
    <t>EAMM-3580Z:O11</t>
  </si>
  <si>
    <t>EAMM-3580Z:O12</t>
  </si>
  <si>
    <t>EAMM-3580Z:O13</t>
  </si>
  <si>
    <t>EAMM-3580Z:O14</t>
  </si>
  <si>
    <t>EAMM-3580Z:O15</t>
  </si>
  <si>
    <t>EAMM-3580Z:O16</t>
  </si>
  <si>
    <t>EAMM-3580Z:O17</t>
  </si>
  <si>
    <t>EAMM-3580Z:O18</t>
  </si>
  <si>
    <t>EAMM-3580Z:O19</t>
  </si>
  <si>
    <t>EAMM-3580Z:O20</t>
  </si>
  <si>
    <t>EAMM-3580Z:O21</t>
  </si>
  <si>
    <t>EAMM-3580Z:O22</t>
  </si>
  <si>
    <t>EAMM-3580Z:O23</t>
  </si>
  <si>
    <t>EAMM-3580Z:O24</t>
  </si>
  <si>
    <t>EAMM-3580Z:P01</t>
  </si>
  <si>
    <t>EAMM-3580Z:P02</t>
  </si>
  <si>
    <t>EAMM-3580Z:P03</t>
  </si>
  <si>
    <t>EAMM-3580Z:P04</t>
  </si>
  <si>
    <t>EAMM-3580Z:P05</t>
  </si>
  <si>
    <t>EAMM-3580Z:P06</t>
  </si>
  <si>
    <t>EAMM-3580Z:P07</t>
  </si>
  <si>
    <t>EAMM-3580Z:P08</t>
  </si>
  <si>
    <t>EAMM-3580Z:P09</t>
  </si>
  <si>
    <t>EAMM-3580Z:P10</t>
  </si>
  <si>
    <t>EAMM-3580Z:P11</t>
  </si>
  <si>
    <t>EAMM-3580Z:P12</t>
  </si>
  <si>
    <t>EAMM-3580Z:P13</t>
  </si>
  <si>
    <t>EAMM-3580Z:P14</t>
  </si>
  <si>
    <t>EAMM-3580Z:P15</t>
  </si>
  <si>
    <t>EAMM-3580Z:P16</t>
  </si>
  <si>
    <t>EAMM-3580Z:P17</t>
  </si>
  <si>
    <t>EAMM-3580Z:P18</t>
  </si>
  <si>
    <t>EAMM-3580Z:P19</t>
  </si>
  <si>
    <t>EAMM-3580Z:P20</t>
  </si>
  <si>
    <t>EAMM-3580Z:P21</t>
  </si>
  <si>
    <t>EAMM-3580Z:P22</t>
  </si>
  <si>
    <t>EAMM-3580Z:P23</t>
  </si>
  <si>
    <t>EAMM-3580Z:P24</t>
  </si>
  <si>
    <t>EARN-3010Z:A01</t>
  </si>
  <si>
    <t>EARN-3010Z:A02</t>
  </si>
  <si>
    <t>EARN-3010Z:A03</t>
  </si>
  <si>
    <t>EARN-3010Z:A04</t>
  </si>
  <si>
    <t>EARN-3010Z:A05</t>
  </si>
  <si>
    <t>EARN-3010Z:A06</t>
  </si>
  <si>
    <t>EARN-3010Z:A07</t>
  </si>
  <si>
    <t>EARN-3010Z:A08</t>
  </si>
  <si>
    <t>EARN-3010Z:A09</t>
  </si>
  <si>
    <t>EARN-3010Z:A10</t>
  </si>
  <si>
    <t>EARN-3010Z:A11</t>
  </si>
  <si>
    <t>EARN-3010Z:A12</t>
  </si>
  <si>
    <t>EARN-3010Z:A13</t>
  </si>
  <si>
    <t>EARN-3010Z:A14</t>
  </si>
  <si>
    <t>EARN-3010Z:A15</t>
  </si>
  <si>
    <t>EARN-3010Z:A16</t>
  </si>
  <si>
    <t>EARN-3010Z:A17</t>
  </si>
  <si>
    <t>EARN-3010Z:A18</t>
  </si>
  <si>
    <t>EARN-3010Z:A19</t>
  </si>
  <si>
    <t>EARN-3010Z:A20</t>
  </si>
  <si>
    <t>EARN-3010Z:A21</t>
  </si>
  <si>
    <t>EARN-3010Z:A22</t>
  </si>
  <si>
    <t>EARN-3010Z:A23</t>
  </si>
  <si>
    <t>EARN-3010Z:A24</t>
  </si>
  <si>
    <t>EARN-3010Z:B01</t>
  </si>
  <si>
    <t>EARN-3010Z:B02</t>
  </si>
  <si>
    <t>EARN-3010Z:B03</t>
  </si>
  <si>
    <t>EARN-3010Z:B04</t>
  </si>
  <si>
    <t>EARN-3010Z:B05</t>
  </si>
  <si>
    <t>EARN-3010Z:B06</t>
  </si>
  <si>
    <t>EARN-3010Z:B07</t>
  </si>
  <si>
    <t>EARN-3010Z:B08</t>
  </si>
  <si>
    <t>EARN-3010Z:B09</t>
  </si>
  <si>
    <t>EARN-3010Z:B10</t>
  </si>
  <si>
    <t>EARN-3010Z:B11</t>
  </si>
  <si>
    <t>EARN-3010Z:B12</t>
  </si>
  <si>
    <t>EARN-3010Z:B13</t>
  </si>
  <si>
    <t>EARN-3010Z:B14</t>
  </si>
  <si>
    <t>EARN-3010Z:B15</t>
  </si>
  <si>
    <t>EARN-3010Z:B16</t>
  </si>
  <si>
    <t>EARN-3010Z:B17</t>
  </si>
  <si>
    <t>EARN-3010Z:B18</t>
  </si>
  <si>
    <t>EARN-3010Z:B19</t>
  </si>
  <si>
    <t>EARN-3010Z:B20</t>
  </si>
  <si>
    <t>EARN-3010Z:B21</t>
  </si>
  <si>
    <t>EARN-3010Z:B22</t>
  </si>
  <si>
    <t>EARN-3010Z:B23</t>
  </si>
  <si>
    <t>EARN-3010Z:B24</t>
  </si>
  <si>
    <t>EARN-3010Z:C01</t>
  </si>
  <si>
    <t>EARN-3010Z:C02</t>
  </si>
  <si>
    <t>EARN-3010Z:C03</t>
  </si>
  <si>
    <t>EARN-3010Z:C04</t>
  </si>
  <si>
    <t>EARN-3010Z:C05</t>
  </si>
  <si>
    <t>EARN-3010Z:C06</t>
  </si>
  <si>
    <t>EARN-3010Z:C07</t>
  </si>
  <si>
    <t>EARN-3010Z:C08</t>
  </si>
  <si>
    <t>EARN-3010Z:C09</t>
  </si>
  <si>
    <t>EARN-3010Z:C10</t>
  </si>
  <si>
    <t>EARN-3010Z:C11</t>
  </si>
  <si>
    <t>EARN-3010Z:C12</t>
  </si>
  <si>
    <t>EARN-3010Z:C13</t>
  </si>
  <si>
    <t>EARN-3010Z:C14</t>
  </si>
  <si>
    <t>EARN-3010Z:C15</t>
  </si>
  <si>
    <t>EARN-3010Z:C16</t>
  </si>
  <si>
    <t>EARN-3010Z:C17</t>
  </si>
  <si>
    <t>EARN-3010Z:C18</t>
  </si>
  <si>
    <t>EARN-3010Z:C19</t>
  </si>
  <si>
    <t>EARN-3010Z:C20</t>
  </si>
  <si>
    <t>EARN-3010Z:C21</t>
  </si>
  <si>
    <t>EARN-3010Z:C22</t>
  </si>
  <si>
    <t>EARN-3010Z:C23</t>
  </si>
  <si>
    <t>EARN-3010Z:C24</t>
  </si>
  <si>
    <t>EARN-3010Z:D01</t>
  </si>
  <si>
    <t>EARN-3010Z:D02</t>
  </si>
  <si>
    <t>EARN-3010Z:D03</t>
  </si>
  <si>
    <t>EARN-3010Z:D04</t>
  </si>
  <si>
    <t>EARN-3010Z:D05</t>
  </si>
  <si>
    <t>EARN-3010Z:D06</t>
  </si>
  <si>
    <t>EARN-3010Z:D07</t>
  </si>
  <si>
    <t>EARN-3010Z:D08</t>
  </si>
  <si>
    <t>EARN-3010Z:D09</t>
  </si>
  <si>
    <t>EARN-3010Z:D10</t>
  </si>
  <si>
    <t>EARN-3010Z:D11</t>
  </si>
  <si>
    <t>EARN-3010Z:D12</t>
  </si>
  <si>
    <t>EARN-3010Z:D13</t>
  </si>
  <si>
    <t>EARN-3010Z:D14</t>
  </si>
  <si>
    <t>EARN-3010Z:D15</t>
  </si>
  <si>
    <t>EARN-3010Z:D16</t>
  </si>
  <si>
    <t>EARN-3010Z:D17</t>
  </si>
  <si>
    <t>EARN-3010Z:D18</t>
  </si>
  <si>
    <t>EARN-3010Z:D19</t>
  </si>
  <si>
    <t>EARN-3010Z:D20</t>
  </si>
  <si>
    <t>EARN-3010Z:D21</t>
  </si>
  <si>
    <t>EARN-3010Z:D22</t>
  </si>
  <si>
    <t>EARN-3010Z:D23</t>
  </si>
  <si>
    <t>EARN-3010Z:D24</t>
  </si>
  <si>
    <t>EARN-3010Z:E01</t>
  </si>
  <si>
    <t>EARN-3010Z:E02</t>
  </si>
  <si>
    <t>EARN-3010Z:E03</t>
  </si>
  <si>
    <t>EARN-3010Z:E04</t>
  </si>
  <si>
    <t>EARN-3010Z:E05</t>
  </si>
  <si>
    <t>EARN-3010Z:E06</t>
  </si>
  <si>
    <t>EARN-3010Z:E07</t>
  </si>
  <si>
    <t>EARN-3010Z:E08</t>
  </si>
  <si>
    <t>EARN-3010Z:E09</t>
  </si>
  <si>
    <t>EARN-3010Z:E10</t>
  </si>
  <si>
    <t>EARN-3010Z:E11</t>
  </si>
  <si>
    <t>EARN-3010Z:E12</t>
  </si>
  <si>
    <t>EARN-3010Z:E13</t>
  </si>
  <si>
    <t>EARN-3010Z:E14</t>
  </si>
  <si>
    <t>EARN-3010Z:E15</t>
  </si>
  <si>
    <t>EARN-3010Z:E16</t>
  </si>
  <si>
    <t>EARN-3010Z:E17</t>
  </si>
  <si>
    <t>EARN-3010Z:E18</t>
  </si>
  <si>
    <t>EARN-3010Z:E19</t>
  </si>
  <si>
    <t>EARN-3010Z:E20</t>
  </si>
  <si>
    <t>EARN-3010Z:E21</t>
  </si>
  <si>
    <t>EARN-3010Z:E22</t>
  </si>
  <si>
    <t>EARN-3010Z:E23</t>
  </si>
  <si>
    <t>EARN-3010Z:E24</t>
  </si>
  <si>
    <t>EARN-3010Z:F01</t>
  </si>
  <si>
    <t>EARN-3010Z:F02</t>
  </si>
  <si>
    <t>EARN-3010Z:F03</t>
  </si>
  <si>
    <t>EARN-3010Z:F04</t>
  </si>
  <si>
    <t>EARN-3010Z:F05</t>
  </si>
  <si>
    <t>EARN-3010Z:F06</t>
  </si>
  <si>
    <t>EARN-3010Z:F07</t>
  </si>
  <si>
    <t>EARN-3010Z:F08</t>
  </si>
  <si>
    <t>EARN-3010Z:F09</t>
  </si>
  <si>
    <t>EARN-3010Z:F10</t>
  </si>
  <si>
    <t>EARN-3010Z:F11</t>
  </si>
  <si>
    <t>EARN-3010Z:F12</t>
  </si>
  <si>
    <t>EARN-3010Z:F13</t>
  </si>
  <si>
    <t>EARN-3010Z:F14</t>
  </si>
  <si>
    <t>EARN-3010Z:F15</t>
  </si>
  <si>
    <t>EARN-3010Z:F16</t>
  </si>
  <si>
    <t>EARN-3010Z:F17</t>
  </si>
  <si>
    <t>EARN-3010Z:F18</t>
  </si>
  <si>
    <t>EARN-3010Z:F19</t>
  </si>
  <si>
    <t>EARN-3010Z:F20</t>
  </si>
  <si>
    <t>EARN-3010Z:F21</t>
  </si>
  <si>
    <t>EARN-3010Z:F22</t>
  </si>
  <si>
    <t>EARN-3010Z:F23</t>
  </si>
  <si>
    <t>EARN-3010Z:F24</t>
  </si>
  <si>
    <t>EARN-3010Z:G01</t>
  </si>
  <si>
    <t>EARN-3010Z:G02</t>
  </si>
  <si>
    <t>EARN-3010Z:G03</t>
  </si>
  <si>
    <t>EARN-3010Z:G04</t>
  </si>
  <si>
    <t>EARN-3010Z:G05</t>
  </si>
  <si>
    <t>EARN-3010Z:G06</t>
  </si>
  <si>
    <t>EARN-3010Z:G07</t>
  </si>
  <si>
    <t>EARN-3010Z:G08</t>
  </si>
  <si>
    <t>EARN-3010Z:G09</t>
  </si>
  <si>
    <t>EARN-3010Z:G10</t>
  </si>
  <si>
    <t>EARN-3010Z:G11</t>
  </si>
  <si>
    <t>EARN-3010Z:G12</t>
  </si>
  <si>
    <t>EARN-3010Z:G13</t>
  </si>
  <si>
    <t>EARN-3010Z:G14</t>
  </si>
  <si>
    <t>EARN-3010Z:G15</t>
  </si>
  <si>
    <t>EARN-3010Z:G16</t>
  </si>
  <si>
    <t>EARN-3010Z:G17</t>
  </si>
  <si>
    <t>EARN-3010Z:G18</t>
  </si>
  <si>
    <t>EARN-3010Z:G19</t>
  </si>
  <si>
    <t>EARN-3010Z:G20</t>
  </si>
  <si>
    <t>EARN-3010Z:G21</t>
  </si>
  <si>
    <t>EARN-3010Z:G22</t>
  </si>
  <si>
    <t>EARN-3010Z:G23</t>
  </si>
  <si>
    <t>EARN-3010Z:G24</t>
  </si>
  <si>
    <t>EARN-3010Z:H01</t>
  </si>
  <si>
    <t>EARN-3010Z:H02</t>
  </si>
  <si>
    <t>EARN-3010Z:H03</t>
  </si>
  <si>
    <t>EARN-3010Z:H04</t>
  </si>
  <si>
    <t>EARN-3010Z:H05</t>
  </si>
  <si>
    <t>EARN-3010Z:H06</t>
  </si>
  <si>
    <t>EARN-3010Z:H07</t>
  </si>
  <si>
    <t>EARN-3010Z:H08</t>
  </si>
  <si>
    <t>EARN-3010Z:H09</t>
  </si>
  <si>
    <t>EARN-3010Z:H10</t>
  </si>
  <si>
    <t>EARN-3010Z:H11</t>
  </si>
  <si>
    <t>EARN-3010Z:H12</t>
  </si>
  <si>
    <t>EARN-3010Z:H13</t>
  </si>
  <si>
    <t>EARN-3010Z:H14</t>
  </si>
  <si>
    <t>EARN-3010Z:H15</t>
  </si>
  <si>
    <t>EARN-3010Z:H16</t>
  </si>
  <si>
    <t>EARN-3010Z:H17</t>
  </si>
  <si>
    <t>EARN-3010Z:H18</t>
  </si>
  <si>
    <t>EARN-3010Z:H19</t>
  </si>
  <si>
    <t>EARN-3010Z:H20</t>
  </si>
  <si>
    <t>EARN-3010Z:H21</t>
  </si>
  <si>
    <t>EARN-3010Z:H22</t>
  </si>
  <si>
    <t>EARN-3010Z:H23</t>
  </si>
  <si>
    <t>EARN-3010Z:H24</t>
  </si>
  <si>
    <t>EARN-3010Z:I01</t>
  </si>
  <si>
    <t>EARN-3010Z:I02</t>
  </si>
  <si>
    <t>EARN-3010Z:I03</t>
  </si>
  <si>
    <t>EARN-3010Z:I04</t>
  </si>
  <si>
    <t>EARN-3010Z:I05</t>
  </si>
  <si>
    <t>EARN-3010Z:I06</t>
  </si>
  <si>
    <t>EARN-3010Z:I07</t>
  </si>
  <si>
    <t>EARN-3010Z:I08</t>
  </si>
  <si>
    <t>EARN-3010Z:I09</t>
  </si>
  <si>
    <t>EARN-3010Z:I10</t>
  </si>
  <si>
    <t>EARN-3010Z:I11</t>
  </si>
  <si>
    <t>EARN-3010Z:I12</t>
  </si>
  <si>
    <t>EARN-3010Z:I13</t>
  </si>
  <si>
    <t>EARN-3010Z:I14</t>
  </si>
  <si>
    <t>EARN-3010Z:I15</t>
  </si>
  <si>
    <t>EARN-3010Z:I16</t>
  </si>
  <si>
    <t>EARN-3010Z:I17</t>
  </si>
  <si>
    <t>EARN-3010Z:I18</t>
  </si>
  <si>
    <t>EARN-3010Z:I19</t>
  </si>
  <si>
    <t>EARN-3010Z:I20</t>
  </si>
  <si>
    <t>EARN-3010Z:I21</t>
  </si>
  <si>
    <t>EARN-3010Z:I22</t>
  </si>
  <si>
    <t>EARN-3010Z:I23</t>
  </si>
  <si>
    <t>EARN-3010Z:I24</t>
  </si>
  <si>
    <t>EARN-3010Z:J01</t>
  </si>
  <si>
    <t>EARN-3010Z:J02</t>
  </si>
  <si>
    <t>EARN-3010Z:J03</t>
  </si>
  <si>
    <t>EARN-3010Z:J04</t>
  </si>
  <si>
    <t>EARN-3010Z:J05</t>
  </si>
  <si>
    <t>EARN-3010Z:J06</t>
  </si>
  <si>
    <t>EARN-3010Z:J07</t>
  </si>
  <si>
    <t>EARN-3010Z:J08</t>
  </si>
  <si>
    <t>EARN-3010Z:J09</t>
  </si>
  <si>
    <t>EARN-3010Z:J10</t>
  </si>
  <si>
    <t>EARN-3010Z:J11</t>
  </si>
  <si>
    <t>EARN-3010Z:J12</t>
  </si>
  <si>
    <t>EARN-3010Z:J13</t>
  </si>
  <si>
    <t>EARN-3010Z:J14</t>
  </si>
  <si>
    <t>EARN-3010Z:J15</t>
  </si>
  <si>
    <t>EARN-3010Z:J16</t>
  </si>
  <si>
    <t>EARN-3010Z:J17</t>
  </si>
  <si>
    <t>EARN-3010Z:J18</t>
  </si>
  <si>
    <t>EARN-3010Z:J19</t>
  </si>
  <si>
    <t>EARN-3010Z:J20</t>
  </si>
  <si>
    <t>EARN-3010Z:J21</t>
  </si>
  <si>
    <t>EARN-3010Z:J22</t>
  </si>
  <si>
    <t>EARN-3010Z:J23</t>
  </si>
  <si>
    <t>EARN-3010Z:J24</t>
  </si>
  <si>
    <t>EARN-3010Z:K01</t>
  </si>
  <si>
    <t>EARN-3010Z:K02</t>
  </si>
  <si>
    <t>EARN-3010Z:K03</t>
  </si>
  <si>
    <t>EARN-3010Z:K04</t>
  </si>
  <si>
    <t>EARN-3010Z:K05</t>
  </si>
  <si>
    <t>EARN-3010Z:K06</t>
  </si>
  <si>
    <t>EARN-3010Z:K07</t>
  </si>
  <si>
    <t>EARN-3010Z:K08</t>
  </si>
  <si>
    <t>EARN-3010Z:K09</t>
  </si>
  <si>
    <t>EARN-3010Z:K10</t>
  </si>
  <si>
    <t>EARN-3010Z:K11</t>
  </si>
  <si>
    <t>EARN-3010Z:K12</t>
  </si>
  <si>
    <t>EARN-3010Z:K13</t>
  </si>
  <si>
    <t>EARN-3010Z:K14</t>
  </si>
  <si>
    <t>EARN-3010Z:K15</t>
  </si>
  <si>
    <t>EARN-3010Z:K16</t>
  </si>
  <si>
    <t>EARN-3010Z:K17</t>
  </si>
  <si>
    <t>EARN-3010Z:K18</t>
  </si>
  <si>
    <t>EARN-3010Z:K19</t>
  </si>
  <si>
    <t>EARN-3010Z:K20</t>
  </si>
  <si>
    <t>EARN-3010Z:K21</t>
  </si>
  <si>
    <t>EARN-3010Z:K22</t>
  </si>
  <si>
    <t>EARN-3010Z:K23</t>
  </si>
  <si>
    <t>EARN-3010Z:K24</t>
  </si>
  <si>
    <t>EARN-3010Z:L01</t>
  </si>
  <si>
    <t>EARN-3010Z:L02</t>
  </si>
  <si>
    <t>EARN-3010Z:L03</t>
  </si>
  <si>
    <t>EARN-3010Z:L04</t>
  </si>
  <si>
    <t>EARN-3010Z:L05</t>
  </si>
  <si>
    <t>EARN-3010Z:L06</t>
  </si>
  <si>
    <t>EARN-3010Z:L07</t>
  </si>
  <si>
    <t>EARN-3010Z:L08</t>
  </si>
  <si>
    <t>EARN-3010Z:L09</t>
  </si>
  <si>
    <t>EARN-3010Z:L10</t>
  </si>
  <si>
    <t>EARN-3010Z:L11</t>
  </si>
  <si>
    <t>EARN-3010Z:L12</t>
  </si>
  <si>
    <t>EARN-3010Z:L13</t>
  </si>
  <si>
    <t>EARN-3010Z:L14</t>
  </si>
  <si>
    <t>EARN-3010Z:L15</t>
  </si>
  <si>
    <t>EARN-3010Z:L16</t>
  </si>
  <si>
    <t>EARN-3010Z:L17</t>
  </si>
  <si>
    <t>EARN-3010Z:L18</t>
  </si>
  <si>
    <t>EARN-3010Z:L19</t>
  </si>
  <si>
    <t>EARN-3010Z:L20</t>
  </si>
  <si>
    <t>EARN-3010Z:L21</t>
  </si>
  <si>
    <t>EARN-3010Z:L22</t>
  </si>
  <si>
    <t>EARN-3010Z:L23</t>
  </si>
  <si>
    <t>EARN-3010Z:L24</t>
  </si>
  <si>
    <t>EARN-3010Z:M01</t>
  </si>
  <si>
    <t>EARN-3010Z:M02</t>
  </si>
  <si>
    <t>EARN-3010Z:M03</t>
  </si>
  <si>
    <t>EARN-3010Z:M04</t>
  </si>
  <si>
    <t>EARN-3010Z:M05</t>
  </si>
  <si>
    <t>EARN-3010Z:M06</t>
  </si>
  <si>
    <t>EARN-3010Z:M07</t>
  </si>
  <si>
    <t>EARN-3010Z:M08</t>
  </si>
  <si>
    <t>EARN-3010Z:M09</t>
  </si>
  <si>
    <t>EARN-3010Z:M10</t>
  </si>
  <si>
    <t>EARN-3010Z:M11</t>
  </si>
  <si>
    <t>EARN-3010Z:M12</t>
  </si>
  <si>
    <t>EARN-3010Z:M13</t>
  </si>
  <si>
    <t>EARN-3010Z:M14</t>
  </si>
  <si>
    <t>EARN-3010Z:M15</t>
  </si>
  <si>
    <t>EARN-3010Z:M16</t>
  </si>
  <si>
    <t>EARN-3010Z:M17</t>
  </si>
  <si>
    <t>EARN-3010Z:M18</t>
  </si>
  <si>
    <t>EARN-3010Z:M19</t>
  </si>
  <si>
    <t>EARN-3010Z:M20</t>
  </si>
  <si>
    <t>EARN-3010Z:M21</t>
  </si>
  <si>
    <t>EARN-3010Z:M22</t>
  </si>
  <si>
    <t>EARN-3010Z:M23</t>
  </si>
  <si>
    <t>EARN-3010Z:M24</t>
  </si>
  <si>
    <t>EARN-3010Z:N01</t>
  </si>
  <si>
    <t>EARN-3010Z:N02</t>
  </si>
  <si>
    <t>EARN-3010Z:N03</t>
  </si>
  <si>
    <t>EARN-3010Z:N04</t>
  </si>
  <si>
    <t>EARN-3010Z:N05</t>
  </si>
  <si>
    <t>EARN-3010Z:N06</t>
  </si>
  <si>
    <t>EARN-3010Z:N07</t>
  </si>
  <si>
    <t>EARN-3010Z:N08</t>
  </si>
  <si>
    <t>EARN-3010Z:N09</t>
  </si>
  <si>
    <t>EARN-3010Z:N10</t>
  </si>
  <si>
    <t>EARN-3010Z:N11</t>
  </si>
  <si>
    <t>EARN-3010Z:N12</t>
  </si>
  <si>
    <t>EARN-3010Z:N13</t>
  </si>
  <si>
    <t>EARN-3010Z:N14</t>
  </si>
  <si>
    <t>EARN-3010Z:N15</t>
  </si>
  <si>
    <t>EARN-3010Z:N16</t>
  </si>
  <si>
    <t>EARN-3010Z:N17</t>
  </si>
  <si>
    <t>EARN-3010Z:N18</t>
  </si>
  <si>
    <t>EARN-3010Z:N19</t>
  </si>
  <si>
    <t>EARN-3010Z:N20</t>
  </si>
  <si>
    <t>EARN-3010Z:N21</t>
  </si>
  <si>
    <t>EARN-3010Z:N22</t>
  </si>
  <si>
    <t>EARN-3010Z:N23</t>
  </si>
  <si>
    <t>EARN-3010Z:N24</t>
  </si>
  <si>
    <t>EARN-3010Z:O01</t>
  </si>
  <si>
    <t>EARN-3010Z:O02</t>
  </si>
  <si>
    <t>EARN-3010Z:O03</t>
  </si>
  <si>
    <t>EARN-3010Z:O04</t>
  </si>
  <si>
    <t>EARN-3010Z:O05</t>
  </si>
  <si>
    <t>EARN-3010Z:O06</t>
  </si>
  <si>
    <t>EARN-3010Z:O07</t>
  </si>
  <si>
    <t>EARN-3010Z:O08</t>
  </si>
  <si>
    <t>EARN-3010Z:O09</t>
  </si>
  <si>
    <t>EARN-3010Z:O10</t>
  </si>
  <si>
    <t>EARN-3010Z:O11</t>
  </si>
  <si>
    <t>EARN-3010Z:O12</t>
  </si>
  <si>
    <t>EARN-3010Z:O13</t>
  </si>
  <si>
    <t>EARN-3010Z:O14</t>
  </si>
  <si>
    <t>EARN-3010Z:O15</t>
  </si>
  <si>
    <t>EARN-3010Z:O16</t>
  </si>
  <si>
    <t>EARN-3010Z:O17</t>
  </si>
  <si>
    <t>EARN-3010Z:O18</t>
  </si>
  <si>
    <t>EARN-3010Z:O19</t>
  </si>
  <si>
    <t>EARN-3010Z:O20</t>
  </si>
  <si>
    <t>EARN-3010Z:O21</t>
  </si>
  <si>
    <t>EARN-3010Z:O22</t>
  </si>
  <si>
    <t>EARN-3010Z:O23</t>
  </si>
  <si>
    <t>EARN-3010Z:O24</t>
  </si>
  <si>
    <t>EARN-3010Z:P01</t>
  </si>
  <si>
    <t>EARN-3010Z:P02</t>
  </si>
  <si>
    <t>EARN-3010Z:P03</t>
  </si>
  <si>
    <t>EARN-3010Z:P04</t>
  </si>
  <si>
    <t>EARN-3010Z:P05</t>
  </si>
  <si>
    <t>EARN-3010Z:P06</t>
  </si>
  <si>
    <t>EARN-3010Z:P07</t>
  </si>
  <si>
    <t>EARN-3010Z:P08</t>
  </si>
  <si>
    <t>EARN-3010Z:P09</t>
  </si>
  <si>
    <t>EARN-3010Z:P10</t>
  </si>
  <si>
    <t>EARN-3010Z:P11</t>
  </si>
  <si>
    <t>EARN-3010Z:P12</t>
  </si>
  <si>
    <t>EARN-3010Z:P13</t>
  </si>
  <si>
    <t>EARN-3010Z:P14</t>
  </si>
  <si>
    <t>EARN-3010Z:P15</t>
  </si>
  <si>
    <t>EARN-3010Z:P16</t>
  </si>
  <si>
    <t>EARN-3010Z:P17</t>
  </si>
  <si>
    <t>EARN-3010Z:P18</t>
  </si>
  <si>
    <t>EARN-3010Z:P19</t>
  </si>
  <si>
    <t>EARN-3010Z:P20</t>
  </si>
  <si>
    <t>EARN-3010Z:P21</t>
  </si>
  <si>
    <t>EARN-3010Z:P22</t>
  </si>
  <si>
    <t>EARN-3010Z:P23</t>
  </si>
  <si>
    <t>EARN-3010Z:P24</t>
  </si>
  <si>
    <t>EARN-3020Z:A01</t>
  </si>
  <si>
    <t>EARN-3020Z:A02</t>
  </si>
  <si>
    <t>EARN-3020Z:A03</t>
  </si>
  <si>
    <t>EARN-3020Z:A04</t>
  </si>
  <si>
    <t>EARN-3020Z:A05</t>
  </si>
  <si>
    <t>EARN-3020Z:A06</t>
  </si>
  <si>
    <t>EARN-3020Z:A07</t>
  </si>
  <si>
    <t>EARN-3020Z:A08</t>
  </si>
  <si>
    <t>EARN-3020Z:A09</t>
  </si>
  <si>
    <t>EARN-3020Z:A10</t>
  </si>
  <si>
    <t>EARN-3020Z:A11</t>
  </si>
  <si>
    <t>EARN-3020Z:A12</t>
  </si>
  <si>
    <t>EARN-3020Z:A13</t>
  </si>
  <si>
    <t>EARN-3020Z:A14</t>
  </si>
  <si>
    <t>EARN-3020Z:A15</t>
  </si>
  <si>
    <t>EARN-3020Z:A16</t>
  </si>
  <si>
    <t>EARN-3020Z:A17</t>
  </si>
  <si>
    <t>EARN-3020Z:A18</t>
  </si>
  <si>
    <t>EARN-3020Z:A19</t>
  </si>
  <si>
    <t>EARN-3020Z:A20</t>
  </si>
  <si>
    <t>EARN-3020Z:A21</t>
  </si>
  <si>
    <t>EARN-3020Z:A22</t>
  </si>
  <si>
    <t>EARN-3020Z:A23</t>
  </si>
  <si>
    <t>EARN-3020Z:A24</t>
  </si>
  <si>
    <t>EARN-3020Z:B01</t>
  </si>
  <si>
    <t>EARN-3020Z:B02</t>
  </si>
  <si>
    <t>EARN-3020Z:B03</t>
  </si>
  <si>
    <t>EARN-3020Z:B04</t>
  </si>
  <si>
    <t>EARN-3020Z:B05</t>
  </si>
  <si>
    <t>EARN-3020Z:B06</t>
  </si>
  <si>
    <t>EARN-3020Z:B07</t>
  </si>
  <si>
    <t>EARN-3020Z:B08</t>
  </si>
  <si>
    <t>EARN-3020Z:B09</t>
  </si>
  <si>
    <t>EARN-3020Z:B10</t>
  </si>
  <si>
    <t>EARN-3020Z:B11</t>
  </si>
  <si>
    <t>EARN-3020Z:B12</t>
  </si>
  <si>
    <t>EARN-3020Z:B13</t>
  </si>
  <si>
    <t>EARN-3020Z:B14</t>
  </si>
  <si>
    <t>EARN-3020Z:B15</t>
  </si>
  <si>
    <t>EARN-3020Z:B16</t>
  </si>
  <si>
    <t>EARN-3020Z:B17</t>
  </si>
  <si>
    <t>EARN-3020Z:B18</t>
  </si>
  <si>
    <t>EARN-3020Z:B19</t>
  </si>
  <si>
    <t>EARN-3020Z:B20</t>
  </si>
  <si>
    <t>EARN-3020Z:B21</t>
  </si>
  <si>
    <t>EARN-3020Z:B22</t>
  </si>
  <si>
    <t>EARN-3020Z:B23</t>
  </si>
  <si>
    <t>EARN-3020Z:B24</t>
  </si>
  <si>
    <t>EARN-3020Z:C01</t>
  </si>
  <si>
    <t>EARN-3020Z:C02</t>
  </si>
  <si>
    <t>EARN-3020Z:C03</t>
  </si>
  <si>
    <t>EARN-3020Z:C04</t>
  </si>
  <si>
    <t>EARN-3020Z:C05</t>
  </si>
  <si>
    <t>EARN-3020Z:C06</t>
  </si>
  <si>
    <t>EARN-3020Z:C07</t>
  </si>
  <si>
    <t>EARN-3020Z:C08</t>
  </si>
  <si>
    <t>EARN-3020Z:C09</t>
  </si>
  <si>
    <t>EARN-3020Z:C10</t>
  </si>
  <si>
    <t>EARN-3020Z:C11</t>
  </si>
  <si>
    <t>EARN-3020Z:C12</t>
  </si>
  <si>
    <t>EARN-3020Z:C13</t>
  </si>
  <si>
    <t>EARN-3020Z:C14</t>
  </si>
  <si>
    <t>EARN-3020Z:C15</t>
  </si>
  <si>
    <t>EARN-3020Z:C16</t>
  </si>
  <si>
    <t>EARN-3020Z:C17</t>
  </si>
  <si>
    <t>EARN-3020Z:C18</t>
  </si>
  <si>
    <t>EARN-3020Z:C19</t>
  </si>
  <si>
    <t>EARN-3020Z:C20</t>
  </si>
  <si>
    <t>EARN-3020Z:C21</t>
  </si>
  <si>
    <t>EARN-3020Z:C22</t>
  </si>
  <si>
    <t>EARN-3020Z:C23</t>
  </si>
  <si>
    <t>EARN-3020Z:C24</t>
  </si>
  <si>
    <t>EARN-3020Z:D01</t>
  </si>
  <si>
    <t>EARN-3020Z:D02</t>
  </si>
  <si>
    <t>EARN-3020Z:D03</t>
  </si>
  <si>
    <t>EARN-3020Z:D04</t>
  </si>
  <si>
    <t>EARN-3020Z:D05</t>
  </si>
  <si>
    <t>EARN-3020Z:D06</t>
  </si>
  <si>
    <t>EARN-3020Z:D07</t>
  </si>
  <si>
    <t>EARN-3020Z:D08</t>
  </si>
  <si>
    <t>EARN-3020Z:D09</t>
  </si>
  <si>
    <t>EARN-3020Z:D10</t>
  </si>
  <si>
    <t>EARN-3020Z:D11</t>
  </si>
  <si>
    <t>EARN-3020Z:D12</t>
  </si>
  <si>
    <t>EARN-3020Z:D13</t>
  </si>
  <si>
    <t>EARN-3020Z:D14</t>
  </si>
  <si>
    <t>EARN-3020Z:D15</t>
  </si>
  <si>
    <t>EARN-3020Z:D16</t>
  </si>
  <si>
    <t>EARN-3020Z:D17</t>
  </si>
  <si>
    <t>EARN-3020Z:D18</t>
  </si>
  <si>
    <t>EARN-3020Z:D19</t>
  </si>
  <si>
    <t>EARN-3020Z:D20</t>
  </si>
  <si>
    <t>EARN-3020Z:D21</t>
  </si>
  <si>
    <t>EARN-3020Z:D22</t>
  </si>
  <si>
    <t>EARN-3020Z:D23</t>
  </si>
  <si>
    <t>EARN-3020Z:D24</t>
  </si>
  <si>
    <t>EARN-3020Z:E01</t>
  </si>
  <si>
    <t>EARN-3020Z:E02</t>
  </si>
  <si>
    <t>EARN-3020Z:E03</t>
  </si>
  <si>
    <t>EARN-3020Z:E04</t>
  </si>
  <si>
    <t>EARN-3020Z:E05</t>
  </si>
  <si>
    <t>EARN-3020Z:E06</t>
  </si>
  <si>
    <t>EARN-3020Z:E07</t>
  </si>
  <si>
    <t>EARN-3020Z:E08</t>
  </si>
  <si>
    <t>EARN-3020Z:E09</t>
  </si>
  <si>
    <t>EARN-3020Z:E10</t>
  </si>
  <si>
    <t>EARN-3020Z:E11</t>
  </si>
  <si>
    <t>EARN-3020Z:E12</t>
  </si>
  <si>
    <t>EARN-3020Z:E13</t>
  </si>
  <si>
    <t>EARN-3020Z:E14</t>
  </si>
  <si>
    <t>EARN-3020Z:E15</t>
  </si>
  <si>
    <t>EARN-3020Z:E16</t>
  </si>
  <si>
    <t>EARN-3020Z:E17</t>
  </si>
  <si>
    <t>EARN-3020Z:E18</t>
  </si>
  <si>
    <t>EARN-3020Z:E19</t>
  </si>
  <si>
    <t>EARN-3020Z:E20</t>
  </si>
  <si>
    <t>EARN-3020Z:E21</t>
  </si>
  <si>
    <t>EARN-3020Z:E22</t>
  </si>
  <si>
    <t>EARN-3020Z:E23</t>
  </si>
  <si>
    <t>EARN-3020Z:E24</t>
  </si>
  <si>
    <t>EARN-3020Z:F01</t>
  </si>
  <si>
    <t>EARN-3020Z:F02</t>
  </si>
  <si>
    <t>EARN-3020Z:F03</t>
  </si>
  <si>
    <t>EARN-3020Z:F04</t>
  </si>
  <si>
    <t>EARN-3020Z:F05</t>
  </si>
  <si>
    <t>EARN-3020Z:F06</t>
  </si>
  <si>
    <t>EARN-3020Z:F07</t>
  </si>
  <si>
    <t>EARN-3020Z:F08</t>
  </si>
  <si>
    <t>EARN-3020Z:F09</t>
  </si>
  <si>
    <t>EARN-3020Z:F10</t>
  </si>
  <si>
    <t>EARN-3020Z:F11</t>
  </si>
  <si>
    <t>EARN-3020Z:F12</t>
  </si>
  <si>
    <t>EARN-3020Z:F13</t>
  </si>
  <si>
    <t>EARN-3020Z:F14</t>
  </si>
  <si>
    <t>EARN-3020Z:F15</t>
  </si>
  <si>
    <t>EARN-3020Z:F16</t>
  </si>
  <si>
    <t>EARN-3020Z:F17</t>
  </si>
  <si>
    <t>EARN-3020Z:F18</t>
  </si>
  <si>
    <t>EARN-3020Z:F19</t>
  </si>
  <si>
    <t>EARN-3020Z:F20</t>
  </si>
  <si>
    <t>EARN-3020Z:F21</t>
  </si>
  <si>
    <t>EARN-3020Z:F22</t>
  </si>
  <si>
    <t>EARN-3020Z:F23</t>
  </si>
  <si>
    <t>EARN-3020Z:F24</t>
  </si>
  <si>
    <t>EARN-3020Z:G01</t>
  </si>
  <si>
    <t>EARN-3020Z:G02</t>
  </si>
  <si>
    <t>EARN-3020Z:G03</t>
  </si>
  <si>
    <t>EARN-3020Z:G04</t>
  </si>
  <si>
    <t>EARN-3020Z:G05</t>
  </si>
  <si>
    <t>EARN-3020Z:G06</t>
  </si>
  <si>
    <t>EARN-3020Z:G07</t>
  </si>
  <si>
    <t>EARN-3020Z:G08</t>
  </si>
  <si>
    <t>EARN-3020Z:G09</t>
  </si>
  <si>
    <t>EARN-3020Z:G10</t>
  </si>
  <si>
    <t>EARN-3020Z:G11</t>
  </si>
  <si>
    <t>EARN-3020Z:G12</t>
  </si>
  <si>
    <t>EARN-3020Z:G13</t>
  </si>
  <si>
    <t>EARN-3020Z:G14</t>
  </si>
  <si>
    <t>EARN-3020Z:G15</t>
  </si>
  <si>
    <t>EARN-3020Z:G16</t>
  </si>
  <si>
    <t>EARN-3020Z:G17</t>
  </si>
  <si>
    <t>EARN-3020Z:G18</t>
  </si>
  <si>
    <t>EARN-3020Z:G19</t>
  </si>
  <si>
    <t>EARN-3020Z:G20</t>
  </si>
  <si>
    <t>EARN-3020Z:G21</t>
  </si>
  <si>
    <t>EARN-3020Z:G22</t>
  </si>
  <si>
    <t>EARN-3020Z:G23</t>
  </si>
  <si>
    <t>EARN-3020Z:G24</t>
  </si>
  <si>
    <t>EARN-3020Z:H01</t>
  </si>
  <si>
    <t>EARN-3020Z:H02</t>
  </si>
  <si>
    <t>EARN-3020Z:H03</t>
  </si>
  <si>
    <t>EARN-3020Z:H04</t>
  </si>
  <si>
    <t>EARN-3020Z:H05</t>
  </si>
  <si>
    <t>EARN-3020Z:H06</t>
  </si>
  <si>
    <t>EARN-3020Z:H07</t>
  </si>
  <si>
    <t>EARN-3020Z:H08</t>
  </si>
  <si>
    <t>EARN-3020Z:H09</t>
  </si>
  <si>
    <t>EARN-3020Z:H10</t>
  </si>
  <si>
    <t>EARN-3020Z:H11</t>
  </si>
  <si>
    <t>EARN-3020Z:H12</t>
  </si>
  <si>
    <t>EARN-3020Z:H13</t>
  </si>
  <si>
    <t>EARN-3020Z:H14</t>
  </si>
  <si>
    <t>EARN-3020Z:H15</t>
  </si>
  <si>
    <t>EARN-3020Z:H16</t>
  </si>
  <si>
    <t>EARN-3020Z:H17</t>
  </si>
  <si>
    <t>EARN-3020Z:H18</t>
  </si>
  <si>
    <t>EARN-3020Z:H19</t>
  </si>
  <si>
    <t>EARN-3020Z:H20</t>
  </si>
  <si>
    <t>EARN-3020Z:H21</t>
  </si>
  <si>
    <t>EARN-3020Z:H22</t>
  </si>
  <si>
    <t>EARN-3020Z:H23</t>
  </si>
  <si>
    <t>EARN-3020Z:H24</t>
  </si>
  <si>
    <t>EARN-3020Z:I01</t>
  </si>
  <si>
    <t>EARN-3020Z:I02</t>
  </si>
  <si>
    <t>EARN-3020Z:I03</t>
  </si>
  <si>
    <t>EARN-3020Z:I04</t>
  </si>
  <si>
    <t>EARN-3020Z:I05</t>
  </si>
  <si>
    <t>EARN-3020Z:I06</t>
  </si>
  <si>
    <t>EARN-3020Z:I07</t>
  </si>
  <si>
    <t>EARN-3020Z:I08</t>
  </si>
  <si>
    <t>EARN-3020Z:I09</t>
  </si>
  <si>
    <t>EARN-3020Z:I10</t>
  </si>
  <si>
    <t>EARN-3020Z:I11</t>
  </si>
  <si>
    <t>EARN-3020Z:I12</t>
  </si>
  <si>
    <t>EARN-3020Z:I13</t>
  </si>
  <si>
    <t>EARN-3020Z:I14</t>
  </si>
  <si>
    <t>EARN-3020Z:I15</t>
  </si>
  <si>
    <t>EARN-3020Z:I16</t>
  </si>
  <si>
    <t>EARN-3020Z:I17</t>
  </si>
  <si>
    <t>EARN-3020Z:I18</t>
  </si>
  <si>
    <t>EARN-3020Z:I19</t>
  </si>
  <si>
    <t>EARN-3020Z:I20</t>
  </si>
  <si>
    <t>EARN-3020Z:I21</t>
  </si>
  <si>
    <t>EARN-3020Z:I22</t>
  </si>
  <si>
    <t>EARN-3020Z:I23</t>
  </si>
  <si>
    <t>EARN-3020Z:I24</t>
  </si>
  <si>
    <t>EARN-3020Z:J01</t>
  </si>
  <si>
    <t>EARN-3020Z:J02</t>
  </si>
  <si>
    <t>EARN-3020Z:J03</t>
  </si>
  <si>
    <t>EARN-3020Z:J04</t>
  </si>
  <si>
    <t>EARN-3020Z:J05</t>
  </si>
  <si>
    <t>EARN-3020Z:J06</t>
  </si>
  <si>
    <t>EARN-3020Z:J07</t>
  </si>
  <si>
    <t>EARN-3020Z:J08</t>
  </si>
  <si>
    <t>EARN-3020Z:J09</t>
  </si>
  <si>
    <t>EARN-3020Z:J10</t>
  </si>
  <si>
    <t>EARN-3020Z:J11</t>
  </si>
  <si>
    <t>EARN-3020Z:J12</t>
  </si>
  <si>
    <t>EARN-3020Z:J13</t>
  </si>
  <si>
    <t>EARN-3020Z:J14</t>
  </si>
  <si>
    <t>EARN-3020Z:J15</t>
  </si>
  <si>
    <t>EARN-3020Z:J16</t>
  </si>
  <si>
    <t>EARN-3020Z:J17</t>
  </si>
  <si>
    <t>EARN-3020Z:J18</t>
  </si>
  <si>
    <t>EARN-3020Z:J19</t>
  </si>
  <si>
    <t>EARN-3020Z:J20</t>
  </si>
  <si>
    <t>EARN-3020Z:J21</t>
  </si>
  <si>
    <t>EARN-3020Z:J22</t>
  </si>
  <si>
    <t>EARN-3020Z:J23</t>
  </si>
  <si>
    <t>EARN-3020Z:J24</t>
  </si>
  <si>
    <t>EARN-3020Z:K01</t>
  </si>
  <si>
    <t>EARN-3020Z:K02</t>
  </si>
  <si>
    <t>EARN-3020Z:K03</t>
  </si>
  <si>
    <t>EARN-3020Z:K04</t>
  </si>
  <si>
    <t>EARN-3020Z:K05</t>
  </si>
  <si>
    <t>EARN-3020Z:K06</t>
  </si>
  <si>
    <t>EARN-3020Z:K07</t>
  </si>
  <si>
    <t>EARN-3020Z:K08</t>
  </si>
  <si>
    <t>EARN-3020Z:K09</t>
  </si>
  <si>
    <t>EARN-3020Z:K10</t>
  </si>
  <si>
    <t>EARN-3020Z:K11</t>
  </si>
  <si>
    <t>EARN-3020Z:K12</t>
  </si>
  <si>
    <t>EARN-3020Z:K13</t>
  </si>
  <si>
    <t>EARN-3020Z:K14</t>
  </si>
  <si>
    <t>EARN-3020Z:K15</t>
  </si>
  <si>
    <t>EARN-3020Z:K16</t>
  </si>
  <si>
    <t>EARN-3020Z:K17</t>
  </si>
  <si>
    <t>EARN-3020Z:K18</t>
  </si>
  <si>
    <t>EARN-3020Z:K19</t>
  </si>
  <si>
    <t>EARN-3020Z:K20</t>
  </si>
  <si>
    <t>EARN-3020Z:K21</t>
  </si>
  <si>
    <t>EARN-3020Z:K22</t>
  </si>
  <si>
    <t>EARN-3020Z:K23</t>
  </si>
  <si>
    <t>EARN-3020Z:K24</t>
  </si>
  <si>
    <t>EARN-3020Z:L01</t>
  </si>
  <si>
    <t>EARN-3020Z:L02</t>
  </si>
  <si>
    <t>EARN-3020Z:L03</t>
  </si>
  <si>
    <t>EARN-3020Z:L04</t>
  </si>
  <si>
    <t>EARN-3020Z:L05</t>
  </si>
  <si>
    <t>EARN-3020Z:L06</t>
  </si>
  <si>
    <t>EARN-3020Z:L07</t>
  </si>
  <si>
    <t>EARN-3020Z:L08</t>
  </si>
  <si>
    <t>EARN-3020Z:L09</t>
  </si>
  <si>
    <t>EARN-3020Z:L10</t>
  </si>
  <si>
    <t>EARN-3020Z:L11</t>
  </si>
  <si>
    <t>EARN-3020Z:L12</t>
  </si>
  <si>
    <t>EARN-3020Z:L13</t>
  </si>
  <si>
    <t>EARN-3020Z:L14</t>
  </si>
  <si>
    <t>EARN-3020Z:L15</t>
  </si>
  <si>
    <t>EARN-3020Z:L16</t>
  </si>
  <si>
    <t>EARN-3020Z:L17</t>
  </si>
  <si>
    <t>EARN-3020Z:L18</t>
  </si>
  <si>
    <t>EARN-3020Z:L19</t>
  </si>
  <si>
    <t>EARN-3020Z:L20</t>
  </si>
  <si>
    <t>EARN-3020Z:L21</t>
  </si>
  <si>
    <t>EARN-3020Z:L22</t>
  </si>
  <si>
    <t>EARN-3020Z:L23</t>
  </si>
  <si>
    <t>EARN-3020Z:L24</t>
  </si>
  <si>
    <t>EARN-3020Z:M01</t>
  </si>
  <si>
    <t>EARN-3020Z:M02</t>
  </si>
  <si>
    <t>EARN-3020Z:M03</t>
  </si>
  <si>
    <t>EARN-3020Z:M04</t>
  </si>
  <si>
    <t>EARN-3020Z:M05</t>
  </si>
  <si>
    <t>EARN-3020Z:M06</t>
  </si>
  <si>
    <t>EARN-3020Z:M07</t>
  </si>
  <si>
    <t>EARN-3020Z:M08</t>
  </si>
  <si>
    <t>EARN-3020Z:M09</t>
  </si>
  <si>
    <t>EARN-3020Z:M10</t>
  </si>
  <si>
    <t>EARN-3020Z:M11</t>
  </si>
  <si>
    <t>EARN-3020Z:M12</t>
  </si>
  <si>
    <t>EARN-3020Z:M13</t>
  </si>
  <si>
    <t>EARN-3020Z:M14</t>
  </si>
  <si>
    <t>EARN-3020Z:M15</t>
  </si>
  <si>
    <t>EARN-3020Z:M16</t>
  </si>
  <si>
    <t>EARN-3020Z:M17</t>
  </si>
  <si>
    <t>EARN-3020Z:M18</t>
  </si>
  <si>
    <t>EARN-3020Z:M19</t>
  </si>
  <si>
    <t>EARN-3020Z:M20</t>
  </si>
  <si>
    <t>EARN-3020Z:M21</t>
  </si>
  <si>
    <t>EARN-3020Z:M22</t>
  </si>
  <si>
    <t>EARN-3020Z:M23</t>
  </si>
  <si>
    <t>EARN-3020Z:M24</t>
  </si>
  <si>
    <t>EARN-3020Z:N01</t>
  </si>
  <si>
    <t>EARN-3020Z:N02</t>
  </si>
  <si>
    <t>EARN-3020Z:N03</t>
  </si>
  <si>
    <t>EARN-3020Z:N04</t>
  </si>
  <si>
    <t>EARN-3020Z:N05</t>
  </si>
  <si>
    <t>EARN-3020Z:N06</t>
  </si>
  <si>
    <t>EARN-3020Z:N07</t>
  </si>
  <si>
    <t>EARN-3020Z:N08</t>
  </si>
  <si>
    <t>EARN-3020Z:N09</t>
  </si>
  <si>
    <t>EARN-3020Z:N10</t>
  </si>
  <si>
    <t>EARN-3020Z:N11</t>
  </si>
  <si>
    <t>EARN-3020Z:N12</t>
  </si>
  <si>
    <t>EARN-3020Z:N13</t>
  </si>
  <si>
    <t>EARN-3020Z:N14</t>
  </si>
  <si>
    <t>EARN-3020Z:N15</t>
  </si>
  <si>
    <t>EARN-3020Z:N16</t>
  </si>
  <si>
    <t>EARN-3020Z:N17</t>
  </si>
  <si>
    <t>EARN-3020Z:N18</t>
  </si>
  <si>
    <t>EARN-3020Z:N19</t>
  </si>
  <si>
    <t>EARN-3020Z:N20</t>
  </si>
  <si>
    <t>EARN-3020Z:N21</t>
  </si>
  <si>
    <t>EARN-3020Z:N22</t>
  </si>
  <si>
    <t>EARN-3020Z:N23</t>
  </si>
  <si>
    <t>EARN-3020Z:N24</t>
  </si>
  <si>
    <t>EARN-3020Z:O01</t>
  </si>
  <si>
    <t>EARN-3020Z:O02</t>
  </si>
  <si>
    <t>EARN-3020Z:O03</t>
  </si>
  <si>
    <t>EARN-3020Z:O04</t>
  </si>
  <si>
    <t>EARN-3020Z:O05</t>
  </si>
  <si>
    <t>EARN-3020Z:O06</t>
  </si>
  <si>
    <t>EARN-3020Z:O07</t>
  </si>
  <si>
    <t>EARN-3020Z:O08</t>
  </si>
  <si>
    <t>EARN-3020Z:O09</t>
  </si>
  <si>
    <t>EARN-3020Z:O10</t>
  </si>
  <si>
    <t>EARN-3020Z:O11</t>
  </si>
  <si>
    <t>EARN-3020Z:O12</t>
  </si>
  <si>
    <t>EARN-3020Z:O13</t>
  </si>
  <si>
    <t>EARN-3020Z:O14</t>
  </si>
  <si>
    <t>EARN-3020Z:O15</t>
  </si>
  <si>
    <t>EARN-3020Z:O16</t>
  </si>
  <si>
    <t>EARN-3020Z:O17</t>
  </si>
  <si>
    <t>EARN-3020Z:O18</t>
  </si>
  <si>
    <t>EARN-3020Z:O19</t>
  </si>
  <si>
    <t>EARN-3020Z:O20</t>
  </si>
  <si>
    <t>EARN-3020Z:O21</t>
  </si>
  <si>
    <t>EARN-3020Z:O22</t>
  </si>
  <si>
    <t>EARN-3020Z:O23</t>
  </si>
  <si>
    <t>EARN-3020Z:O24</t>
  </si>
  <si>
    <t>EARN-3020Z:P01</t>
  </si>
  <si>
    <t>EARN-3020Z:P02</t>
  </si>
  <si>
    <t>EARN-3020Z:P03</t>
  </si>
  <si>
    <t>EARN-3020Z:P04</t>
  </si>
  <si>
    <t>EARN-3020Z:P05</t>
  </si>
  <si>
    <t>EARN-3020Z:P06</t>
  </si>
  <si>
    <t>EARN-3020Z:P07</t>
  </si>
  <si>
    <t>EARN-3020Z:P08</t>
  </si>
  <si>
    <t>EARN-3020Z:P09</t>
  </si>
  <si>
    <t>EARN-3020Z:P10</t>
  </si>
  <si>
    <t>EARN-3020Z:P11</t>
  </si>
  <si>
    <t>EARN-3020Z:P12</t>
  </si>
  <si>
    <t>EARN-3020Z:P13</t>
  </si>
  <si>
    <t>EARN-3020Z:P14</t>
  </si>
  <si>
    <t>EARN-3020Z:P15</t>
  </si>
  <si>
    <t>EARN-3020Z:P16</t>
  </si>
  <si>
    <t>EARN-3020Z:P17</t>
  </si>
  <si>
    <t>EARN-3020Z:P18</t>
  </si>
  <si>
    <t>EARN-3020Z:P19</t>
  </si>
  <si>
    <t>EARN-3020Z:P20</t>
  </si>
  <si>
    <t>EARN-3020Z:P21</t>
  </si>
  <si>
    <t>EARN-3020Z:P22</t>
  </si>
  <si>
    <t>EARN-3020Z:P23</t>
  </si>
  <si>
    <t>EARN-3020Z:P24</t>
  </si>
  <si>
    <t>EARN-3030Z:A01</t>
  </si>
  <si>
    <t>EARN-3030Z:A02</t>
  </si>
  <si>
    <t>EARN-3030Z:A03</t>
  </si>
  <si>
    <t>EARN-3030Z:A04</t>
  </si>
  <si>
    <t>EARN-3030Z:A05</t>
  </si>
  <si>
    <t>EARN-3030Z:A06</t>
  </si>
  <si>
    <t>EARN-3030Z:A07</t>
  </si>
  <si>
    <t>EARN-3030Z:A08</t>
  </si>
  <si>
    <t>EARN-3030Z:A09</t>
  </si>
  <si>
    <t>EARN-3030Z:A10</t>
  </si>
  <si>
    <t>EARN-3030Z:A11</t>
  </si>
  <si>
    <t>EARN-3030Z:A12</t>
  </si>
  <si>
    <t>EARN-3030Z:A13</t>
  </si>
  <si>
    <t>EARN-3030Z:A14</t>
  </si>
  <si>
    <t>EARN-3030Z:A15</t>
  </si>
  <si>
    <t>EARN-3030Z:A16</t>
  </si>
  <si>
    <t>EARN-3030Z:A17</t>
  </si>
  <si>
    <t>EARN-3030Z:A18</t>
  </si>
  <si>
    <t>EARN-3030Z:A19</t>
  </si>
  <si>
    <t>EARN-3030Z:A20</t>
  </si>
  <si>
    <t>EARN-3030Z:A21</t>
  </si>
  <si>
    <t>EARN-3030Z:A22</t>
  </si>
  <si>
    <t>EARN-3030Z:A23</t>
  </si>
  <si>
    <t>EARN-3030Z:A24</t>
  </si>
  <si>
    <t>EARN-3030Z:B01</t>
  </si>
  <si>
    <t>EARN-3030Z:B02</t>
  </si>
  <si>
    <t>EARN-3030Z:B03</t>
  </si>
  <si>
    <t>EARN-3030Z:B04</t>
  </si>
  <si>
    <t>EARN-3030Z:B05</t>
  </si>
  <si>
    <t>EARN-3030Z:B06</t>
  </si>
  <si>
    <t>EARN-3030Z:B07</t>
  </si>
  <si>
    <t>EARN-3030Z:B08</t>
  </si>
  <si>
    <t>EARN-3030Z:B09</t>
  </si>
  <si>
    <t>EARN-3030Z:B10</t>
  </si>
  <si>
    <t>EARN-3030Z:B11</t>
  </si>
  <si>
    <t>EARN-3030Z:B12</t>
  </si>
  <si>
    <t>EARN-3030Z:B13</t>
  </si>
  <si>
    <t>EARN-3030Z:B14</t>
  </si>
  <si>
    <t>EARN-3030Z:B15</t>
  </si>
  <si>
    <t>EARN-3030Z:B16</t>
  </si>
  <si>
    <t>EARN-3030Z:B17</t>
  </si>
  <si>
    <t>EARN-3030Z:B18</t>
  </si>
  <si>
    <t>EARN-3030Z:B19</t>
  </si>
  <si>
    <t>EARN-3030Z:B20</t>
  </si>
  <si>
    <t>EARN-3030Z:B21</t>
  </si>
  <si>
    <t>EARN-3030Z:B22</t>
  </si>
  <si>
    <t>EARN-3030Z:B23</t>
  </si>
  <si>
    <t>EARN-3030Z:B24</t>
  </si>
  <si>
    <t>EARN-3030Z:C01</t>
  </si>
  <si>
    <t>EARN-3030Z:C02</t>
  </si>
  <si>
    <t>EARN-3030Z:C03</t>
  </si>
  <si>
    <t>EARN-3030Z:C04</t>
  </si>
  <si>
    <t>EARN-3030Z:C05</t>
  </si>
  <si>
    <t>EARN-3030Z:C06</t>
  </si>
  <si>
    <t>EARN-3030Z:C07</t>
  </si>
  <si>
    <t>EARN-3030Z:C08</t>
  </si>
  <si>
    <t>EARN-3030Z:C09</t>
  </si>
  <si>
    <t>EARN-3030Z:C10</t>
  </si>
  <si>
    <t>EARN-3030Z:C11</t>
  </si>
  <si>
    <t>EARN-3030Z:C12</t>
  </si>
  <si>
    <t>EARN-3030Z:C13</t>
  </si>
  <si>
    <t>EARN-3030Z:C14</t>
  </si>
  <si>
    <t>EARN-3030Z:C15</t>
  </si>
  <si>
    <t>EARN-3030Z:C16</t>
  </si>
  <si>
    <t>EARN-3030Z:C17</t>
  </si>
  <si>
    <t>EARN-3030Z:C18</t>
  </si>
  <si>
    <t>EARN-3030Z:C19</t>
  </si>
  <si>
    <t>EARN-3030Z:C20</t>
  </si>
  <si>
    <t>EARN-3030Z:C21</t>
  </si>
  <si>
    <t>EARN-3030Z:C22</t>
  </si>
  <si>
    <t>EARN-3030Z:C23</t>
  </si>
  <si>
    <t>EARN-3030Z:C24</t>
  </si>
  <si>
    <t>EARN-3030Z:D01</t>
  </si>
  <si>
    <t>EARN-3030Z:D02</t>
  </si>
  <si>
    <t>EARN-3030Z:D03</t>
  </si>
  <si>
    <t>EARN-3030Z:D04</t>
  </si>
  <si>
    <t>EARN-3030Z:D05</t>
  </si>
  <si>
    <t>EARN-3030Z:D06</t>
  </si>
  <si>
    <t>EARN-3030Z:D07</t>
  </si>
  <si>
    <t>EARN-3030Z:D08</t>
  </si>
  <si>
    <t>EARN-3030Z:D09</t>
  </si>
  <si>
    <t>EARN-3030Z:D10</t>
  </si>
  <si>
    <t>EARN-3030Z:D11</t>
  </si>
  <si>
    <t>EARN-3030Z:D12</t>
  </si>
  <si>
    <t>EARN-3030Z:D13</t>
  </si>
  <si>
    <t>EARN-3030Z:D14</t>
  </si>
  <si>
    <t>EARN-3030Z:D15</t>
  </si>
  <si>
    <t>EARN-3030Z:D16</t>
  </si>
  <si>
    <t>EARN-3030Z:D17</t>
  </si>
  <si>
    <t>EARN-3030Z:D18</t>
  </si>
  <si>
    <t>EARN-3030Z:D19</t>
  </si>
  <si>
    <t>EARN-3030Z:D20</t>
  </si>
  <si>
    <t>EARN-3030Z:D21</t>
  </si>
  <si>
    <t>EARN-3030Z:D22</t>
  </si>
  <si>
    <t>EARN-3030Z:D23</t>
  </si>
  <si>
    <t>EARN-3030Z:D24</t>
  </si>
  <si>
    <t>EARN-3030Z:E01</t>
  </si>
  <si>
    <t>EARN-3030Z:E02</t>
  </si>
  <si>
    <t>EARN-3030Z:E03</t>
  </si>
  <si>
    <t>EARN-3030Z:E04</t>
  </si>
  <si>
    <t>EARN-3030Z:E05</t>
  </si>
  <si>
    <t>EARN-3030Z:E06</t>
  </si>
  <si>
    <t>EARN-3030Z:E07</t>
  </si>
  <si>
    <t>EARN-3030Z:E08</t>
  </si>
  <si>
    <t>EARN-3030Z:E09</t>
  </si>
  <si>
    <t>EARN-3030Z:E10</t>
  </si>
  <si>
    <t>EARN-3030Z:E11</t>
  </si>
  <si>
    <t>EARN-3030Z:E12</t>
  </si>
  <si>
    <t>EARN-3030Z:E13</t>
  </si>
  <si>
    <t>EARN-3030Z:E14</t>
  </si>
  <si>
    <t>EARN-3030Z:E15</t>
  </si>
  <si>
    <t>EARN-3030Z:E16</t>
  </si>
  <si>
    <t>EARN-3030Z:E17</t>
  </si>
  <si>
    <t>EARN-3030Z:E18</t>
  </si>
  <si>
    <t>EARN-3030Z:E19</t>
  </si>
  <si>
    <t>EARN-3030Z:E20</t>
  </si>
  <si>
    <t>EARN-3030Z:E21</t>
  </si>
  <si>
    <t>EARN-3030Z:E22</t>
  </si>
  <si>
    <t>EARN-3030Z:E23</t>
  </si>
  <si>
    <t>EARN-3030Z:E24</t>
  </si>
  <si>
    <t>EARN-3030Z:F01</t>
  </si>
  <si>
    <t>EARN-3030Z:F02</t>
  </si>
  <si>
    <t>EARN-3030Z:F03</t>
  </si>
  <si>
    <t>EARN-3030Z:F04</t>
  </si>
  <si>
    <t>EARN-3030Z:F05</t>
  </si>
  <si>
    <t>EARN-3030Z:F06</t>
  </si>
  <si>
    <t>EARN-3030Z:F07</t>
  </si>
  <si>
    <t>EARN-3030Z:F08</t>
  </si>
  <si>
    <t>EARN-3030Z:F09</t>
  </si>
  <si>
    <t>EARN-3030Z:F10</t>
  </si>
  <si>
    <t>EARN-3030Z:F11</t>
  </si>
  <si>
    <t>EARN-3030Z:F12</t>
  </si>
  <si>
    <t>EARN-3030Z:F13</t>
  </si>
  <si>
    <t>EARN-3030Z:F14</t>
  </si>
  <si>
    <t>EARN-3030Z:F15</t>
  </si>
  <si>
    <t>EARN-3030Z:F16</t>
  </si>
  <si>
    <t>EARN-3030Z:F17</t>
  </si>
  <si>
    <t>EARN-3030Z:F18</t>
  </si>
  <si>
    <t>EARN-3030Z:F19</t>
  </si>
  <si>
    <t>EARN-3030Z:F20</t>
  </si>
  <si>
    <t>EARN-3030Z:F21</t>
  </si>
  <si>
    <t>EARN-3030Z:F22</t>
  </si>
  <si>
    <t>EARN-3030Z:F23</t>
  </si>
  <si>
    <t>EARN-3030Z:F24</t>
  </si>
  <si>
    <t>EARN-3030Z:G01</t>
  </si>
  <si>
    <t>EARN-3030Z:G02</t>
  </si>
  <si>
    <t>EARN-3030Z:G03</t>
  </si>
  <si>
    <t>EARN-3030Z:G04</t>
  </si>
  <si>
    <t>EARN-3030Z:G05</t>
  </si>
  <si>
    <t>EARN-3030Z:G06</t>
  </si>
  <si>
    <t>EARN-3030Z:G07</t>
  </si>
  <si>
    <t>EARN-3030Z:G08</t>
  </si>
  <si>
    <t>EARN-3030Z:G09</t>
  </si>
  <si>
    <t>EARN-3030Z:G10</t>
  </si>
  <si>
    <t>EARN-3030Z:G11</t>
  </si>
  <si>
    <t>EARN-3030Z:G12</t>
  </si>
  <si>
    <t>EARN-3030Z:G13</t>
  </si>
  <si>
    <t>EARN-3030Z:G14</t>
  </si>
  <si>
    <t>EARN-3030Z:G15</t>
  </si>
  <si>
    <t>EARN-3030Z:G16</t>
  </si>
  <si>
    <t>EARN-3030Z:G17</t>
  </si>
  <si>
    <t>EARN-3030Z:G18</t>
  </si>
  <si>
    <t>EARN-3030Z:G19</t>
  </si>
  <si>
    <t>EARN-3030Z:G20</t>
  </si>
  <si>
    <t>EARN-3030Z:G21</t>
  </si>
  <si>
    <t>EARN-3030Z:G22</t>
  </si>
  <si>
    <t>EARN-3030Z:G23</t>
  </si>
  <si>
    <t>EARN-3030Z:G24</t>
  </si>
  <si>
    <t>EARN-3030Z:H01</t>
  </si>
  <si>
    <t>EARN-3030Z:H02</t>
  </si>
  <si>
    <t>EARN-3030Z:H03</t>
  </si>
  <si>
    <t>EARN-3030Z:H04</t>
  </si>
  <si>
    <t>EARN-3030Z:H05</t>
  </si>
  <si>
    <t>EARN-3030Z:H06</t>
  </si>
  <si>
    <t>EARN-3030Z:H07</t>
  </si>
  <si>
    <t>EARN-3030Z:H08</t>
  </si>
  <si>
    <t>EARN-3030Z:H09</t>
  </si>
  <si>
    <t>EARN-3030Z:H10</t>
  </si>
  <si>
    <t>EARN-3030Z:H11</t>
  </si>
  <si>
    <t>EARN-3030Z:H12</t>
  </si>
  <si>
    <t>EARN-3030Z:H13</t>
  </si>
  <si>
    <t>EARN-3030Z:H14</t>
  </si>
  <si>
    <t>EARN-3030Z:H15</t>
  </si>
  <si>
    <t>EARN-3030Z:H16</t>
  </si>
  <si>
    <t>EARN-3030Z:H17</t>
  </si>
  <si>
    <t>EARN-3030Z:H18</t>
  </si>
  <si>
    <t>EARN-3030Z:H19</t>
  </si>
  <si>
    <t>EARN-3030Z:H20</t>
  </si>
  <si>
    <t>EARN-3030Z:H21</t>
  </si>
  <si>
    <t>EARN-3030Z:H22</t>
  </si>
  <si>
    <t>EARN-3030Z:H23</t>
  </si>
  <si>
    <t>EARN-3030Z:H24</t>
  </si>
  <si>
    <t>EARN-3030Z:I01</t>
  </si>
  <si>
    <t>EARN-3030Z:I02</t>
  </si>
  <si>
    <t>EARN-3030Z:I03</t>
  </si>
  <si>
    <t>EARN-3030Z:I04</t>
  </si>
  <si>
    <t>EARN-3030Z:I05</t>
  </si>
  <si>
    <t>EARN-3030Z:I06</t>
  </si>
  <si>
    <t>EARN-3030Z:I07</t>
  </si>
  <si>
    <t>EARN-3030Z:I08</t>
  </si>
  <si>
    <t>EARN-3030Z:I09</t>
  </si>
  <si>
    <t>EARN-3030Z:I10</t>
  </si>
  <si>
    <t>EARN-3030Z:I11</t>
  </si>
  <si>
    <t>EARN-3030Z:I12</t>
  </si>
  <si>
    <t>EARN-3030Z:I13</t>
  </si>
  <si>
    <t>EARN-3030Z:I14</t>
  </si>
  <si>
    <t>EARN-3030Z:I15</t>
  </si>
  <si>
    <t>EARN-3030Z:I16</t>
  </si>
  <si>
    <t>EARN-3030Z:I17</t>
  </si>
  <si>
    <t>EARN-3030Z:I18</t>
  </si>
  <si>
    <t>EARN-3030Z:I19</t>
  </si>
  <si>
    <t>EARN-3030Z:I20</t>
  </si>
  <si>
    <t>EARN-3030Z:I21</t>
  </si>
  <si>
    <t>EARN-3030Z:I22</t>
  </si>
  <si>
    <t>EARN-3030Z:I23</t>
  </si>
  <si>
    <t>EARN-3030Z:I24</t>
  </si>
  <si>
    <t>EARN-3030Z:J01</t>
  </si>
  <si>
    <t>EARN-3030Z:J02</t>
  </si>
  <si>
    <t>EARN-3030Z:J03</t>
  </si>
  <si>
    <t>EARN-3030Z:J04</t>
  </si>
  <si>
    <t>EARN-3030Z:J05</t>
  </si>
  <si>
    <t>EARN-3030Z:J06</t>
  </si>
  <si>
    <t>EARN-3030Z:J07</t>
  </si>
  <si>
    <t>EARN-3030Z:J08</t>
  </si>
  <si>
    <t>EARN-3030Z:J09</t>
  </si>
  <si>
    <t>EARN-3030Z:J10</t>
  </si>
  <si>
    <t>EARN-3030Z:J11</t>
  </si>
  <si>
    <t>EARN-3030Z:J12</t>
  </si>
  <si>
    <t>EARN-3030Z:J13</t>
  </si>
  <si>
    <t>EARN-3030Z:J14</t>
  </si>
  <si>
    <t>EARN-3030Z:J15</t>
  </si>
  <si>
    <t>EARN-3030Z:J16</t>
  </si>
  <si>
    <t>EARN-3030Z:J17</t>
  </si>
  <si>
    <t>EARN-3030Z:J18</t>
  </si>
  <si>
    <t>EARN-3030Z:J19</t>
  </si>
  <si>
    <t>EARN-3030Z:J20</t>
  </si>
  <si>
    <t>EARN-3030Z:J21</t>
  </si>
  <si>
    <t>EARN-3030Z:J22</t>
  </si>
  <si>
    <t>EARN-3030Z:J23</t>
  </si>
  <si>
    <t>EARN-3030Z:J24</t>
  </si>
  <si>
    <t>EARN-3030Z:K01</t>
  </si>
  <si>
    <t>EARN-3030Z:K02</t>
  </si>
  <si>
    <t>EARN-3030Z:K03</t>
  </si>
  <si>
    <t>EARN-3030Z:K04</t>
  </si>
  <si>
    <t>EARN-3030Z:K05</t>
  </si>
  <si>
    <t>EARN-3030Z:K06</t>
  </si>
  <si>
    <t>EARN-3030Z:K07</t>
  </si>
  <si>
    <t>EARN-3030Z:K08</t>
  </si>
  <si>
    <t>EARN-3030Z:K09</t>
  </si>
  <si>
    <t>EARN-3030Z:K10</t>
  </si>
  <si>
    <t>EARN-3030Z:K11</t>
  </si>
  <si>
    <t>EARN-3030Z:K12</t>
  </si>
  <si>
    <t>EARN-3030Z:K13</t>
  </si>
  <si>
    <t>EARN-3030Z:K14</t>
  </si>
  <si>
    <t>EARN-3030Z:K15</t>
  </si>
  <si>
    <t>EARN-3030Z:K16</t>
  </si>
  <si>
    <t>EARN-3030Z:K17</t>
  </si>
  <si>
    <t>EARN-3030Z:K18</t>
  </si>
  <si>
    <t>EARN-3030Z:K19</t>
  </si>
  <si>
    <t>EARN-3030Z:K20</t>
  </si>
  <si>
    <t>EARN-3030Z:K21</t>
  </si>
  <si>
    <t>EARN-3030Z:K22</t>
  </si>
  <si>
    <t>EARN-3030Z:K23</t>
  </si>
  <si>
    <t>EARN-3030Z:K24</t>
  </si>
  <si>
    <t>EARN-3030Z:L01</t>
  </si>
  <si>
    <t>EARN-3030Z:L02</t>
  </si>
  <si>
    <t>EARN-3030Z:L03</t>
  </si>
  <si>
    <t>EARN-3030Z:L04</t>
  </si>
  <si>
    <t>EARN-3030Z:L05</t>
  </si>
  <si>
    <t>EARN-3030Z:L06</t>
  </si>
  <si>
    <t>EARN-3030Z:L07</t>
  </si>
  <si>
    <t>EARN-3030Z:L08</t>
  </si>
  <si>
    <t>EARN-3030Z:L09</t>
  </si>
  <si>
    <t>EARN-3030Z:L10</t>
  </si>
  <si>
    <t>EARN-3030Z:L11</t>
  </si>
  <si>
    <t>EARN-3030Z:L12</t>
  </si>
  <si>
    <t>EARN-3030Z:L13</t>
  </si>
  <si>
    <t>EARN-3030Z:L14</t>
  </si>
  <si>
    <t>EARN-3030Z:L15</t>
  </si>
  <si>
    <t>EARN-3030Z:L16</t>
  </si>
  <si>
    <t>EARN-3030Z:L17</t>
  </si>
  <si>
    <t>EARN-3030Z:L18</t>
  </si>
  <si>
    <t>EARN-3030Z:L19</t>
  </si>
  <si>
    <t>EARN-3030Z:L20</t>
  </si>
  <si>
    <t>EARN-3030Z:L21</t>
  </si>
  <si>
    <t>EARN-3030Z:L22</t>
  </si>
  <si>
    <t>EARN-3030Z:L23</t>
  </si>
  <si>
    <t>EARN-3030Z:L24</t>
  </si>
  <si>
    <t>EARN-3030Z:M01</t>
  </si>
  <si>
    <t>EARN-3030Z:M02</t>
  </si>
  <si>
    <t>EARN-3030Z:M03</t>
  </si>
  <si>
    <t>EARN-3030Z:M04</t>
  </si>
  <si>
    <t>EARN-3030Z:M05</t>
  </si>
  <si>
    <t>EARN-3030Z:M06</t>
  </si>
  <si>
    <t>EARN-3030Z:M07</t>
  </si>
  <si>
    <t>EARN-3030Z:M08</t>
  </si>
  <si>
    <t>EARN-3030Z:M09</t>
  </si>
  <si>
    <t>EARN-3030Z:M10</t>
  </si>
  <si>
    <t>EARN-3030Z:M11</t>
  </si>
  <si>
    <t>EARN-3030Z:M12</t>
  </si>
  <si>
    <t>EARN-3030Z:M13</t>
  </si>
  <si>
    <t>EARN-3030Z:M14</t>
  </si>
  <si>
    <t>EARN-3030Z:M15</t>
  </si>
  <si>
    <t>EARN-3030Z:M16</t>
  </si>
  <si>
    <t>EARN-3030Z:M17</t>
  </si>
  <si>
    <t>EARN-3030Z:M18</t>
  </si>
  <si>
    <t>EARN-3030Z:M19</t>
  </si>
  <si>
    <t>EARN-3030Z:M20</t>
  </si>
  <si>
    <t>EARN-3030Z:M21</t>
  </si>
  <si>
    <t>EARN-3030Z:M22</t>
  </si>
  <si>
    <t>EARN-3030Z:M23</t>
  </si>
  <si>
    <t>EARN-3030Z:M24</t>
  </si>
  <si>
    <t>EARN-3030Z:N01</t>
  </si>
  <si>
    <t>EARN-3030Z:N02</t>
  </si>
  <si>
    <t>EARN-3030Z:N03</t>
  </si>
  <si>
    <t>EARN-3030Z:N04</t>
  </si>
  <si>
    <t>EARN-3030Z:N05</t>
  </si>
  <si>
    <t>EARN-3030Z:N06</t>
  </si>
  <si>
    <t>EARN-3030Z:N07</t>
  </si>
  <si>
    <t>EARN-3030Z:N08</t>
  </si>
  <si>
    <t>EARN-3030Z:N09</t>
  </si>
  <si>
    <t>EARN-3030Z:N10</t>
  </si>
  <si>
    <t>EARN-3030Z:N11</t>
  </si>
  <si>
    <t>EARN-3030Z:N12</t>
  </si>
  <si>
    <t>EARN-3030Z:N13</t>
  </si>
  <si>
    <t>EARN-3030Z:N14</t>
  </si>
  <si>
    <t>EARN-3030Z:N15</t>
  </si>
  <si>
    <t>EARN-3030Z:N16</t>
  </si>
  <si>
    <t>EARN-3030Z:N17</t>
  </si>
  <si>
    <t>EARN-3030Z:N18</t>
  </si>
  <si>
    <t>EARN-3030Z:N19</t>
  </si>
  <si>
    <t>EARN-3030Z:N20</t>
  </si>
  <si>
    <t>EARN-3030Z:N21</t>
  </si>
  <si>
    <t>EARN-3030Z:N22</t>
  </si>
  <si>
    <t>EARN-3030Z:N23</t>
  </si>
  <si>
    <t>EARN-3030Z:N24</t>
  </si>
  <si>
    <t>EARN-3030Z:O01</t>
  </si>
  <si>
    <t>EARN-3030Z:O02</t>
  </si>
  <si>
    <t>EARN-3030Z:O03</t>
  </si>
  <si>
    <t>EARN-3030Z:O04</t>
  </si>
  <si>
    <t>EARN-3030Z:O05</t>
  </si>
  <si>
    <t>EARN-3030Z:O06</t>
  </si>
  <si>
    <t>EARN-3030Z:O07</t>
  </si>
  <si>
    <t>EARN-3030Z:O08</t>
  </si>
  <si>
    <t>EARN-3030Z:O09</t>
  </si>
  <si>
    <t>EARN-3030Z:O10</t>
  </si>
  <si>
    <t>EARN-3030Z:O11</t>
  </si>
  <si>
    <t>EARN-3030Z:O12</t>
  </si>
  <si>
    <t>EARN-3030Z:O13</t>
  </si>
  <si>
    <t>EARN-3030Z:O14</t>
  </si>
  <si>
    <t>EARN-3030Z:O15</t>
  </si>
  <si>
    <t>EARN-3030Z:O16</t>
  </si>
  <si>
    <t>EARN-3030Z:O17</t>
  </si>
  <si>
    <t>EARN-3030Z:O18</t>
  </si>
  <si>
    <t>EARN-3030Z:O19</t>
  </si>
  <si>
    <t>EARN-3030Z:O20</t>
  </si>
  <si>
    <t>EARN-3030Z:O21</t>
  </si>
  <si>
    <t>EARN-3030Z:O22</t>
  </si>
  <si>
    <t>EARN-3030Z:O23</t>
  </si>
  <si>
    <t>EARN-3030Z:O24</t>
  </si>
  <si>
    <t>EARN-3030Z:P01</t>
  </si>
  <si>
    <t>EARN-3030Z:P02</t>
  </si>
  <si>
    <t>EARN-3030Z:P03</t>
  </si>
  <si>
    <t>EARN-3030Z:P04</t>
  </si>
  <si>
    <t>EARN-3030Z:P05</t>
  </si>
  <si>
    <t>EARN-3030Z:P06</t>
  </si>
  <si>
    <t>EARN-3030Z:P07</t>
  </si>
  <si>
    <t>EARN-3030Z:P08</t>
  </si>
  <si>
    <t>EARN-3030Z:P09</t>
  </si>
  <si>
    <t>EARN-3030Z:P10</t>
  </si>
  <si>
    <t>EARN-3030Z:P11</t>
  </si>
  <si>
    <t>EARN-3030Z:P12</t>
  </si>
  <si>
    <t>EARN-3030Z:P13</t>
  </si>
  <si>
    <t>EARN-3030Z:P14</t>
  </si>
  <si>
    <t>EARN-3030Z:P15</t>
  </si>
  <si>
    <t>EARN-3030Z:P16</t>
  </si>
  <si>
    <t>EARN-3030Z:P17</t>
  </si>
  <si>
    <t>EARN-3030Z:P18</t>
  </si>
  <si>
    <t>EARN-3030Z:P19</t>
  </si>
  <si>
    <t>EARN-3030Z:P20</t>
  </si>
  <si>
    <t>EARN-3030Z:P21</t>
  </si>
  <si>
    <t>EARN-3030Z:P22</t>
  </si>
  <si>
    <t>EARN-3030Z:P23</t>
  </si>
  <si>
    <t>EARN-3030Z:P24</t>
  </si>
  <si>
    <t>EARN-3040Z:A01</t>
  </si>
  <si>
    <t>EARN-3040Z:A02</t>
  </si>
  <si>
    <t>EARN-3040Z:A03</t>
  </si>
  <si>
    <t>EARN-3040Z:A04</t>
  </si>
  <si>
    <t>EARN-3040Z:A05</t>
  </si>
  <si>
    <t>EARN-3040Z:A06</t>
  </si>
  <si>
    <t>EARN-3040Z:A07</t>
  </si>
  <si>
    <t>EARN-3040Z:A08</t>
  </si>
  <si>
    <t>EARN-3040Z:A09</t>
  </si>
  <si>
    <t>EARN-3040Z:A10</t>
  </si>
  <si>
    <t>EARN-3040Z:A11</t>
  </si>
  <si>
    <t>EARN-3040Z:A12</t>
  </si>
  <si>
    <t>EARN-3040Z:A13</t>
  </si>
  <si>
    <t>EARN-3040Z:A14</t>
  </si>
  <si>
    <t>EARN-3040Z:A15</t>
  </si>
  <si>
    <t>EARN-3040Z:A16</t>
  </si>
  <si>
    <t>EARN-3040Z:A17</t>
  </si>
  <si>
    <t>EARN-3040Z:A18</t>
  </si>
  <si>
    <t>EARN-3040Z:A19</t>
  </si>
  <si>
    <t>EARN-3040Z:A20</t>
  </si>
  <si>
    <t>EARN-3040Z:A21</t>
  </si>
  <si>
    <t>EARN-3040Z:A22</t>
  </si>
  <si>
    <t>EARN-3040Z:A23</t>
  </si>
  <si>
    <t>EARN-3040Z:A24</t>
  </si>
  <si>
    <t>EARN-3040Z:B01</t>
  </si>
  <si>
    <t>EARN-3040Z:B02</t>
  </si>
  <si>
    <t>EARN-3040Z:B03</t>
  </si>
  <si>
    <t>EARN-3040Z:B04</t>
  </si>
  <si>
    <t>EARN-3040Z:B05</t>
  </si>
  <si>
    <t>EARN-3040Z:B06</t>
  </si>
  <si>
    <t>EARN-3040Z:B07</t>
  </si>
  <si>
    <t>EARN-3040Z:B08</t>
  </si>
  <si>
    <t>EARN-3040Z:B09</t>
  </si>
  <si>
    <t>EARN-3040Z:B10</t>
  </si>
  <si>
    <t>EARN-3040Z:B11</t>
  </si>
  <si>
    <t>EARN-3040Z:B12</t>
  </si>
  <si>
    <t>EARN-3040Z:B13</t>
  </si>
  <si>
    <t>EARN-3040Z:B14</t>
  </si>
  <si>
    <t>EARN-3040Z:B15</t>
  </si>
  <si>
    <t>EARN-3040Z:B16</t>
  </si>
  <si>
    <t>EARN-3040Z:B17</t>
  </si>
  <si>
    <t>EARN-3040Z:B18</t>
  </si>
  <si>
    <t>EARN-3040Z:B19</t>
  </si>
  <si>
    <t>EARN-3040Z:B20</t>
  </si>
  <si>
    <t>EARN-3040Z:B21</t>
  </si>
  <si>
    <t>EARN-3040Z:B22</t>
  </si>
  <si>
    <t>EARN-3040Z:B23</t>
  </si>
  <si>
    <t>EARN-3040Z:B24</t>
  </si>
  <si>
    <t>EARN-3040Z:C01</t>
  </si>
  <si>
    <t>EARN-3040Z:C02</t>
  </si>
  <si>
    <t>EARN-3040Z:C03</t>
  </si>
  <si>
    <t>EARN-3040Z:C04</t>
  </si>
  <si>
    <t>EARN-3040Z:C05</t>
  </si>
  <si>
    <t>EARN-3040Z:C06</t>
  </si>
  <si>
    <t>EARN-3040Z:C07</t>
  </si>
  <si>
    <t>EARN-3040Z:C08</t>
  </si>
  <si>
    <t>EARN-3040Z:C09</t>
  </si>
  <si>
    <t>EARN-3040Z:C10</t>
  </si>
  <si>
    <t>EARN-3040Z:C11</t>
  </si>
  <si>
    <t>EARN-3040Z:C12</t>
  </si>
  <si>
    <t>EARN-3040Z:C13</t>
  </si>
  <si>
    <t>EARN-3040Z:C14</t>
  </si>
  <si>
    <t>EARN-3040Z:C15</t>
  </si>
  <si>
    <t>EARN-3040Z:C16</t>
  </si>
  <si>
    <t>EARN-3040Z:C17</t>
  </si>
  <si>
    <t>EARN-3040Z:C18</t>
  </si>
  <si>
    <t>EARN-3040Z:C19</t>
  </si>
  <si>
    <t>EARN-3040Z:C20</t>
  </si>
  <si>
    <t>EARN-3040Z:C21</t>
  </si>
  <si>
    <t>EARN-3040Z:C22</t>
  </si>
  <si>
    <t>EARN-3040Z:C23</t>
  </si>
  <si>
    <t>EARN-3040Z:C24</t>
  </si>
  <si>
    <t>EARN-3040Z:D01</t>
  </si>
  <si>
    <t>EARN-3040Z:D02</t>
  </si>
  <si>
    <t>EARN-3040Z:D03</t>
  </si>
  <si>
    <t>EARN-3040Z:D04</t>
  </si>
  <si>
    <t>EARN-3040Z:D05</t>
  </si>
  <si>
    <t>EARN-3040Z:D06</t>
  </si>
  <si>
    <t>EARN-3040Z:D07</t>
  </si>
  <si>
    <t>EARN-3040Z:D08</t>
  </si>
  <si>
    <t>EARN-3040Z:D09</t>
  </si>
  <si>
    <t>EARN-3040Z:D10</t>
  </si>
  <si>
    <t>EARN-3040Z:D11</t>
  </si>
  <si>
    <t>EARN-3040Z:D12</t>
  </si>
  <si>
    <t>EARN-3040Z:D13</t>
  </si>
  <si>
    <t>EARN-3040Z:D14</t>
  </si>
  <si>
    <t>EARN-3040Z:D15</t>
  </si>
  <si>
    <t>EARN-3040Z:D16</t>
  </si>
  <si>
    <t>EARN-3040Z:D17</t>
  </si>
  <si>
    <t>EARN-3040Z:D18</t>
  </si>
  <si>
    <t>EARN-3040Z:D19</t>
  </si>
  <si>
    <t>EARN-3040Z:D20</t>
  </si>
  <si>
    <t>EARN-3040Z:D21</t>
  </si>
  <si>
    <t>EARN-3040Z:D22</t>
  </si>
  <si>
    <t>EARN-3040Z:D23</t>
  </si>
  <si>
    <t>EARN-3040Z:D24</t>
  </si>
  <si>
    <t>EARN-3040Z:E01</t>
  </si>
  <si>
    <t>EARN-3040Z:E02</t>
  </si>
  <si>
    <t>EARN-3040Z:E03</t>
  </si>
  <si>
    <t>EARN-3040Z:E04</t>
  </si>
  <si>
    <t>EARN-3040Z:E05</t>
  </si>
  <si>
    <t>EARN-3040Z:E06</t>
  </si>
  <si>
    <t>EARN-3040Z:E07</t>
  </si>
  <si>
    <t>EARN-3040Z:E08</t>
  </si>
  <si>
    <t>EARN-3040Z:E09</t>
  </si>
  <si>
    <t>EARN-3040Z:E10</t>
  </si>
  <si>
    <t>EARN-3040Z:E11</t>
  </si>
  <si>
    <t>EARN-3040Z:E12</t>
  </si>
  <si>
    <t>EARN-3040Z:E13</t>
  </si>
  <si>
    <t>EARN-3040Z:E14</t>
  </si>
  <si>
    <t>EARN-3040Z:E15</t>
  </si>
  <si>
    <t>EARN-3040Z:E16</t>
  </si>
  <si>
    <t>EARN-3040Z:E17</t>
  </si>
  <si>
    <t>EARN-3040Z:E18</t>
  </si>
  <si>
    <t>EARN-3040Z:E19</t>
  </si>
  <si>
    <t>EARN-3040Z:E20</t>
  </si>
  <si>
    <t>EARN-3040Z:E21</t>
  </si>
  <si>
    <t>EARN-3040Z:E22</t>
  </si>
  <si>
    <t>EARN-3040Z:E23</t>
  </si>
  <si>
    <t>EARN-3040Z:E24</t>
  </si>
  <si>
    <t>EARN-3040Z:F01</t>
  </si>
  <si>
    <t>EARN-3040Z:F02</t>
  </si>
  <si>
    <t>EARN-3040Z:F03</t>
  </si>
  <si>
    <t>EARN-3040Z:F04</t>
  </si>
  <si>
    <t>EARN-3040Z:F05</t>
  </si>
  <si>
    <t>EARN-3040Z:F06</t>
  </si>
  <si>
    <t>EARN-3040Z:F07</t>
  </si>
  <si>
    <t>EARN-3040Z:F08</t>
  </si>
  <si>
    <t>EARN-3040Z:F09</t>
  </si>
  <si>
    <t>EARN-3040Z:F10</t>
  </si>
  <si>
    <t>EARN-3040Z:F11</t>
  </si>
  <si>
    <t>EARN-3040Z:F12</t>
  </si>
  <si>
    <t>EARN-3040Z:F13</t>
  </si>
  <si>
    <t>EARN-3040Z:F14</t>
  </si>
  <si>
    <t>EARN-3040Z:F15</t>
  </si>
  <si>
    <t>EARN-3040Z:F16</t>
  </si>
  <si>
    <t>EARN-3040Z:F17</t>
  </si>
  <si>
    <t>EARN-3040Z:F18</t>
  </si>
  <si>
    <t>EARN-3040Z:F19</t>
  </si>
  <si>
    <t>EARN-3040Z:F20</t>
  </si>
  <si>
    <t>EARN-3040Z:F21</t>
  </si>
  <si>
    <t>EARN-3040Z:F22</t>
  </si>
  <si>
    <t>EARN-3040Z:F23</t>
  </si>
  <si>
    <t>EARN-3040Z:F24</t>
  </si>
  <si>
    <t>EARN-3040Z:G01</t>
  </si>
  <si>
    <t>EARN-3040Z:G02</t>
  </si>
  <si>
    <t>EARN-3040Z:G03</t>
  </si>
  <si>
    <t>EARN-3040Z:G04</t>
  </si>
  <si>
    <t>EARN-3040Z:G05</t>
  </si>
  <si>
    <t>EARN-3040Z:G06</t>
  </si>
  <si>
    <t>EARN-3040Z:G07</t>
  </si>
  <si>
    <t>EARN-3040Z:G08</t>
  </si>
  <si>
    <t>EARN-3040Z:G09</t>
  </si>
  <si>
    <t>EARN-3040Z:G10</t>
  </si>
  <si>
    <t>EARN-3040Z:G11</t>
  </si>
  <si>
    <t>EARN-3040Z:G12</t>
  </si>
  <si>
    <t>EARN-3040Z:G13</t>
  </si>
  <si>
    <t>EARN-3040Z:G14</t>
  </si>
  <si>
    <t>EARN-3040Z:G15</t>
  </si>
  <si>
    <t>EARN-3040Z:G16</t>
  </si>
  <si>
    <t>EARN-3040Z:G17</t>
  </si>
  <si>
    <t>EARN-3040Z:G18</t>
  </si>
  <si>
    <t>EARN-3040Z:G19</t>
  </si>
  <si>
    <t>EARN-3040Z:G20</t>
  </si>
  <si>
    <t>EARN-3040Z:G21</t>
  </si>
  <si>
    <t>EARN-3040Z:G22</t>
  </si>
  <si>
    <t>EARN-3040Z:G23</t>
  </si>
  <si>
    <t>EARN-3040Z:G24</t>
  </si>
  <si>
    <t>EARN-3040Z:H01</t>
  </si>
  <si>
    <t>EARN-3040Z:H02</t>
  </si>
  <si>
    <t>EARN-3040Z:H03</t>
  </si>
  <si>
    <t>EARN-3040Z:H04</t>
  </si>
  <si>
    <t>EARN-3040Z:H05</t>
  </si>
  <si>
    <t>EARN-3040Z:H06</t>
  </si>
  <si>
    <t>EARN-3040Z:H07</t>
  </si>
  <si>
    <t>EARN-3040Z:H08</t>
  </si>
  <si>
    <t>EARN-3040Z:H09</t>
  </si>
  <si>
    <t>EARN-3040Z:H10</t>
  </si>
  <si>
    <t>EARN-3040Z:H11</t>
  </si>
  <si>
    <t>EARN-3040Z:H12</t>
  </si>
  <si>
    <t>EARN-3040Z:H13</t>
  </si>
  <si>
    <t>EARN-3040Z:H14</t>
  </si>
  <si>
    <t>EARN-3040Z:H15</t>
  </si>
  <si>
    <t>EARN-3040Z:H16</t>
  </si>
  <si>
    <t>EARN-3040Z:H17</t>
  </si>
  <si>
    <t>EARN-3040Z:H18</t>
  </si>
  <si>
    <t>EARN-3040Z:H19</t>
  </si>
  <si>
    <t>EARN-3040Z:H20</t>
  </si>
  <si>
    <t>EARN-3040Z:H21</t>
  </si>
  <si>
    <t>EARN-3040Z:H22</t>
  </si>
  <si>
    <t>EARN-3040Z:H23</t>
  </si>
  <si>
    <t>EARN-3040Z:H24</t>
  </si>
  <si>
    <t>EARN-3040Z:I01</t>
  </si>
  <si>
    <t>EARN-3040Z:I02</t>
  </si>
  <si>
    <t>EARN-3040Z:I03</t>
  </si>
  <si>
    <t>EARN-3040Z:I04</t>
  </si>
  <si>
    <t>EARN-3040Z:I05</t>
  </si>
  <si>
    <t>EARN-3040Z:I06</t>
  </si>
  <si>
    <t>EARN-3040Z:I07</t>
  </si>
  <si>
    <t>EARN-3040Z:I08</t>
  </si>
  <si>
    <t>EARN-3040Z:I09</t>
  </si>
  <si>
    <t>EARN-3040Z:I10</t>
  </si>
  <si>
    <t>EARN-3040Z:I11</t>
  </si>
  <si>
    <t>EARN-3040Z:I12</t>
  </si>
  <si>
    <t>EARN-3040Z:I13</t>
  </si>
  <si>
    <t>EARN-3040Z:I14</t>
  </si>
  <si>
    <t>EARN-3040Z:I15</t>
  </si>
  <si>
    <t>EARN-3040Z:I16</t>
  </si>
  <si>
    <t>EARN-3040Z:I17</t>
  </si>
  <si>
    <t>EARN-3040Z:I18</t>
  </si>
  <si>
    <t>EARN-3040Z:I19</t>
  </si>
  <si>
    <t>EARN-3040Z:I20</t>
  </si>
  <si>
    <t>EARN-3040Z:I21</t>
  </si>
  <si>
    <t>EARN-3040Z:I22</t>
  </si>
  <si>
    <t>EARN-3040Z:I23</t>
  </si>
  <si>
    <t>EARN-3040Z:I24</t>
  </si>
  <si>
    <t>EARN-3040Z:J01</t>
  </si>
  <si>
    <t>EARN-3040Z:J02</t>
  </si>
  <si>
    <t>EARN-3040Z:J03</t>
  </si>
  <si>
    <t>EARN-3040Z:J04</t>
  </si>
  <si>
    <t>EARN-3040Z:J05</t>
  </si>
  <si>
    <t>EARN-3040Z:J06</t>
  </si>
  <si>
    <t>EARN-3040Z:J07</t>
  </si>
  <si>
    <t>EARN-3040Z:J08</t>
  </si>
  <si>
    <t>EARN-3040Z:J09</t>
  </si>
  <si>
    <t>EARN-3040Z:J10</t>
  </si>
  <si>
    <t>EARN-3040Z:J11</t>
  </si>
  <si>
    <t>EARN-3040Z:J12</t>
  </si>
  <si>
    <t>EARN-3040Z:J13</t>
  </si>
  <si>
    <t>EARN-3040Z:J14</t>
  </si>
  <si>
    <t>EARN-3040Z:J15</t>
  </si>
  <si>
    <t>EARN-3040Z:J16</t>
  </si>
  <si>
    <t>EARN-3040Z:J17</t>
  </si>
  <si>
    <t>EARN-3040Z:J18</t>
  </si>
  <si>
    <t>EARN-3040Z:J19</t>
  </si>
  <si>
    <t>EARN-3040Z:J20</t>
  </si>
  <si>
    <t>EARN-3040Z:J21</t>
  </si>
  <si>
    <t>EARN-3040Z:J22</t>
  </si>
  <si>
    <t>EARN-3040Z:J23</t>
  </si>
  <si>
    <t>EARN-3040Z:J24</t>
  </si>
  <si>
    <t>EARN-3040Z:K01</t>
  </si>
  <si>
    <t>EARN-3040Z:K02</t>
  </si>
  <si>
    <t>EARN-3040Z:K03</t>
  </si>
  <si>
    <t>EARN-3040Z:K04</t>
  </si>
  <si>
    <t>EARN-3040Z:K05</t>
  </si>
  <si>
    <t>EARN-3040Z:K06</t>
  </si>
  <si>
    <t>EARN-3040Z:K07</t>
  </si>
  <si>
    <t>EARN-3040Z:K08</t>
  </si>
  <si>
    <t>EARN-3040Z:K09</t>
  </si>
  <si>
    <t>EARN-3040Z:K10</t>
  </si>
  <si>
    <t>EARN-3040Z:K11</t>
  </si>
  <si>
    <t>EARN-3040Z:K12</t>
  </si>
  <si>
    <t>EARN-3040Z:K13</t>
  </si>
  <si>
    <t>EARN-3040Z:K14</t>
  </si>
  <si>
    <t>EARN-3040Z:K15</t>
  </si>
  <si>
    <t>EARN-3040Z:K16</t>
  </si>
  <si>
    <t>EARN-3040Z:K17</t>
  </si>
  <si>
    <t>EARN-3040Z:K18</t>
  </si>
  <si>
    <t>EARN-3040Z:K19</t>
  </si>
  <si>
    <t>EARN-3040Z:K20</t>
  </si>
  <si>
    <t>EARN-3040Z:K21</t>
  </si>
  <si>
    <t>EARN-3040Z:K22</t>
  </si>
  <si>
    <t>EARN-3040Z:K23</t>
  </si>
  <si>
    <t>EARN-3040Z:K24</t>
  </si>
  <si>
    <t>EARN-3040Z:L01</t>
  </si>
  <si>
    <t>EARN-3040Z:L02</t>
  </si>
  <si>
    <t>EARN-3040Z:L03</t>
  </si>
  <si>
    <t>EARN-3040Z:L04</t>
  </si>
  <si>
    <t>EARN-3040Z:L05</t>
  </si>
  <si>
    <t>EARN-3040Z:L06</t>
  </si>
  <si>
    <t>EARN-3040Z:L07</t>
  </si>
  <si>
    <t>EARN-3040Z:L08</t>
  </si>
  <si>
    <t>EARN-3040Z:L09</t>
  </si>
  <si>
    <t>EARN-3040Z:L10</t>
  </si>
  <si>
    <t>EARN-3040Z:L11</t>
  </si>
  <si>
    <t>EARN-3040Z:L12</t>
  </si>
  <si>
    <t>EARN-3040Z:L13</t>
  </si>
  <si>
    <t>EARN-3040Z:L14</t>
  </si>
  <si>
    <t>EARN-3040Z:L15</t>
  </si>
  <si>
    <t>EARN-3040Z:L16</t>
  </si>
  <si>
    <t>EARN-3040Z:L17</t>
  </si>
  <si>
    <t>EARN-3040Z:L18</t>
  </si>
  <si>
    <t>EARN-3040Z:L19</t>
  </si>
  <si>
    <t>EARN-3040Z:L20</t>
  </si>
  <si>
    <t>EARN-3040Z:L21</t>
  </si>
  <si>
    <t>EARN-3040Z:L22</t>
  </si>
  <si>
    <t>EARN-3040Z:L23</t>
  </si>
  <si>
    <t>EARN-3040Z:L24</t>
  </si>
  <si>
    <t>EARN-3040Z:M01</t>
  </si>
  <si>
    <t>EARN-3040Z:M02</t>
  </si>
  <si>
    <t>EARN-3040Z:M03</t>
  </si>
  <si>
    <t>EARN-3040Z:M04</t>
  </si>
  <si>
    <t>EARN-3040Z:M05</t>
  </si>
  <si>
    <t>EARN-3040Z:M06</t>
  </si>
  <si>
    <t>EARN-3040Z:M07</t>
  </si>
  <si>
    <t>EARN-3040Z:M08</t>
  </si>
  <si>
    <t>EARN-3040Z:M09</t>
  </si>
  <si>
    <t>EARN-3040Z:M10</t>
  </si>
  <si>
    <t>EARN-3040Z:M11</t>
  </si>
  <si>
    <t>EARN-3040Z:M12</t>
  </si>
  <si>
    <t>EARN-3040Z:M13</t>
  </si>
  <si>
    <t>EARN-3040Z:M14</t>
  </si>
  <si>
    <t>EARN-3040Z:M15</t>
  </si>
  <si>
    <t>EARN-3040Z:M16</t>
  </si>
  <si>
    <t>EARN-3040Z:M17</t>
  </si>
  <si>
    <t>EARN-3040Z:M18</t>
  </si>
  <si>
    <t>EARN-3040Z:M19</t>
  </si>
  <si>
    <t>EARN-3040Z:M20</t>
  </si>
  <si>
    <t>EARN-3040Z:M21</t>
  </si>
  <si>
    <t>EARN-3040Z:M22</t>
  </si>
  <si>
    <t>EARN-3040Z:M23</t>
  </si>
  <si>
    <t>EARN-3040Z:M24</t>
  </si>
  <si>
    <t>EARN-3040Z:N01</t>
  </si>
  <si>
    <t>EARN-3040Z:N02</t>
  </si>
  <si>
    <t>EARN-3040Z:N03</t>
  </si>
  <si>
    <t>EARN-3040Z:N04</t>
  </si>
  <si>
    <t>EARN-3040Z:N05</t>
  </si>
  <si>
    <t>EARN-3040Z:N06</t>
  </si>
  <si>
    <t>EARN-3040Z:N07</t>
  </si>
  <si>
    <t>EARN-3040Z:N08</t>
  </si>
  <si>
    <t>EARN-3040Z:N09</t>
  </si>
  <si>
    <t>EARN-3040Z:N10</t>
  </si>
  <si>
    <t>EARN-3040Z:N11</t>
  </si>
  <si>
    <t>EARN-3040Z:N12</t>
  </si>
  <si>
    <t>EARN-3040Z:N13</t>
  </si>
  <si>
    <t>EARN-3040Z:N14</t>
  </si>
  <si>
    <t>EARN-3040Z:N15</t>
  </si>
  <si>
    <t>EARN-3040Z:N16</t>
  </si>
  <si>
    <t>EARN-3040Z:N17</t>
  </si>
  <si>
    <t>EARN-3040Z:N18</t>
  </si>
  <si>
    <t>EARN-3040Z:N19</t>
  </si>
  <si>
    <t>EARN-3040Z:N20</t>
  </si>
  <si>
    <t>EARN-3040Z:N21</t>
  </si>
  <si>
    <t>EARN-3040Z:N22</t>
  </si>
  <si>
    <t>EARN-3040Z:N23</t>
  </si>
  <si>
    <t>EARN-3040Z:N24</t>
  </si>
  <si>
    <t>EARN-3040Z:O01</t>
  </si>
  <si>
    <t>EARN-3040Z:O02</t>
  </si>
  <si>
    <t>EARN-3040Z:O03</t>
  </si>
  <si>
    <t>EARN-3040Z:O04</t>
  </si>
  <si>
    <t>EARN-3040Z:O05</t>
  </si>
  <si>
    <t>EARN-3040Z:O06</t>
  </si>
  <si>
    <t>EARN-3040Z:O07</t>
  </si>
  <si>
    <t>EARN-3040Z:O08</t>
  </si>
  <si>
    <t>EARN-3040Z:O09</t>
  </si>
  <si>
    <t>EARN-3040Z:O10</t>
  </si>
  <si>
    <t>EARN-3040Z:O11</t>
  </si>
  <si>
    <t>EARN-3040Z:O12</t>
  </si>
  <si>
    <t>EARN-3040Z:O13</t>
  </si>
  <si>
    <t>EARN-3040Z:O14</t>
  </si>
  <si>
    <t>EARN-3040Z:O15</t>
  </si>
  <si>
    <t>EARN-3040Z:O16</t>
  </si>
  <si>
    <t>EARN-3040Z:O17</t>
  </si>
  <si>
    <t>EARN-3040Z:O18</t>
  </si>
  <si>
    <t>EARN-3040Z:O19</t>
  </si>
  <si>
    <t>EARN-3040Z:O20</t>
  </si>
  <si>
    <t>EARN-3040Z:O21</t>
  </si>
  <si>
    <t>EARN-3040Z:O22</t>
  </si>
  <si>
    <t>EARN-3040Z:O23</t>
  </si>
  <si>
    <t>EARN-3040Z:O24</t>
  </si>
  <si>
    <t>EARN-3040Z:P01</t>
  </si>
  <si>
    <t>EARN-3040Z:P02</t>
  </si>
  <si>
    <t>EARN-3040Z:P03</t>
  </si>
  <si>
    <t>EARN-3040Z:P04</t>
  </si>
  <si>
    <t>EARN-3040Z:P05</t>
  </si>
  <si>
    <t>EARN-3040Z:P06</t>
  </si>
  <si>
    <t>EARN-3040Z:P07</t>
  </si>
  <si>
    <t>EARN-3040Z:P08</t>
  </si>
  <si>
    <t>EARN-3040Z:P09</t>
  </si>
  <si>
    <t>EARN-3040Z:P10</t>
  </si>
  <si>
    <t>EARN-3040Z:P11</t>
  </si>
  <si>
    <t>EARN-3040Z:P12</t>
  </si>
  <si>
    <t>EARN-3040Z:P13</t>
  </si>
  <si>
    <t>EARN-3040Z:P14</t>
  </si>
  <si>
    <t>EARN-3040Z:P15</t>
  </si>
  <si>
    <t>EARN-3040Z:P16</t>
  </si>
  <si>
    <t>EARN-3040Z:P17</t>
  </si>
  <si>
    <t>EARN-3040Z:P18</t>
  </si>
  <si>
    <t>EARN-3040Z:P19</t>
  </si>
  <si>
    <t>EARN-3040Z:P20</t>
  </si>
  <si>
    <t>EARN-3040Z:P21</t>
  </si>
  <si>
    <t>EARN-3040Z:P22</t>
  </si>
  <si>
    <t>EARN-3040Z:P23</t>
  </si>
  <si>
    <t>EARN-3040Z:P24</t>
  </si>
  <si>
    <t>EARN-3050Z:A01</t>
  </si>
  <si>
    <t>EARN-3050Z:A02</t>
  </si>
  <si>
    <t>EARN-3050Z:A03</t>
  </si>
  <si>
    <t>EARN-3050Z:A04</t>
  </si>
  <si>
    <t>EARN-3050Z:A05</t>
  </si>
  <si>
    <t>EARN-3050Z:A06</t>
  </si>
  <si>
    <t>EARN-3050Z:A07</t>
  </si>
  <si>
    <t>EARN-3050Z:A08</t>
  </si>
  <si>
    <t>EARN-3050Z:A09</t>
  </si>
  <si>
    <t>EARN-3050Z:A10</t>
  </si>
  <si>
    <t>EARN-3050Z:A11</t>
  </si>
  <si>
    <t>EARN-3050Z:A12</t>
  </si>
  <si>
    <t>EARN-3050Z:A13</t>
  </si>
  <si>
    <t>EARN-3050Z:A14</t>
  </si>
  <si>
    <t>EARN-3050Z:A15</t>
  </si>
  <si>
    <t>EARN-3050Z:A16</t>
  </si>
  <si>
    <t>EARN-3050Z:A17</t>
  </si>
  <si>
    <t>EARN-3050Z:A18</t>
  </si>
  <si>
    <t>EARN-3050Z:A19</t>
  </si>
  <si>
    <t>EARN-3050Z:A20</t>
  </si>
  <si>
    <t>EARN-3050Z:A21</t>
  </si>
  <si>
    <t>EARN-3050Z:A22</t>
  </si>
  <si>
    <t>EARN-3050Z:A23</t>
  </si>
  <si>
    <t>EARN-3050Z:A24</t>
  </si>
  <si>
    <t>EARN-3050Z:B01</t>
  </si>
  <si>
    <t>EARN-3050Z:B02</t>
  </si>
  <si>
    <t>EARN-3050Z:B03</t>
  </si>
  <si>
    <t>EARN-3050Z:B04</t>
  </si>
  <si>
    <t>EARN-3050Z:B05</t>
  </si>
  <si>
    <t>EARN-3050Z:B06</t>
  </si>
  <si>
    <t>EARN-3050Z:B07</t>
  </si>
  <si>
    <t>EARN-3050Z:B08</t>
  </si>
  <si>
    <t>EARN-3050Z:B09</t>
  </si>
  <si>
    <t>EARN-3050Z:B10</t>
  </si>
  <si>
    <t>EARN-3050Z:B11</t>
  </si>
  <si>
    <t>EARN-3050Z:B12</t>
  </si>
  <si>
    <t>EARN-3050Z:B13</t>
  </si>
  <si>
    <t>EARN-3050Z:B14</t>
  </si>
  <si>
    <t>EARN-3050Z:B15</t>
  </si>
  <si>
    <t>EARN-3050Z:B16</t>
  </si>
  <si>
    <t>EARN-3050Z:B17</t>
  </si>
  <si>
    <t>EARN-3050Z:B18</t>
  </si>
  <si>
    <t>EARN-3050Z:B19</t>
  </si>
  <si>
    <t>EARN-3050Z:B20</t>
  </si>
  <si>
    <t>EARN-3050Z:B21</t>
  </si>
  <si>
    <t>EARN-3050Z:B22</t>
  </si>
  <si>
    <t>EARN-3050Z:B23</t>
  </si>
  <si>
    <t>EARN-3050Z:B24</t>
  </si>
  <si>
    <t>EARN-3050Z:C01</t>
  </si>
  <si>
    <t>EARN-3050Z:C02</t>
  </si>
  <si>
    <t>EARN-3050Z:C03</t>
  </si>
  <si>
    <t>EARN-3050Z:C04</t>
  </si>
  <si>
    <t>EARN-3050Z:C05</t>
  </si>
  <si>
    <t>EARN-3050Z:C06</t>
  </si>
  <si>
    <t>EARN-3050Z:C07</t>
  </si>
  <si>
    <t>EARN-3050Z:C08</t>
  </si>
  <si>
    <t>EARN-3050Z:C09</t>
  </si>
  <si>
    <t>EARN-3050Z:C10</t>
  </si>
  <si>
    <t>EARN-3050Z:C11</t>
  </si>
  <si>
    <t>EARN-3050Z:C12</t>
  </si>
  <si>
    <t>EARN-3050Z:C13</t>
  </si>
  <si>
    <t>EARN-3050Z:C14</t>
  </si>
  <si>
    <t>EARN-3050Z:C15</t>
  </si>
  <si>
    <t>EARN-3050Z:C16</t>
  </si>
  <si>
    <t>EARN-3050Z:C17</t>
  </si>
  <si>
    <t>EARN-3050Z:C18</t>
  </si>
  <si>
    <t>EARN-3050Z:C19</t>
  </si>
  <si>
    <t>EARN-3050Z:C20</t>
  </si>
  <si>
    <t>EARN-3050Z:C21</t>
  </si>
  <si>
    <t>EARN-3050Z:C22</t>
  </si>
  <si>
    <t>EARN-3050Z:C23</t>
  </si>
  <si>
    <t>EARN-3050Z:C24</t>
  </si>
  <si>
    <t>EARN-3050Z:D01</t>
  </si>
  <si>
    <t>EARN-3050Z:D02</t>
  </si>
  <si>
    <t>EARN-3050Z:D03</t>
  </si>
  <si>
    <t>EARN-3050Z:D04</t>
  </si>
  <si>
    <t>EARN-3050Z:D05</t>
  </si>
  <si>
    <t>EARN-3050Z:D06</t>
  </si>
  <si>
    <t>EARN-3050Z:D07</t>
  </si>
  <si>
    <t>EARN-3050Z:D08</t>
  </si>
  <si>
    <t>EARN-3050Z:D09</t>
  </si>
  <si>
    <t>EARN-3050Z:D10</t>
  </si>
  <si>
    <t>EARN-3050Z:D11</t>
  </si>
  <si>
    <t>EARN-3050Z:D12</t>
  </si>
  <si>
    <t>EARN-3050Z:D13</t>
  </si>
  <si>
    <t>EARN-3050Z:D14</t>
  </si>
  <si>
    <t>EARN-3050Z:D15</t>
  </si>
  <si>
    <t>EARN-3050Z:D16</t>
  </si>
  <si>
    <t>EARN-3050Z:D17</t>
  </si>
  <si>
    <t>EARN-3050Z:D18</t>
  </si>
  <si>
    <t>EARN-3050Z:D19</t>
  </si>
  <si>
    <t>EARN-3050Z:D20</t>
  </si>
  <si>
    <t>EARN-3050Z:D21</t>
  </si>
  <si>
    <t>EARN-3050Z:D22</t>
  </si>
  <si>
    <t>EARN-3050Z:D23</t>
  </si>
  <si>
    <t>EARN-3050Z:D24</t>
  </si>
  <si>
    <t>EARN-3050Z:E01</t>
  </si>
  <si>
    <t>EARN-3050Z:E02</t>
  </si>
  <si>
    <t>EARN-3050Z:E03</t>
  </si>
  <si>
    <t>EARN-3050Z:E04</t>
  </si>
  <si>
    <t>EARN-3050Z:E05</t>
  </si>
  <si>
    <t>EARN-3050Z:E06</t>
  </si>
  <si>
    <t>EARN-3050Z:E07</t>
  </si>
  <si>
    <t>EARN-3050Z:E08</t>
  </si>
  <si>
    <t>EARN-3050Z:E09</t>
  </si>
  <si>
    <t>EARN-3050Z:E10</t>
  </si>
  <si>
    <t>EARN-3050Z:E11</t>
  </si>
  <si>
    <t>EARN-3050Z:E12</t>
  </si>
  <si>
    <t>EARN-3050Z:E13</t>
  </si>
  <si>
    <t>EARN-3050Z:E14</t>
  </si>
  <si>
    <t>EARN-3050Z:E15</t>
  </si>
  <si>
    <t>EARN-3050Z:E16</t>
  </si>
  <si>
    <t>EARN-3050Z:E17</t>
  </si>
  <si>
    <t>EARN-3050Z:E18</t>
  </si>
  <si>
    <t>EARN-3050Z:E19</t>
  </si>
  <si>
    <t>EARN-3050Z:E20</t>
  </si>
  <si>
    <t>EARN-3050Z:E21</t>
  </si>
  <si>
    <t>EARN-3050Z:E22</t>
  </si>
  <si>
    <t>EARN-3050Z:E23</t>
  </si>
  <si>
    <t>EARN-3050Z:E24</t>
  </si>
  <si>
    <t>EARN-3050Z:F01</t>
  </si>
  <si>
    <t>EARN-3050Z:F02</t>
  </si>
  <si>
    <t>EARN-3050Z:F03</t>
  </si>
  <si>
    <t>EARN-3050Z:F04</t>
  </si>
  <si>
    <t>EARN-3050Z:F05</t>
  </si>
  <si>
    <t>EARN-3050Z:F06</t>
  </si>
  <si>
    <t>EARN-3050Z:F07</t>
  </si>
  <si>
    <t>EARN-3050Z:F08</t>
  </si>
  <si>
    <t>EARN-3050Z:F09</t>
  </si>
  <si>
    <t>EARN-3050Z:F10</t>
  </si>
  <si>
    <t>EARN-3050Z:F11</t>
  </si>
  <si>
    <t>EARN-3050Z:F12</t>
  </si>
  <si>
    <t>EARN-3050Z:F13</t>
  </si>
  <si>
    <t>EARN-3050Z:F14</t>
  </si>
  <si>
    <t>EARN-3050Z:F15</t>
  </si>
  <si>
    <t>EARN-3050Z:F16</t>
  </si>
  <si>
    <t>EARN-3050Z:F17</t>
  </si>
  <si>
    <t>EARN-3050Z:F18</t>
  </si>
  <si>
    <t>EARN-3050Z:F19</t>
  </si>
  <si>
    <t>EARN-3050Z:F20</t>
  </si>
  <si>
    <t>EARN-3050Z:F21</t>
  </si>
  <si>
    <t>EARN-3050Z:F22</t>
  </si>
  <si>
    <t>EARN-3050Z:F23</t>
  </si>
  <si>
    <t>EARN-3050Z:F24</t>
  </si>
  <si>
    <t>EARN-3050Z:G01</t>
  </si>
  <si>
    <t>EARN-3050Z:G02</t>
  </si>
  <si>
    <t>EARN-3050Z:G03</t>
  </si>
  <si>
    <t>EARN-3050Z:G04</t>
  </si>
  <si>
    <t>EARN-3050Z:G05</t>
  </si>
  <si>
    <t>EARN-3050Z:G06</t>
  </si>
  <si>
    <t>EARN-3050Z:G07</t>
  </si>
  <si>
    <t>EARN-3050Z:G08</t>
  </si>
  <si>
    <t>EARN-3050Z:G09</t>
  </si>
  <si>
    <t>EARN-3050Z:G10</t>
  </si>
  <si>
    <t>EARN-3050Z:G11</t>
  </si>
  <si>
    <t>EARN-3050Z:G12</t>
  </si>
  <si>
    <t>EARN-3050Z:G13</t>
  </si>
  <si>
    <t>EARN-3050Z:G14</t>
  </si>
  <si>
    <t>EARN-3050Z:G15</t>
  </si>
  <si>
    <t>EARN-3050Z:G16</t>
  </si>
  <si>
    <t>EARN-3050Z:G17</t>
  </si>
  <si>
    <t>EARN-3050Z:G18</t>
  </si>
  <si>
    <t>EARN-3050Z:G19</t>
  </si>
  <si>
    <t>EARN-3050Z:G20</t>
  </si>
  <si>
    <t>EARN-3050Z:G21</t>
  </si>
  <si>
    <t>EARN-3050Z:G22</t>
  </si>
  <si>
    <t>EARN-3050Z:G23</t>
  </si>
  <si>
    <t>EARN-3050Z:G24</t>
  </si>
  <si>
    <t>EARN-3050Z:H01</t>
  </si>
  <si>
    <t>EARN-3050Z:H02</t>
  </si>
  <si>
    <t>EARN-3050Z:H03</t>
  </si>
  <si>
    <t>EARN-3050Z:H04</t>
  </si>
  <si>
    <t>EARN-3050Z:H05</t>
  </si>
  <si>
    <t>EARN-3050Z:H06</t>
  </si>
  <si>
    <t>EARN-3050Z:H07</t>
  </si>
  <si>
    <t>EARN-3050Z:H08</t>
  </si>
  <si>
    <t>EARN-3050Z:H09</t>
  </si>
  <si>
    <t>EARN-3050Z:H10</t>
  </si>
  <si>
    <t>EARN-3050Z:H11</t>
  </si>
  <si>
    <t>EARN-3050Z:H12</t>
  </si>
  <si>
    <t>EARN-3050Z:H13</t>
  </si>
  <si>
    <t>EARN-3050Z:H14</t>
  </si>
  <si>
    <t>EARN-3050Z:H15</t>
  </si>
  <si>
    <t>EARN-3050Z:H16</t>
  </si>
  <si>
    <t>EARN-3050Z:H17</t>
  </si>
  <si>
    <t>EARN-3050Z:H18</t>
  </si>
  <si>
    <t>EARN-3050Z:H19</t>
  </si>
  <si>
    <t>EARN-3050Z:H20</t>
  </si>
  <si>
    <t>EARN-3050Z:H21</t>
  </si>
  <si>
    <t>EARN-3050Z:H22</t>
  </si>
  <si>
    <t>EARN-3050Z:H23</t>
  </si>
  <si>
    <t>EARN-3050Z:H24</t>
  </si>
  <si>
    <t>EARN-3050Z:I01</t>
  </si>
  <si>
    <t>EARN-3050Z:I02</t>
  </si>
  <si>
    <t>EARN-3050Z:I03</t>
  </si>
  <si>
    <t>EARN-3050Z:I04</t>
  </si>
  <si>
    <t>EARN-3050Z:I05</t>
  </si>
  <si>
    <t>EARN-3050Z:I06</t>
  </si>
  <si>
    <t>EARN-3050Z:I07</t>
  </si>
  <si>
    <t>EARN-3050Z:I08</t>
  </si>
  <si>
    <t>EARN-3050Z:I09</t>
  </si>
  <si>
    <t>EARN-3050Z:I10</t>
  </si>
  <si>
    <t>EARN-3050Z:I11</t>
  </si>
  <si>
    <t>EARN-3050Z:I12</t>
  </si>
  <si>
    <t>EARN-3050Z:I13</t>
  </si>
  <si>
    <t>EARN-3050Z:I14</t>
  </si>
  <si>
    <t>EARN-3050Z:I15</t>
  </si>
  <si>
    <t>EARN-3050Z:I16</t>
  </si>
  <si>
    <t>EARN-3050Z:I17</t>
  </si>
  <si>
    <t>EARN-3050Z:I18</t>
  </si>
  <si>
    <t>EARN-3050Z:I19</t>
  </si>
  <si>
    <t>EARN-3050Z:I20</t>
  </si>
  <si>
    <t>EARN-3050Z:I21</t>
  </si>
  <si>
    <t>EARN-3050Z:I22</t>
  </si>
  <si>
    <t>EARN-3050Z:I23</t>
  </si>
  <si>
    <t>EARN-3050Z:I24</t>
  </si>
  <si>
    <t>EARN-3050Z:J01</t>
  </si>
  <si>
    <t>EARN-3050Z:J02</t>
  </si>
  <si>
    <t>EARN-3050Z:J03</t>
  </si>
  <si>
    <t>EARN-3050Z:J04</t>
  </si>
  <si>
    <t>EARN-3050Z:J05</t>
  </si>
  <si>
    <t>EARN-3050Z:J06</t>
  </si>
  <si>
    <t>EARN-3050Z:J07</t>
  </si>
  <si>
    <t>EARN-3050Z:J08</t>
  </si>
  <si>
    <t>EARN-3050Z:J09</t>
  </si>
  <si>
    <t>EARN-3050Z:J10</t>
  </si>
  <si>
    <t>EARN-3050Z:J11</t>
  </si>
  <si>
    <t>EARN-3050Z:J12</t>
  </si>
  <si>
    <t>EARN-3050Z:J13</t>
  </si>
  <si>
    <t>EARN-3050Z:J14</t>
  </si>
  <si>
    <t>EARN-3050Z:J15</t>
  </si>
  <si>
    <t>EARN-3050Z:J16</t>
  </si>
  <si>
    <t>EARN-3050Z:J17</t>
  </si>
  <si>
    <t>EARN-3050Z:J18</t>
  </si>
  <si>
    <t>EARN-3050Z:J19</t>
  </si>
  <si>
    <t>EARN-3050Z:J20</t>
  </si>
  <si>
    <t>EARN-3050Z:J21</t>
  </si>
  <si>
    <t>EARN-3050Z:J22</t>
  </si>
  <si>
    <t>EARN-3050Z:J23</t>
  </si>
  <si>
    <t>EARN-3050Z:J24</t>
  </si>
  <si>
    <t>EARN-3050Z:K01</t>
  </si>
  <si>
    <t>EARN-3050Z:K02</t>
  </si>
  <si>
    <t>EARN-3050Z:K03</t>
  </si>
  <si>
    <t>EARN-3050Z:K04</t>
  </si>
  <si>
    <t>EARN-3050Z:K05</t>
  </si>
  <si>
    <t>EARN-3050Z:K06</t>
  </si>
  <si>
    <t>EARN-3050Z:K07</t>
  </si>
  <si>
    <t>EARN-3050Z:K08</t>
  </si>
  <si>
    <t>EARN-3050Z:K09</t>
  </si>
  <si>
    <t>EARN-3050Z:K10</t>
  </si>
  <si>
    <t>EARN-3050Z:K11</t>
  </si>
  <si>
    <t>EARN-3050Z:K12</t>
  </si>
  <si>
    <t>EARN-3050Z:K13</t>
  </si>
  <si>
    <t>EARN-3050Z:K14</t>
  </si>
  <si>
    <t>EARN-3050Z:K15</t>
  </si>
  <si>
    <t>EARN-3050Z:K16</t>
  </si>
  <si>
    <t>EARN-3050Z:K17</t>
  </si>
  <si>
    <t>EARN-3050Z:K18</t>
  </si>
  <si>
    <t>EARN-3050Z:K19</t>
  </si>
  <si>
    <t>EARN-3050Z:K20</t>
  </si>
  <si>
    <t>EARN-3050Z:K21</t>
  </si>
  <si>
    <t>EARN-3050Z:K22</t>
  </si>
  <si>
    <t>EARN-3050Z:K23</t>
  </si>
  <si>
    <t>EARN-3050Z:K24</t>
  </si>
  <si>
    <t>EARN-3050Z:L01</t>
  </si>
  <si>
    <t>EARN-3050Z:L02</t>
  </si>
  <si>
    <t>EARN-3050Z:L03</t>
  </si>
  <si>
    <t>EARN-3050Z:L04</t>
  </si>
  <si>
    <t>EARN-3050Z:L05</t>
  </si>
  <si>
    <t>EARN-3050Z:L06</t>
  </si>
  <si>
    <t>EARN-3050Z:L07</t>
  </si>
  <si>
    <t>EARN-3050Z:L08</t>
  </si>
  <si>
    <t>EARN-3050Z:L09</t>
  </si>
  <si>
    <t>EARN-3050Z:L10</t>
  </si>
  <si>
    <t>EARN-3050Z:L11</t>
  </si>
  <si>
    <t>EARN-3050Z:L12</t>
  </si>
  <si>
    <t>EARN-3050Z:L13</t>
  </si>
  <si>
    <t>EARN-3050Z:L14</t>
  </si>
  <si>
    <t>EARN-3050Z:L15</t>
  </si>
  <si>
    <t>EARN-3050Z:L16</t>
  </si>
  <si>
    <t>EARN-3050Z:L17</t>
  </si>
  <si>
    <t>EARN-3050Z:L18</t>
  </si>
  <si>
    <t>EARN-3050Z:L19</t>
  </si>
  <si>
    <t>EARN-3050Z:L20</t>
  </si>
  <si>
    <t>EARN-3050Z:L21</t>
  </si>
  <si>
    <t>EARN-3050Z:L22</t>
  </si>
  <si>
    <t>EARN-3050Z:L23</t>
  </si>
  <si>
    <t>EARN-3050Z:L24</t>
  </si>
  <si>
    <t>EARN-3050Z:M01</t>
  </si>
  <si>
    <t>EARN-3050Z:M02</t>
  </si>
  <si>
    <t>EARN-3050Z:M03</t>
  </si>
  <si>
    <t>EARN-3050Z:M04</t>
  </si>
  <si>
    <t>EARN-3050Z:M05</t>
  </si>
  <si>
    <t>EARN-3050Z:M06</t>
  </si>
  <si>
    <t>EARN-3050Z:M07</t>
  </si>
  <si>
    <t>EARN-3050Z:M08</t>
  </si>
  <si>
    <t>EARN-3050Z:M09</t>
  </si>
  <si>
    <t>EARN-3050Z:M10</t>
  </si>
  <si>
    <t>EARN-3050Z:M11</t>
  </si>
  <si>
    <t>EARN-3050Z:M12</t>
  </si>
  <si>
    <t>EARN-3050Z:M13</t>
  </si>
  <si>
    <t>EARN-3050Z:M14</t>
  </si>
  <si>
    <t>EARN-3050Z:M15</t>
  </si>
  <si>
    <t>EARN-3050Z:M16</t>
  </si>
  <si>
    <t>EARN-3050Z:M17</t>
  </si>
  <si>
    <t>EARN-3050Z:M18</t>
  </si>
  <si>
    <t>EARN-3050Z:M19</t>
  </si>
  <si>
    <t>EARN-3050Z:M20</t>
  </si>
  <si>
    <t>EARN-3050Z:M21</t>
  </si>
  <si>
    <t>EARN-3050Z:M22</t>
  </si>
  <si>
    <t>EARN-3050Z:M23</t>
  </si>
  <si>
    <t>EARN-3050Z:M24</t>
  </si>
  <si>
    <t>EARN-3050Z:N01</t>
  </si>
  <si>
    <t>EARN-3050Z:N02</t>
  </si>
  <si>
    <t>EARN-3050Z:N03</t>
  </si>
  <si>
    <t>EARN-3050Z:N04</t>
  </si>
  <si>
    <t>EARN-3050Z:N05</t>
  </si>
  <si>
    <t>EARN-3050Z:N06</t>
  </si>
  <si>
    <t>EARN-3050Z:N07</t>
  </si>
  <si>
    <t>EARN-3050Z:N08</t>
  </si>
  <si>
    <t>EARN-3050Z:N09</t>
  </si>
  <si>
    <t>EARN-3050Z:N10</t>
  </si>
  <si>
    <t>EARN-3050Z:N11</t>
  </si>
  <si>
    <t>EARN-3050Z:N12</t>
  </si>
  <si>
    <t>EARN-3050Z:N13</t>
  </si>
  <si>
    <t>EARN-3050Z:N14</t>
  </si>
  <si>
    <t>EARN-3050Z:N15</t>
  </si>
  <si>
    <t>EARN-3050Z:N16</t>
  </si>
  <si>
    <t>EARN-3050Z:N17</t>
  </si>
  <si>
    <t>EARN-3050Z:N18</t>
  </si>
  <si>
    <t>EARN-3050Z:N19</t>
  </si>
  <si>
    <t>EARN-3050Z:N20</t>
  </si>
  <si>
    <t>EARN-3050Z:N21</t>
  </si>
  <si>
    <t>EARN-3050Z:N22</t>
  </si>
  <si>
    <t>EARN-3050Z:N23</t>
  </si>
  <si>
    <t>EARN-3050Z:N24</t>
  </si>
  <si>
    <t>EARN-3050Z:O01</t>
  </si>
  <si>
    <t>EARN-3050Z:O02</t>
  </si>
  <si>
    <t>EARN-3050Z:O03</t>
  </si>
  <si>
    <t>EARN-3050Z:O04</t>
  </si>
  <si>
    <t>EARN-3050Z:O05</t>
  </si>
  <si>
    <t>EARN-3050Z:O06</t>
  </si>
  <si>
    <t>EARN-3050Z:O07</t>
  </si>
  <si>
    <t>EARN-3050Z:O08</t>
  </si>
  <si>
    <t>EARN-3050Z:O09</t>
  </si>
  <si>
    <t>EARN-3050Z:O10</t>
  </si>
  <si>
    <t>EARN-3050Z:O11</t>
  </si>
  <si>
    <t>EARN-3050Z:O12</t>
  </si>
  <si>
    <t>EARN-3050Z:O13</t>
  </si>
  <si>
    <t>EARN-3050Z:O14</t>
  </si>
  <si>
    <t>EARN-3050Z:O15</t>
  </si>
  <si>
    <t>EARN-3050Z:O16</t>
  </si>
  <si>
    <t>EARN-3050Z:O17</t>
  </si>
  <si>
    <t>EARN-3050Z:O18</t>
  </si>
  <si>
    <t>EARN-3050Z:O19</t>
  </si>
  <si>
    <t>EARN-3050Z:O20</t>
  </si>
  <si>
    <t>EARN-3050Z:O21</t>
  </si>
  <si>
    <t>EARN-3050Z:O22</t>
  </si>
  <si>
    <t>EARN-3050Z:O23</t>
  </si>
  <si>
    <t>EARN-3050Z:O24</t>
  </si>
  <si>
    <t>EARN-3050Z:P01</t>
  </si>
  <si>
    <t>EARN-3050Z:P02</t>
  </si>
  <si>
    <t>EARN-3050Z:P03</t>
  </si>
  <si>
    <t>EARN-3050Z:P04</t>
  </si>
  <si>
    <t>EARN-3050Z:P05</t>
  </si>
  <si>
    <t>EARN-3050Z:P06</t>
  </si>
  <si>
    <t>EARN-3050Z:P07</t>
  </si>
  <si>
    <t>EARN-3050Z:P08</t>
  </si>
  <si>
    <t>EARN-3050Z:P09</t>
  </si>
  <si>
    <t>EARN-3050Z:P10</t>
  </si>
  <si>
    <t>EARN-3050Z:P11</t>
  </si>
  <si>
    <t>EARN-3050Z:P12</t>
  </si>
  <si>
    <t>EARN-3050Z:P13</t>
  </si>
  <si>
    <t>EARN-3050Z:P14</t>
  </si>
  <si>
    <t>EARN-3050Z:P15</t>
  </si>
  <si>
    <t>EARN-3050Z:P16</t>
  </si>
  <si>
    <t>EARN-3050Z:P17</t>
  </si>
  <si>
    <t>EARN-3050Z:P18</t>
  </si>
  <si>
    <t>EARN-3050Z:P19</t>
  </si>
  <si>
    <t>EARN-3050Z:P20</t>
  </si>
  <si>
    <t>EARN-3050Z:P21</t>
  </si>
  <si>
    <t>EARN-3050Z:P22</t>
  </si>
  <si>
    <t>EARN-3050Z:P23</t>
  </si>
  <si>
    <t>EARN-3050Z:P24</t>
  </si>
  <si>
    <t>EARN-3060Z:A01</t>
  </si>
  <si>
    <t>EARN-3060Z:A02</t>
  </si>
  <si>
    <t>EARN-3060Z:A03</t>
  </si>
  <si>
    <t>EARN-3060Z:A04</t>
  </si>
  <si>
    <t>EARN-3060Z:A05</t>
  </si>
  <si>
    <t>EARN-3060Z:A06</t>
  </si>
  <si>
    <t>EARN-3060Z:A07</t>
  </si>
  <si>
    <t>EARN-3060Z:A08</t>
  </si>
  <si>
    <t>EARN-3060Z:A09</t>
  </si>
  <si>
    <t>EARN-3060Z:A10</t>
  </si>
  <si>
    <t>EARN-3060Z:A11</t>
  </si>
  <si>
    <t>EARN-3060Z:A12</t>
  </si>
  <si>
    <t>EARN-3060Z:A13</t>
  </si>
  <si>
    <t>EARN-3060Z:A14</t>
  </si>
  <si>
    <t>EARN-3060Z:A15</t>
  </si>
  <si>
    <t>EARN-3060Z:A16</t>
  </si>
  <si>
    <t>EARN-3060Z:A17</t>
  </si>
  <si>
    <t>EARN-3060Z:A18</t>
  </si>
  <si>
    <t>EARN-3060Z:A19</t>
  </si>
  <si>
    <t>EARN-3060Z:A20</t>
  </si>
  <si>
    <t>EARN-3060Z:A21</t>
  </si>
  <si>
    <t>EARN-3060Z:A22</t>
  </si>
  <si>
    <t>EARN-3060Z:A23</t>
  </si>
  <si>
    <t>EARN-3060Z:A24</t>
  </si>
  <si>
    <t>EARN-3060Z:B01</t>
  </si>
  <si>
    <t>EARN-3060Z:B02</t>
  </si>
  <si>
    <t>EARN-3060Z:B03</t>
  </si>
  <si>
    <t>EARN-3060Z:B04</t>
  </si>
  <si>
    <t>EARN-3060Z:B05</t>
  </si>
  <si>
    <t>EARN-3060Z:B06</t>
  </si>
  <si>
    <t>EARN-3060Z:B07</t>
  </si>
  <si>
    <t>EARN-3060Z:B08</t>
  </si>
  <si>
    <t>EARN-3060Z:B09</t>
  </si>
  <si>
    <t>EARN-3060Z:B10</t>
  </si>
  <si>
    <t>EARN-3060Z:B11</t>
  </si>
  <si>
    <t>EARN-3060Z:B12</t>
  </si>
  <si>
    <t>EARN-3060Z:B13</t>
  </si>
  <si>
    <t>EARN-3060Z:B14</t>
  </si>
  <si>
    <t>EARN-3060Z:B15</t>
  </si>
  <si>
    <t>EARN-3060Z:B16</t>
  </si>
  <si>
    <t>EARN-3060Z:B17</t>
  </si>
  <si>
    <t>EARN-3060Z:B18</t>
  </si>
  <si>
    <t>EARN-3060Z:B19</t>
  </si>
  <si>
    <t>EARN-3060Z:B20</t>
  </si>
  <si>
    <t>EARN-3060Z:B21</t>
  </si>
  <si>
    <t>EARN-3060Z:B22</t>
  </si>
  <si>
    <t>EARN-3060Z:B23</t>
  </si>
  <si>
    <t>EARN-3060Z:B24</t>
  </si>
  <si>
    <t>EARN-3060Z:C01</t>
  </si>
  <si>
    <t>EARN-3060Z:C02</t>
  </si>
  <si>
    <t>EARN-3060Z:C03</t>
  </si>
  <si>
    <t>EARN-3060Z:C04</t>
  </si>
  <si>
    <t>EARN-3060Z:C05</t>
  </si>
  <si>
    <t>EARN-3060Z:C06</t>
  </si>
  <si>
    <t>EARN-3060Z:C07</t>
  </si>
  <si>
    <t>EARN-3060Z:C08</t>
  </si>
  <si>
    <t>EARN-3060Z:C09</t>
  </si>
  <si>
    <t>EARN-3060Z:C10</t>
  </si>
  <si>
    <t>EARN-3060Z:C11</t>
  </si>
  <si>
    <t>EARN-3060Z:C12</t>
  </si>
  <si>
    <t>EARN-3060Z:C13</t>
  </si>
  <si>
    <t>EARN-3060Z:C14</t>
  </si>
  <si>
    <t>EARN-3060Z:C15</t>
  </si>
  <si>
    <t>EARN-3060Z:C16</t>
  </si>
  <si>
    <t>EARN-3060Z:C17</t>
  </si>
  <si>
    <t>EARN-3060Z:C18</t>
  </si>
  <si>
    <t>EARN-3060Z:C19</t>
  </si>
  <si>
    <t>EARN-3060Z:C20</t>
  </si>
  <si>
    <t>EARN-3060Z:C21</t>
  </si>
  <si>
    <t>EARN-3060Z:C22</t>
  </si>
  <si>
    <t>EARN-3060Z:C23</t>
  </si>
  <si>
    <t>EARN-3060Z:C24</t>
  </si>
  <si>
    <t>EARN-3060Z:D01</t>
  </si>
  <si>
    <t>EARN-3060Z:D02</t>
  </si>
  <si>
    <t>EARN-3060Z:D03</t>
  </si>
  <si>
    <t>EARN-3060Z:D04</t>
  </si>
  <si>
    <t>EARN-3060Z:D05</t>
  </si>
  <si>
    <t>EARN-3060Z:D06</t>
  </si>
  <si>
    <t>EARN-3060Z:D07</t>
  </si>
  <si>
    <t>EARN-3060Z:D08</t>
  </si>
  <si>
    <t>EARN-3060Z:D09</t>
  </si>
  <si>
    <t>EARN-3060Z:D10</t>
  </si>
  <si>
    <t>EARN-3060Z:D11</t>
  </si>
  <si>
    <t>EARN-3060Z:D12</t>
  </si>
  <si>
    <t>EARN-3060Z:D13</t>
  </si>
  <si>
    <t>EARN-3060Z:D14</t>
  </si>
  <si>
    <t>EARN-3060Z:D15</t>
  </si>
  <si>
    <t>EARN-3060Z:D16</t>
  </si>
  <si>
    <t>EARN-3060Z:D17</t>
  </si>
  <si>
    <t>EARN-3060Z:D18</t>
  </si>
  <si>
    <t>EARN-3060Z:D19</t>
  </si>
  <si>
    <t>EARN-3060Z:D20</t>
  </si>
  <si>
    <t>EARN-3060Z:D21</t>
  </si>
  <si>
    <t>EARN-3060Z:D22</t>
  </si>
  <si>
    <t>EARN-3060Z:D23</t>
  </si>
  <si>
    <t>EARN-3060Z:D24</t>
  </si>
  <si>
    <t>EARN-3060Z:E01</t>
  </si>
  <si>
    <t>EARN-3060Z:E02</t>
  </si>
  <si>
    <t>EARN-3060Z:E03</t>
  </si>
  <si>
    <t>EARN-3060Z:E04</t>
  </si>
  <si>
    <t>EARN-3060Z:E05</t>
  </si>
  <si>
    <t>EARN-3060Z:E06</t>
  </si>
  <si>
    <t>EARN-3060Z:E07</t>
  </si>
  <si>
    <t>EARN-3060Z:E08</t>
  </si>
  <si>
    <t>EARN-3060Z:E09</t>
  </si>
  <si>
    <t>EARN-3060Z:E10</t>
  </si>
  <si>
    <t>EARN-3060Z:E11</t>
  </si>
  <si>
    <t>EARN-3060Z:E12</t>
  </si>
  <si>
    <t>EARN-3060Z:E13</t>
  </si>
  <si>
    <t>EARN-3060Z:E14</t>
  </si>
  <si>
    <t>EARN-3060Z:E15</t>
  </si>
  <si>
    <t>EARN-3060Z:E16</t>
  </si>
  <si>
    <t>EARN-3060Z:E17</t>
  </si>
  <si>
    <t>EARN-3060Z:E18</t>
  </si>
  <si>
    <t>EARN-3060Z:E19</t>
  </si>
  <si>
    <t>EARN-3060Z:E20</t>
  </si>
  <si>
    <t>EARN-3060Z:E21</t>
  </si>
  <si>
    <t>EARN-3060Z:E22</t>
  </si>
  <si>
    <t>EARN-3060Z:E23</t>
  </si>
  <si>
    <t>EARN-3060Z:E24</t>
  </si>
  <si>
    <t>EARN-3060Z:F01</t>
  </si>
  <si>
    <t>EARN-3060Z:F02</t>
  </si>
  <si>
    <t>EARN-3060Z:F03</t>
  </si>
  <si>
    <t>EARN-3060Z:F04</t>
  </si>
  <si>
    <t>EARN-3060Z:F05</t>
  </si>
  <si>
    <t>EARN-3060Z:F06</t>
  </si>
  <si>
    <t>EARN-3060Z:F07</t>
  </si>
  <si>
    <t>EARN-3060Z:F08</t>
  </si>
  <si>
    <t>EARN-3060Z:F09</t>
  </si>
  <si>
    <t>EARN-3060Z:F10</t>
  </si>
  <si>
    <t>EARN-3060Z:F11</t>
  </si>
  <si>
    <t>EARN-3060Z:F12</t>
  </si>
  <si>
    <t>EARN-3060Z:F13</t>
  </si>
  <si>
    <t>EARN-3060Z:F14</t>
  </si>
  <si>
    <t>EARN-3060Z:F15</t>
  </si>
  <si>
    <t>EARN-3060Z:F16</t>
  </si>
  <si>
    <t>EARN-3060Z:F17</t>
  </si>
  <si>
    <t>EARN-3060Z:F18</t>
  </si>
  <si>
    <t>EARN-3060Z:F19</t>
  </si>
  <si>
    <t>EARN-3060Z:F20</t>
  </si>
  <si>
    <t>EARN-3060Z:F21</t>
  </si>
  <si>
    <t>EARN-3060Z:F22</t>
  </si>
  <si>
    <t>EARN-3060Z:F23</t>
  </si>
  <si>
    <t>EARN-3060Z:F24</t>
  </si>
  <si>
    <t>EARN-3060Z:G01</t>
  </si>
  <si>
    <t>EARN-3060Z:G02</t>
  </si>
  <si>
    <t>EARN-3060Z:G03</t>
  </si>
  <si>
    <t>EARN-3060Z:G04</t>
  </si>
  <si>
    <t>EARN-3060Z:G05</t>
  </si>
  <si>
    <t>EARN-3060Z:G06</t>
  </si>
  <si>
    <t>EARN-3060Z:G07</t>
  </si>
  <si>
    <t>EARN-3060Z:G08</t>
  </si>
  <si>
    <t>EARN-3060Z:G09</t>
  </si>
  <si>
    <t>EARN-3060Z:G10</t>
  </si>
  <si>
    <t>EARN-3060Z:G11</t>
  </si>
  <si>
    <t>EARN-3060Z:G12</t>
  </si>
  <si>
    <t>EARN-3060Z:G13</t>
  </si>
  <si>
    <t>EARN-3060Z:G14</t>
  </si>
  <si>
    <t>EARN-3060Z:G15</t>
  </si>
  <si>
    <t>EARN-3060Z:G16</t>
  </si>
  <si>
    <t>EARN-3060Z:G17</t>
  </si>
  <si>
    <t>EARN-3060Z:G18</t>
  </si>
  <si>
    <t>EARN-3060Z:G19</t>
  </si>
  <si>
    <t>EARN-3060Z:G20</t>
  </si>
  <si>
    <t>EARN-3060Z:G21</t>
  </si>
  <si>
    <t>EARN-3060Z:G22</t>
  </si>
  <si>
    <t>EARN-3060Z:G23</t>
  </si>
  <si>
    <t>EARN-3060Z:G24</t>
  </si>
  <si>
    <t>EARN-3060Z:H01</t>
  </si>
  <si>
    <t>EARN-3060Z:H02</t>
  </si>
  <si>
    <t>EARN-3060Z:H03</t>
  </si>
  <si>
    <t>EARN-3060Z:H04</t>
  </si>
  <si>
    <t>EARN-3060Z:H05</t>
  </si>
  <si>
    <t>EARN-3060Z:H06</t>
  </si>
  <si>
    <t>EARN-3060Z:H07</t>
  </si>
  <si>
    <t>EARN-3060Z:H08</t>
  </si>
  <si>
    <t>EARN-3060Z:H09</t>
  </si>
  <si>
    <t>EARN-3060Z:H10</t>
  </si>
  <si>
    <t>EARN-3060Z:H11</t>
  </si>
  <si>
    <t>EARN-3060Z:H12</t>
  </si>
  <si>
    <t>EARN-3060Z:H13</t>
  </si>
  <si>
    <t>EARN-3060Z:H14</t>
  </si>
  <si>
    <t>EARN-3060Z:H15</t>
  </si>
  <si>
    <t>EARN-3060Z:H16</t>
  </si>
  <si>
    <t>EARN-3060Z:H17</t>
  </si>
  <si>
    <t>EARN-3060Z:H18</t>
  </si>
  <si>
    <t>EARN-3060Z:H19</t>
  </si>
  <si>
    <t>EARN-3060Z:H20</t>
  </si>
  <si>
    <t>EARN-3060Z:H21</t>
  </si>
  <si>
    <t>EARN-3060Z:H22</t>
  </si>
  <si>
    <t>EARN-3060Z:H23</t>
  </si>
  <si>
    <t>EARN-3060Z:H24</t>
  </si>
  <si>
    <t>EARN-3060Z:I01</t>
  </si>
  <si>
    <t>EARN-3060Z:I02</t>
  </si>
  <si>
    <t>EARN-3060Z:I03</t>
  </si>
  <si>
    <t>EARN-3060Z:I04</t>
  </si>
  <si>
    <t>EARN-3060Z:I05</t>
  </si>
  <si>
    <t>EARN-3060Z:I06</t>
  </si>
  <si>
    <t>EARN-3060Z:I07</t>
  </si>
  <si>
    <t>EARN-3060Z:I08</t>
  </si>
  <si>
    <t>EARN-3060Z:I09</t>
  </si>
  <si>
    <t>EARN-3060Z:I10</t>
  </si>
  <si>
    <t>EARN-3060Z:I11</t>
  </si>
  <si>
    <t>EARN-3060Z:I12</t>
  </si>
  <si>
    <t>EARN-3060Z:I13</t>
  </si>
  <si>
    <t>EARN-3060Z:I14</t>
  </si>
  <si>
    <t>EARN-3060Z:I15</t>
  </si>
  <si>
    <t>EARN-3060Z:I16</t>
  </si>
  <si>
    <t>EARN-3060Z:I17</t>
  </si>
  <si>
    <t>EARN-3060Z:I18</t>
  </si>
  <si>
    <t>EARN-3060Z:I19</t>
  </si>
  <si>
    <t>EARN-3060Z:I20</t>
  </si>
  <si>
    <t>EARN-3060Z:I21</t>
  </si>
  <si>
    <t>EARN-3060Z:I22</t>
  </si>
  <si>
    <t>EARN-3060Z:I23</t>
  </si>
  <si>
    <t>EARN-3060Z:I24</t>
  </si>
  <si>
    <t>EARN-3060Z:J01</t>
  </si>
  <si>
    <t>EARN-3060Z:J02</t>
  </si>
  <si>
    <t>EARN-3060Z:J03</t>
  </si>
  <si>
    <t>EARN-3060Z:J04</t>
  </si>
  <si>
    <t>EARN-3060Z:J05</t>
  </si>
  <si>
    <t>EARN-3060Z:J06</t>
  </si>
  <si>
    <t>EARN-3060Z:J07</t>
  </si>
  <si>
    <t>EARN-3060Z:J08</t>
  </si>
  <si>
    <t>EARN-3060Z:J09</t>
  </si>
  <si>
    <t>EARN-3060Z:J10</t>
  </si>
  <si>
    <t>EARN-3060Z:J11</t>
  </si>
  <si>
    <t>EARN-3060Z:J12</t>
  </si>
  <si>
    <t>EARN-3060Z:J13</t>
  </si>
  <si>
    <t>EARN-3060Z:J14</t>
  </si>
  <si>
    <t>EARN-3060Z:J15</t>
  </si>
  <si>
    <t>EARN-3060Z:J16</t>
  </si>
  <si>
    <t>EARN-3060Z:J17</t>
  </si>
  <si>
    <t>EARN-3060Z:J18</t>
  </si>
  <si>
    <t>EARN-3060Z:J19</t>
  </si>
  <si>
    <t>EARN-3060Z:J20</t>
  </si>
  <si>
    <t>EARN-3060Z:J21</t>
  </si>
  <si>
    <t>EARN-3060Z:J22</t>
  </si>
  <si>
    <t>EARN-3060Z:J23</t>
  </si>
  <si>
    <t>EARN-3060Z:J24</t>
  </si>
  <si>
    <t>EARN-3060Z:K01</t>
  </si>
  <si>
    <t>EARN-3060Z:K02</t>
  </si>
  <si>
    <t>EARN-3060Z:K03</t>
  </si>
  <si>
    <t>EARN-3060Z:K04</t>
  </si>
  <si>
    <t>EARN-3060Z:K05</t>
  </si>
  <si>
    <t>EARN-3060Z:K06</t>
  </si>
  <si>
    <t>EARN-3060Z:K07</t>
  </si>
  <si>
    <t>EARN-3060Z:K08</t>
  </si>
  <si>
    <t>EARN-3060Z:K09</t>
  </si>
  <si>
    <t>EARN-3060Z:K10</t>
  </si>
  <si>
    <t>EARN-3060Z:K11</t>
  </si>
  <si>
    <t>EARN-3060Z:K12</t>
  </si>
  <si>
    <t>EARN-3060Z:K13</t>
  </si>
  <si>
    <t>EARN-3060Z:K14</t>
  </si>
  <si>
    <t>EARN-3060Z:K15</t>
  </si>
  <si>
    <t>EARN-3060Z:K16</t>
  </si>
  <si>
    <t>EARN-3060Z:K17</t>
  </si>
  <si>
    <t>EARN-3060Z:K18</t>
  </si>
  <si>
    <t>EARN-3060Z:K19</t>
  </si>
  <si>
    <t>EARN-3060Z:K20</t>
  </si>
  <si>
    <t>EARN-3060Z:K21</t>
  </si>
  <si>
    <t>EARN-3060Z:K22</t>
  </si>
  <si>
    <t>EARN-3060Z:K23</t>
  </si>
  <si>
    <t>EARN-3060Z:K24</t>
  </si>
  <si>
    <t>EARN-3060Z:L01</t>
  </si>
  <si>
    <t>EARN-3060Z:L02</t>
  </si>
  <si>
    <t>EARN-3060Z:L03</t>
  </si>
  <si>
    <t>EARN-3060Z:L04</t>
  </si>
  <si>
    <t>EARN-3060Z:L05</t>
  </si>
  <si>
    <t>EARN-3060Z:L06</t>
  </si>
  <si>
    <t>EARN-3060Z:L07</t>
  </si>
  <si>
    <t>EARN-3060Z:L08</t>
  </si>
  <si>
    <t>EARN-3060Z:L09</t>
  </si>
  <si>
    <t>EARN-3060Z:L10</t>
  </si>
  <si>
    <t>EARN-3060Z:L11</t>
  </si>
  <si>
    <t>EARN-3060Z:L12</t>
  </si>
  <si>
    <t>EARN-3060Z:L13</t>
  </si>
  <si>
    <t>EARN-3060Z:L14</t>
  </si>
  <si>
    <t>EARN-3060Z:L15</t>
  </si>
  <si>
    <t>EARN-3060Z:L16</t>
  </si>
  <si>
    <t>EARN-3060Z:L17</t>
  </si>
  <si>
    <t>EARN-3060Z:L18</t>
  </si>
  <si>
    <t>EARN-3060Z:L19</t>
  </si>
  <si>
    <t>EARN-3060Z:L20</t>
  </si>
  <si>
    <t>EARN-3060Z:L21</t>
  </si>
  <si>
    <t>EARN-3060Z:L22</t>
  </si>
  <si>
    <t>EARN-3060Z:L23</t>
  </si>
  <si>
    <t>EARN-3060Z:L24</t>
  </si>
  <si>
    <t>EARN-3060Z:M01</t>
  </si>
  <si>
    <t>EARN-3060Z:M02</t>
  </si>
  <si>
    <t>EARN-3060Z:M03</t>
  </si>
  <si>
    <t>EARN-3060Z:M04</t>
  </si>
  <si>
    <t>EARN-3060Z:M05</t>
  </si>
  <si>
    <t>EARN-3060Z:M06</t>
  </si>
  <si>
    <t>EARN-3060Z:M07</t>
  </si>
  <si>
    <t>EARN-3060Z:M08</t>
  </si>
  <si>
    <t>EARN-3060Z:M09</t>
  </si>
  <si>
    <t>EARN-3060Z:M10</t>
  </si>
  <si>
    <t>EARN-3060Z:M11</t>
  </si>
  <si>
    <t>EARN-3060Z:M12</t>
  </si>
  <si>
    <t>EARN-3060Z:M13</t>
  </si>
  <si>
    <t>EARN-3060Z:M14</t>
  </si>
  <si>
    <t>EARN-3060Z:M15</t>
  </si>
  <si>
    <t>EARN-3060Z:M16</t>
  </si>
  <si>
    <t>EARN-3060Z:M17</t>
  </si>
  <si>
    <t>EARN-3060Z:M18</t>
  </si>
  <si>
    <t>EARN-3060Z:M19</t>
  </si>
  <si>
    <t>EARN-3060Z:M20</t>
  </si>
  <si>
    <t>EARN-3060Z:M21</t>
  </si>
  <si>
    <t>EARN-3060Z:M22</t>
  </si>
  <si>
    <t>EARN-3060Z:M23</t>
  </si>
  <si>
    <t>EARN-3060Z:M24</t>
  </si>
  <si>
    <t>EARN-3060Z:N01</t>
  </si>
  <si>
    <t>EARN-3060Z:N02</t>
  </si>
  <si>
    <t>EARN-3060Z:N03</t>
  </si>
  <si>
    <t>EARN-3060Z:N04</t>
  </si>
  <si>
    <t>EARN-3060Z:N05</t>
  </si>
  <si>
    <t>EARN-3060Z:N06</t>
  </si>
  <si>
    <t>EARN-3060Z:N07</t>
  </si>
  <si>
    <t>EARN-3060Z:N08</t>
  </si>
  <si>
    <t>EARN-3060Z:N09</t>
  </si>
  <si>
    <t>EARN-3060Z:N10</t>
  </si>
  <si>
    <t>EARN-3060Z:N11</t>
  </si>
  <si>
    <t>EARN-3060Z:N12</t>
  </si>
  <si>
    <t>EARN-3060Z:N13</t>
  </si>
  <si>
    <t>EARN-3060Z:N14</t>
  </si>
  <si>
    <t>EARN-3060Z:N15</t>
  </si>
  <si>
    <t>EARN-3060Z:N16</t>
  </si>
  <si>
    <t>EARN-3060Z:N17</t>
  </si>
  <si>
    <t>EARN-3060Z:N18</t>
  </si>
  <si>
    <t>EARN-3060Z:N19</t>
  </si>
  <si>
    <t>EARN-3060Z:N20</t>
  </si>
  <si>
    <t>EARN-3060Z:N21</t>
  </si>
  <si>
    <t>EARN-3060Z:N22</t>
  </si>
  <si>
    <t>EARN-3060Z:N23</t>
  </si>
  <si>
    <t>EARN-3060Z:N24</t>
  </si>
  <si>
    <t>EARN-3060Z:O01</t>
  </si>
  <si>
    <t>EARN-3060Z:O02</t>
  </si>
  <si>
    <t>EARN-3060Z:O03</t>
  </si>
  <si>
    <t>EARN-3060Z:O04</t>
  </si>
  <si>
    <t>EARN-3060Z:O05</t>
  </si>
  <si>
    <t>EARN-3060Z:O06</t>
  </si>
  <si>
    <t>EARN-3060Z:O07</t>
  </si>
  <si>
    <t>EARN-3060Z:O08</t>
  </si>
  <si>
    <t>EARN-3060Z:O09</t>
  </si>
  <si>
    <t>EARN-3060Z:O10</t>
  </si>
  <si>
    <t>EARN-3060Z:O11</t>
  </si>
  <si>
    <t>EARN-3060Z:O12</t>
  </si>
  <si>
    <t>EARN-3060Z:O13</t>
  </si>
  <si>
    <t>EARN-3060Z:O14</t>
  </si>
  <si>
    <t>EARN-3060Z:O15</t>
  </si>
  <si>
    <t>EARN-3060Z:O16</t>
  </si>
  <si>
    <t>EARN-3060Z:O17</t>
  </si>
  <si>
    <t>EARN-3060Z:O18</t>
  </si>
  <si>
    <t>EARN-3060Z:O19</t>
  </si>
  <si>
    <t>EARN-3060Z:O20</t>
  </si>
  <si>
    <t>EARN-3060Z:O21</t>
  </si>
  <si>
    <t>EARN-3060Z:O22</t>
  </si>
  <si>
    <t>EARN-3060Z:O23</t>
  </si>
  <si>
    <t>EARN-3060Z:O24</t>
  </si>
  <si>
    <t>EARN-3060Z:P01</t>
  </si>
  <si>
    <t>EARN-3060Z:P02</t>
  </si>
  <si>
    <t>EARN-3060Z:P03</t>
  </si>
  <si>
    <t>EARN-3060Z:P04</t>
  </si>
  <si>
    <t>EARN-3060Z:P05</t>
  </si>
  <si>
    <t>EARN-3060Z:P06</t>
  </si>
  <si>
    <t>EARN-3060Z:P07</t>
  </si>
  <si>
    <t>EARN-3060Z:P08</t>
  </si>
  <si>
    <t>EARN-3060Z:P09</t>
  </si>
  <si>
    <t>EARN-3060Z:P10</t>
  </si>
  <si>
    <t>EARN-3060Z:P11</t>
  </si>
  <si>
    <t>EARN-3060Z:P12</t>
  </si>
  <si>
    <t>EARN-3060Z:P13</t>
  </si>
  <si>
    <t>EARN-3060Z:P14</t>
  </si>
  <si>
    <t>EARN-3060Z:P15</t>
  </si>
  <si>
    <t>EARN-3060Z:P16</t>
  </si>
  <si>
    <t>EARN-3060Z:P17</t>
  </si>
  <si>
    <t>EARN-3060Z:P18</t>
  </si>
  <si>
    <t>EARN-3060Z:P19</t>
  </si>
  <si>
    <t>EARN-3060Z:P20</t>
  </si>
  <si>
    <t>EARN-3060Z:P21</t>
  </si>
  <si>
    <t>EARN-3060Z:P22</t>
  </si>
  <si>
    <t>EARN-3060Z:P23</t>
  </si>
  <si>
    <t>EARN-3060Z:P24</t>
  </si>
  <si>
    <t>EARN-3070Z:A01</t>
  </si>
  <si>
    <t>EARN-3070Z:A02</t>
  </si>
  <si>
    <t>EARN-3070Z:A03</t>
  </si>
  <si>
    <t>EARN-3070Z:A04</t>
  </si>
  <si>
    <t>EARN-3070Z:A05</t>
  </si>
  <si>
    <t>EARN-3070Z:A06</t>
  </si>
  <si>
    <t>EARN-3070Z:A07</t>
  </si>
  <si>
    <t>EARN-3070Z:A08</t>
  </si>
  <si>
    <t>EARN-3070Z:A09</t>
  </si>
  <si>
    <t>EARN-3070Z:A10</t>
  </si>
  <si>
    <t>EARN-3070Z:A11</t>
  </si>
  <si>
    <t>EARN-3070Z:A12</t>
  </si>
  <si>
    <t>EARN-3070Z:A13</t>
  </si>
  <si>
    <t>EARN-3070Z:A14</t>
  </si>
  <si>
    <t>EARN-3070Z:A15</t>
  </si>
  <si>
    <t>EARN-3070Z:A16</t>
  </si>
  <si>
    <t>EARN-3070Z:A17</t>
  </si>
  <si>
    <t>EARN-3070Z:A18</t>
  </si>
  <si>
    <t>EARN-3070Z:A19</t>
  </si>
  <si>
    <t>EARN-3070Z:A20</t>
  </si>
  <si>
    <t>EARN-3070Z:A21</t>
  </si>
  <si>
    <t>EARN-3070Z:A22</t>
  </si>
  <si>
    <t>EARN-3070Z:A23</t>
  </si>
  <si>
    <t>EARN-3070Z:A24</t>
  </si>
  <si>
    <t>EARN-3070Z:B01</t>
  </si>
  <si>
    <t>EARN-3070Z:B02</t>
  </si>
  <si>
    <t>EARN-3070Z:B03</t>
  </si>
  <si>
    <t>EARN-3070Z:B04</t>
  </si>
  <si>
    <t>EARN-3070Z:B05</t>
  </si>
  <si>
    <t>EARN-3070Z:B06</t>
  </si>
  <si>
    <t>EARN-3070Z:B07</t>
  </si>
  <si>
    <t>EARN-3070Z:B08</t>
  </si>
  <si>
    <t>EARN-3070Z:B09</t>
  </si>
  <si>
    <t>EARN-3070Z:B10</t>
  </si>
  <si>
    <t>EARN-3070Z:B11</t>
  </si>
  <si>
    <t>EARN-3070Z:B12</t>
  </si>
  <si>
    <t>EARN-3070Z:B13</t>
  </si>
  <si>
    <t>EARN-3070Z:B14</t>
  </si>
  <si>
    <t>EARN-3070Z:B15</t>
  </si>
  <si>
    <t>EARN-3070Z:B16</t>
  </si>
  <si>
    <t>EARN-3070Z:B17</t>
  </si>
  <si>
    <t>EARN-3070Z:B18</t>
  </si>
  <si>
    <t>EARN-3070Z:B19</t>
  </si>
  <si>
    <t>EARN-3070Z:B20</t>
  </si>
  <si>
    <t>EARN-3070Z:B21</t>
  </si>
  <si>
    <t>EARN-3070Z:B22</t>
  </si>
  <si>
    <t>EARN-3070Z:B23</t>
  </si>
  <si>
    <t>EARN-3070Z:B24</t>
  </si>
  <si>
    <t>EARN-3070Z:C01</t>
  </si>
  <si>
    <t>EARN-3070Z:C02</t>
  </si>
  <si>
    <t>EARN-3070Z:C03</t>
  </si>
  <si>
    <t>EARN-3070Z:C04</t>
  </si>
  <si>
    <t>EARN-3070Z:C05</t>
  </si>
  <si>
    <t>EARN-3070Z:C06</t>
  </si>
  <si>
    <t>EARN-3070Z:C07</t>
  </si>
  <si>
    <t>EARN-3070Z:C08</t>
  </si>
  <si>
    <t>EARN-3070Z:C09</t>
  </si>
  <si>
    <t>EARN-3070Z:C10</t>
  </si>
  <si>
    <t>EARN-3070Z:C11</t>
  </si>
  <si>
    <t>EARN-3070Z:C12</t>
  </si>
  <si>
    <t>EARN-3070Z:C13</t>
  </si>
  <si>
    <t>EARN-3070Z:C14</t>
  </si>
  <si>
    <t>EARN-3070Z:C15</t>
  </si>
  <si>
    <t>EARN-3070Z:C16</t>
  </si>
  <si>
    <t>EARN-3070Z:C17</t>
  </si>
  <si>
    <t>EARN-3070Z:C18</t>
  </si>
  <si>
    <t>EARN-3070Z:C19</t>
  </si>
  <si>
    <t>EARN-3070Z:C20</t>
  </si>
  <si>
    <t>EARN-3070Z:C21</t>
  </si>
  <si>
    <t>EARN-3070Z:C22</t>
  </si>
  <si>
    <t>EARN-3070Z:C23</t>
  </si>
  <si>
    <t>EARN-3070Z:C24</t>
  </si>
  <si>
    <t>EARN-3070Z:D01</t>
  </si>
  <si>
    <t>EARN-3070Z:D02</t>
  </si>
  <si>
    <t>EARN-3070Z:D03</t>
  </si>
  <si>
    <t>EARN-3070Z:D04</t>
  </si>
  <si>
    <t>EARN-3070Z:D05</t>
  </si>
  <si>
    <t>EARN-3070Z:D06</t>
  </si>
  <si>
    <t>EARN-3070Z:D07</t>
  </si>
  <si>
    <t>EARN-3070Z:D08</t>
  </si>
  <si>
    <t>EARN-3070Z:D09</t>
  </si>
  <si>
    <t>EARN-3070Z:D10</t>
  </si>
  <si>
    <t>EARN-3070Z:D11</t>
  </si>
  <si>
    <t>EARN-3070Z:D12</t>
  </si>
  <si>
    <t>EARN-3070Z:D13</t>
  </si>
  <si>
    <t>EARN-3070Z:D14</t>
  </si>
  <si>
    <t>EARN-3070Z:D15</t>
  </si>
  <si>
    <t>EARN-3070Z:D16</t>
  </si>
  <si>
    <t>EARN-3070Z:D17</t>
  </si>
  <si>
    <t>EARN-3070Z:D18</t>
  </si>
  <si>
    <t>EARN-3070Z:D19</t>
  </si>
  <si>
    <t>EARN-3070Z:D20</t>
  </si>
  <si>
    <t>EARN-3070Z:D21</t>
  </si>
  <si>
    <t>EARN-3070Z:D22</t>
  </si>
  <si>
    <t>EARN-3070Z:D23</t>
  </si>
  <si>
    <t>EARN-3070Z:D24</t>
  </si>
  <si>
    <t>EARN-3070Z:E01</t>
  </si>
  <si>
    <t>EARN-3070Z:E02</t>
  </si>
  <si>
    <t>EARN-3070Z:E03</t>
  </si>
  <si>
    <t>EARN-3070Z:E04</t>
  </si>
  <si>
    <t>EARN-3070Z:E05</t>
  </si>
  <si>
    <t>EARN-3070Z:E06</t>
  </si>
  <si>
    <t>EARN-3070Z:E07</t>
  </si>
  <si>
    <t>EARN-3070Z:E08</t>
  </si>
  <si>
    <t>EARN-3070Z:E09</t>
  </si>
  <si>
    <t>EARN-3070Z:E10</t>
  </si>
  <si>
    <t>EARN-3070Z:E11</t>
  </si>
  <si>
    <t>EARN-3070Z:E12</t>
  </si>
  <si>
    <t>EARN-3070Z:E13</t>
  </si>
  <si>
    <t>EARN-3070Z:E14</t>
  </si>
  <si>
    <t>EARN-3070Z:E15</t>
  </si>
  <si>
    <t>EARN-3070Z:E16</t>
  </si>
  <si>
    <t>EARN-3070Z:E17</t>
  </si>
  <si>
    <t>EARN-3070Z:E18</t>
  </si>
  <si>
    <t>EARN-3070Z:E19</t>
  </si>
  <si>
    <t>EARN-3070Z:E20</t>
  </si>
  <si>
    <t>EARN-3070Z:E21</t>
  </si>
  <si>
    <t>EARN-3070Z:E22</t>
  </si>
  <si>
    <t>EARN-3070Z:E23</t>
  </si>
  <si>
    <t>EARN-3070Z:E24</t>
  </si>
  <si>
    <t>EARN-3070Z:F01</t>
  </si>
  <si>
    <t>EARN-3070Z:F02</t>
  </si>
  <si>
    <t>EARN-3070Z:F03</t>
  </si>
  <si>
    <t>EARN-3070Z:F04</t>
  </si>
  <si>
    <t>EARN-3070Z:F05</t>
  </si>
  <si>
    <t>EARN-3070Z:F06</t>
  </si>
  <si>
    <t>EARN-3070Z:F07</t>
  </si>
  <si>
    <t>EARN-3070Z:F08</t>
  </si>
  <si>
    <t>EARN-3070Z:F09</t>
  </si>
  <si>
    <t>EARN-3070Z:F10</t>
  </si>
  <si>
    <t>EARN-3070Z:F11</t>
  </si>
  <si>
    <t>EARN-3070Z:F12</t>
  </si>
  <si>
    <t>EARN-3070Z:F13</t>
  </si>
  <si>
    <t>EARN-3070Z:F14</t>
  </si>
  <si>
    <t>EARN-3070Z:F15</t>
  </si>
  <si>
    <t>EARN-3070Z:F16</t>
  </si>
  <si>
    <t>EARN-3070Z:F17</t>
  </si>
  <si>
    <t>EARN-3070Z:F18</t>
  </si>
  <si>
    <t>EARN-3070Z:F19</t>
  </si>
  <si>
    <t>EARN-3070Z:F20</t>
  </si>
  <si>
    <t>EARN-3070Z:F21</t>
  </si>
  <si>
    <t>EARN-3070Z:F22</t>
  </si>
  <si>
    <t>EARN-3070Z:F23</t>
  </si>
  <si>
    <t>EARN-3070Z:F24</t>
  </si>
  <si>
    <t>EARN-3070Z:G01</t>
  </si>
  <si>
    <t>EARN-3070Z:G02</t>
  </si>
  <si>
    <t>EARN-3070Z:G03</t>
  </si>
  <si>
    <t>EARN-3070Z:G04</t>
  </si>
  <si>
    <t>EARN-3070Z:G05</t>
  </si>
  <si>
    <t>EARN-3070Z:G06</t>
  </si>
  <si>
    <t>EARN-3070Z:G07</t>
  </si>
  <si>
    <t>EARN-3070Z:G08</t>
  </si>
  <si>
    <t>EARN-3070Z:G09</t>
  </si>
  <si>
    <t>EARN-3070Z:G10</t>
  </si>
  <si>
    <t>EARN-3070Z:G11</t>
  </si>
  <si>
    <t>EARN-3070Z:G12</t>
  </si>
  <si>
    <t>EARN-3070Z:G13</t>
  </si>
  <si>
    <t>EARN-3070Z:G14</t>
  </si>
  <si>
    <t>EARN-3070Z:G15</t>
  </si>
  <si>
    <t>EARN-3070Z:G16</t>
  </si>
  <si>
    <t>EARN-3070Z:G17</t>
  </si>
  <si>
    <t>EARN-3070Z:G18</t>
  </si>
  <si>
    <t>EARN-3070Z:G19</t>
  </si>
  <si>
    <t>EARN-3070Z:G20</t>
  </si>
  <si>
    <t>EARN-3070Z:G21</t>
  </si>
  <si>
    <t>EARN-3070Z:G22</t>
  </si>
  <si>
    <t>EARN-3070Z:G23</t>
  </si>
  <si>
    <t>EARN-3070Z:G24</t>
  </si>
  <si>
    <t>EARN-3070Z:H01</t>
  </si>
  <si>
    <t>EARN-3070Z:H02</t>
  </si>
  <si>
    <t>EARN-3070Z:H03</t>
  </si>
  <si>
    <t>EARN-3070Z:H04</t>
  </si>
  <si>
    <t>EARN-3070Z:H05</t>
  </si>
  <si>
    <t>EARN-3070Z:H06</t>
  </si>
  <si>
    <t>EARN-3070Z:H07</t>
  </si>
  <si>
    <t>EARN-3070Z:H08</t>
  </si>
  <si>
    <t>EARN-3070Z:H09</t>
  </si>
  <si>
    <t>EARN-3070Z:H10</t>
  </si>
  <si>
    <t>EARN-3070Z:H11</t>
  </si>
  <si>
    <t>EARN-3070Z:H12</t>
  </si>
  <si>
    <t>EARN-3070Z:H13</t>
  </si>
  <si>
    <t>EARN-3070Z:H14</t>
  </si>
  <si>
    <t>EARN-3070Z:H15</t>
  </si>
  <si>
    <t>EARN-3070Z:H16</t>
  </si>
  <si>
    <t>EARN-3070Z:H17</t>
  </si>
  <si>
    <t>EARN-3070Z:H18</t>
  </si>
  <si>
    <t>EARN-3070Z:H19</t>
  </si>
  <si>
    <t>EARN-3070Z:H20</t>
  </si>
  <si>
    <t>EARN-3070Z:H21</t>
  </si>
  <si>
    <t>EARN-3070Z:H22</t>
  </si>
  <si>
    <t>EARN-3070Z:H23</t>
  </si>
  <si>
    <t>EARN-3070Z:H24</t>
  </si>
  <si>
    <t>EARN-3070Z:I01</t>
  </si>
  <si>
    <t>EARN-3070Z:I02</t>
  </si>
  <si>
    <t>EARN-3070Z:I03</t>
  </si>
  <si>
    <t>EARN-3070Z:I04</t>
  </si>
  <si>
    <t>EARN-3070Z:I05</t>
  </si>
  <si>
    <t>EARN-3070Z:I06</t>
  </si>
  <si>
    <t>EARN-3070Z:I07</t>
  </si>
  <si>
    <t>EARN-3070Z:I08</t>
  </si>
  <si>
    <t>EARN-3070Z:I09</t>
  </si>
  <si>
    <t>EARN-3070Z:I10</t>
  </si>
  <si>
    <t>EARN-3070Z:I11</t>
  </si>
  <si>
    <t>EARN-3070Z:I12</t>
  </si>
  <si>
    <t>EARN-3070Z:I13</t>
  </si>
  <si>
    <t>EARN-3070Z:I14</t>
  </si>
  <si>
    <t>EARN-3070Z:I15</t>
  </si>
  <si>
    <t>EARN-3070Z:I16</t>
  </si>
  <si>
    <t>EARN-3070Z:I17</t>
  </si>
  <si>
    <t>EARN-3070Z:I18</t>
  </si>
  <si>
    <t>EARN-3070Z:I19</t>
  </si>
  <si>
    <t>EARN-3070Z:I20</t>
  </si>
  <si>
    <t>EARN-3070Z:I21</t>
  </si>
  <si>
    <t>EARN-3070Z:I22</t>
  </si>
  <si>
    <t>EARN-3070Z:I23</t>
  </si>
  <si>
    <t>EARN-3070Z:I24</t>
  </si>
  <si>
    <t>EARN-3070Z:J01</t>
  </si>
  <si>
    <t>EARN-3070Z:J02</t>
  </si>
  <si>
    <t>EARN-3070Z:J03</t>
  </si>
  <si>
    <t>EARN-3070Z:J04</t>
  </si>
  <si>
    <t>EARN-3070Z:J05</t>
  </si>
  <si>
    <t>EARN-3070Z:J06</t>
  </si>
  <si>
    <t>EARN-3070Z:J07</t>
  </si>
  <si>
    <t>EARN-3070Z:J08</t>
  </si>
  <si>
    <t>EARN-3070Z:J09</t>
  </si>
  <si>
    <t>EARN-3070Z:J10</t>
  </si>
  <si>
    <t>EARN-3070Z:J11</t>
  </si>
  <si>
    <t>EARN-3070Z:J12</t>
  </si>
  <si>
    <t>EARN-3070Z:J13</t>
  </si>
  <si>
    <t>EARN-3070Z:J14</t>
  </si>
  <si>
    <t>EARN-3070Z:J15</t>
  </si>
  <si>
    <t>EARN-3070Z:J16</t>
  </si>
  <si>
    <t>EARN-3070Z:J17</t>
  </si>
  <si>
    <t>EARN-3070Z:J18</t>
  </si>
  <si>
    <t>EARN-3070Z:J19</t>
  </si>
  <si>
    <t>EARN-3070Z:J20</t>
  </si>
  <si>
    <t>EARN-3070Z:J21</t>
  </si>
  <si>
    <t>EARN-3070Z:J22</t>
  </si>
  <si>
    <t>EARN-3070Z:J23</t>
  </si>
  <si>
    <t>EARN-3070Z:J24</t>
  </si>
  <si>
    <t>EARN-3070Z:K01</t>
  </si>
  <si>
    <t>EARN-3070Z:K02</t>
  </si>
  <si>
    <t>EARN-3070Z:K03</t>
  </si>
  <si>
    <t>EARN-3070Z:K04</t>
  </si>
  <si>
    <t>EARN-3070Z:K05</t>
  </si>
  <si>
    <t>EARN-3070Z:K06</t>
  </si>
  <si>
    <t>EARN-3070Z:K07</t>
  </si>
  <si>
    <t>EARN-3070Z:K08</t>
  </si>
  <si>
    <t>EARN-3070Z:K09</t>
  </si>
  <si>
    <t>EARN-3070Z:K10</t>
  </si>
  <si>
    <t>EARN-3070Z:K11</t>
  </si>
  <si>
    <t>EARN-3070Z:K12</t>
  </si>
  <si>
    <t>EARN-3070Z:K13</t>
  </si>
  <si>
    <t>EARN-3070Z:K14</t>
  </si>
  <si>
    <t>EARN-3070Z:K15</t>
  </si>
  <si>
    <t>EARN-3070Z:K16</t>
  </si>
  <si>
    <t>EARN-3070Z:K17</t>
  </si>
  <si>
    <t>EARN-3070Z:K18</t>
  </si>
  <si>
    <t>EARN-3070Z:K19</t>
  </si>
  <si>
    <t>EARN-3070Z:K20</t>
  </si>
  <si>
    <t>EARN-3070Z:K21</t>
  </si>
  <si>
    <t>EARN-3070Z:K22</t>
  </si>
  <si>
    <t>EARN-3070Z:K23</t>
  </si>
  <si>
    <t>EARN-3070Z:K24</t>
  </si>
  <si>
    <t>EARN-3070Z:L01</t>
  </si>
  <si>
    <t>EARN-3070Z:L02</t>
  </si>
  <si>
    <t>EARN-3070Z:L03</t>
  </si>
  <si>
    <t>EARN-3070Z:L04</t>
  </si>
  <si>
    <t>EARN-3070Z:L05</t>
  </si>
  <si>
    <t>EARN-3070Z:L06</t>
  </si>
  <si>
    <t>EARN-3070Z:L07</t>
  </si>
  <si>
    <t>EARN-3070Z:L08</t>
  </si>
  <si>
    <t>EARN-3070Z:L09</t>
  </si>
  <si>
    <t>EARN-3070Z:L10</t>
  </si>
  <si>
    <t>EARN-3070Z:L11</t>
  </si>
  <si>
    <t>EARN-3070Z:L12</t>
  </si>
  <si>
    <t>EARN-3070Z:L13</t>
  </si>
  <si>
    <t>EARN-3070Z:L14</t>
  </si>
  <si>
    <t>EARN-3070Z:L15</t>
  </si>
  <si>
    <t>EARN-3070Z:L16</t>
  </si>
  <si>
    <t>EARN-3070Z:L17</t>
  </si>
  <si>
    <t>EARN-3070Z:L18</t>
  </si>
  <si>
    <t>EARN-3070Z:L19</t>
  </si>
  <si>
    <t>EARN-3070Z:L20</t>
  </si>
  <si>
    <t>EARN-3070Z:L21</t>
  </si>
  <si>
    <t>EARN-3070Z:L22</t>
  </si>
  <si>
    <t>EARN-3070Z:L23</t>
  </si>
  <si>
    <t>EARN-3070Z:L24</t>
  </si>
  <si>
    <t>EARN-3070Z:M01</t>
  </si>
  <si>
    <t>EARN-3070Z:M02</t>
  </si>
  <si>
    <t>EARN-3070Z:M03</t>
  </si>
  <si>
    <t>EARN-3070Z:M04</t>
  </si>
  <si>
    <t>EARN-3070Z:M05</t>
  </si>
  <si>
    <t>EARN-3070Z:M06</t>
  </si>
  <si>
    <t>EARN-3070Z:M07</t>
  </si>
  <si>
    <t>EARN-3070Z:M08</t>
  </si>
  <si>
    <t>EARN-3070Z:M09</t>
  </si>
  <si>
    <t>EARN-3070Z:M10</t>
  </si>
  <si>
    <t>EARN-3070Z:M11</t>
  </si>
  <si>
    <t>EARN-3070Z:M12</t>
  </si>
  <si>
    <t>EARN-3070Z:M13</t>
  </si>
  <si>
    <t>EARN-3070Z:M14</t>
  </si>
  <si>
    <t>EARN-3070Z:M15</t>
  </si>
  <si>
    <t>EARN-3070Z:M16</t>
  </si>
  <si>
    <t>EARN-3070Z:M17</t>
  </si>
  <si>
    <t>EARN-3070Z:M18</t>
  </si>
  <si>
    <t>EARN-3070Z:M19</t>
  </si>
  <si>
    <t>EARN-3070Z:M20</t>
  </si>
  <si>
    <t>EARN-3070Z:M21</t>
  </si>
  <si>
    <t>EARN-3070Z:M22</t>
  </si>
  <si>
    <t>EARN-3070Z:M23</t>
  </si>
  <si>
    <t>EARN-3070Z:M24</t>
  </si>
  <si>
    <t>EARN-3070Z:N01</t>
  </si>
  <si>
    <t>EARN-3070Z:N02</t>
  </si>
  <si>
    <t>EARN-3070Z:N03</t>
  </si>
  <si>
    <t>EARN-3070Z:N04</t>
  </si>
  <si>
    <t>EARN-3070Z:N05</t>
  </si>
  <si>
    <t>EARN-3070Z:N06</t>
  </si>
  <si>
    <t>EARN-3070Z:N07</t>
  </si>
  <si>
    <t>EARN-3070Z:N08</t>
  </si>
  <si>
    <t>EARN-3070Z:N09</t>
  </si>
  <si>
    <t>EARN-3070Z:N10</t>
  </si>
  <si>
    <t>EARN-3070Z:N11</t>
  </si>
  <si>
    <t>EARN-3070Z:N12</t>
  </si>
  <si>
    <t>EARN-3070Z:N13</t>
  </si>
  <si>
    <t>EARN-3070Z:N14</t>
  </si>
  <si>
    <t>EARN-3070Z:N15</t>
  </si>
  <si>
    <t>EARN-3070Z:N16</t>
  </si>
  <si>
    <t>EARN-3070Z:N17</t>
  </si>
  <si>
    <t>EARN-3070Z:N18</t>
  </si>
  <si>
    <t>EARN-3070Z:N19</t>
  </si>
  <si>
    <t>EARN-3070Z:N20</t>
  </si>
  <si>
    <t>EARN-3070Z:N21</t>
  </si>
  <si>
    <t>EARN-3070Z:N22</t>
  </si>
  <si>
    <t>EARN-3070Z:N23</t>
  </si>
  <si>
    <t>EARN-3070Z:N24</t>
  </si>
  <si>
    <t>EARN-3070Z:O01</t>
  </si>
  <si>
    <t>EARN-3070Z:O02</t>
  </si>
  <si>
    <t>EARN-3070Z:O03</t>
  </si>
  <si>
    <t>EARN-3070Z:O04</t>
  </si>
  <si>
    <t>EARN-3070Z:O05</t>
  </si>
  <si>
    <t>EARN-3070Z:O06</t>
  </si>
  <si>
    <t>EARN-3070Z:O07</t>
  </si>
  <si>
    <t>EARN-3070Z:O08</t>
  </si>
  <si>
    <t>EARN-3070Z:O09</t>
  </si>
  <si>
    <t>EARN-3070Z:O10</t>
  </si>
  <si>
    <t>EARN-3070Z:O11</t>
  </si>
  <si>
    <t>EARN-3070Z:O12</t>
  </si>
  <si>
    <t>EARN-3070Z:O13</t>
  </si>
  <si>
    <t>EARN-3070Z:O14</t>
  </si>
  <si>
    <t>EARN-3070Z:O15</t>
  </si>
  <si>
    <t>EARN-3070Z:O16</t>
  </si>
  <si>
    <t>EARN-3070Z:O17</t>
  </si>
  <si>
    <t>EARN-3070Z:O18</t>
  </si>
  <si>
    <t>EARN-3070Z:O19</t>
  </si>
  <si>
    <t>EARN-3070Z:O20</t>
  </si>
  <si>
    <t>EARN-3070Z:O21</t>
  </si>
  <si>
    <t>EARN-3070Z:O22</t>
  </si>
  <si>
    <t>EARN-3070Z:O23</t>
  </si>
  <si>
    <t>EARN-3070Z:O24</t>
  </si>
  <si>
    <t>EARN-3070Z:P01</t>
  </si>
  <si>
    <t>EARN-3070Z:P02</t>
  </si>
  <si>
    <t>EARN-3070Z:P03</t>
  </si>
  <si>
    <t>EARN-3070Z:P04</t>
  </si>
  <si>
    <t>EARN-3070Z:P05</t>
  </si>
  <si>
    <t>EARN-3070Z:P06</t>
  </si>
  <si>
    <t>EARN-3070Z:P07</t>
  </si>
  <si>
    <t>EARN-3070Z:P08</t>
  </si>
  <si>
    <t>EARN-3070Z:P09</t>
  </si>
  <si>
    <t>EARN-3070Z:P10</t>
  </si>
  <si>
    <t>EARN-3070Z:P11</t>
  </si>
  <si>
    <t>EARN-3070Z:P12</t>
  </si>
  <si>
    <t>EARN-3070Z:P13</t>
  </si>
  <si>
    <t>EARN-3070Z:P14</t>
  </si>
  <si>
    <t>EARN-3070Z:P15</t>
  </si>
  <si>
    <t>EARN-3070Z:P16</t>
  </si>
  <si>
    <t>EARN-3070Z:P17</t>
  </si>
  <si>
    <t>EARN-3070Z:P18</t>
  </si>
  <si>
    <t>EARN-3070Z:P19</t>
  </si>
  <si>
    <t>EARN-3070Z:P20</t>
  </si>
  <si>
    <t>EARN-3070Z:P21</t>
  </si>
  <si>
    <t>EARN-3070Z:P22</t>
  </si>
  <si>
    <t>EARN-3070Z:P23</t>
  </si>
  <si>
    <t>EARN-3070Z:P24</t>
  </si>
  <si>
    <t>EARN-3080Z:A01</t>
  </si>
  <si>
    <t>EARN-3080Z:A02</t>
  </si>
  <si>
    <t>EARN-3080Z:A03</t>
  </si>
  <si>
    <t>EARN-3080Z:A04</t>
  </si>
  <si>
    <t>EARN-3080Z:A05</t>
  </si>
  <si>
    <t>EARN-3080Z:A06</t>
  </si>
  <si>
    <t>EARN-3080Z:A07</t>
  </si>
  <si>
    <t>EARN-3080Z:A08</t>
  </si>
  <si>
    <t>EARN-3080Z:A09</t>
  </si>
  <si>
    <t>EARN-3080Z:A10</t>
  </si>
  <si>
    <t>EARN-3080Z:A11</t>
  </si>
  <si>
    <t>EARN-3080Z:A12</t>
  </si>
  <si>
    <t>EARN-3080Z:A13</t>
  </si>
  <si>
    <t>EARN-3080Z:A14</t>
  </si>
  <si>
    <t>EARN-3080Z:A15</t>
  </si>
  <si>
    <t>EARN-3080Z:A16</t>
  </si>
  <si>
    <t>EARN-3080Z:A17</t>
  </si>
  <si>
    <t>EARN-3080Z:A18</t>
  </si>
  <si>
    <t>EARN-3080Z:A19</t>
  </si>
  <si>
    <t>EARN-3080Z:A20</t>
  </si>
  <si>
    <t>EARN-3080Z:A21</t>
  </si>
  <si>
    <t>EARN-3080Z:A22</t>
  </si>
  <si>
    <t>EARN-3080Z:A23</t>
  </si>
  <si>
    <t>EARN-3080Z:A24</t>
  </si>
  <si>
    <t>EARN-3080Z:B01</t>
  </si>
  <si>
    <t>EARN-3080Z:B02</t>
  </si>
  <si>
    <t>EARN-3080Z:B03</t>
  </si>
  <si>
    <t>EARN-3080Z:B04</t>
  </si>
  <si>
    <t>EARN-3080Z:B05</t>
  </si>
  <si>
    <t>EARN-3080Z:B06</t>
  </si>
  <si>
    <t>EARN-3080Z:B07</t>
  </si>
  <si>
    <t>EARN-3080Z:B08</t>
  </si>
  <si>
    <t>EARN-3080Z:B09</t>
  </si>
  <si>
    <t>EARN-3080Z:B10</t>
  </si>
  <si>
    <t>EARN-3080Z:B11</t>
  </si>
  <si>
    <t>EARN-3080Z:B12</t>
  </si>
  <si>
    <t>EARN-3080Z:B13</t>
  </si>
  <si>
    <t>EARN-3080Z:B14</t>
  </si>
  <si>
    <t>EARN-3080Z:B15</t>
  </si>
  <si>
    <t>EARN-3080Z:B16</t>
  </si>
  <si>
    <t>EARN-3080Z:B17</t>
  </si>
  <si>
    <t>EARN-3080Z:B18</t>
  </si>
  <si>
    <t>EARN-3080Z:B19</t>
  </si>
  <si>
    <t>EARN-3080Z:B20</t>
  </si>
  <si>
    <t>EARN-3080Z:B21</t>
  </si>
  <si>
    <t>EARN-3080Z:B22</t>
  </si>
  <si>
    <t>EARN-3080Z:B23</t>
  </si>
  <si>
    <t>EARN-3080Z:B24</t>
  </si>
  <si>
    <t>EARN-3080Z:C01</t>
  </si>
  <si>
    <t>EARN-3080Z:C02</t>
  </si>
  <si>
    <t>EARN-3080Z:C03</t>
  </si>
  <si>
    <t>EARN-3080Z:C04</t>
  </si>
  <si>
    <t>EARN-3080Z:C05</t>
  </si>
  <si>
    <t>EARN-3080Z:C06</t>
  </si>
  <si>
    <t>EARN-3080Z:C07</t>
  </si>
  <si>
    <t>EARN-3080Z:C08</t>
  </si>
  <si>
    <t>EARN-3080Z:C09</t>
  </si>
  <si>
    <t>EARN-3080Z:C10</t>
  </si>
  <si>
    <t>EARN-3080Z:C11</t>
  </si>
  <si>
    <t>EARN-3080Z:C12</t>
  </si>
  <si>
    <t>EARN-3080Z:C13</t>
  </si>
  <si>
    <t>EARN-3080Z:C14</t>
  </si>
  <si>
    <t>EARN-3080Z:C15</t>
  </si>
  <si>
    <t>EARN-3080Z:C16</t>
  </si>
  <si>
    <t>EARN-3080Z:C17</t>
  </si>
  <si>
    <t>EARN-3080Z:C18</t>
  </si>
  <si>
    <t>EARN-3080Z:C19</t>
  </si>
  <si>
    <t>EARN-3080Z:C20</t>
  </si>
  <si>
    <t>EARN-3080Z:C21</t>
  </si>
  <si>
    <t>EARN-3080Z:C22</t>
  </si>
  <si>
    <t>EARN-3080Z:C23</t>
  </si>
  <si>
    <t>EARN-3080Z:C24</t>
  </si>
  <si>
    <t>EARN-3080Z:D01</t>
  </si>
  <si>
    <t>EARN-3080Z:D02</t>
  </si>
  <si>
    <t>EARN-3080Z:D03</t>
  </si>
  <si>
    <t>EARN-3080Z:D04</t>
  </si>
  <si>
    <t>EARN-3080Z:D05</t>
  </si>
  <si>
    <t>EARN-3080Z:D06</t>
  </si>
  <si>
    <t>EARN-3080Z:D07</t>
  </si>
  <si>
    <t>EARN-3080Z:D08</t>
  </si>
  <si>
    <t>EARN-3080Z:D09</t>
  </si>
  <si>
    <t>EARN-3080Z:D10</t>
  </si>
  <si>
    <t>EARN-3080Z:D11</t>
  </si>
  <si>
    <t>EARN-3080Z:D12</t>
  </si>
  <si>
    <t>EARN-3080Z:D13</t>
  </si>
  <si>
    <t>EARN-3080Z:D14</t>
  </si>
  <si>
    <t>EARN-3080Z:D15</t>
  </si>
  <si>
    <t>EARN-3080Z:D16</t>
  </si>
  <si>
    <t>EARN-3080Z:D17</t>
  </si>
  <si>
    <t>EARN-3080Z:D18</t>
  </si>
  <si>
    <t>EARN-3080Z:D19</t>
  </si>
  <si>
    <t>EARN-3080Z:D20</t>
  </si>
  <si>
    <t>EARN-3080Z:D21</t>
  </si>
  <si>
    <t>EARN-3080Z:D22</t>
  </si>
  <si>
    <t>EARN-3080Z:D23</t>
  </si>
  <si>
    <t>EARN-3080Z:D24</t>
  </si>
  <si>
    <t>EARN-3080Z:E01</t>
  </si>
  <si>
    <t>EARN-3080Z:E02</t>
  </si>
  <si>
    <t>EARN-3080Z:E03</t>
  </si>
  <si>
    <t>EARN-3080Z:E04</t>
  </si>
  <si>
    <t>EARN-3080Z:E05</t>
  </si>
  <si>
    <t>EARN-3080Z:E06</t>
  </si>
  <si>
    <t>EARN-3080Z:E07</t>
  </si>
  <si>
    <t>EARN-3080Z:E08</t>
  </si>
  <si>
    <t>EARN-3080Z:E09</t>
  </si>
  <si>
    <t>EARN-3080Z:E10</t>
  </si>
  <si>
    <t>EARN-3080Z:E11</t>
  </si>
  <si>
    <t>EARN-3080Z:E12</t>
  </si>
  <si>
    <t>EARN-3080Z:E13</t>
  </si>
  <si>
    <t>EARN-3080Z:E14</t>
  </si>
  <si>
    <t>EARN-3080Z:E15</t>
  </si>
  <si>
    <t>EARN-3080Z:E16</t>
  </si>
  <si>
    <t>EARN-3080Z:E17</t>
  </si>
  <si>
    <t>EARN-3080Z:E18</t>
  </si>
  <si>
    <t>EARN-3080Z:E19</t>
  </si>
  <si>
    <t>EARN-3080Z:E20</t>
  </si>
  <si>
    <t>EARN-3080Z:E21</t>
  </si>
  <si>
    <t>EARN-3080Z:E22</t>
  </si>
  <si>
    <t>EARN-3080Z:E23</t>
  </si>
  <si>
    <t>EARN-3080Z:E24</t>
  </si>
  <si>
    <t>EARN-3080Z:F01</t>
  </si>
  <si>
    <t>EARN-3080Z:F02</t>
  </si>
  <si>
    <t>EARN-3080Z:F03</t>
  </si>
  <si>
    <t>EARN-3080Z:F04</t>
  </si>
  <si>
    <t>EARN-3080Z:F05</t>
  </si>
  <si>
    <t>EARN-3080Z:F06</t>
  </si>
  <si>
    <t>EARN-3080Z:F07</t>
  </si>
  <si>
    <t>EARN-3080Z:F08</t>
  </si>
  <si>
    <t>EARN-3080Z:F09</t>
  </si>
  <si>
    <t>EARN-3080Z:F10</t>
  </si>
  <si>
    <t>EARN-3080Z:F11</t>
  </si>
  <si>
    <t>EARN-3080Z:F12</t>
  </si>
  <si>
    <t>EARN-3080Z:F13</t>
  </si>
  <si>
    <t>EARN-3080Z:F14</t>
  </si>
  <si>
    <t>EARN-3080Z:F15</t>
  </si>
  <si>
    <t>EARN-3080Z:F16</t>
  </si>
  <si>
    <t>EARN-3080Z:F17</t>
  </si>
  <si>
    <t>EARN-3080Z:F18</t>
  </si>
  <si>
    <t>EARN-3080Z:F19</t>
  </si>
  <si>
    <t>EARN-3080Z:F20</t>
  </si>
  <si>
    <t>EARN-3080Z:F21</t>
  </si>
  <si>
    <t>EARN-3080Z:F22</t>
  </si>
  <si>
    <t>EARN-3080Z:F23</t>
  </si>
  <si>
    <t>EARN-3080Z:F24</t>
  </si>
  <si>
    <t>EARN-3080Z:G01</t>
  </si>
  <si>
    <t>EARN-3080Z:G02</t>
  </si>
  <si>
    <t>EARN-3080Z:G03</t>
  </si>
  <si>
    <t>EARN-3080Z:G04</t>
  </si>
  <si>
    <t>EARN-3080Z:G05</t>
  </si>
  <si>
    <t>EARN-3080Z:G06</t>
  </si>
  <si>
    <t>EARN-3080Z:G07</t>
  </si>
  <si>
    <t>EARN-3080Z:G08</t>
  </si>
  <si>
    <t>EARN-3080Z:G09</t>
  </si>
  <si>
    <t>EARN-3080Z:G10</t>
  </si>
  <si>
    <t>EARN-3080Z:G11</t>
  </si>
  <si>
    <t>EARN-3080Z:G12</t>
  </si>
  <si>
    <t>EARN-3080Z:G13</t>
  </si>
  <si>
    <t>EARN-3080Z:G14</t>
  </si>
  <si>
    <t>EARN-3080Z:G15</t>
  </si>
  <si>
    <t>EARN-3080Z:G16</t>
  </si>
  <si>
    <t>EARN-3080Z:G17</t>
  </si>
  <si>
    <t>EARN-3080Z:G18</t>
  </si>
  <si>
    <t>EARN-3080Z:G19</t>
  </si>
  <si>
    <t>EARN-3080Z:G20</t>
  </si>
  <si>
    <t>EARN-3080Z:G21</t>
  </si>
  <si>
    <t>EARN-3080Z:G22</t>
  </si>
  <si>
    <t>EARN-3080Z:G23</t>
  </si>
  <si>
    <t>EARN-3080Z:G24</t>
  </si>
  <si>
    <t>EARN-3080Z:H01</t>
  </si>
  <si>
    <t>EARN-3080Z:H02</t>
  </si>
  <si>
    <t>EARN-3080Z:H03</t>
  </si>
  <si>
    <t>EARN-3080Z:H04</t>
  </si>
  <si>
    <t>EARN-3080Z:H05</t>
  </si>
  <si>
    <t>EARN-3080Z:H06</t>
  </si>
  <si>
    <t>EARN-3080Z:H07</t>
  </si>
  <si>
    <t>EARN-3080Z:H08</t>
  </si>
  <si>
    <t>EARN-3080Z:H09</t>
  </si>
  <si>
    <t>EARN-3080Z:H10</t>
  </si>
  <si>
    <t>EARN-3080Z:H11</t>
  </si>
  <si>
    <t>EARN-3080Z:H12</t>
  </si>
  <si>
    <t>EARN-3080Z:H13</t>
  </si>
  <si>
    <t>EARN-3080Z:H14</t>
  </si>
  <si>
    <t>EARN-3080Z:H15</t>
  </si>
  <si>
    <t>EARN-3080Z:H16</t>
  </si>
  <si>
    <t>EARN-3080Z:H17</t>
  </si>
  <si>
    <t>EARN-3080Z:H18</t>
  </si>
  <si>
    <t>EARN-3080Z:H19</t>
  </si>
  <si>
    <t>EARN-3080Z:H20</t>
  </si>
  <si>
    <t>EARN-3080Z:H21</t>
  </si>
  <si>
    <t>EARN-3080Z:H22</t>
  </si>
  <si>
    <t>EARN-3080Z:H23</t>
  </si>
  <si>
    <t>EARN-3080Z:H24</t>
  </si>
  <si>
    <t>EARN-3080Z:I01</t>
  </si>
  <si>
    <t>EARN-3080Z:I02</t>
  </si>
  <si>
    <t>EARN-3080Z:I03</t>
  </si>
  <si>
    <t>EARN-3080Z:I04</t>
  </si>
  <si>
    <t>EARN-3080Z:I05</t>
  </si>
  <si>
    <t>EARN-3080Z:I06</t>
  </si>
  <si>
    <t>EARN-3080Z:I07</t>
  </si>
  <si>
    <t>EARN-3080Z:I08</t>
  </si>
  <si>
    <t>EARN-3080Z:I09</t>
  </si>
  <si>
    <t>EARN-3080Z:I10</t>
  </si>
  <si>
    <t>EARN-3080Z:I11</t>
  </si>
  <si>
    <t>EARN-3080Z:I12</t>
  </si>
  <si>
    <t>EARN-3080Z:I13</t>
  </si>
  <si>
    <t>EARN-3080Z:I14</t>
  </si>
  <si>
    <t>EARN-3080Z:I15</t>
  </si>
  <si>
    <t>EARN-3080Z:I16</t>
  </si>
  <si>
    <t>EARN-3080Z:I17</t>
  </si>
  <si>
    <t>EARN-3080Z:I18</t>
  </si>
  <si>
    <t>EARN-3080Z:I19</t>
  </si>
  <si>
    <t>EARN-3080Z:I20</t>
  </si>
  <si>
    <t>EARN-3080Z:I21</t>
  </si>
  <si>
    <t>EARN-3080Z:I22</t>
  </si>
  <si>
    <t>EARN-3080Z:I23</t>
  </si>
  <si>
    <t>EARN-3080Z:I24</t>
  </si>
  <si>
    <t>EARN-3080Z:J01</t>
  </si>
  <si>
    <t>EARN-3080Z:J02</t>
  </si>
  <si>
    <t>EARN-3080Z:J03</t>
  </si>
  <si>
    <t>EARN-3080Z:J04</t>
  </si>
  <si>
    <t>EARN-3080Z:J05</t>
  </si>
  <si>
    <t>EARN-3080Z:J06</t>
  </si>
  <si>
    <t>EARN-3080Z:J07</t>
  </si>
  <si>
    <t>EARN-3080Z:J08</t>
  </si>
  <si>
    <t>EARN-3080Z:J09</t>
  </si>
  <si>
    <t>EARN-3080Z:J10</t>
  </si>
  <si>
    <t>EARN-3080Z:J11</t>
  </si>
  <si>
    <t>EARN-3080Z:J12</t>
  </si>
  <si>
    <t>EARN-3080Z:J13</t>
  </si>
  <si>
    <t>EARN-3080Z:J14</t>
  </si>
  <si>
    <t>EARN-3080Z:J15</t>
  </si>
  <si>
    <t>EARN-3080Z:J16</t>
  </si>
  <si>
    <t>EARN-3080Z:J17</t>
  </si>
  <si>
    <t>EARN-3080Z:J18</t>
  </si>
  <si>
    <t>EARN-3080Z:J19</t>
  </si>
  <si>
    <t>EARN-3080Z:J20</t>
  </si>
  <si>
    <t>EARN-3080Z:J21</t>
  </si>
  <si>
    <t>EARN-3080Z:J22</t>
  </si>
  <si>
    <t>EARN-3080Z:J23</t>
  </si>
  <si>
    <t>EARN-3080Z:J24</t>
  </si>
  <si>
    <t>EARN-3080Z:K01</t>
  </si>
  <si>
    <t>EARN-3080Z:K02</t>
  </si>
  <si>
    <t>EARN-3080Z:K03</t>
  </si>
  <si>
    <t>EARN-3080Z:K04</t>
  </si>
  <si>
    <t>EARN-3080Z:K05</t>
  </si>
  <si>
    <t>EARN-3080Z:K06</t>
  </si>
  <si>
    <t>EARN-3080Z:K07</t>
  </si>
  <si>
    <t>EARN-3080Z:K08</t>
  </si>
  <si>
    <t>EARN-3080Z:K09</t>
  </si>
  <si>
    <t>EARN-3080Z:K10</t>
  </si>
  <si>
    <t>EARN-3080Z:K11</t>
  </si>
  <si>
    <t>EARN-3080Z:K12</t>
  </si>
  <si>
    <t>EARN-3080Z:K13</t>
  </si>
  <si>
    <t>EARN-3080Z:K14</t>
  </si>
  <si>
    <t>EARN-3080Z:K15</t>
  </si>
  <si>
    <t>EARN-3080Z:K16</t>
  </si>
  <si>
    <t>EARN-3080Z:K17</t>
  </si>
  <si>
    <t>EARN-3080Z:K18</t>
  </si>
  <si>
    <t>EARN-3080Z:K19</t>
  </si>
  <si>
    <t>EARN-3080Z:K20</t>
  </si>
  <si>
    <t>EARN-3080Z:K21</t>
  </si>
  <si>
    <t>EARN-3080Z:K22</t>
  </si>
  <si>
    <t>EARN-3080Z:K23</t>
  </si>
  <si>
    <t>EARN-3080Z:K24</t>
  </si>
  <si>
    <t>EARN-3080Z:L01</t>
  </si>
  <si>
    <t>EARN-3080Z:L02</t>
  </si>
  <si>
    <t>EARN-3080Z:L03</t>
  </si>
  <si>
    <t>EARN-3080Z:L04</t>
  </si>
  <si>
    <t>EARN-3080Z:L05</t>
  </si>
  <si>
    <t>EARN-3080Z:L06</t>
  </si>
  <si>
    <t>EARN-3080Z:L07</t>
  </si>
  <si>
    <t>EARN-3080Z:L08</t>
  </si>
  <si>
    <t>EARN-3080Z:L09</t>
  </si>
  <si>
    <t>EARN-3080Z:L10</t>
  </si>
  <si>
    <t>EARN-3080Z:L11</t>
  </si>
  <si>
    <t>EARN-3080Z:L12</t>
  </si>
  <si>
    <t>EARN-3080Z:L13</t>
  </si>
  <si>
    <t>EARN-3080Z:L14</t>
  </si>
  <si>
    <t>EARN-3080Z:L15</t>
  </si>
  <si>
    <t>EARN-3080Z:L16</t>
  </si>
  <si>
    <t>EARN-3080Z:L17</t>
  </si>
  <si>
    <t>EARN-3080Z:L18</t>
  </si>
  <si>
    <t>EARN-3080Z:L19</t>
  </si>
  <si>
    <t>EARN-3080Z:L20</t>
  </si>
  <si>
    <t>EARN-3080Z:L21</t>
  </si>
  <si>
    <t>EARN-3080Z:L22</t>
  </si>
  <si>
    <t>EARN-3080Z:L23</t>
  </si>
  <si>
    <t>EARN-3080Z:L24</t>
  </si>
  <si>
    <t>EARN-3080Z:M01</t>
  </si>
  <si>
    <t>EARN-3080Z:M02</t>
  </si>
  <si>
    <t>EARN-3080Z:M03</t>
  </si>
  <si>
    <t>EARN-3080Z:M04</t>
  </si>
  <si>
    <t>EARN-3080Z:M05</t>
  </si>
  <si>
    <t>EARN-3080Z:M06</t>
  </si>
  <si>
    <t>EARN-3080Z:M07</t>
  </si>
  <si>
    <t>EARN-3080Z:M08</t>
  </si>
  <si>
    <t>EARN-3080Z:M09</t>
  </si>
  <si>
    <t>EARN-3080Z:M10</t>
  </si>
  <si>
    <t>EARN-3080Z:M11</t>
  </si>
  <si>
    <t>EARN-3080Z:M12</t>
  </si>
  <si>
    <t>EARN-3080Z:M13</t>
  </si>
  <si>
    <t>EARN-3080Z:M14</t>
  </si>
  <si>
    <t>EARN-3080Z:M15</t>
  </si>
  <si>
    <t>EARN-3080Z:M16</t>
  </si>
  <si>
    <t>EARN-3080Z:M17</t>
  </si>
  <si>
    <t>EARN-3080Z:M18</t>
  </si>
  <si>
    <t>EARN-3080Z:M19</t>
  </si>
  <si>
    <t>EARN-3080Z:M20</t>
  </si>
  <si>
    <t>EARN-3080Z:M21</t>
  </si>
  <si>
    <t>EARN-3080Z:M22</t>
  </si>
  <si>
    <t>EARN-3080Z:M23</t>
  </si>
  <si>
    <t>EARN-3080Z:M24</t>
  </si>
  <si>
    <t>EARN-3080Z:N01</t>
  </si>
  <si>
    <t>EARN-3080Z:N02</t>
  </si>
  <si>
    <t>EARN-3080Z:N03</t>
  </si>
  <si>
    <t>EARN-3080Z:N04</t>
  </si>
  <si>
    <t>EARN-3080Z:N05</t>
  </si>
  <si>
    <t>EARN-3080Z:N06</t>
  </si>
  <si>
    <t>EARN-3080Z:N07</t>
  </si>
  <si>
    <t>EARN-3080Z:N08</t>
  </si>
  <si>
    <t>EARN-3080Z:N09</t>
  </si>
  <si>
    <t>EARN-3080Z:N10</t>
  </si>
  <si>
    <t>EARN-3080Z:N11</t>
  </si>
  <si>
    <t>EARN-3080Z:N12</t>
  </si>
  <si>
    <t>EARN-3080Z:N13</t>
  </si>
  <si>
    <t>EARN-3080Z:N14</t>
  </si>
  <si>
    <t>EARN-3080Z:N15</t>
  </si>
  <si>
    <t>EARN-3080Z:N16</t>
  </si>
  <si>
    <t>EARN-3080Z:N17</t>
  </si>
  <si>
    <t>EARN-3080Z:N18</t>
  </si>
  <si>
    <t>EARN-3080Z:N19</t>
  </si>
  <si>
    <t>EARN-3080Z:N20</t>
  </si>
  <si>
    <t>EARN-3080Z:N21</t>
  </si>
  <si>
    <t>EARN-3080Z:N22</t>
  </si>
  <si>
    <t>EARN-3080Z:N23</t>
  </si>
  <si>
    <t>EARN-3080Z:N24</t>
  </si>
  <si>
    <t>EARN-3080Z:O01</t>
  </si>
  <si>
    <t>EARN-3080Z:O02</t>
  </si>
  <si>
    <t>EARN-3080Z:O03</t>
  </si>
  <si>
    <t>EARN-3080Z:O04</t>
  </si>
  <si>
    <t>EARN-3080Z:O05</t>
  </si>
  <si>
    <t>EARN-3080Z:O06</t>
  </si>
  <si>
    <t>EARN-3080Z:O07</t>
  </si>
  <si>
    <t>EARN-3080Z:O08</t>
  </si>
  <si>
    <t>EARN-3080Z:O09</t>
  </si>
  <si>
    <t>EARN-3080Z:O10</t>
  </si>
  <si>
    <t>EARN-3080Z:O11</t>
  </si>
  <si>
    <t>EARN-3080Z:O12</t>
  </si>
  <si>
    <t>EARN-3080Z:O13</t>
  </si>
  <si>
    <t>EARN-3080Z:O14</t>
  </si>
  <si>
    <t>EARN-3080Z:O15</t>
  </si>
  <si>
    <t>EARN-3080Z:O16</t>
  </si>
  <si>
    <t>EARN-3080Z:O17</t>
  </si>
  <si>
    <t>EARN-3080Z:O18</t>
  </si>
  <si>
    <t>EARN-3080Z:O19</t>
  </si>
  <si>
    <t>EARN-3080Z:O20</t>
  </si>
  <si>
    <t>EARN-3080Z:O21</t>
  </si>
  <si>
    <t>EARN-3080Z:O22</t>
  </si>
  <si>
    <t>EARN-3080Z:O23</t>
  </si>
  <si>
    <t>EARN-3080Z:O24</t>
  </si>
  <si>
    <t>EARN-3080Z:P01</t>
  </si>
  <si>
    <t>EARN-3080Z:P02</t>
  </si>
  <si>
    <t>EARN-3080Z:P03</t>
  </si>
  <si>
    <t>EARN-3080Z:P04</t>
  </si>
  <si>
    <t>EARN-3080Z:P05</t>
  </si>
  <si>
    <t>EARN-3080Z:P06</t>
  </si>
  <si>
    <t>EARN-3080Z:P07</t>
  </si>
  <si>
    <t>EARN-3080Z:P08</t>
  </si>
  <si>
    <t>EARN-3080Z:P09</t>
  </si>
  <si>
    <t>EARN-3080Z:P10</t>
  </si>
  <si>
    <t>EARN-3080Z:P11</t>
  </si>
  <si>
    <t>EARN-3080Z:P12</t>
  </si>
  <si>
    <t>EARN-3080Z:P13</t>
  </si>
  <si>
    <t>EARN-3080Z:P14</t>
  </si>
  <si>
    <t>EARN-3080Z:P15</t>
  </si>
  <si>
    <t>EARN-3080Z:P16</t>
  </si>
  <si>
    <t>EARN-3080Z:P17</t>
  </si>
  <si>
    <t>EARN-3080Z:P18</t>
  </si>
  <si>
    <t>EARN-3080Z:P19</t>
  </si>
  <si>
    <t>EARN-3080Z:P20</t>
  </si>
  <si>
    <t>EARN-3080Z:P21</t>
  </si>
  <si>
    <t>EARN-3080Z:P22</t>
  </si>
  <si>
    <t>EARN-3080Z:P23</t>
  </si>
  <si>
    <t>EARN-3080Z:P24</t>
  </si>
  <si>
    <t>EARN-3510Z:A01</t>
  </si>
  <si>
    <t>EARN-3510Z:A02</t>
  </si>
  <si>
    <t>EARN-3510Z:A03</t>
  </si>
  <si>
    <t>EARN-3510Z:A04</t>
  </si>
  <si>
    <t>EARN-3510Z:A05</t>
  </si>
  <si>
    <t>EARN-3510Z:A06</t>
  </si>
  <si>
    <t>EARN-3510Z:A07</t>
  </si>
  <si>
    <t>EARN-3510Z:A08</t>
  </si>
  <si>
    <t>EARN-3510Z:A09</t>
  </si>
  <si>
    <t>EARN-3510Z:A10</t>
  </si>
  <si>
    <t>EARN-3510Z:A11</t>
  </si>
  <si>
    <t>EARN-3510Z:A12</t>
  </si>
  <si>
    <t>EARN-3510Z:A13</t>
  </si>
  <si>
    <t>EARN-3510Z:A14</t>
  </si>
  <si>
    <t>EARN-3510Z:A15</t>
  </si>
  <si>
    <t>EARN-3510Z:A16</t>
  </si>
  <si>
    <t>EARN-3510Z:A17</t>
  </si>
  <si>
    <t>EARN-3510Z:A18</t>
  </si>
  <si>
    <t>EARN-3510Z:A19</t>
  </si>
  <si>
    <t>EARN-3510Z:A20</t>
  </si>
  <si>
    <t>EARN-3510Z:A21</t>
  </si>
  <si>
    <t>EARN-3510Z:A22</t>
  </si>
  <si>
    <t>EARN-3510Z:A23</t>
  </si>
  <si>
    <t>EARN-3510Z:A24</t>
  </si>
  <si>
    <t>EARN-3510Z:B01</t>
  </si>
  <si>
    <t>EARN-3510Z:B02</t>
  </si>
  <si>
    <t>EARN-3510Z:B03</t>
  </si>
  <si>
    <t>EARN-3510Z:B04</t>
  </si>
  <si>
    <t>EARN-3510Z:B05</t>
  </si>
  <si>
    <t>EARN-3510Z:B06</t>
  </si>
  <si>
    <t>EARN-3510Z:B07</t>
  </si>
  <si>
    <t>EARN-3510Z:B08</t>
  </si>
  <si>
    <t>EARN-3510Z:B09</t>
  </si>
  <si>
    <t>EARN-3510Z:B10</t>
  </si>
  <si>
    <t>EARN-3510Z:B11</t>
  </si>
  <si>
    <t>EARN-3510Z:B12</t>
  </si>
  <si>
    <t>EARN-3510Z:B13</t>
  </si>
  <si>
    <t>EARN-3510Z:B14</t>
  </si>
  <si>
    <t>EARN-3510Z:B15</t>
  </si>
  <si>
    <t>EARN-3510Z:B16</t>
  </si>
  <si>
    <t>EARN-3510Z:B17</t>
  </si>
  <si>
    <t>EARN-3510Z:B18</t>
  </si>
  <si>
    <t>EARN-3510Z:B19</t>
  </si>
  <si>
    <t>EARN-3510Z:B20</t>
  </si>
  <si>
    <t>EARN-3510Z:B21</t>
  </si>
  <si>
    <t>EARN-3510Z:B22</t>
  </si>
  <si>
    <t>EARN-3510Z:B23</t>
  </si>
  <si>
    <t>EARN-3510Z:B24</t>
  </si>
  <si>
    <t>EARN-3510Z:C01</t>
  </si>
  <si>
    <t>EARN-3510Z:C02</t>
  </si>
  <si>
    <t>EARN-3510Z:C03</t>
  </si>
  <si>
    <t>EARN-3510Z:C04</t>
  </si>
  <si>
    <t>EARN-3510Z:C05</t>
  </si>
  <si>
    <t>EARN-3510Z:C06</t>
  </si>
  <si>
    <t>EARN-3510Z:C07</t>
  </si>
  <si>
    <t>EARN-3510Z:C08</t>
  </si>
  <si>
    <t>EARN-3510Z:C09</t>
  </si>
  <si>
    <t>EARN-3510Z:C10</t>
  </si>
  <si>
    <t>EARN-3510Z:C11</t>
  </si>
  <si>
    <t>EARN-3510Z:C12</t>
  </si>
  <si>
    <t>EARN-3510Z:C13</t>
  </si>
  <si>
    <t>EARN-3510Z:C14</t>
  </si>
  <si>
    <t>EARN-3510Z:C15</t>
  </si>
  <si>
    <t>EARN-3510Z:C16</t>
  </si>
  <si>
    <t>EARN-3510Z:C17</t>
  </si>
  <si>
    <t>EARN-3510Z:C18</t>
  </si>
  <si>
    <t>EARN-3510Z:C19</t>
  </si>
  <si>
    <t>EARN-3510Z:C20</t>
  </si>
  <si>
    <t>EARN-3510Z:C21</t>
  </si>
  <si>
    <t>EARN-3510Z:C22</t>
  </si>
  <si>
    <t>EARN-3510Z:C23</t>
  </si>
  <si>
    <t>EARN-3510Z:C24</t>
  </si>
  <si>
    <t>EARN-3510Z:D01</t>
  </si>
  <si>
    <t>EARN-3510Z:D02</t>
  </si>
  <si>
    <t>EARN-3510Z:D03</t>
  </si>
  <si>
    <t>EARN-3510Z:D04</t>
  </si>
  <si>
    <t>EARN-3510Z:D05</t>
  </si>
  <si>
    <t>EARN-3510Z:D06</t>
  </si>
  <si>
    <t>EARN-3510Z:D07</t>
  </si>
  <si>
    <t>EARN-3510Z:D08</t>
  </si>
  <si>
    <t>EARN-3510Z:D09</t>
  </si>
  <si>
    <t>EARN-3510Z:D10</t>
  </si>
  <si>
    <t>EARN-3510Z:D11</t>
  </si>
  <si>
    <t>EARN-3510Z:D12</t>
  </si>
  <si>
    <t>EARN-3510Z:D13</t>
  </si>
  <si>
    <t>EARN-3510Z:D14</t>
  </si>
  <si>
    <t>EARN-3510Z:D15</t>
  </si>
  <si>
    <t>EARN-3510Z:D16</t>
  </si>
  <si>
    <t>EARN-3510Z:D17</t>
  </si>
  <si>
    <t>EARN-3510Z:D18</t>
  </si>
  <si>
    <t>EARN-3510Z:D19</t>
  </si>
  <si>
    <t>EARN-3510Z:D20</t>
  </si>
  <si>
    <t>EARN-3510Z:D21</t>
  </si>
  <si>
    <t>EARN-3510Z:D22</t>
  </si>
  <si>
    <t>EARN-3510Z:D23</t>
  </si>
  <si>
    <t>EARN-3510Z:D24</t>
  </si>
  <si>
    <t>EARN-3510Z:E01</t>
  </si>
  <si>
    <t>EARN-3510Z:E02</t>
  </si>
  <si>
    <t>EARN-3510Z:E03</t>
  </si>
  <si>
    <t>EARN-3510Z:E04</t>
  </si>
  <si>
    <t>EARN-3510Z:E05</t>
  </si>
  <si>
    <t>EARN-3510Z:E06</t>
  </si>
  <si>
    <t>EARN-3510Z:E07</t>
  </si>
  <si>
    <t>EARN-3510Z:E08</t>
  </si>
  <si>
    <t>EARN-3510Z:E09</t>
  </si>
  <si>
    <t>EARN-3510Z:E10</t>
  </si>
  <si>
    <t>EARN-3510Z:E11</t>
  </si>
  <si>
    <t>EARN-3510Z:E12</t>
  </si>
  <si>
    <t>EARN-3510Z:E13</t>
  </si>
  <si>
    <t>EARN-3510Z:E14</t>
  </si>
  <si>
    <t>EARN-3510Z:E15</t>
  </si>
  <si>
    <t>EARN-3510Z:E16</t>
  </si>
  <si>
    <t>EARN-3510Z:E17</t>
  </si>
  <si>
    <t>EARN-3510Z:E18</t>
  </si>
  <si>
    <t>EARN-3510Z:E19</t>
  </si>
  <si>
    <t>EARN-3510Z:E20</t>
  </si>
  <si>
    <t>EARN-3510Z:E21</t>
  </si>
  <si>
    <t>EARN-3510Z:E22</t>
  </si>
  <si>
    <t>EARN-3510Z:E23</t>
  </si>
  <si>
    <t>EARN-3510Z:E24</t>
  </si>
  <si>
    <t>EARN-3510Z:F01</t>
  </si>
  <si>
    <t>EARN-3510Z:F02</t>
  </si>
  <si>
    <t>EARN-3510Z:F03</t>
  </si>
  <si>
    <t>EARN-3510Z:F04</t>
  </si>
  <si>
    <t>EARN-3510Z:F05</t>
  </si>
  <si>
    <t>EARN-3510Z:F06</t>
  </si>
  <si>
    <t>EARN-3510Z:F07</t>
  </si>
  <si>
    <t>EARN-3510Z:F08</t>
  </si>
  <si>
    <t>EARN-3510Z:F09</t>
  </si>
  <si>
    <t>EARN-3510Z:F10</t>
  </si>
  <si>
    <t>EARN-3510Z:F11</t>
  </si>
  <si>
    <t>EARN-3510Z:F12</t>
  </si>
  <si>
    <t>EARN-3510Z:F13</t>
  </si>
  <si>
    <t>EARN-3510Z:F14</t>
  </si>
  <si>
    <t>EARN-3510Z:F15</t>
  </si>
  <si>
    <t>EARN-3510Z:F16</t>
  </si>
  <si>
    <t>EARN-3510Z:F17</t>
  </si>
  <si>
    <t>EARN-3510Z:F18</t>
  </si>
  <si>
    <t>EARN-3510Z:F19</t>
  </si>
  <si>
    <t>EARN-3510Z:F20</t>
  </si>
  <si>
    <t>EARN-3510Z:F21</t>
  </si>
  <si>
    <t>EARN-3510Z:F22</t>
  </si>
  <si>
    <t>EARN-3510Z:F23</t>
  </si>
  <si>
    <t>EARN-3510Z:F24</t>
  </si>
  <si>
    <t>EARN-3510Z:G01</t>
  </si>
  <si>
    <t>EARN-3510Z:G02</t>
  </si>
  <si>
    <t>EARN-3510Z:G03</t>
  </si>
  <si>
    <t>EARN-3510Z:G04</t>
  </si>
  <si>
    <t>EARN-3510Z:G05</t>
  </si>
  <si>
    <t>EARN-3510Z:G06</t>
  </si>
  <si>
    <t>EARN-3510Z:G07</t>
  </si>
  <si>
    <t>EARN-3510Z:G08</t>
  </si>
  <si>
    <t>EARN-3510Z:G09</t>
  </si>
  <si>
    <t>EARN-3510Z:G10</t>
  </si>
  <si>
    <t>EARN-3510Z:G11</t>
  </si>
  <si>
    <t>EARN-3510Z:G12</t>
  </si>
  <si>
    <t>EARN-3510Z:G13</t>
  </si>
  <si>
    <t>EARN-3510Z:G14</t>
  </si>
  <si>
    <t>EARN-3510Z:G15</t>
  </si>
  <si>
    <t>EARN-3510Z:G16</t>
  </si>
  <si>
    <t>EARN-3510Z:G17</t>
  </si>
  <si>
    <t>EARN-3510Z:G18</t>
  </si>
  <si>
    <t>EARN-3510Z:G19</t>
  </si>
  <si>
    <t>EARN-3510Z:G20</t>
  </si>
  <si>
    <t>EARN-3510Z:G21</t>
  </si>
  <si>
    <t>EARN-3510Z:G22</t>
  </si>
  <si>
    <t>EARN-3510Z:G23</t>
  </si>
  <si>
    <t>EARN-3510Z:G24</t>
  </si>
  <si>
    <t>EARN-3510Z:H01</t>
  </si>
  <si>
    <t>EARN-3510Z:H02</t>
  </si>
  <si>
    <t>EARN-3510Z:H03</t>
  </si>
  <si>
    <t>EARN-3510Z:H04</t>
  </si>
  <si>
    <t>EARN-3510Z:H05</t>
  </si>
  <si>
    <t>EARN-3510Z:H06</t>
  </si>
  <si>
    <t>EARN-3510Z:H07</t>
  </si>
  <si>
    <t>EARN-3510Z:H08</t>
  </si>
  <si>
    <t>EARN-3510Z:H09</t>
  </si>
  <si>
    <t>EARN-3510Z:H10</t>
  </si>
  <si>
    <t>EARN-3510Z:H11</t>
  </si>
  <si>
    <t>EARN-3510Z:H12</t>
  </si>
  <si>
    <t>EARN-3510Z:H13</t>
  </si>
  <si>
    <t>EARN-3510Z:H14</t>
  </si>
  <si>
    <t>EARN-3510Z:H15</t>
  </si>
  <si>
    <t>EARN-3510Z:H16</t>
  </si>
  <si>
    <t>EARN-3510Z:H17</t>
  </si>
  <si>
    <t>EARN-3510Z:H18</t>
  </si>
  <si>
    <t>EARN-3510Z:H19</t>
  </si>
  <si>
    <t>EARN-3510Z:H20</t>
  </si>
  <si>
    <t>EARN-3510Z:H21</t>
  </si>
  <si>
    <t>EARN-3510Z:H22</t>
  </si>
  <si>
    <t>EARN-3510Z:H23</t>
  </si>
  <si>
    <t>EARN-3510Z:H24</t>
  </si>
  <si>
    <t>EARN-3510Z:I01</t>
  </si>
  <si>
    <t>EARN-3510Z:I02</t>
  </si>
  <si>
    <t>EARN-3510Z:I03</t>
  </si>
  <si>
    <t>EARN-3510Z:I04</t>
  </si>
  <si>
    <t>EARN-3510Z:I05</t>
  </si>
  <si>
    <t>EARN-3510Z:I06</t>
  </si>
  <si>
    <t>EARN-3510Z:I07</t>
  </si>
  <si>
    <t>EARN-3510Z:I08</t>
  </si>
  <si>
    <t>EARN-3510Z:I09</t>
  </si>
  <si>
    <t>EARN-3510Z:I10</t>
  </si>
  <si>
    <t>EARN-3510Z:I11</t>
  </si>
  <si>
    <t>EARN-3510Z:I12</t>
  </si>
  <si>
    <t>EARN-3510Z:I13</t>
  </si>
  <si>
    <t>EARN-3510Z:I14</t>
  </si>
  <si>
    <t>EARN-3510Z:I15</t>
  </si>
  <si>
    <t>EARN-3510Z:I16</t>
  </si>
  <si>
    <t>EARN-3510Z:I17</t>
  </si>
  <si>
    <t>EARN-3510Z:I18</t>
  </si>
  <si>
    <t>EARN-3510Z:I19</t>
  </si>
  <si>
    <t>EARN-3510Z:I20</t>
  </si>
  <si>
    <t>EARN-3510Z:I21</t>
  </si>
  <si>
    <t>EARN-3510Z:I22</t>
  </si>
  <si>
    <t>EARN-3510Z:I23</t>
  </si>
  <si>
    <t>EARN-3510Z:I24</t>
  </si>
  <si>
    <t>EARN-3510Z:J01</t>
  </si>
  <si>
    <t>EARN-3510Z:J02</t>
  </si>
  <si>
    <t>EARN-3510Z:J03</t>
  </si>
  <si>
    <t>EARN-3510Z:J04</t>
  </si>
  <si>
    <t>EARN-3510Z:J05</t>
  </si>
  <si>
    <t>EARN-3510Z:J06</t>
  </si>
  <si>
    <t>EARN-3510Z:J07</t>
  </si>
  <si>
    <t>EARN-3510Z:J08</t>
  </si>
  <si>
    <t>EARN-3510Z:J09</t>
  </si>
  <si>
    <t>EARN-3510Z:J10</t>
  </si>
  <si>
    <t>EARN-3510Z:J11</t>
  </si>
  <si>
    <t>EARN-3510Z:J12</t>
  </si>
  <si>
    <t>EARN-3510Z:J13</t>
  </si>
  <si>
    <t>EARN-3510Z:J14</t>
  </si>
  <si>
    <t>EARN-3510Z:J15</t>
  </si>
  <si>
    <t>EARN-3510Z:J16</t>
  </si>
  <si>
    <t>EARN-3510Z:J17</t>
  </si>
  <si>
    <t>EARN-3510Z:J18</t>
  </si>
  <si>
    <t>EARN-3510Z:J19</t>
  </si>
  <si>
    <t>EARN-3510Z:J20</t>
  </si>
  <si>
    <t>EARN-3510Z:J21</t>
  </si>
  <si>
    <t>EARN-3510Z:J22</t>
  </si>
  <si>
    <t>EARN-3510Z:J23</t>
  </si>
  <si>
    <t>EARN-3510Z:J24</t>
  </si>
  <si>
    <t>EARN-3510Z:K01</t>
  </si>
  <si>
    <t>EARN-3510Z:K02</t>
  </si>
  <si>
    <t>EARN-3510Z:K03</t>
  </si>
  <si>
    <t>EARN-3510Z:K04</t>
  </si>
  <si>
    <t>EARN-3510Z:K05</t>
  </si>
  <si>
    <t>EARN-3510Z:K06</t>
  </si>
  <si>
    <t>EARN-3510Z:K07</t>
  </si>
  <si>
    <t>EARN-3510Z:K08</t>
  </si>
  <si>
    <t>EARN-3510Z:K09</t>
  </si>
  <si>
    <t>EARN-3510Z:K10</t>
  </si>
  <si>
    <t>EARN-3510Z:K11</t>
  </si>
  <si>
    <t>EARN-3510Z:K12</t>
  </si>
  <si>
    <t>EARN-3510Z:K13</t>
  </si>
  <si>
    <t>EARN-3510Z:K14</t>
  </si>
  <si>
    <t>EARN-3510Z:K15</t>
  </si>
  <si>
    <t>EARN-3510Z:K16</t>
  </si>
  <si>
    <t>EARN-3510Z:K17</t>
  </si>
  <si>
    <t>EARN-3510Z:K18</t>
  </si>
  <si>
    <t>EARN-3510Z:K19</t>
  </si>
  <si>
    <t>EARN-3510Z:K20</t>
  </si>
  <si>
    <t>EARN-3510Z:K21</t>
  </si>
  <si>
    <t>EARN-3510Z:K22</t>
  </si>
  <si>
    <t>EARN-3510Z:K23</t>
  </si>
  <si>
    <t>EARN-3510Z:K24</t>
  </si>
  <si>
    <t>EARN-3510Z:L01</t>
  </si>
  <si>
    <t>EARN-3510Z:L02</t>
  </si>
  <si>
    <t>EARN-3510Z:L03</t>
  </si>
  <si>
    <t>EARN-3510Z:L04</t>
  </si>
  <si>
    <t>EARN-3510Z:L05</t>
  </si>
  <si>
    <t>EARN-3510Z:L06</t>
  </si>
  <si>
    <t>EARN-3510Z:L07</t>
  </si>
  <si>
    <t>EARN-3510Z:L08</t>
  </si>
  <si>
    <t>EARN-3510Z:L09</t>
  </si>
  <si>
    <t>EARN-3510Z:L10</t>
  </si>
  <si>
    <t>EARN-3510Z:L11</t>
  </si>
  <si>
    <t>EARN-3510Z:L12</t>
  </si>
  <si>
    <t>EARN-3510Z:L13</t>
  </si>
  <si>
    <t>EARN-3510Z:L14</t>
  </si>
  <si>
    <t>EARN-3510Z:L15</t>
  </si>
  <si>
    <t>EARN-3510Z:L16</t>
  </si>
  <si>
    <t>EARN-3510Z:L17</t>
  </si>
  <si>
    <t>EARN-3510Z:L18</t>
  </si>
  <si>
    <t>EARN-3510Z:L19</t>
  </si>
  <si>
    <t>EARN-3510Z:L20</t>
  </si>
  <si>
    <t>EARN-3510Z:L21</t>
  </si>
  <si>
    <t>EARN-3510Z:L22</t>
  </si>
  <si>
    <t>EARN-3510Z:L23</t>
  </si>
  <si>
    <t>EARN-3510Z:L24</t>
  </si>
  <si>
    <t>EARN-3510Z:M01</t>
  </si>
  <si>
    <t>EARN-3510Z:M02</t>
  </si>
  <si>
    <t>EARN-3510Z:M03</t>
  </si>
  <si>
    <t>EARN-3510Z:M04</t>
  </si>
  <si>
    <t>EARN-3510Z:M05</t>
  </si>
  <si>
    <t>EARN-3510Z:M06</t>
  </si>
  <si>
    <t>EARN-3510Z:M07</t>
  </si>
  <si>
    <t>EARN-3510Z:M08</t>
  </si>
  <si>
    <t>EARN-3510Z:M09</t>
  </si>
  <si>
    <t>EARN-3510Z:M10</t>
  </si>
  <si>
    <t>EARN-3510Z:M11</t>
  </si>
  <si>
    <t>EARN-3510Z:M12</t>
  </si>
  <si>
    <t>EARN-3510Z:M13</t>
  </si>
  <si>
    <t>EARN-3510Z:M14</t>
  </si>
  <si>
    <t>EARN-3510Z:M15</t>
  </si>
  <si>
    <t>EARN-3510Z:M16</t>
  </si>
  <si>
    <t>EARN-3510Z:M17</t>
  </si>
  <si>
    <t>EARN-3510Z:M18</t>
  </si>
  <si>
    <t>EARN-3510Z:M19</t>
  </si>
  <si>
    <t>EARN-3510Z:M20</t>
  </si>
  <si>
    <t>EARN-3510Z:M21</t>
  </si>
  <si>
    <t>EARN-3510Z:M22</t>
  </si>
  <si>
    <t>EARN-3510Z:M23</t>
  </si>
  <si>
    <t>EARN-3510Z:M24</t>
  </si>
  <si>
    <t>EARN-3510Z:N01</t>
  </si>
  <si>
    <t>EARN-3510Z:N02</t>
  </si>
  <si>
    <t>EARN-3510Z:N03</t>
  </si>
  <si>
    <t>EARN-3510Z:N04</t>
  </si>
  <si>
    <t>EARN-3510Z:N05</t>
  </si>
  <si>
    <t>EARN-3510Z:N06</t>
  </si>
  <si>
    <t>EARN-3510Z:N07</t>
  </si>
  <si>
    <t>EARN-3510Z:N08</t>
  </si>
  <si>
    <t>EARN-3510Z:N09</t>
  </si>
  <si>
    <t>EARN-3510Z:N10</t>
  </si>
  <si>
    <t>EARN-3510Z:N11</t>
  </si>
  <si>
    <t>EARN-3510Z:N12</t>
  </si>
  <si>
    <t>EARN-3510Z:N13</t>
  </si>
  <si>
    <t>EARN-3510Z:N14</t>
  </si>
  <si>
    <t>EARN-3510Z:N15</t>
  </si>
  <si>
    <t>EARN-3510Z:N16</t>
  </si>
  <si>
    <t>EARN-3510Z:N17</t>
  </si>
  <si>
    <t>EARN-3510Z:N18</t>
  </si>
  <si>
    <t>EARN-3510Z:N19</t>
  </si>
  <si>
    <t>EARN-3510Z:N20</t>
  </si>
  <si>
    <t>EARN-3510Z:N21</t>
  </si>
  <si>
    <t>EARN-3510Z:N22</t>
  </si>
  <si>
    <t>EARN-3510Z:N23</t>
  </si>
  <si>
    <t>EARN-3510Z:N24</t>
  </si>
  <si>
    <t>EARN-3510Z:O01</t>
  </si>
  <si>
    <t>EARN-3510Z:O02</t>
  </si>
  <si>
    <t>EARN-3510Z:O03</t>
  </si>
  <si>
    <t>EARN-3510Z:O04</t>
  </si>
  <si>
    <t>EARN-3510Z:O05</t>
  </si>
  <si>
    <t>EARN-3510Z:O06</t>
  </si>
  <si>
    <t>EARN-3510Z:O07</t>
  </si>
  <si>
    <t>EARN-3510Z:O08</t>
  </si>
  <si>
    <t>EARN-3510Z:O09</t>
  </si>
  <si>
    <t>EARN-3510Z:O10</t>
  </si>
  <si>
    <t>EARN-3510Z:O11</t>
  </si>
  <si>
    <t>EARN-3510Z:O12</t>
  </si>
  <si>
    <t>EARN-3510Z:O13</t>
  </si>
  <si>
    <t>EARN-3510Z:O14</t>
  </si>
  <si>
    <t>EARN-3510Z:O15</t>
  </si>
  <si>
    <t>EARN-3510Z:O16</t>
  </si>
  <si>
    <t>EARN-3510Z:O17</t>
  </si>
  <si>
    <t>EARN-3510Z:O18</t>
  </si>
  <si>
    <t>EARN-3510Z:O19</t>
  </si>
  <si>
    <t>EARN-3510Z:O20</t>
  </si>
  <si>
    <t>EARN-3510Z:O21</t>
  </si>
  <si>
    <t>EARN-3510Z:O22</t>
  </si>
  <si>
    <t>EARN-3510Z:O23</t>
  </si>
  <si>
    <t>EARN-3510Z:O24</t>
  </si>
  <si>
    <t>EARN-3510Z:P01</t>
  </si>
  <si>
    <t>EARN-3510Z:P02</t>
  </si>
  <si>
    <t>EARN-3510Z:P03</t>
  </si>
  <si>
    <t>EARN-3510Z:P04</t>
  </si>
  <si>
    <t>EARN-3510Z:P05</t>
  </si>
  <si>
    <t>EARN-3510Z:P06</t>
  </si>
  <si>
    <t>EARN-3510Z:P07</t>
  </si>
  <si>
    <t>EARN-3510Z:P08</t>
  </si>
  <si>
    <t>EARN-3510Z:P09</t>
  </si>
  <si>
    <t>EARN-3510Z:P10</t>
  </si>
  <si>
    <t>EARN-3510Z:P11</t>
  </si>
  <si>
    <t>EARN-3510Z:P12</t>
  </si>
  <si>
    <t>EARN-3510Z:P13</t>
  </si>
  <si>
    <t>EARN-3510Z:P14</t>
  </si>
  <si>
    <t>EARN-3510Z:P15</t>
  </si>
  <si>
    <t>EARN-3510Z:P16</t>
  </si>
  <si>
    <t>EARN-3510Z:P17</t>
  </si>
  <si>
    <t>EARN-3510Z:P18</t>
  </si>
  <si>
    <t>EARN-3510Z:P19</t>
  </si>
  <si>
    <t>EARN-3510Z:P20</t>
  </si>
  <si>
    <t>EARN-3510Z:P21</t>
  </si>
  <si>
    <t>EARN-3510Z:P22</t>
  </si>
  <si>
    <t>EARN-3510Z:P23</t>
  </si>
  <si>
    <t>EARN-3510Z:P24</t>
  </si>
  <si>
    <t>EARN-3520Z:A01</t>
  </si>
  <si>
    <t>EARN-3520Z:A02</t>
  </si>
  <si>
    <t>EARN-3520Z:A03</t>
  </si>
  <si>
    <t>EARN-3520Z:A04</t>
  </si>
  <si>
    <t>EARN-3520Z:A05</t>
  </si>
  <si>
    <t>EARN-3520Z:A06</t>
  </si>
  <si>
    <t>EARN-3520Z:A07</t>
  </si>
  <si>
    <t>EARN-3520Z:A08</t>
  </si>
  <si>
    <t>EARN-3520Z:A09</t>
  </si>
  <si>
    <t>EARN-3520Z:A10</t>
  </si>
  <si>
    <t>EARN-3520Z:A11</t>
  </si>
  <si>
    <t>EARN-3520Z:A12</t>
  </si>
  <si>
    <t>EARN-3520Z:A13</t>
  </si>
  <si>
    <t>EARN-3520Z:A14</t>
  </si>
  <si>
    <t>EARN-3520Z:A15</t>
  </si>
  <si>
    <t>EARN-3520Z:A16</t>
  </si>
  <si>
    <t>EARN-3520Z:A17</t>
  </si>
  <si>
    <t>EARN-3520Z:A18</t>
  </si>
  <si>
    <t>EARN-3520Z:A19</t>
  </si>
  <si>
    <t>EARN-3520Z:A20</t>
  </si>
  <si>
    <t>EARN-3520Z:A21</t>
  </si>
  <si>
    <t>EARN-3520Z:A22</t>
  </si>
  <si>
    <t>EARN-3520Z:A23</t>
  </si>
  <si>
    <t>EARN-3520Z:A24</t>
  </si>
  <si>
    <t>EARN-3520Z:B01</t>
  </si>
  <si>
    <t>EARN-3520Z:B02</t>
  </si>
  <si>
    <t>EARN-3520Z:B03</t>
  </si>
  <si>
    <t>EARN-3520Z:B04</t>
  </si>
  <si>
    <t>EARN-3520Z:B05</t>
  </si>
  <si>
    <t>EARN-3520Z:B06</t>
  </si>
  <si>
    <t>EARN-3520Z:B07</t>
  </si>
  <si>
    <t>EARN-3520Z:B08</t>
  </si>
  <si>
    <t>EARN-3520Z:B09</t>
  </si>
  <si>
    <t>EARN-3520Z:B10</t>
  </si>
  <si>
    <t>EARN-3520Z:B11</t>
  </si>
  <si>
    <t>EARN-3520Z:B12</t>
  </si>
  <si>
    <t>EARN-3520Z:B13</t>
  </si>
  <si>
    <t>EARN-3520Z:B14</t>
  </si>
  <si>
    <t>EARN-3520Z:B15</t>
  </si>
  <si>
    <t>EARN-3520Z:B16</t>
  </si>
  <si>
    <t>EARN-3520Z:B17</t>
  </si>
  <si>
    <t>EARN-3520Z:B18</t>
  </si>
  <si>
    <t>EARN-3520Z:B19</t>
  </si>
  <si>
    <t>EARN-3520Z:B20</t>
  </si>
  <si>
    <t>EARN-3520Z:B21</t>
  </si>
  <si>
    <t>EARN-3520Z:B22</t>
  </si>
  <si>
    <t>EARN-3520Z:B23</t>
  </si>
  <si>
    <t>EARN-3520Z:B24</t>
  </si>
  <si>
    <t>EARN-3520Z:C01</t>
  </si>
  <si>
    <t>EARN-3520Z:C02</t>
  </si>
  <si>
    <t>EARN-3520Z:C03</t>
  </si>
  <si>
    <t>EARN-3520Z:C04</t>
  </si>
  <si>
    <t>EARN-3520Z:C05</t>
  </si>
  <si>
    <t>EARN-3520Z:C06</t>
  </si>
  <si>
    <t>EARN-3520Z:C07</t>
  </si>
  <si>
    <t>EARN-3520Z:C08</t>
  </si>
  <si>
    <t>EARN-3520Z:C09</t>
  </si>
  <si>
    <t>EARN-3520Z:C10</t>
  </si>
  <si>
    <t>EARN-3520Z:C11</t>
  </si>
  <si>
    <t>EARN-3520Z:C12</t>
  </si>
  <si>
    <t>EARN-3520Z:C13</t>
  </si>
  <si>
    <t>EARN-3520Z:C14</t>
  </si>
  <si>
    <t>EARN-3520Z:C15</t>
  </si>
  <si>
    <t>EARN-3520Z:C16</t>
  </si>
  <si>
    <t>EARN-3520Z:C17</t>
  </si>
  <si>
    <t>EARN-3520Z:C18</t>
  </si>
  <si>
    <t>EARN-3520Z:C19</t>
  </si>
  <si>
    <t>EARN-3520Z:C20</t>
  </si>
  <si>
    <t>EARN-3520Z:C21</t>
  </si>
  <si>
    <t>EARN-3520Z:C22</t>
  </si>
  <si>
    <t>EARN-3520Z:C23</t>
  </si>
  <si>
    <t>EARN-3520Z:C24</t>
  </si>
  <si>
    <t>EARN-3520Z:D01</t>
  </si>
  <si>
    <t>EARN-3520Z:D02</t>
  </si>
  <si>
    <t>EARN-3520Z:D03</t>
  </si>
  <si>
    <t>EARN-3520Z:D04</t>
  </si>
  <si>
    <t>EARN-3520Z:D05</t>
  </si>
  <si>
    <t>EARN-3520Z:D06</t>
  </si>
  <si>
    <t>EARN-3520Z:D07</t>
  </si>
  <si>
    <t>EARN-3520Z:D08</t>
  </si>
  <si>
    <t>EARN-3520Z:D09</t>
  </si>
  <si>
    <t>EARN-3520Z:D10</t>
  </si>
  <si>
    <t>EARN-3520Z:D11</t>
  </si>
  <si>
    <t>EARN-3520Z:D12</t>
  </si>
  <si>
    <t>EARN-3520Z:D13</t>
  </si>
  <si>
    <t>EARN-3520Z:D14</t>
  </si>
  <si>
    <t>EARN-3520Z:D15</t>
  </si>
  <si>
    <t>EARN-3520Z:D16</t>
  </si>
  <si>
    <t>EARN-3520Z:D17</t>
  </si>
  <si>
    <t>EARN-3520Z:D18</t>
  </si>
  <si>
    <t>EARN-3520Z:D19</t>
  </si>
  <si>
    <t>EARN-3520Z:D20</t>
  </si>
  <si>
    <t>EARN-3520Z:D21</t>
  </si>
  <si>
    <t>EARN-3520Z:D22</t>
  </si>
  <si>
    <t>EARN-3520Z:D23</t>
  </si>
  <si>
    <t>EARN-3520Z:D24</t>
  </si>
  <si>
    <t>EARN-3520Z:E01</t>
  </si>
  <si>
    <t>EARN-3520Z:E02</t>
  </si>
  <si>
    <t>EARN-3520Z:E03</t>
  </si>
  <si>
    <t>EARN-3520Z:E04</t>
  </si>
  <si>
    <t>EARN-3520Z:E05</t>
  </si>
  <si>
    <t>EARN-3520Z:E06</t>
  </si>
  <si>
    <t>EARN-3520Z:E07</t>
  </si>
  <si>
    <t>EARN-3520Z:E08</t>
  </si>
  <si>
    <t>EARN-3520Z:E09</t>
  </si>
  <si>
    <t>EARN-3520Z:E10</t>
  </si>
  <si>
    <t>EARN-3520Z:E11</t>
  </si>
  <si>
    <t>EARN-3520Z:E12</t>
  </si>
  <si>
    <t>EARN-3520Z:E13</t>
  </si>
  <si>
    <t>EARN-3520Z:E14</t>
  </si>
  <si>
    <t>EARN-3520Z:E15</t>
  </si>
  <si>
    <t>EARN-3520Z:E16</t>
  </si>
  <si>
    <t>EARN-3520Z:E17</t>
  </si>
  <si>
    <t>EARN-3520Z:E18</t>
  </si>
  <si>
    <t>EARN-3520Z:E19</t>
  </si>
  <si>
    <t>EARN-3520Z:E20</t>
  </si>
  <si>
    <t>EARN-3520Z:E21</t>
  </si>
  <si>
    <t>EARN-3520Z:E22</t>
  </si>
  <si>
    <t>EARN-3520Z:E23</t>
  </si>
  <si>
    <t>EARN-3520Z:E24</t>
  </si>
  <si>
    <t>EARN-3520Z:F01</t>
  </si>
  <si>
    <t>EARN-3520Z:F02</t>
  </si>
  <si>
    <t>EARN-3520Z:F03</t>
  </si>
  <si>
    <t>EARN-3520Z:F04</t>
  </si>
  <si>
    <t>EARN-3520Z:F05</t>
  </si>
  <si>
    <t>EARN-3520Z:F06</t>
  </si>
  <si>
    <t>EARN-3520Z:F07</t>
  </si>
  <si>
    <t>EARN-3520Z:F08</t>
  </si>
  <si>
    <t>EARN-3520Z:F09</t>
  </si>
  <si>
    <t>EARN-3520Z:F10</t>
  </si>
  <si>
    <t>EARN-3520Z:F11</t>
  </si>
  <si>
    <t>EARN-3520Z:F12</t>
  </si>
  <si>
    <t>EARN-3520Z:F13</t>
  </si>
  <si>
    <t>EARN-3520Z:F14</t>
  </si>
  <si>
    <t>EARN-3520Z:F15</t>
  </si>
  <si>
    <t>EARN-3520Z:F16</t>
  </si>
  <si>
    <t>EARN-3520Z:F17</t>
  </si>
  <si>
    <t>EARN-3520Z:F18</t>
  </si>
  <si>
    <t>EARN-3520Z:F19</t>
  </si>
  <si>
    <t>EARN-3520Z:F20</t>
  </si>
  <si>
    <t>EARN-3520Z:F21</t>
  </si>
  <si>
    <t>EARN-3520Z:F22</t>
  </si>
  <si>
    <t>EARN-3520Z:F23</t>
  </si>
  <si>
    <t>EARN-3520Z:F24</t>
  </si>
  <si>
    <t>EARN-3520Z:G01</t>
  </si>
  <si>
    <t>EARN-3520Z:G02</t>
  </si>
  <si>
    <t>EARN-3520Z:G03</t>
  </si>
  <si>
    <t>EARN-3520Z:G04</t>
  </si>
  <si>
    <t>EARN-3520Z:G05</t>
  </si>
  <si>
    <t>EARN-3520Z:G06</t>
  </si>
  <si>
    <t>EARN-3520Z:G07</t>
  </si>
  <si>
    <t>EARN-3520Z:G08</t>
  </si>
  <si>
    <t>EARN-3520Z:G09</t>
  </si>
  <si>
    <t>EARN-3520Z:G10</t>
  </si>
  <si>
    <t>EARN-3520Z:G11</t>
  </si>
  <si>
    <t>EARN-3520Z:G12</t>
  </si>
  <si>
    <t>EARN-3520Z:G13</t>
  </si>
  <si>
    <t>EARN-3520Z:G14</t>
  </si>
  <si>
    <t>EARN-3520Z:G15</t>
  </si>
  <si>
    <t>EARN-3520Z:G16</t>
  </si>
  <si>
    <t>EARN-3520Z:G17</t>
  </si>
  <si>
    <t>EARN-3520Z:G18</t>
  </si>
  <si>
    <t>EARN-3520Z:G19</t>
  </si>
  <si>
    <t>EARN-3520Z:G20</t>
  </si>
  <si>
    <t>EARN-3520Z:G21</t>
  </si>
  <si>
    <t>EARN-3520Z:G22</t>
  </si>
  <si>
    <t>EARN-3520Z:G23</t>
  </si>
  <si>
    <t>EARN-3520Z:G24</t>
  </si>
  <si>
    <t>EARN-3520Z:H01</t>
  </si>
  <si>
    <t>EARN-3520Z:H02</t>
  </si>
  <si>
    <t>EARN-3520Z:H03</t>
  </si>
  <si>
    <t>EARN-3520Z:H04</t>
  </si>
  <si>
    <t>EARN-3520Z:H05</t>
  </si>
  <si>
    <t>EARN-3520Z:H06</t>
  </si>
  <si>
    <t>EARN-3520Z:H07</t>
  </si>
  <si>
    <t>EARN-3520Z:H08</t>
  </si>
  <si>
    <t>EARN-3520Z:H09</t>
  </si>
  <si>
    <t>EARN-3520Z:H10</t>
  </si>
  <si>
    <t>EARN-3520Z:H11</t>
  </si>
  <si>
    <t>EARN-3520Z:H12</t>
  </si>
  <si>
    <t>EARN-3520Z:H13</t>
  </si>
  <si>
    <t>EARN-3520Z:H14</t>
  </si>
  <si>
    <t>EARN-3520Z:H15</t>
  </si>
  <si>
    <t>EARN-3520Z:H16</t>
  </si>
  <si>
    <t>EARN-3520Z:H17</t>
  </si>
  <si>
    <t>EARN-3520Z:H18</t>
  </si>
  <si>
    <t>EARN-3520Z:H19</t>
  </si>
  <si>
    <t>EARN-3520Z:H20</t>
  </si>
  <si>
    <t>EARN-3520Z:H21</t>
  </si>
  <si>
    <t>EARN-3520Z:H22</t>
  </si>
  <si>
    <t>EARN-3520Z:H23</t>
  </si>
  <si>
    <t>EARN-3520Z:H24</t>
  </si>
  <si>
    <t>EARN-3520Z:I01</t>
  </si>
  <si>
    <t>EARN-3520Z:I02</t>
  </si>
  <si>
    <t>EARN-3520Z:I03</t>
  </si>
  <si>
    <t>EARN-3520Z:I04</t>
  </si>
  <si>
    <t>EARN-3520Z:I05</t>
  </si>
  <si>
    <t>EARN-3520Z:I06</t>
  </si>
  <si>
    <t>EARN-3520Z:I07</t>
  </si>
  <si>
    <t>EARN-3520Z:I08</t>
  </si>
  <si>
    <t>EARN-3520Z:I09</t>
  </si>
  <si>
    <t>EARN-3520Z:I10</t>
  </si>
  <si>
    <t>EARN-3520Z:I11</t>
  </si>
  <si>
    <t>EARN-3520Z:I12</t>
  </si>
  <si>
    <t>EARN-3520Z:I13</t>
  </si>
  <si>
    <t>EARN-3520Z:I14</t>
  </si>
  <si>
    <t>EARN-3520Z:I15</t>
  </si>
  <si>
    <t>EARN-3520Z:I16</t>
  </si>
  <si>
    <t>EARN-3520Z:I17</t>
  </si>
  <si>
    <t>EARN-3520Z:I18</t>
  </si>
  <si>
    <t>EARN-3520Z:I19</t>
  </si>
  <si>
    <t>EARN-3520Z:I20</t>
  </si>
  <si>
    <t>EARN-3520Z:I21</t>
  </si>
  <si>
    <t>EARN-3520Z:I22</t>
  </si>
  <si>
    <t>EARN-3520Z:I23</t>
  </si>
  <si>
    <t>EARN-3520Z:I24</t>
  </si>
  <si>
    <t>EARN-3520Z:J01</t>
  </si>
  <si>
    <t>EARN-3520Z:J02</t>
  </si>
  <si>
    <t>EARN-3520Z:J03</t>
  </si>
  <si>
    <t>EARN-3520Z:J04</t>
  </si>
  <si>
    <t>EARN-3520Z:J05</t>
  </si>
  <si>
    <t>EARN-3520Z:J06</t>
  </si>
  <si>
    <t>EARN-3520Z:J07</t>
  </si>
  <si>
    <t>EARN-3520Z:J08</t>
  </si>
  <si>
    <t>EARN-3520Z:J09</t>
  </si>
  <si>
    <t>EARN-3520Z:J10</t>
  </si>
  <si>
    <t>EARN-3520Z:J11</t>
  </si>
  <si>
    <t>EARN-3520Z:J12</t>
  </si>
  <si>
    <t>EARN-3520Z:J13</t>
  </si>
  <si>
    <t>EARN-3520Z:J14</t>
  </si>
  <si>
    <t>EARN-3520Z:J15</t>
  </si>
  <si>
    <t>EARN-3520Z:J16</t>
  </si>
  <si>
    <t>EARN-3520Z:J17</t>
  </si>
  <si>
    <t>EARN-3520Z:J18</t>
  </si>
  <si>
    <t>EARN-3520Z:J19</t>
  </si>
  <si>
    <t>EARN-3520Z:J20</t>
  </si>
  <si>
    <t>EARN-3520Z:J21</t>
  </si>
  <si>
    <t>EARN-3520Z:J22</t>
  </si>
  <si>
    <t>EARN-3520Z:J23</t>
  </si>
  <si>
    <t>EARN-3520Z:J24</t>
  </si>
  <si>
    <t>EARN-3520Z:K01</t>
  </si>
  <si>
    <t>EARN-3520Z:K02</t>
  </si>
  <si>
    <t>EARN-3520Z:K03</t>
  </si>
  <si>
    <t>EARN-3520Z:K04</t>
  </si>
  <si>
    <t>EARN-3520Z:K05</t>
  </si>
  <si>
    <t>EARN-3520Z:K06</t>
  </si>
  <si>
    <t>EARN-3520Z:K07</t>
  </si>
  <si>
    <t>EARN-3520Z:K08</t>
  </si>
  <si>
    <t>EARN-3520Z:K09</t>
  </si>
  <si>
    <t>EARN-3520Z:K10</t>
  </si>
  <si>
    <t>EARN-3520Z:K11</t>
  </si>
  <si>
    <t>EARN-3520Z:K12</t>
  </si>
  <si>
    <t>EARN-3520Z:K13</t>
  </si>
  <si>
    <t>EARN-3520Z:K14</t>
  </si>
  <si>
    <t>EARN-3520Z:K15</t>
  </si>
  <si>
    <t>EARN-3520Z:K16</t>
  </si>
  <si>
    <t>EARN-3520Z:K17</t>
  </si>
  <si>
    <t>EARN-3520Z:K18</t>
  </si>
  <si>
    <t>EARN-3520Z:K19</t>
  </si>
  <si>
    <t>EARN-3520Z:K20</t>
  </si>
  <si>
    <t>EARN-3520Z:K21</t>
  </si>
  <si>
    <t>EARN-3520Z:K22</t>
  </si>
  <si>
    <t>EARN-3520Z:K23</t>
  </si>
  <si>
    <t>EARN-3520Z:K24</t>
  </si>
  <si>
    <t>EARN-3520Z:L01</t>
  </si>
  <si>
    <t>EARN-3520Z:L02</t>
  </si>
  <si>
    <t>EARN-3520Z:L03</t>
  </si>
  <si>
    <t>EARN-3520Z:L04</t>
  </si>
  <si>
    <t>EARN-3520Z:L05</t>
  </si>
  <si>
    <t>EARN-3520Z:L06</t>
  </si>
  <si>
    <t>EARN-3520Z:L07</t>
  </si>
  <si>
    <t>EARN-3520Z:L08</t>
  </si>
  <si>
    <t>EARN-3520Z:L09</t>
  </si>
  <si>
    <t>EARN-3520Z:L10</t>
  </si>
  <si>
    <t>EARN-3520Z:L11</t>
  </si>
  <si>
    <t>EARN-3520Z:L12</t>
  </si>
  <si>
    <t>EARN-3520Z:L13</t>
  </si>
  <si>
    <t>EARN-3520Z:L14</t>
  </si>
  <si>
    <t>EARN-3520Z:L15</t>
  </si>
  <si>
    <t>EARN-3520Z:L16</t>
  </si>
  <si>
    <t>EARN-3520Z:L17</t>
  </si>
  <si>
    <t>EARN-3520Z:L18</t>
  </si>
  <si>
    <t>EARN-3520Z:L19</t>
  </si>
  <si>
    <t>EARN-3520Z:L20</t>
  </si>
  <si>
    <t>EARN-3520Z:L21</t>
  </si>
  <si>
    <t>EARN-3520Z:L22</t>
  </si>
  <si>
    <t>EARN-3520Z:L23</t>
  </si>
  <si>
    <t>EARN-3520Z:L24</t>
  </si>
  <si>
    <t>EARN-3520Z:M01</t>
  </si>
  <si>
    <t>EARN-3520Z:M02</t>
  </si>
  <si>
    <t>EARN-3520Z:M03</t>
  </si>
  <si>
    <t>EARN-3520Z:M04</t>
  </si>
  <si>
    <t>EARN-3520Z:M05</t>
  </si>
  <si>
    <t>EARN-3520Z:M06</t>
  </si>
  <si>
    <t>EARN-3520Z:M07</t>
  </si>
  <si>
    <t>EARN-3520Z:M08</t>
  </si>
  <si>
    <t>EARN-3520Z:M09</t>
  </si>
  <si>
    <t>EARN-3520Z:M10</t>
  </si>
  <si>
    <t>EARN-3520Z:M11</t>
  </si>
  <si>
    <t>EARN-3520Z:M12</t>
  </si>
  <si>
    <t>EARN-3520Z:M13</t>
  </si>
  <si>
    <t>EARN-3520Z:M14</t>
  </si>
  <si>
    <t>EARN-3520Z:M15</t>
  </si>
  <si>
    <t>EARN-3520Z:M16</t>
  </si>
  <si>
    <t>EARN-3520Z:M17</t>
  </si>
  <si>
    <t>EARN-3520Z:M18</t>
  </si>
  <si>
    <t>EARN-3520Z:M19</t>
  </si>
  <si>
    <t>EARN-3520Z:M20</t>
  </si>
  <si>
    <t>EARN-3520Z:M21</t>
  </si>
  <si>
    <t>EARN-3520Z:M22</t>
  </si>
  <si>
    <t>EARN-3520Z:M23</t>
  </si>
  <si>
    <t>EARN-3520Z:M24</t>
  </si>
  <si>
    <t>EARN-3520Z:N01</t>
  </si>
  <si>
    <t>EARN-3520Z:N02</t>
  </si>
  <si>
    <t>EARN-3520Z:N03</t>
  </si>
  <si>
    <t>EARN-3520Z:N04</t>
  </si>
  <si>
    <t>EARN-3520Z:N05</t>
  </si>
  <si>
    <t>EARN-3520Z:N06</t>
  </si>
  <si>
    <t>EARN-3520Z:N07</t>
  </si>
  <si>
    <t>EARN-3520Z:N08</t>
  </si>
  <si>
    <t>EARN-3520Z:N09</t>
  </si>
  <si>
    <t>EARN-3520Z:N10</t>
  </si>
  <si>
    <t>EARN-3520Z:N11</t>
  </si>
  <si>
    <t>EARN-3520Z:N12</t>
  </si>
  <si>
    <t>EARN-3520Z:N13</t>
  </si>
  <si>
    <t>EARN-3520Z:N14</t>
  </si>
  <si>
    <t>EARN-3520Z:N15</t>
  </si>
  <si>
    <t>EARN-3520Z:N16</t>
  </si>
  <si>
    <t>EARN-3520Z:N17</t>
  </si>
  <si>
    <t>EARN-3520Z:N18</t>
  </si>
  <si>
    <t>EARN-3520Z:N19</t>
  </si>
  <si>
    <t>EARN-3520Z:N20</t>
  </si>
  <si>
    <t>EARN-3520Z:N21</t>
  </si>
  <si>
    <t>EARN-3520Z:N22</t>
  </si>
  <si>
    <t>EARN-3520Z:N23</t>
  </si>
  <si>
    <t>EARN-3520Z:N24</t>
  </si>
  <si>
    <t>EARN-3520Z:O01</t>
  </si>
  <si>
    <t>EARN-3520Z:O02</t>
  </si>
  <si>
    <t>EARN-3520Z:O03</t>
  </si>
  <si>
    <t>EARN-3520Z:O04</t>
  </si>
  <si>
    <t>EARN-3520Z:O05</t>
  </si>
  <si>
    <t>EARN-3520Z:O06</t>
  </si>
  <si>
    <t>EARN-3520Z:O07</t>
  </si>
  <si>
    <t>EARN-3520Z:O08</t>
  </si>
  <si>
    <t>EARN-3520Z:O09</t>
  </si>
  <si>
    <t>EARN-3520Z:O10</t>
  </si>
  <si>
    <t>EARN-3520Z:O11</t>
  </si>
  <si>
    <t>EARN-3520Z:O12</t>
  </si>
  <si>
    <t>EARN-3520Z:O13</t>
  </si>
  <si>
    <t>EARN-3520Z:O14</t>
  </si>
  <si>
    <t>EARN-3520Z:O15</t>
  </si>
  <si>
    <t>EARN-3520Z:O16</t>
  </si>
  <si>
    <t>EARN-3520Z:O17</t>
  </si>
  <si>
    <t>EARN-3520Z:O18</t>
  </si>
  <si>
    <t>EARN-3520Z:O19</t>
  </si>
  <si>
    <t>EARN-3520Z:O20</t>
  </si>
  <si>
    <t>EARN-3520Z:O21</t>
  </si>
  <si>
    <t>EARN-3520Z:O22</t>
  </si>
  <si>
    <t>EARN-3520Z:O23</t>
  </si>
  <si>
    <t>EARN-3520Z:O24</t>
  </si>
  <si>
    <t>EARN-3520Z:P01</t>
  </si>
  <si>
    <t>EARN-3520Z:P02</t>
  </si>
  <si>
    <t>EARN-3520Z:P03</t>
  </si>
  <si>
    <t>EARN-3520Z:P04</t>
  </si>
  <si>
    <t>EARN-3520Z:P05</t>
  </si>
  <si>
    <t>EARN-3520Z:P06</t>
  </si>
  <si>
    <t>EARN-3520Z:P07</t>
  </si>
  <si>
    <t>EARN-3520Z:P08</t>
  </si>
  <si>
    <t>EARN-3520Z:P09</t>
  </si>
  <si>
    <t>EARN-3520Z:P10</t>
  </si>
  <si>
    <t>EARN-3520Z:P11</t>
  </si>
  <si>
    <t>EARN-3520Z:P12</t>
  </si>
  <si>
    <t>EARN-3520Z:P13</t>
  </si>
  <si>
    <t>EARN-3520Z:P14</t>
  </si>
  <si>
    <t>EARN-3520Z:P15</t>
  </si>
  <si>
    <t>EARN-3520Z:P16</t>
  </si>
  <si>
    <t>EARN-3520Z:P17</t>
  </si>
  <si>
    <t>EARN-3520Z:P18</t>
  </si>
  <si>
    <t>EARN-3520Z:P19</t>
  </si>
  <si>
    <t>EARN-3520Z:P20</t>
  </si>
  <si>
    <t>EARN-3520Z:P21</t>
  </si>
  <si>
    <t>EARN-3520Z:P22</t>
  </si>
  <si>
    <t>EARN-3520Z:P23</t>
  </si>
  <si>
    <t>EARN-3520Z:P24</t>
  </si>
  <si>
    <t>EARN-3550Z:A01</t>
  </si>
  <si>
    <t>EARN-3550Z:A02</t>
  </si>
  <si>
    <t>EARN-3550Z:A03</t>
  </si>
  <si>
    <t>EARN-3550Z:A04</t>
  </si>
  <si>
    <t>EARN-3550Z:A05</t>
  </si>
  <si>
    <t>EARN-3550Z:A06</t>
  </si>
  <si>
    <t>EARN-3550Z:A07</t>
  </si>
  <si>
    <t>EARN-3550Z:A08</t>
  </si>
  <si>
    <t>EARN-3550Z:A09</t>
  </si>
  <si>
    <t>EARN-3550Z:A10</t>
  </si>
  <si>
    <t>EARN-3550Z:A11</t>
  </si>
  <si>
    <t>EARN-3550Z:A12</t>
  </si>
  <si>
    <t>EARN-3550Z:A13</t>
  </si>
  <si>
    <t>EARN-3550Z:A14</t>
  </si>
  <si>
    <t>EARN-3550Z:A15</t>
  </si>
  <si>
    <t>EARN-3550Z:A16</t>
  </si>
  <si>
    <t>EARN-3550Z:A17</t>
  </si>
  <si>
    <t>EARN-3550Z:A18</t>
  </si>
  <si>
    <t>EARN-3550Z:A19</t>
  </si>
  <si>
    <t>EARN-3550Z:A20</t>
  </si>
  <si>
    <t>EARN-3550Z:A21</t>
  </si>
  <si>
    <t>EARN-3550Z:A22</t>
  </si>
  <si>
    <t>EARN-3550Z:A23</t>
  </si>
  <si>
    <t>EARN-3550Z:A24</t>
  </si>
  <si>
    <t>EARN-3550Z:B01</t>
  </si>
  <si>
    <t>EARN-3550Z:B02</t>
  </si>
  <si>
    <t>EARN-3550Z:B03</t>
  </si>
  <si>
    <t>EARN-3550Z:B04</t>
  </si>
  <si>
    <t>EARN-3550Z:B05</t>
  </si>
  <si>
    <t>EARN-3550Z:B06</t>
  </si>
  <si>
    <t>EARN-3550Z:B07</t>
  </si>
  <si>
    <t>EARN-3550Z:B08</t>
  </si>
  <si>
    <t>EARN-3550Z:B09</t>
  </si>
  <si>
    <t>EARN-3550Z:B10</t>
  </si>
  <si>
    <t>EARN-3550Z:B11</t>
  </si>
  <si>
    <t>EARN-3550Z:B12</t>
  </si>
  <si>
    <t>EARN-3550Z:B13</t>
  </si>
  <si>
    <t>EARN-3550Z:B14</t>
  </si>
  <si>
    <t>EARN-3550Z:B15</t>
  </si>
  <si>
    <t>EARN-3550Z:B16</t>
  </si>
  <si>
    <t>EARN-3550Z:B17</t>
  </si>
  <si>
    <t>EARN-3550Z:B18</t>
  </si>
  <si>
    <t>EARN-3550Z:B19</t>
  </si>
  <si>
    <t>EARN-3550Z:B20</t>
  </si>
  <si>
    <t>EARN-3550Z:B21</t>
  </si>
  <si>
    <t>EARN-3550Z:B22</t>
  </si>
  <si>
    <t>EARN-3550Z:B23</t>
  </si>
  <si>
    <t>EARN-3550Z:B24</t>
  </si>
  <si>
    <t>EARN-3550Z:C01</t>
  </si>
  <si>
    <t>EARN-3550Z:C02</t>
  </si>
  <si>
    <t>EARN-3550Z:C03</t>
  </si>
  <si>
    <t>EARN-3550Z:C04</t>
  </si>
  <si>
    <t>EARN-3550Z:C05</t>
  </si>
  <si>
    <t>EARN-3550Z:C06</t>
  </si>
  <si>
    <t>EARN-3550Z:C07</t>
  </si>
  <si>
    <t>EARN-3550Z:C08</t>
  </si>
  <si>
    <t>EARN-3550Z:C09</t>
  </si>
  <si>
    <t>EARN-3550Z:C10</t>
  </si>
  <si>
    <t>EARN-3550Z:C11</t>
  </si>
  <si>
    <t>EARN-3550Z:C12</t>
  </si>
  <si>
    <t>EARN-3550Z:C13</t>
  </si>
  <si>
    <t>EARN-3550Z:C14</t>
  </si>
  <si>
    <t>EARN-3550Z:C15</t>
  </si>
  <si>
    <t>EARN-3550Z:C16</t>
  </si>
  <si>
    <t>EARN-3550Z:C17</t>
  </si>
  <si>
    <t>EARN-3550Z:C18</t>
  </si>
  <si>
    <t>EARN-3550Z:C19</t>
  </si>
  <si>
    <t>EARN-3550Z:C20</t>
  </si>
  <si>
    <t>EARN-3550Z:C21</t>
  </si>
  <si>
    <t>EARN-3550Z:C22</t>
  </si>
  <si>
    <t>EARN-3550Z:C23</t>
  </si>
  <si>
    <t>EARN-3550Z:C24</t>
  </si>
  <si>
    <t>EARN-3550Z:D01</t>
  </si>
  <si>
    <t>EARN-3550Z:D02</t>
  </si>
  <si>
    <t>EARN-3550Z:D03</t>
  </si>
  <si>
    <t>EARN-3550Z:D04</t>
  </si>
  <si>
    <t>EARN-3550Z:D05</t>
  </si>
  <si>
    <t>EARN-3550Z:D06</t>
  </si>
  <si>
    <t>EARN-3550Z:D07</t>
  </si>
  <si>
    <t>EARN-3550Z:D08</t>
  </si>
  <si>
    <t>EARN-3550Z:D09</t>
  </si>
  <si>
    <t>EARN-3550Z:D10</t>
  </si>
  <si>
    <t>EARN-3550Z:D11</t>
  </si>
  <si>
    <t>EARN-3550Z:D12</t>
  </si>
  <si>
    <t>EARN-3550Z:D13</t>
  </si>
  <si>
    <t>EARN-3550Z:D14</t>
  </si>
  <si>
    <t>EARN-3550Z:D15</t>
  </si>
  <si>
    <t>EARN-3550Z:D16</t>
  </si>
  <si>
    <t>EARN-3550Z:D17</t>
  </si>
  <si>
    <t>EARN-3550Z:D18</t>
  </si>
  <si>
    <t>EARN-3550Z:D19</t>
  </si>
  <si>
    <t>EARN-3550Z:D20</t>
  </si>
  <si>
    <t>EARN-3550Z:D21</t>
  </si>
  <si>
    <t>EARN-3550Z:D22</t>
  </si>
  <si>
    <t>EARN-3550Z:D23</t>
  </si>
  <si>
    <t>EARN-3550Z:D24</t>
  </si>
  <si>
    <t>EARN-3550Z:E01</t>
  </si>
  <si>
    <t>EARN-3550Z:E02</t>
  </si>
  <si>
    <t>EARN-3550Z:E03</t>
  </si>
  <si>
    <t>EARN-3550Z:E04</t>
  </si>
  <si>
    <t>EARN-3550Z:E05</t>
  </si>
  <si>
    <t>EARN-3550Z:E06</t>
  </si>
  <si>
    <t>EARN-3550Z:E07</t>
  </si>
  <si>
    <t>EARN-3550Z:E08</t>
  </si>
  <si>
    <t>EARN-3550Z:E09</t>
  </si>
  <si>
    <t>EARN-3550Z:E10</t>
  </si>
  <si>
    <t>EARN-3550Z:E11</t>
  </si>
  <si>
    <t>EARN-3550Z:E12</t>
  </si>
  <si>
    <t>EARN-3550Z:E13</t>
  </si>
  <si>
    <t>EARN-3550Z:E14</t>
  </si>
  <si>
    <t>EARN-3550Z:E15</t>
  </si>
  <si>
    <t>EARN-3550Z:E16</t>
  </si>
  <si>
    <t>EARN-3550Z:E17</t>
  </si>
  <si>
    <t>EARN-3550Z:E18</t>
  </si>
  <si>
    <t>EARN-3550Z:E19</t>
  </si>
  <si>
    <t>EARN-3550Z:E20</t>
  </si>
  <si>
    <t>EARN-3550Z:E21</t>
  </si>
  <si>
    <t>EARN-3550Z:E22</t>
  </si>
  <si>
    <t>EARN-3550Z:E23</t>
  </si>
  <si>
    <t>EARN-3550Z:E24</t>
  </si>
  <si>
    <t>EARN-3550Z:F01</t>
  </si>
  <si>
    <t>EARN-3550Z:F02</t>
  </si>
  <si>
    <t>EARN-3550Z:F03</t>
  </si>
  <si>
    <t>EARN-3550Z:F04</t>
  </si>
  <si>
    <t>EARN-3550Z:F05</t>
  </si>
  <si>
    <t>EARN-3550Z:F06</t>
  </si>
  <si>
    <t>EARN-3550Z:F07</t>
  </si>
  <si>
    <t>EARN-3550Z:F08</t>
  </si>
  <si>
    <t>EARN-3550Z:F09</t>
  </si>
  <si>
    <t>EARN-3550Z:F10</t>
  </si>
  <si>
    <t>EARN-3550Z:F11</t>
  </si>
  <si>
    <t>EARN-3550Z:F12</t>
  </si>
  <si>
    <t>EARN-3550Z:F13</t>
  </si>
  <si>
    <t>EARN-3550Z:F14</t>
  </si>
  <si>
    <t>EARN-3550Z:F15</t>
  </si>
  <si>
    <t>EARN-3550Z:F16</t>
  </si>
  <si>
    <t>EARN-3550Z:F17</t>
  </si>
  <si>
    <t>EARN-3550Z:F18</t>
  </si>
  <si>
    <t>EARN-3550Z:F19</t>
  </si>
  <si>
    <t>EARN-3550Z:F20</t>
  </si>
  <si>
    <t>EARN-3550Z:F21</t>
  </si>
  <si>
    <t>EARN-3550Z:F22</t>
  </si>
  <si>
    <t>EARN-3550Z:F23</t>
  </si>
  <si>
    <t>EARN-3550Z:F24</t>
  </si>
  <si>
    <t>EARN-3550Z:G01</t>
  </si>
  <si>
    <t>EARN-3550Z:G02</t>
  </si>
  <si>
    <t>EARN-3550Z:G03</t>
  </si>
  <si>
    <t>EARN-3550Z:G04</t>
  </si>
  <si>
    <t>EARN-3550Z:G05</t>
  </si>
  <si>
    <t>EARN-3550Z:G06</t>
  </si>
  <si>
    <t>EARN-3550Z:G07</t>
  </si>
  <si>
    <t>EARN-3550Z:G08</t>
  </si>
  <si>
    <t>EARN-3550Z:G09</t>
  </si>
  <si>
    <t>EARN-3550Z:G10</t>
  </si>
  <si>
    <t>EARN-3550Z:G11</t>
  </si>
  <si>
    <t>EARN-3550Z:G12</t>
  </si>
  <si>
    <t>EARN-3550Z:G13</t>
  </si>
  <si>
    <t>EARN-3550Z:G14</t>
  </si>
  <si>
    <t>EARN-3550Z:G15</t>
  </si>
  <si>
    <t>EARN-3550Z:G16</t>
  </si>
  <si>
    <t>EARN-3550Z:G17</t>
  </si>
  <si>
    <t>EARN-3550Z:G18</t>
  </si>
  <si>
    <t>EARN-3550Z:G19</t>
  </si>
  <si>
    <t>EARN-3550Z:G20</t>
  </si>
  <si>
    <t>EARN-3550Z:G21</t>
  </si>
  <si>
    <t>EARN-3550Z:G22</t>
  </si>
  <si>
    <t>EARN-3550Z:G23</t>
  </si>
  <si>
    <t>EARN-3550Z:G24</t>
  </si>
  <si>
    <t>EARN-3550Z:H01</t>
  </si>
  <si>
    <t>EARN-3550Z:H02</t>
  </si>
  <si>
    <t>EARN-3550Z:H03</t>
  </si>
  <si>
    <t>EARN-3550Z:H04</t>
  </si>
  <si>
    <t>EARN-3550Z:H05</t>
  </si>
  <si>
    <t>EARN-3550Z:H06</t>
  </si>
  <si>
    <t>EARN-3550Z:H07</t>
  </si>
  <si>
    <t>EARN-3550Z:H08</t>
  </si>
  <si>
    <t>EARN-3550Z:H09</t>
  </si>
  <si>
    <t>EARN-3550Z:H10</t>
  </si>
  <si>
    <t>EARN-3550Z:H11</t>
  </si>
  <si>
    <t>EARN-3550Z:H12</t>
  </si>
  <si>
    <t>EARN-3550Z:H13</t>
  </si>
  <si>
    <t>EARN-3550Z:H14</t>
  </si>
  <si>
    <t>EARN-3550Z:H15</t>
  </si>
  <si>
    <t>EARN-3550Z:H16</t>
  </si>
  <si>
    <t>EARN-3550Z:H17</t>
  </si>
  <si>
    <t>EARN-3550Z:H18</t>
  </si>
  <si>
    <t>EARN-3550Z:H19</t>
  </si>
  <si>
    <t>EARN-3550Z:H20</t>
  </si>
  <si>
    <t>EARN-3550Z:H21</t>
  </si>
  <si>
    <t>EARN-3550Z:H22</t>
  </si>
  <si>
    <t>EARN-3550Z:H23</t>
  </si>
  <si>
    <t>EARN-3550Z:H24</t>
  </si>
  <si>
    <t>EARN-3550Z:I01</t>
  </si>
  <si>
    <t>EARN-3550Z:I02</t>
  </si>
  <si>
    <t>EARN-3550Z:I03</t>
  </si>
  <si>
    <t>EARN-3550Z:I04</t>
  </si>
  <si>
    <t>EARN-3550Z:I05</t>
  </si>
  <si>
    <t>EARN-3550Z:I06</t>
  </si>
  <si>
    <t>EARN-3550Z:I07</t>
  </si>
  <si>
    <t>EARN-3550Z:I08</t>
  </si>
  <si>
    <t>EARN-3550Z:I09</t>
  </si>
  <si>
    <t>EARN-3550Z:I10</t>
  </si>
  <si>
    <t>EARN-3550Z:I11</t>
  </si>
  <si>
    <t>EARN-3550Z:I12</t>
  </si>
  <si>
    <t>EARN-3550Z:I13</t>
  </si>
  <si>
    <t>EARN-3550Z:I14</t>
  </si>
  <si>
    <t>EARN-3550Z:I15</t>
  </si>
  <si>
    <t>EARN-3550Z:I16</t>
  </si>
  <si>
    <t>EARN-3550Z:I17</t>
  </si>
  <si>
    <t>EARN-3550Z:I18</t>
  </si>
  <si>
    <t>EARN-3550Z:I19</t>
  </si>
  <si>
    <t>EARN-3550Z:I20</t>
  </si>
  <si>
    <t>EARN-3550Z:I21</t>
  </si>
  <si>
    <t>EARN-3550Z:I22</t>
  </si>
  <si>
    <t>EARN-3550Z:I23</t>
  </si>
  <si>
    <t>EARN-3550Z:I24</t>
  </si>
  <si>
    <t>EARN-3550Z:J01</t>
  </si>
  <si>
    <t>EARN-3550Z:J02</t>
  </si>
  <si>
    <t>EARN-3550Z:J03</t>
  </si>
  <si>
    <t>EARN-3550Z:J04</t>
  </si>
  <si>
    <t>EARN-3550Z:J05</t>
  </si>
  <si>
    <t>EARN-3550Z:J06</t>
  </si>
  <si>
    <t>EARN-3550Z:J07</t>
  </si>
  <si>
    <t>EARN-3550Z:J08</t>
  </si>
  <si>
    <t>EARN-3550Z:J09</t>
  </si>
  <si>
    <t>EARN-3550Z:J10</t>
  </si>
  <si>
    <t>EARN-3550Z:J11</t>
  </si>
  <si>
    <t>EARN-3550Z:J12</t>
  </si>
  <si>
    <t>EARN-3550Z:J13</t>
  </si>
  <si>
    <t>EARN-3550Z:J14</t>
  </si>
  <si>
    <t>EARN-3550Z:J15</t>
  </si>
  <si>
    <t>EARN-3550Z:J16</t>
  </si>
  <si>
    <t>EARN-3550Z:J17</t>
  </si>
  <si>
    <t>EARN-3550Z:J18</t>
  </si>
  <si>
    <t>EARN-3550Z:J19</t>
  </si>
  <si>
    <t>EARN-3550Z:J20</t>
  </si>
  <si>
    <t>EARN-3550Z:J21</t>
  </si>
  <si>
    <t>EARN-3550Z:J22</t>
  </si>
  <si>
    <t>EARN-3550Z:J23</t>
  </si>
  <si>
    <t>EARN-3550Z:J24</t>
  </si>
  <si>
    <t>EARN-3550Z:K01</t>
  </si>
  <si>
    <t>EARN-3550Z:K02</t>
  </si>
  <si>
    <t>EARN-3550Z:K03</t>
  </si>
  <si>
    <t>EARN-3550Z:K04</t>
  </si>
  <si>
    <t>EARN-3550Z:K05</t>
  </si>
  <si>
    <t>EARN-3550Z:K06</t>
  </si>
  <si>
    <t>EARN-3550Z:K07</t>
  </si>
  <si>
    <t>EARN-3550Z:K08</t>
  </si>
  <si>
    <t>EARN-3550Z:K09</t>
  </si>
  <si>
    <t>EARN-3550Z:K10</t>
  </si>
  <si>
    <t>EARN-3550Z:K11</t>
  </si>
  <si>
    <t>EARN-3550Z:K12</t>
  </si>
  <si>
    <t>EARN-3550Z:K13</t>
  </si>
  <si>
    <t>EARN-3550Z:K14</t>
  </si>
  <si>
    <t>EARN-3550Z:K15</t>
  </si>
  <si>
    <t>EARN-3550Z:K16</t>
  </si>
  <si>
    <t>EARN-3550Z:K17</t>
  </si>
  <si>
    <t>EARN-3550Z:K18</t>
  </si>
  <si>
    <t>EARN-3550Z:K19</t>
  </si>
  <si>
    <t>EARN-3550Z:K20</t>
  </si>
  <si>
    <t>EARN-3550Z:K21</t>
  </si>
  <si>
    <t>EARN-3550Z:K22</t>
  </si>
  <si>
    <t>EARN-3550Z:K23</t>
  </si>
  <si>
    <t>EARN-3550Z:K24</t>
  </si>
  <si>
    <t>EARN-3550Z:L01</t>
  </si>
  <si>
    <t>EARN-3550Z:L02</t>
  </si>
  <si>
    <t>EARN-3550Z:L03</t>
  </si>
  <si>
    <t>EARN-3550Z:L04</t>
  </si>
  <si>
    <t>EARN-3550Z:L05</t>
  </si>
  <si>
    <t>EARN-3550Z:L06</t>
  </si>
  <si>
    <t>EARN-3550Z:L07</t>
  </si>
  <si>
    <t>EARN-3550Z:L08</t>
  </si>
  <si>
    <t>EARN-3550Z:L09</t>
  </si>
  <si>
    <t>EARN-3550Z:L10</t>
  </si>
  <si>
    <t>EARN-3550Z:L11</t>
  </si>
  <si>
    <t>EARN-3550Z:L12</t>
  </si>
  <si>
    <t>EARN-3550Z:L13</t>
  </si>
  <si>
    <t>EARN-3550Z:L14</t>
  </si>
  <si>
    <t>EARN-3550Z:L15</t>
  </si>
  <si>
    <t>EARN-3550Z:L16</t>
  </si>
  <si>
    <t>EARN-3550Z:L17</t>
  </si>
  <si>
    <t>EARN-3550Z:L18</t>
  </si>
  <si>
    <t>EARN-3550Z:L19</t>
  </si>
  <si>
    <t>EARN-3550Z:L20</t>
  </si>
  <si>
    <t>EARN-3550Z:L21</t>
  </si>
  <si>
    <t>EARN-3550Z:L22</t>
  </si>
  <si>
    <t>EARN-3550Z:L23</t>
  </si>
  <si>
    <t>EARN-3550Z:L24</t>
  </si>
  <si>
    <t>EARN-3550Z:M01</t>
  </si>
  <si>
    <t>EARN-3550Z:M02</t>
  </si>
  <si>
    <t>EARN-3550Z:M03</t>
  </si>
  <si>
    <t>EARN-3550Z:M04</t>
  </si>
  <si>
    <t>EARN-3550Z:M05</t>
  </si>
  <si>
    <t>EARN-3550Z:M06</t>
  </si>
  <si>
    <t>EARN-3550Z:M07</t>
  </si>
  <si>
    <t>EARN-3550Z:M08</t>
  </si>
  <si>
    <t>EARN-3550Z:M09</t>
  </si>
  <si>
    <t>EARN-3550Z:M10</t>
  </si>
  <si>
    <t>EARN-3550Z:M11</t>
  </si>
  <si>
    <t>EARN-3550Z:M12</t>
  </si>
  <si>
    <t>EARN-3550Z:M13</t>
  </si>
  <si>
    <t>EARN-3550Z:M14</t>
  </si>
  <si>
    <t>EARN-3550Z:M15</t>
  </si>
  <si>
    <t>EARN-3550Z:M16</t>
  </si>
  <si>
    <t>EARN-3550Z:M17</t>
  </si>
  <si>
    <t>EARN-3550Z:M18</t>
  </si>
  <si>
    <t>EARN-3550Z:M19</t>
  </si>
  <si>
    <t>EARN-3550Z:M20</t>
  </si>
  <si>
    <t>EARN-3550Z:M21</t>
  </si>
  <si>
    <t>EARN-3550Z:M22</t>
  </si>
  <si>
    <t>EARN-3550Z:M23</t>
  </si>
  <si>
    <t>EARN-3550Z:M24</t>
  </si>
  <si>
    <t>EARN-3550Z:N01</t>
  </si>
  <si>
    <t>EARN-3550Z:N02</t>
  </si>
  <si>
    <t>EARN-3550Z:N03</t>
  </si>
  <si>
    <t>EARN-3550Z:N04</t>
  </si>
  <si>
    <t>EARN-3550Z:N05</t>
  </si>
  <si>
    <t>EARN-3550Z:N06</t>
  </si>
  <si>
    <t>EARN-3550Z:N07</t>
  </si>
  <si>
    <t>EARN-3550Z:N08</t>
  </si>
  <si>
    <t>EARN-3550Z:N09</t>
  </si>
  <si>
    <t>EARN-3550Z:N10</t>
  </si>
  <si>
    <t>EARN-3550Z:N11</t>
  </si>
  <si>
    <t>EARN-3550Z:N12</t>
  </si>
  <si>
    <t>EARN-3550Z:N13</t>
  </si>
  <si>
    <t>EARN-3550Z:N14</t>
  </si>
  <si>
    <t>EARN-3550Z:N15</t>
  </si>
  <si>
    <t>EARN-3550Z:N16</t>
  </si>
  <si>
    <t>EARN-3550Z:N17</t>
  </si>
  <si>
    <t>EARN-3550Z:N18</t>
  </si>
  <si>
    <t>EARN-3550Z:N19</t>
  </si>
  <si>
    <t>EARN-3550Z:N20</t>
  </si>
  <si>
    <t>EARN-3550Z:N21</t>
  </si>
  <si>
    <t>EARN-3550Z:N22</t>
  </si>
  <si>
    <t>EARN-3550Z:N23</t>
  </si>
  <si>
    <t>EARN-3550Z:N24</t>
  </si>
  <si>
    <t>EARN-3550Z:O01</t>
  </si>
  <si>
    <t>EARN-3550Z:O02</t>
  </si>
  <si>
    <t>EARN-3550Z:O03</t>
  </si>
  <si>
    <t>EARN-3550Z:O04</t>
  </si>
  <si>
    <t>EARN-3550Z:O05</t>
  </si>
  <si>
    <t>EARN-3550Z:O06</t>
  </si>
  <si>
    <t>EARN-3550Z:O07</t>
  </si>
  <si>
    <t>EARN-3550Z:O08</t>
  </si>
  <si>
    <t>EARN-3550Z:O09</t>
  </si>
  <si>
    <t>EARN-3550Z:O10</t>
  </si>
  <si>
    <t>EARN-3550Z:O11</t>
  </si>
  <si>
    <t>EARN-3550Z:O12</t>
  </si>
  <si>
    <t>EARN-3550Z:O13</t>
  </si>
  <si>
    <t>EARN-3550Z:O14</t>
  </si>
  <si>
    <t>EARN-3550Z:O15</t>
  </si>
  <si>
    <t>EARN-3550Z:O16</t>
  </si>
  <si>
    <t>EARN-3550Z:O17</t>
  </si>
  <si>
    <t>EARN-3550Z:O18</t>
  </si>
  <si>
    <t>EARN-3550Z:O19</t>
  </si>
  <si>
    <t>EARN-3550Z:O20</t>
  </si>
  <si>
    <t>EARN-3550Z:O21</t>
  </si>
  <si>
    <t>EARN-3550Z:O22</t>
  </si>
  <si>
    <t>EARN-3550Z:O23</t>
  </si>
  <si>
    <t>EARN-3550Z:O24</t>
  </si>
  <si>
    <t>EARN-3550Z:P01</t>
  </si>
  <si>
    <t>EARN-3550Z:P02</t>
  </si>
  <si>
    <t>EARN-3550Z:P03</t>
  </si>
  <si>
    <t>EARN-3550Z:P04</t>
  </si>
  <si>
    <t>EARN-3550Z:P05</t>
  </si>
  <si>
    <t>EARN-3550Z:P06</t>
  </si>
  <si>
    <t>EARN-3550Z:P07</t>
  </si>
  <si>
    <t>EARN-3550Z:P08</t>
  </si>
  <si>
    <t>EARN-3550Z:P09</t>
  </si>
  <si>
    <t>EARN-3550Z:P10</t>
  </si>
  <si>
    <t>EARN-3550Z:P11</t>
  </si>
  <si>
    <t>EARN-3550Z:P12</t>
  </si>
  <si>
    <t>EARN-3550Z:P13</t>
  </si>
  <si>
    <t>EARN-3550Z:P14</t>
  </si>
  <si>
    <t>EARN-3550Z:P15</t>
  </si>
  <si>
    <t>EARN-3550Z:P16</t>
  </si>
  <si>
    <t>EARN-3550Z:P17</t>
  </si>
  <si>
    <t>EARN-3550Z:P18</t>
  </si>
  <si>
    <t>EARN-3550Z:P19</t>
  </si>
  <si>
    <t>EARN-3550Z:P20</t>
  </si>
  <si>
    <t>EARN-3550Z:P21</t>
  </si>
  <si>
    <t>EARN-3550Z:P22</t>
  </si>
  <si>
    <t>EARN-3550Z:P23</t>
  </si>
  <si>
    <t>EARN-3550Z:P24</t>
  </si>
  <si>
    <t>EARN-3560Z:A01</t>
  </si>
  <si>
    <t>EARN-3560Z:A02</t>
  </si>
  <si>
    <t>EARN-3560Z:A03</t>
  </si>
  <si>
    <t>EARN-3560Z:A04</t>
  </si>
  <si>
    <t>EARN-3560Z:A05</t>
  </si>
  <si>
    <t>EARN-3560Z:A06</t>
  </si>
  <si>
    <t>EARN-3560Z:A07</t>
  </si>
  <si>
    <t>EARN-3560Z:A08</t>
  </si>
  <si>
    <t>EARN-3560Z:A09</t>
  </si>
  <si>
    <t>EARN-3560Z:A10</t>
  </si>
  <si>
    <t>EARN-3560Z:A11</t>
  </si>
  <si>
    <t>EARN-3560Z:A12</t>
  </si>
  <si>
    <t>EARN-3560Z:A13</t>
  </si>
  <si>
    <t>EARN-3560Z:A14</t>
  </si>
  <si>
    <t>EARN-3560Z:A15</t>
  </si>
  <si>
    <t>EARN-3560Z:A16</t>
  </si>
  <si>
    <t>EARN-3560Z:A17</t>
  </si>
  <si>
    <t>EARN-3560Z:A18</t>
  </si>
  <si>
    <t>EARN-3560Z:A19</t>
  </si>
  <si>
    <t>EARN-3560Z:A20</t>
  </si>
  <si>
    <t>EARN-3560Z:A21</t>
  </si>
  <si>
    <t>EARN-3560Z:A22</t>
  </si>
  <si>
    <t>EARN-3560Z:A23</t>
  </si>
  <si>
    <t>EARN-3560Z:A24</t>
  </si>
  <si>
    <t>EARN-3560Z:B01</t>
  </si>
  <si>
    <t>EARN-3560Z:B02</t>
  </si>
  <si>
    <t>EARN-3560Z:B03</t>
  </si>
  <si>
    <t>EARN-3560Z:B04</t>
  </si>
  <si>
    <t>EARN-3560Z:B05</t>
  </si>
  <si>
    <t>EARN-3560Z:B06</t>
  </si>
  <si>
    <t>EARN-3560Z:B07</t>
  </si>
  <si>
    <t>EARN-3560Z:B08</t>
  </si>
  <si>
    <t>EARN-3560Z:B09</t>
  </si>
  <si>
    <t>EARN-3560Z:B10</t>
  </si>
  <si>
    <t>EARN-3560Z:B11</t>
  </si>
  <si>
    <t>EARN-3560Z:B12</t>
  </si>
  <si>
    <t>EARN-3560Z:B13</t>
  </si>
  <si>
    <t>EARN-3560Z:B14</t>
  </si>
  <si>
    <t>EARN-3560Z:B15</t>
  </si>
  <si>
    <t>EARN-3560Z:B16</t>
  </si>
  <si>
    <t>EARN-3560Z:B17</t>
  </si>
  <si>
    <t>EARN-3560Z:B18</t>
  </si>
  <si>
    <t>EARN-3560Z:B19</t>
  </si>
  <si>
    <t>EARN-3560Z:B20</t>
  </si>
  <si>
    <t>EARN-3560Z:B21</t>
  </si>
  <si>
    <t>EARN-3560Z:B22</t>
  </si>
  <si>
    <t>EARN-3560Z:B23</t>
  </si>
  <si>
    <t>EARN-3560Z:B24</t>
  </si>
  <si>
    <t>EARN-3560Z:C01</t>
  </si>
  <si>
    <t>EARN-3560Z:C02</t>
  </si>
  <si>
    <t>EARN-3560Z:C03</t>
  </si>
  <si>
    <t>EARN-3560Z:C04</t>
  </si>
  <si>
    <t>EARN-3560Z:C05</t>
  </si>
  <si>
    <t>EARN-3560Z:C06</t>
  </si>
  <si>
    <t>EARN-3560Z:C07</t>
  </si>
  <si>
    <t>EARN-3560Z:C08</t>
  </si>
  <si>
    <t>EARN-3560Z:C09</t>
  </si>
  <si>
    <t>EARN-3560Z:C10</t>
  </si>
  <si>
    <t>EARN-3560Z:C11</t>
  </si>
  <si>
    <t>EARN-3560Z:C12</t>
  </si>
  <si>
    <t>EARN-3560Z:C13</t>
  </si>
  <si>
    <t>EARN-3560Z:C14</t>
  </si>
  <si>
    <t>EARN-3560Z:C15</t>
  </si>
  <si>
    <t>EARN-3560Z:C16</t>
  </si>
  <si>
    <t>EARN-3560Z:C17</t>
  </si>
  <si>
    <t>EARN-3560Z:C18</t>
  </si>
  <si>
    <t>EARN-3560Z:C19</t>
  </si>
  <si>
    <t>EARN-3560Z:C20</t>
  </si>
  <si>
    <t>EARN-3560Z:C21</t>
  </si>
  <si>
    <t>EARN-3560Z:C22</t>
  </si>
  <si>
    <t>EARN-3560Z:C23</t>
  </si>
  <si>
    <t>EARN-3560Z:C24</t>
  </si>
  <si>
    <t>EARN-3560Z:D01</t>
  </si>
  <si>
    <t>EARN-3560Z:D02</t>
  </si>
  <si>
    <t>EARN-3560Z:D03</t>
  </si>
  <si>
    <t>EARN-3560Z:D04</t>
  </si>
  <si>
    <t>EARN-3560Z:D05</t>
  </si>
  <si>
    <t>EARN-3560Z:D06</t>
  </si>
  <si>
    <t>EARN-3560Z:D07</t>
  </si>
  <si>
    <t>EARN-3560Z:D08</t>
  </si>
  <si>
    <t>EARN-3560Z:D09</t>
  </si>
  <si>
    <t>EARN-3560Z:D10</t>
  </si>
  <si>
    <t>EARN-3560Z:D11</t>
  </si>
  <si>
    <t>EARN-3560Z:D12</t>
  </si>
  <si>
    <t>EARN-3560Z:D13</t>
  </si>
  <si>
    <t>EARN-3560Z:D14</t>
  </si>
  <si>
    <t>EARN-3560Z:D15</t>
  </si>
  <si>
    <t>EARN-3560Z:D16</t>
  </si>
  <si>
    <t>EARN-3560Z:D17</t>
  </si>
  <si>
    <t>EARN-3560Z:D18</t>
  </si>
  <si>
    <t>EARN-3560Z:D19</t>
  </si>
  <si>
    <t>EARN-3560Z:D20</t>
  </si>
  <si>
    <t>EARN-3560Z:D21</t>
  </si>
  <si>
    <t>EARN-3560Z:D22</t>
  </si>
  <si>
    <t>EARN-3560Z:D23</t>
  </si>
  <si>
    <t>EARN-3560Z:D24</t>
  </si>
  <si>
    <t>EARN-3560Z:E01</t>
  </si>
  <si>
    <t>EARN-3560Z:E02</t>
  </si>
  <si>
    <t>EARN-3560Z:E03</t>
  </si>
  <si>
    <t>EARN-3560Z:E04</t>
  </si>
  <si>
    <t>EARN-3560Z:E05</t>
  </si>
  <si>
    <t>EARN-3560Z:E06</t>
  </si>
  <si>
    <t>EARN-3560Z:E07</t>
  </si>
  <si>
    <t>EARN-3560Z:E08</t>
  </si>
  <si>
    <t>EARN-3560Z:E09</t>
  </si>
  <si>
    <t>EARN-3560Z:E10</t>
  </si>
  <si>
    <t>EARN-3560Z:E11</t>
  </si>
  <si>
    <t>EARN-3560Z:E12</t>
  </si>
  <si>
    <t>EARN-3560Z:E13</t>
  </si>
  <si>
    <t>EARN-3560Z:E14</t>
  </si>
  <si>
    <t>EARN-3560Z:E15</t>
  </si>
  <si>
    <t>EARN-3560Z:E16</t>
  </si>
  <si>
    <t>EARN-3560Z:E17</t>
  </si>
  <si>
    <t>EARN-3560Z:E18</t>
  </si>
  <si>
    <t>EARN-3560Z:E19</t>
  </si>
  <si>
    <t>EARN-3560Z:E20</t>
  </si>
  <si>
    <t>EARN-3560Z:E21</t>
  </si>
  <si>
    <t>EARN-3560Z:E22</t>
  </si>
  <si>
    <t>EARN-3560Z:E23</t>
  </si>
  <si>
    <t>EARN-3560Z:E24</t>
  </si>
  <si>
    <t>EARN-3560Z:F01</t>
  </si>
  <si>
    <t>EARN-3560Z:F02</t>
  </si>
  <si>
    <t>EARN-3560Z:F03</t>
  </si>
  <si>
    <t>EARN-3560Z:F04</t>
  </si>
  <si>
    <t>EARN-3560Z:F05</t>
  </si>
  <si>
    <t>EARN-3560Z:F06</t>
  </si>
  <si>
    <t>EARN-3560Z:F07</t>
  </si>
  <si>
    <t>EARN-3560Z:F08</t>
  </si>
  <si>
    <t>EARN-3560Z:F09</t>
  </si>
  <si>
    <t>EARN-3560Z:F10</t>
  </si>
  <si>
    <t>EARN-3560Z:F11</t>
  </si>
  <si>
    <t>EARN-3560Z:F12</t>
  </si>
  <si>
    <t>EARN-3560Z:F13</t>
  </si>
  <si>
    <t>EARN-3560Z:F14</t>
  </si>
  <si>
    <t>EARN-3560Z:F15</t>
  </si>
  <si>
    <t>EARN-3560Z:F16</t>
  </si>
  <si>
    <t>EARN-3560Z:F17</t>
  </si>
  <si>
    <t>EARN-3560Z:F18</t>
  </si>
  <si>
    <t>EARN-3560Z:F19</t>
  </si>
  <si>
    <t>EARN-3560Z:F20</t>
  </si>
  <si>
    <t>EARN-3560Z:F21</t>
  </si>
  <si>
    <t>EARN-3560Z:F22</t>
  </si>
  <si>
    <t>EARN-3560Z:F23</t>
  </si>
  <si>
    <t>EARN-3560Z:F24</t>
  </si>
  <si>
    <t>EARN-3560Z:G01</t>
  </si>
  <si>
    <t>EARN-3560Z:G02</t>
  </si>
  <si>
    <t>EARN-3560Z:G03</t>
  </si>
  <si>
    <t>EARN-3560Z:G04</t>
  </si>
  <si>
    <t>EARN-3560Z:G05</t>
  </si>
  <si>
    <t>EARN-3560Z:G06</t>
  </si>
  <si>
    <t>EARN-3560Z:G07</t>
  </si>
  <si>
    <t>EARN-3560Z:G08</t>
  </si>
  <si>
    <t>EARN-3560Z:G09</t>
  </si>
  <si>
    <t>EARN-3560Z:G10</t>
  </si>
  <si>
    <t>EARN-3560Z:G11</t>
  </si>
  <si>
    <t>EARN-3560Z:G12</t>
  </si>
  <si>
    <t>EARN-3560Z:G13</t>
  </si>
  <si>
    <t>EARN-3560Z:G14</t>
  </si>
  <si>
    <t>EARN-3560Z:G15</t>
  </si>
  <si>
    <t>EARN-3560Z:G16</t>
  </si>
  <si>
    <t>EARN-3560Z:G17</t>
  </si>
  <si>
    <t>EARN-3560Z:G18</t>
  </si>
  <si>
    <t>EARN-3560Z:G19</t>
  </si>
  <si>
    <t>EARN-3560Z:G20</t>
  </si>
  <si>
    <t>EARN-3560Z:G21</t>
  </si>
  <si>
    <t>EARN-3560Z:G22</t>
  </si>
  <si>
    <t>EARN-3560Z:G23</t>
  </si>
  <si>
    <t>EARN-3560Z:G24</t>
  </si>
  <si>
    <t>EARN-3560Z:H01</t>
  </si>
  <si>
    <t>EARN-3560Z:H02</t>
  </si>
  <si>
    <t>EARN-3560Z:H03</t>
  </si>
  <si>
    <t>EARN-3560Z:H04</t>
  </si>
  <si>
    <t>EARN-3560Z:H05</t>
  </si>
  <si>
    <t>EARN-3560Z:H06</t>
  </si>
  <si>
    <t>EARN-3560Z:H07</t>
  </si>
  <si>
    <t>EARN-3560Z:H08</t>
  </si>
  <si>
    <t>EARN-3560Z:H09</t>
  </si>
  <si>
    <t>EARN-3560Z:H10</t>
  </si>
  <si>
    <t>EARN-3560Z:H11</t>
  </si>
  <si>
    <t>EARN-3560Z:H12</t>
  </si>
  <si>
    <t>EARN-3560Z:H13</t>
  </si>
  <si>
    <t>EARN-3560Z:H14</t>
  </si>
  <si>
    <t>EARN-3560Z:H15</t>
  </si>
  <si>
    <t>EARN-3560Z:H16</t>
  </si>
  <si>
    <t>EARN-3560Z:H17</t>
  </si>
  <si>
    <t>EARN-3560Z:H18</t>
  </si>
  <si>
    <t>EARN-3560Z:H19</t>
  </si>
  <si>
    <t>EARN-3560Z:H20</t>
  </si>
  <si>
    <t>EARN-3560Z:H21</t>
  </si>
  <si>
    <t>EARN-3560Z:H22</t>
  </si>
  <si>
    <t>EARN-3560Z:H23</t>
  </si>
  <si>
    <t>EARN-3560Z:H24</t>
  </si>
  <si>
    <t>EARN-3560Z:I01</t>
  </si>
  <si>
    <t>EARN-3560Z:I02</t>
  </si>
  <si>
    <t>EARN-3560Z:I03</t>
  </si>
  <si>
    <t>EARN-3560Z:I04</t>
  </si>
  <si>
    <t>EARN-3560Z:I05</t>
  </si>
  <si>
    <t>EARN-3560Z:I06</t>
  </si>
  <si>
    <t>EARN-3560Z:I07</t>
  </si>
  <si>
    <t>EARN-3560Z:I08</t>
  </si>
  <si>
    <t>EARN-3560Z:I09</t>
  </si>
  <si>
    <t>EARN-3560Z:I10</t>
  </si>
  <si>
    <t>EARN-3560Z:I11</t>
  </si>
  <si>
    <t>EARN-3560Z:I12</t>
  </si>
  <si>
    <t>EARN-3560Z:I13</t>
  </si>
  <si>
    <t>EARN-3560Z:I14</t>
  </si>
  <si>
    <t>EARN-3560Z:I15</t>
  </si>
  <si>
    <t>EARN-3560Z:I16</t>
  </si>
  <si>
    <t>EARN-3560Z:I17</t>
  </si>
  <si>
    <t>EARN-3560Z:I18</t>
  </si>
  <si>
    <t>EARN-3560Z:I19</t>
  </si>
  <si>
    <t>EARN-3560Z:I20</t>
  </si>
  <si>
    <t>EARN-3560Z:I21</t>
  </si>
  <si>
    <t>EARN-3560Z:I22</t>
  </si>
  <si>
    <t>EARN-3560Z:I23</t>
  </si>
  <si>
    <t>EARN-3560Z:I24</t>
  </si>
  <si>
    <t>EARN-3560Z:J01</t>
  </si>
  <si>
    <t>EARN-3560Z:J02</t>
  </si>
  <si>
    <t>EARN-3560Z:J03</t>
  </si>
  <si>
    <t>EARN-3560Z:J04</t>
  </si>
  <si>
    <t>EARN-3560Z:J05</t>
  </si>
  <si>
    <t>EARN-3560Z:J06</t>
  </si>
  <si>
    <t>EARN-3560Z:J07</t>
  </si>
  <si>
    <t>EARN-3560Z:J08</t>
  </si>
  <si>
    <t>EARN-3560Z:J09</t>
  </si>
  <si>
    <t>EARN-3560Z:J10</t>
  </si>
  <si>
    <t>EARN-3560Z:J11</t>
  </si>
  <si>
    <t>EARN-3560Z:J12</t>
  </si>
  <si>
    <t>EARN-3560Z:J13</t>
  </si>
  <si>
    <t>EARN-3560Z:J14</t>
  </si>
  <si>
    <t>EARN-3560Z:J15</t>
  </si>
  <si>
    <t>EARN-3560Z:J16</t>
  </si>
  <si>
    <t>EARN-3560Z:J17</t>
  </si>
  <si>
    <t>EARN-3560Z:J18</t>
  </si>
  <si>
    <t>EARN-3560Z:J19</t>
  </si>
  <si>
    <t>EARN-3560Z:J20</t>
  </si>
  <si>
    <t>EARN-3560Z:J21</t>
  </si>
  <si>
    <t>EARN-3560Z:J22</t>
  </si>
  <si>
    <t>EARN-3560Z:J23</t>
  </si>
  <si>
    <t>EARN-3560Z:J24</t>
  </si>
  <si>
    <t>EARN-3560Z:K01</t>
  </si>
  <si>
    <t>EARN-3560Z:K02</t>
  </si>
  <si>
    <t>EARN-3560Z:K03</t>
  </si>
  <si>
    <t>EARN-3560Z:K04</t>
  </si>
  <si>
    <t>EARN-3560Z:K05</t>
  </si>
  <si>
    <t>EARN-3560Z:K06</t>
  </si>
  <si>
    <t>EARN-3560Z:K07</t>
  </si>
  <si>
    <t>EARN-3560Z:K08</t>
  </si>
  <si>
    <t>EARN-3560Z:K09</t>
  </si>
  <si>
    <t>EARN-3560Z:K10</t>
  </si>
  <si>
    <t>EARN-3560Z:K11</t>
  </si>
  <si>
    <t>EARN-3560Z:K12</t>
  </si>
  <si>
    <t>EARN-3560Z:K13</t>
  </si>
  <si>
    <t>EARN-3560Z:K14</t>
  </si>
  <si>
    <t>EARN-3560Z:K15</t>
  </si>
  <si>
    <t>EARN-3560Z:K16</t>
  </si>
  <si>
    <t>EARN-3560Z:K17</t>
  </si>
  <si>
    <t>EARN-3560Z:K18</t>
  </si>
  <si>
    <t>EARN-3560Z:K19</t>
  </si>
  <si>
    <t>EARN-3560Z:K20</t>
  </si>
  <si>
    <t>EARN-3560Z:K21</t>
  </si>
  <si>
    <t>EARN-3560Z:K22</t>
  </si>
  <si>
    <t>EARN-3560Z:K23</t>
  </si>
  <si>
    <t>EARN-3560Z:K24</t>
  </si>
  <si>
    <t>EARN-3560Z:L01</t>
  </si>
  <si>
    <t>EARN-3560Z:L02</t>
  </si>
  <si>
    <t>EARN-3560Z:L03</t>
  </si>
  <si>
    <t>EARN-3560Z:L04</t>
  </si>
  <si>
    <t>EARN-3560Z:L05</t>
  </si>
  <si>
    <t>EARN-3560Z:L06</t>
  </si>
  <si>
    <t>EARN-3560Z:L07</t>
  </si>
  <si>
    <t>EARN-3560Z:L08</t>
  </si>
  <si>
    <t>EARN-3560Z:L09</t>
  </si>
  <si>
    <t>EARN-3560Z:L10</t>
  </si>
  <si>
    <t>EARN-3560Z:L11</t>
  </si>
  <si>
    <t>EARN-3560Z:L12</t>
  </si>
  <si>
    <t>EARN-3560Z:L13</t>
  </si>
  <si>
    <t>EARN-3560Z:L14</t>
  </si>
  <si>
    <t>EARN-3560Z:L15</t>
  </si>
  <si>
    <t>EARN-3560Z:L16</t>
  </si>
  <si>
    <t>EARN-3560Z:L17</t>
  </si>
  <si>
    <t>EARN-3560Z:L18</t>
  </si>
  <si>
    <t>EARN-3560Z:L19</t>
  </si>
  <si>
    <t>EARN-3560Z:L20</t>
  </si>
  <si>
    <t>EARN-3560Z:L21</t>
  </si>
  <si>
    <t>EARN-3560Z:L22</t>
  </si>
  <si>
    <t>EARN-3560Z:L23</t>
  </si>
  <si>
    <t>EARN-3560Z:L24</t>
  </si>
  <si>
    <t>EARN-3560Z:M01</t>
  </si>
  <si>
    <t>EARN-3560Z:M02</t>
  </si>
  <si>
    <t>EARN-3560Z:M03</t>
  </si>
  <si>
    <t>EARN-3560Z:M04</t>
  </si>
  <si>
    <t>EARN-3560Z:M05</t>
  </si>
  <si>
    <t>EARN-3560Z:M06</t>
  </si>
  <si>
    <t>EARN-3560Z:M07</t>
  </si>
  <si>
    <t>EARN-3560Z:M08</t>
  </si>
  <si>
    <t>EARN-3560Z:M09</t>
  </si>
  <si>
    <t>EARN-3560Z:M10</t>
  </si>
  <si>
    <t>EARN-3560Z:M11</t>
  </si>
  <si>
    <t>EARN-3560Z:M12</t>
  </si>
  <si>
    <t>EARN-3560Z:M13</t>
  </si>
  <si>
    <t>EARN-3560Z:M14</t>
  </si>
  <si>
    <t>EARN-3560Z:M15</t>
  </si>
  <si>
    <t>EARN-3560Z:M16</t>
  </si>
  <si>
    <t>EARN-3560Z:M17</t>
  </si>
  <si>
    <t>EARN-3560Z:M18</t>
  </si>
  <si>
    <t>EARN-3560Z:M19</t>
  </si>
  <si>
    <t>EARN-3560Z:M20</t>
  </si>
  <si>
    <t>EARN-3560Z:M21</t>
  </si>
  <si>
    <t>EARN-3560Z:M22</t>
  </si>
  <si>
    <t>EARN-3560Z:M23</t>
  </si>
  <si>
    <t>EARN-3560Z:M24</t>
  </si>
  <si>
    <t>EARN-3560Z:N01</t>
  </si>
  <si>
    <t>EARN-3560Z:N02</t>
  </si>
  <si>
    <t>EARN-3560Z:N03</t>
  </si>
  <si>
    <t>EARN-3560Z:N04</t>
  </si>
  <si>
    <t>EARN-3560Z:N05</t>
  </si>
  <si>
    <t>EARN-3560Z:N06</t>
  </si>
  <si>
    <t>EARN-3560Z:N07</t>
  </si>
  <si>
    <t>EARN-3560Z:N08</t>
  </si>
  <si>
    <t>EARN-3560Z:N09</t>
  </si>
  <si>
    <t>EARN-3560Z:N10</t>
  </si>
  <si>
    <t>EARN-3560Z:N11</t>
  </si>
  <si>
    <t>EARN-3560Z:N12</t>
  </si>
  <si>
    <t>EARN-3560Z:N13</t>
  </si>
  <si>
    <t>EARN-3560Z:N14</t>
  </si>
  <si>
    <t>EARN-3560Z:N15</t>
  </si>
  <si>
    <t>EARN-3560Z:N16</t>
  </si>
  <si>
    <t>EARN-3560Z:N17</t>
  </si>
  <si>
    <t>EARN-3560Z:N18</t>
  </si>
  <si>
    <t>EARN-3560Z:N19</t>
  </si>
  <si>
    <t>EARN-3560Z:N20</t>
  </si>
  <si>
    <t>EARN-3560Z:N21</t>
  </si>
  <si>
    <t>EARN-3560Z:N22</t>
  </si>
  <si>
    <t>EARN-3560Z:N23</t>
  </si>
  <si>
    <t>EARN-3560Z:N24</t>
  </si>
  <si>
    <t>EARN-3560Z:O01</t>
  </si>
  <si>
    <t>EARN-3560Z:O02</t>
  </si>
  <si>
    <t>EARN-3560Z:O03</t>
  </si>
  <si>
    <t>EARN-3560Z:O04</t>
  </si>
  <si>
    <t>EARN-3560Z:O05</t>
  </si>
  <si>
    <t>EARN-3560Z:O06</t>
  </si>
  <si>
    <t>EARN-3560Z:O07</t>
  </si>
  <si>
    <t>EARN-3560Z:O08</t>
  </si>
  <si>
    <t>EARN-3560Z:O09</t>
  </si>
  <si>
    <t>EARN-3560Z:O10</t>
  </si>
  <si>
    <t>EARN-3560Z:O11</t>
  </si>
  <si>
    <t>EARN-3560Z:O12</t>
  </si>
  <si>
    <t>EARN-3560Z:O13</t>
  </si>
  <si>
    <t>EARN-3560Z:O14</t>
  </si>
  <si>
    <t>EARN-3560Z:O15</t>
  </si>
  <si>
    <t>EARN-3560Z:O16</t>
  </si>
  <si>
    <t>EARN-3560Z:O17</t>
  </si>
  <si>
    <t>EARN-3560Z:O18</t>
  </si>
  <si>
    <t>EARN-3560Z:O19</t>
  </si>
  <si>
    <t>EARN-3560Z:O20</t>
  </si>
  <si>
    <t>EARN-3560Z:O21</t>
  </si>
  <si>
    <t>EARN-3560Z:O22</t>
  </si>
  <si>
    <t>EARN-3560Z:O23</t>
  </si>
  <si>
    <t>EARN-3560Z:O24</t>
  </si>
  <si>
    <t>EARN-3560Z:P01</t>
  </si>
  <si>
    <t>EARN-3560Z:P02</t>
  </si>
  <si>
    <t>EARN-3560Z:P03</t>
  </si>
  <si>
    <t>EARN-3560Z:P04</t>
  </si>
  <si>
    <t>EARN-3560Z:P05</t>
  </si>
  <si>
    <t>EARN-3560Z:P06</t>
  </si>
  <si>
    <t>EARN-3560Z:P07</t>
  </si>
  <si>
    <t>EARN-3560Z:P08</t>
  </si>
  <si>
    <t>EARN-3560Z:P09</t>
  </si>
  <si>
    <t>EARN-3560Z:P10</t>
  </si>
  <si>
    <t>EARN-3560Z:P11</t>
  </si>
  <si>
    <t>EARN-3560Z:P12</t>
  </si>
  <si>
    <t>EARN-3560Z:P13</t>
  </si>
  <si>
    <t>EARN-3560Z:P14</t>
  </si>
  <si>
    <t>EARN-3560Z:P15</t>
  </si>
  <si>
    <t>EARN-3560Z:P16</t>
  </si>
  <si>
    <t>EARN-3560Z:P17</t>
  </si>
  <si>
    <t>EARN-3560Z:P18</t>
  </si>
  <si>
    <t>EARN-3560Z:P19</t>
  </si>
  <si>
    <t>EARN-3560Z:P20</t>
  </si>
  <si>
    <t>EARN-3560Z:P21</t>
  </si>
  <si>
    <t>EARN-3560Z:P22</t>
  </si>
  <si>
    <t>EARN-3560Z:P23</t>
  </si>
  <si>
    <t>EARN-3560Z:P24</t>
  </si>
  <si>
    <t>EARN-3580Z:A01</t>
  </si>
  <si>
    <t>EARN-3580Z:A02</t>
  </si>
  <si>
    <t>EARN-3580Z:A03</t>
  </si>
  <si>
    <t>EARN-3580Z:A04</t>
  </si>
  <si>
    <t>EARN-3580Z:A05</t>
  </si>
  <si>
    <t>EARN-3580Z:A06</t>
  </si>
  <si>
    <t>EARN-3580Z:A07</t>
  </si>
  <si>
    <t>EARN-3580Z:A08</t>
  </si>
  <si>
    <t>EARN-3580Z:A09</t>
  </si>
  <si>
    <t>EARN-3580Z:A10</t>
  </si>
  <si>
    <t>EARN-3580Z:A11</t>
  </si>
  <si>
    <t>EARN-3580Z:A12</t>
  </si>
  <si>
    <t>EARN-3580Z:A13</t>
  </si>
  <si>
    <t>EARN-3580Z:A14</t>
  </si>
  <si>
    <t>EARN-3580Z:A15</t>
  </si>
  <si>
    <t>EARN-3580Z:A16</t>
  </si>
  <si>
    <t>EARN-3580Z:A17</t>
  </si>
  <si>
    <t>EARN-3580Z:A18</t>
  </si>
  <si>
    <t>EARN-3580Z:A19</t>
  </si>
  <si>
    <t>EARN-3580Z:A20</t>
  </si>
  <si>
    <t>EARN-3580Z:A21</t>
  </si>
  <si>
    <t>EARN-3580Z:A22</t>
  </si>
  <si>
    <t>EARN-3580Z:A23</t>
  </si>
  <si>
    <t>EARN-3580Z:A24</t>
  </si>
  <si>
    <t>EARN-3580Z:B01</t>
  </si>
  <si>
    <t>EARN-3580Z:B02</t>
  </si>
  <si>
    <t>EARN-3580Z:B03</t>
  </si>
  <si>
    <t>EARN-3580Z:B04</t>
  </si>
  <si>
    <t>EARN-3580Z:B05</t>
  </si>
  <si>
    <t>EARN-3580Z:B06</t>
  </si>
  <si>
    <t>EARN-3580Z:B07</t>
  </si>
  <si>
    <t>EARN-3580Z:B08</t>
  </si>
  <si>
    <t>EARN-3580Z:B09</t>
  </si>
  <si>
    <t>EARN-3580Z:B10</t>
  </si>
  <si>
    <t>EARN-3580Z:B11</t>
  </si>
  <si>
    <t>EARN-3580Z:B12</t>
  </si>
  <si>
    <t>EARN-3580Z:B13</t>
  </si>
  <si>
    <t>EARN-3580Z:B14</t>
  </si>
  <si>
    <t>EARN-3580Z:B15</t>
  </si>
  <si>
    <t>EARN-3580Z:B16</t>
  </si>
  <si>
    <t>EARN-3580Z:B17</t>
  </si>
  <si>
    <t>EARN-3580Z:B18</t>
  </si>
  <si>
    <t>EARN-3580Z:B19</t>
  </si>
  <si>
    <t>EARN-3580Z:B20</t>
  </si>
  <si>
    <t>EARN-3580Z:B21</t>
  </si>
  <si>
    <t>EARN-3580Z:B22</t>
  </si>
  <si>
    <t>EARN-3580Z:B23</t>
  </si>
  <si>
    <t>EARN-3580Z:B24</t>
  </si>
  <si>
    <t>EARN-3580Z:C01</t>
  </si>
  <si>
    <t>EARN-3580Z:C02</t>
  </si>
  <si>
    <t>EARN-3580Z:C03</t>
  </si>
  <si>
    <t>EARN-3580Z:C04</t>
  </si>
  <si>
    <t>EARN-3580Z:C05</t>
  </si>
  <si>
    <t>EARN-3580Z:C06</t>
  </si>
  <si>
    <t>EARN-3580Z:C07</t>
  </si>
  <si>
    <t>EARN-3580Z:C08</t>
  </si>
  <si>
    <t>EARN-3580Z:C09</t>
  </si>
  <si>
    <t>EARN-3580Z:C10</t>
  </si>
  <si>
    <t>EARN-3580Z:C11</t>
  </si>
  <si>
    <t>EARN-3580Z:C12</t>
  </si>
  <si>
    <t>EARN-3580Z:C13</t>
  </si>
  <si>
    <t>EARN-3580Z:C14</t>
  </si>
  <si>
    <t>EARN-3580Z:C15</t>
  </si>
  <si>
    <t>EARN-3580Z:C16</t>
  </si>
  <si>
    <t>EARN-3580Z:C17</t>
  </si>
  <si>
    <t>EARN-3580Z:C18</t>
  </si>
  <si>
    <t>EARN-3580Z:C19</t>
  </si>
  <si>
    <t>EARN-3580Z:C20</t>
  </si>
  <si>
    <t>EARN-3580Z:C21</t>
  </si>
  <si>
    <t>EARN-3580Z:C22</t>
  </si>
  <si>
    <t>EARN-3580Z:C23</t>
  </si>
  <si>
    <t>EARN-3580Z:C24</t>
  </si>
  <si>
    <t>EARN-3580Z:D01</t>
  </si>
  <si>
    <t>EARN-3580Z:D02</t>
  </si>
  <si>
    <t>EARN-3580Z:D03</t>
  </si>
  <si>
    <t>EARN-3580Z:D04</t>
  </si>
  <si>
    <t>EARN-3580Z:D05</t>
  </si>
  <si>
    <t>EARN-3580Z:D06</t>
  </si>
  <si>
    <t>EARN-3580Z:D07</t>
  </si>
  <si>
    <t>EARN-3580Z:D08</t>
  </si>
  <si>
    <t>EARN-3580Z:D09</t>
  </si>
  <si>
    <t>EARN-3580Z:D10</t>
  </si>
  <si>
    <t>EARN-3580Z:D11</t>
  </si>
  <si>
    <t>EARN-3580Z:D12</t>
  </si>
  <si>
    <t>EARN-3580Z:D13</t>
  </si>
  <si>
    <t>EARN-3580Z:D14</t>
  </si>
  <si>
    <t>EARN-3580Z:D15</t>
  </si>
  <si>
    <t>EARN-3580Z:D16</t>
  </si>
  <si>
    <t>EARN-3580Z:D17</t>
  </si>
  <si>
    <t>EARN-3580Z:D18</t>
  </si>
  <si>
    <t>EARN-3580Z:D19</t>
  </si>
  <si>
    <t>EARN-3580Z:D20</t>
  </si>
  <si>
    <t>EARN-3580Z:D21</t>
  </si>
  <si>
    <t>EARN-3580Z:D22</t>
  </si>
  <si>
    <t>EARN-3580Z:D23</t>
  </si>
  <si>
    <t>EARN-3580Z:D24</t>
  </si>
  <si>
    <t>EARN-3580Z:E01</t>
  </si>
  <si>
    <t>EARN-3580Z:E02</t>
  </si>
  <si>
    <t>EARN-3580Z:E03</t>
  </si>
  <si>
    <t>EARN-3580Z:E04</t>
  </si>
  <si>
    <t>EARN-3580Z:E05</t>
  </si>
  <si>
    <t>EARN-3580Z:E06</t>
  </si>
  <si>
    <t>EARN-3580Z:E07</t>
  </si>
  <si>
    <t>EARN-3580Z:E08</t>
  </si>
  <si>
    <t>EARN-3580Z:E09</t>
  </si>
  <si>
    <t>EARN-3580Z:E10</t>
  </si>
  <si>
    <t>EARN-3580Z:E11</t>
  </si>
  <si>
    <t>EARN-3580Z:E12</t>
  </si>
  <si>
    <t>EARN-3580Z:E13</t>
  </si>
  <si>
    <t>EARN-3580Z:E14</t>
  </si>
  <si>
    <t>EARN-3580Z:E15</t>
  </si>
  <si>
    <t>EARN-3580Z:E16</t>
  </si>
  <si>
    <t>EARN-3580Z:E17</t>
  </si>
  <si>
    <t>EARN-3580Z:E18</t>
  </si>
  <si>
    <t>EARN-3580Z:E19</t>
  </si>
  <si>
    <t>EARN-3580Z:E20</t>
  </si>
  <si>
    <t>EARN-3580Z:E21</t>
  </si>
  <si>
    <t>EARN-3580Z:E22</t>
  </si>
  <si>
    <t>EARN-3580Z:E23</t>
  </si>
  <si>
    <t>EARN-3580Z:E24</t>
  </si>
  <si>
    <t>EARN-3580Z:F01</t>
  </si>
  <si>
    <t>EARN-3580Z:F02</t>
  </si>
  <si>
    <t>EARN-3580Z:F03</t>
  </si>
  <si>
    <t>EARN-3580Z:F04</t>
  </si>
  <si>
    <t>EARN-3580Z:F05</t>
  </si>
  <si>
    <t>EARN-3580Z:F06</t>
  </si>
  <si>
    <t>EARN-3580Z:F07</t>
  </si>
  <si>
    <t>EARN-3580Z:F08</t>
  </si>
  <si>
    <t>EARN-3580Z:F09</t>
  </si>
  <si>
    <t>EARN-3580Z:F10</t>
  </si>
  <si>
    <t>EARN-3580Z:F11</t>
  </si>
  <si>
    <t>EARN-3580Z:F12</t>
  </si>
  <si>
    <t>EARN-3580Z:F13</t>
  </si>
  <si>
    <t>EARN-3580Z:F14</t>
  </si>
  <si>
    <t>EARN-3580Z:F15</t>
  </si>
  <si>
    <t>EARN-3580Z:F16</t>
  </si>
  <si>
    <t>EARN-3580Z:F17</t>
  </si>
  <si>
    <t>EARN-3580Z:F18</t>
  </si>
  <si>
    <t>EARN-3580Z:F19</t>
  </si>
  <si>
    <t>EARN-3580Z:F20</t>
  </si>
  <si>
    <t>EARN-3580Z:F21</t>
  </si>
  <si>
    <t>EARN-3580Z:F22</t>
  </si>
  <si>
    <t>EARN-3580Z:F23</t>
  </si>
  <si>
    <t>EARN-3580Z:F24</t>
  </si>
  <si>
    <t>EARN-3580Z:G01</t>
  </si>
  <si>
    <t>EARN-3580Z:G02</t>
  </si>
  <si>
    <t>EARN-3580Z:G03</t>
  </si>
  <si>
    <t>EARN-3580Z:G04</t>
  </si>
  <si>
    <t>EARN-3580Z:G05</t>
  </si>
  <si>
    <t>EARN-3580Z:G06</t>
  </si>
  <si>
    <t>EARN-3580Z:G07</t>
  </si>
  <si>
    <t>EARN-3580Z:G08</t>
  </si>
  <si>
    <t>EARN-3580Z:G09</t>
  </si>
  <si>
    <t>EARN-3580Z:G10</t>
  </si>
  <si>
    <t>EARN-3580Z:G11</t>
  </si>
  <si>
    <t>EARN-3580Z:G12</t>
  </si>
  <si>
    <t>EARN-3580Z:G13</t>
  </si>
  <si>
    <t>EARN-3580Z:G14</t>
  </si>
  <si>
    <t>EARN-3580Z:G15</t>
  </si>
  <si>
    <t>EARN-3580Z:G16</t>
  </si>
  <si>
    <t>EARN-3580Z:G17</t>
  </si>
  <si>
    <t>EARN-3580Z:G18</t>
  </si>
  <si>
    <t>EARN-3580Z:G19</t>
  </si>
  <si>
    <t>EARN-3580Z:G20</t>
  </si>
  <si>
    <t>EARN-3580Z:G21</t>
  </si>
  <si>
    <t>EARN-3580Z:G22</t>
  </si>
  <si>
    <t>EARN-3580Z:G23</t>
  </si>
  <si>
    <t>EARN-3580Z:G24</t>
  </si>
  <si>
    <t>EARN-3580Z:H01</t>
  </si>
  <si>
    <t>EARN-3580Z:H02</t>
  </si>
  <si>
    <t>EARN-3580Z:H03</t>
  </si>
  <si>
    <t>EARN-3580Z:H04</t>
  </si>
  <si>
    <t>EARN-3580Z:H05</t>
  </si>
  <si>
    <t>EARN-3580Z:H06</t>
  </si>
  <si>
    <t>EARN-3580Z:H07</t>
  </si>
  <si>
    <t>EARN-3580Z:H08</t>
  </si>
  <si>
    <t>EARN-3580Z:H09</t>
  </si>
  <si>
    <t>EARN-3580Z:H10</t>
  </si>
  <si>
    <t>EARN-3580Z:H11</t>
  </si>
  <si>
    <t>EARN-3580Z:H12</t>
  </si>
  <si>
    <t>EARN-3580Z:H13</t>
  </si>
  <si>
    <t>EARN-3580Z:H14</t>
  </si>
  <si>
    <t>EARN-3580Z:H15</t>
  </si>
  <si>
    <t>EARN-3580Z:H16</t>
  </si>
  <si>
    <t>EARN-3580Z:H17</t>
  </si>
  <si>
    <t>EARN-3580Z:H18</t>
  </si>
  <si>
    <t>EARN-3580Z:H19</t>
  </si>
  <si>
    <t>EARN-3580Z:H20</t>
  </si>
  <si>
    <t>EARN-3580Z:H21</t>
  </si>
  <si>
    <t>EARN-3580Z:H22</t>
  </si>
  <si>
    <t>EARN-3580Z:H23</t>
  </si>
  <si>
    <t>EARN-3580Z:H24</t>
  </si>
  <si>
    <t>EARN-3580Z:I01</t>
  </si>
  <si>
    <t>EARN-3580Z:I02</t>
  </si>
  <si>
    <t>EARN-3580Z:I03</t>
  </si>
  <si>
    <t>EARN-3580Z:I04</t>
  </si>
  <si>
    <t>EARN-3580Z:I05</t>
  </si>
  <si>
    <t>EARN-3580Z:I06</t>
  </si>
  <si>
    <t>EARN-3580Z:I07</t>
  </si>
  <si>
    <t>EARN-3580Z:I08</t>
  </si>
  <si>
    <t>EARN-3580Z:I09</t>
  </si>
  <si>
    <t>EARN-3580Z:I10</t>
  </si>
  <si>
    <t>EARN-3580Z:I11</t>
  </si>
  <si>
    <t>EARN-3580Z:I12</t>
  </si>
  <si>
    <t>EARN-3580Z:I13</t>
  </si>
  <si>
    <t>EARN-3580Z:I14</t>
  </si>
  <si>
    <t>EARN-3580Z:I15</t>
  </si>
  <si>
    <t>EARN-3580Z:I16</t>
  </si>
  <si>
    <t>EARN-3580Z:I17</t>
  </si>
  <si>
    <t>EARN-3580Z:I18</t>
  </si>
  <si>
    <t>EARN-3580Z:I19</t>
  </si>
  <si>
    <t>EARN-3580Z:I20</t>
  </si>
  <si>
    <t>EARN-3580Z:I21</t>
  </si>
  <si>
    <t>EARN-3580Z:I22</t>
  </si>
  <si>
    <t>EARN-3580Z:I23</t>
  </si>
  <si>
    <t>EARN-3580Z:I24</t>
  </si>
  <si>
    <t>EARN-3580Z:J01</t>
  </si>
  <si>
    <t>EARN-3580Z:J02</t>
  </si>
  <si>
    <t>EARN-3580Z:J03</t>
  </si>
  <si>
    <t>EARN-3580Z:J04</t>
  </si>
  <si>
    <t>EARN-3580Z:J05</t>
  </si>
  <si>
    <t>EARN-3580Z:J06</t>
  </si>
  <si>
    <t>EARN-3580Z:J07</t>
  </si>
  <si>
    <t>EARN-3580Z:J08</t>
  </si>
  <si>
    <t>EARN-3580Z:J09</t>
  </si>
  <si>
    <t>EARN-3580Z:J10</t>
  </si>
  <si>
    <t>EARN-3580Z:J11</t>
  </si>
  <si>
    <t>EARN-3580Z:J12</t>
  </si>
  <si>
    <t>EARN-3580Z:J13</t>
  </si>
  <si>
    <t>EARN-3580Z:J14</t>
  </si>
  <si>
    <t>EARN-3580Z:J15</t>
  </si>
  <si>
    <t>EARN-3580Z:J16</t>
  </si>
  <si>
    <t>EARN-3580Z:J17</t>
  </si>
  <si>
    <t>EARN-3580Z:J18</t>
  </si>
  <si>
    <t>EARN-3580Z:J19</t>
  </si>
  <si>
    <t>EARN-3580Z:J20</t>
  </si>
  <si>
    <t>EARN-3580Z:J21</t>
  </si>
  <si>
    <t>EARN-3580Z:J22</t>
  </si>
  <si>
    <t>EARN-3580Z:J23</t>
  </si>
  <si>
    <t>EARN-3580Z:J24</t>
  </si>
  <si>
    <t>EARN-3580Z:K01</t>
  </si>
  <si>
    <t>EARN-3580Z:K02</t>
  </si>
  <si>
    <t>EARN-3580Z:K03</t>
  </si>
  <si>
    <t>EARN-3580Z:K04</t>
  </si>
  <si>
    <t>EARN-3580Z:K05</t>
  </si>
  <si>
    <t>EARN-3580Z:K06</t>
  </si>
  <si>
    <t>EARN-3580Z:K07</t>
  </si>
  <si>
    <t>EARN-3580Z:K08</t>
  </si>
  <si>
    <t>EARN-3580Z:K09</t>
  </si>
  <si>
    <t>EARN-3580Z:K10</t>
  </si>
  <si>
    <t>EARN-3580Z:K11</t>
  </si>
  <si>
    <t>EARN-3580Z:K12</t>
  </si>
  <si>
    <t>EARN-3580Z:K13</t>
  </si>
  <si>
    <t>EARN-3580Z:K14</t>
  </si>
  <si>
    <t>EARN-3580Z:K15</t>
  </si>
  <si>
    <t>EARN-3580Z:K16</t>
  </si>
  <si>
    <t>EARN-3580Z:K17</t>
  </si>
  <si>
    <t>EARN-3580Z:K18</t>
  </si>
  <si>
    <t>EARN-3580Z:K19</t>
  </si>
  <si>
    <t>EARN-3580Z:K20</t>
  </si>
  <si>
    <t>EARN-3580Z:K21</t>
  </si>
  <si>
    <t>EARN-3580Z:K22</t>
  </si>
  <si>
    <t>EARN-3580Z:K23</t>
  </si>
  <si>
    <t>EARN-3580Z:K24</t>
  </si>
  <si>
    <t>EARN-3580Z:L01</t>
  </si>
  <si>
    <t>EARN-3580Z:L02</t>
  </si>
  <si>
    <t>EARN-3580Z:L03</t>
  </si>
  <si>
    <t>EARN-3580Z:L04</t>
  </si>
  <si>
    <t>EARN-3580Z:L05</t>
  </si>
  <si>
    <t>EARN-3580Z:L06</t>
  </si>
  <si>
    <t>EARN-3580Z:L07</t>
  </si>
  <si>
    <t>EARN-3580Z:L08</t>
  </si>
  <si>
    <t>EARN-3580Z:L09</t>
  </si>
  <si>
    <t>EARN-3580Z:L10</t>
  </si>
  <si>
    <t>EARN-3580Z:L11</t>
  </si>
  <si>
    <t>EARN-3580Z:L12</t>
  </si>
  <si>
    <t>EARN-3580Z:L13</t>
  </si>
  <si>
    <t>EARN-3580Z:L14</t>
  </si>
  <si>
    <t>EARN-3580Z:L15</t>
  </si>
  <si>
    <t>EARN-3580Z:L16</t>
  </si>
  <si>
    <t>EARN-3580Z:L17</t>
  </si>
  <si>
    <t>EARN-3580Z:L18</t>
  </si>
  <si>
    <t>EARN-3580Z:L19</t>
  </si>
  <si>
    <t>EARN-3580Z:L20</t>
  </si>
  <si>
    <t>EARN-3580Z:L21</t>
  </si>
  <si>
    <t>EARN-3580Z:L22</t>
  </si>
  <si>
    <t>EARN-3580Z:L23</t>
  </si>
  <si>
    <t>EARN-3580Z:L24</t>
  </si>
  <si>
    <t>EARN-3580Z:M01</t>
  </si>
  <si>
    <t>EARN-3580Z:M02</t>
  </si>
  <si>
    <t>EARN-3580Z:M03</t>
  </si>
  <si>
    <t>EARN-3580Z:M04</t>
  </si>
  <si>
    <t>EARN-3580Z:M05</t>
  </si>
  <si>
    <t>EARN-3580Z:M06</t>
  </si>
  <si>
    <t>EARN-3580Z:M07</t>
  </si>
  <si>
    <t>EARN-3580Z:M08</t>
  </si>
  <si>
    <t>EARN-3580Z:M09</t>
  </si>
  <si>
    <t>EARN-3580Z:M10</t>
  </si>
  <si>
    <t>EARN-3580Z:M11</t>
  </si>
  <si>
    <t>EARN-3580Z:M12</t>
  </si>
  <si>
    <t>EARN-3580Z:M13</t>
  </si>
  <si>
    <t>EARN-3580Z:M14</t>
  </si>
  <si>
    <t>EARN-3580Z:M15</t>
  </si>
  <si>
    <t>EARN-3580Z:M16</t>
  </si>
  <si>
    <t>EARN-3580Z:M17</t>
  </si>
  <si>
    <t>EARN-3580Z:M18</t>
  </si>
  <si>
    <t>EARN-3580Z:M19</t>
  </si>
  <si>
    <t>EARN-3580Z:M20</t>
  </si>
  <si>
    <t>EARN-3580Z:M21</t>
  </si>
  <si>
    <t>EARN-3580Z:M22</t>
  </si>
  <si>
    <t>EARN-3580Z:M23</t>
  </si>
  <si>
    <t>EARN-3580Z:M24</t>
  </si>
  <si>
    <t>EARN-3580Z:N01</t>
  </si>
  <si>
    <t>EARN-3580Z:N02</t>
  </si>
  <si>
    <t>EARN-3580Z:N03</t>
  </si>
  <si>
    <t>EARN-3580Z:N04</t>
  </si>
  <si>
    <t>EARN-3580Z:N05</t>
  </si>
  <si>
    <t>EARN-3580Z:N06</t>
  </si>
  <si>
    <t>EARN-3580Z:N07</t>
  </si>
  <si>
    <t>EARN-3580Z:N08</t>
  </si>
  <si>
    <t>EARN-3580Z:N09</t>
  </si>
  <si>
    <t>EARN-3580Z:N10</t>
  </si>
  <si>
    <t>EARN-3580Z:N11</t>
  </si>
  <si>
    <t>EARN-3580Z:N12</t>
  </si>
  <si>
    <t>EARN-3580Z:N13</t>
  </si>
  <si>
    <t>EARN-3580Z:N14</t>
  </si>
  <si>
    <t>EARN-3580Z:N15</t>
  </si>
  <si>
    <t>EARN-3580Z:N16</t>
  </si>
  <si>
    <t>EARN-3580Z:N17</t>
  </si>
  <si>
    <t>EARN-3580Z:N18</t>
  </si>
  <si>
    <t>EARN-3580Z:N19</t>
  </si>
  <si>
    <t>EARN-3580Z:N20</t>
  </si>
  <si>
    <t>EARN-3580Z:N21</t>
  </si>
  <si>
    <t>EARN-3580Z:N22</t>
  </si>
  <si>
    <t>EARN-3580Z:N23</t>
  </si>
  <si>
    <t>EARN-3580Z:N24</t>
  </si>
  <si>
    <t>EARN-3580Z:O01</t>
  </si>
  <si>
    <t>EARN-3580Z:O02</t>
  </si>
  <si>
    <t>EARN-3580Z:O03</t>
  </si>
  <si>
    <t>EARN-3580Z:O04</t>
  </si>
  <si>
    <t>EARN-3580Z:O05</t>
  </si>
  <si>
    <t>EARN-3580Z:O06</t>
  </si>
  <si>
    <t>EARN-3580Z:O07</t>
  </si>
  <si>
    <t>EARN-3580Z:O08</t>
  </si>
  <si>
    <t>EARN-3580Z:O09</t>
  </si>
  <si>
    <t>EARN-3580Z:O10</t>
  </si>
  <si>
    <t>EARN-3580Z:O11</t>
  </si>
  <si>
    <t>EARN-3580Z:O12</t>
  </si>
  <si>
    <t>EARN-3580Z:O13</t>
  </si>
  <si>
    <t>EARN-3580Z:O14</t>
  </si>
  <si>
    <t>EARN-3580Z:O15</t>
  </si>
  <si>
    <t>EARN-3580Z:O16</t>
  </si>
  <si>
    <t>EARN-3580Z:O17</t>
  </si>
  <si>
    <t>EARN-3580Z:O18</t>
  </si>
  <si>
    <t>EARN-3580Z:O19</t>
  </si>
  <si>
    <t>EARN-3580Z:O20</t>
  </si>
  <si>
    <t>EARN-3580Z:O21</t>
  </si>
  <si>
    <t>EARN-3580Z:O22</t>
  </si>
  <si>
    <t>EARN-3580Z:O23</t>
  </si>
  <si>
    <t>EARN-3580Z:O24</t>
  </si>
  <si>
    <t>EARN-3580Z:P01</t>
  </si>
  <si>
    <t>EARN-3580Z:P02</t>
  </si>
  <si>
    <t>EARN-3580Z:P03</t>
  </si>
  <si>
    <t>EARN-3580Z:P04</t>
  </si>
  <si>
    <t>EARN-3580Z:P05</t>
  </si>
  <si>
    <t>EARN-3580Z:P06</t>
  </si>
  <si>
    <t>EARN-3580Z:P07</t>
  </si>
  <si>
    <t>EARN-3580Z:P08</t>
  </si>
  <si>
    <t>EARN-3580Z:P09</t>
  </si>
  <si>
    <t>EARN-3580Z:P10</t>
  </si>
  <si>
    <t>EARN-3580Z:P11</t>
  </si>
  <si>
    <t>EARN-3580Z:P12</t>
  </si>
  <si>
    <t>EARN-3580Z:P13</t>
  </si>
  <si>
    <t>EARN-3580Z:P14</t>
  </si>
  <si>
    <t>EARN-3580Z:P15</t>
  </si>
  <si>
    <t>EARN-3580Z:P16</t>
  </si>
  <si>
    <t>EARN-3580Z:P17</t>
  </si>
  <si>
    <t>EARN-3580Z:P18</t>
  </si>
  <si>
    <t>EARN-3580Z:P19</t>
  </si>
  <si>
    <t>EARN-3580Z:P20</t>
  </si>
  <si>
    <t>EARN-3580Z:P21</t>
  </si>
  <si>
    <t>EARN-3580Z:P22</t>
  </si>
  <si>
    <t>EARN-3580Z:P23</t>
  </si>
  <si>
    <t>EARN-3580Z:P24</t>
  </si>
  <si>
    <t>EAHS-3010Z</t>
  </si>
  <si>
    <t>EAHS-3020Z</t>
  </si>
  <si>
    <t>EAHS-3030Z</t>
  </si>
  <si>
    <t>EAHS-3040Z</t>
  </si>
  <si>
    <t>EAHS-3050Z</t>
  </si>
  <si>
    <t>EAHS-3060Z</t>
  </si>
  <si>
    <t>EAHS-3070Z</t>
  </si>
  <si>
    <t>EAHS-3080Z</t>
  </si>
  <si>
    <t>EAHS-3510Z</t>
  </si>
  <si>
    <t>EAHS-3520Z</t>
  </si>
  <si>
    <t>EAHS-3550Z</t>
  </si>
  <si>
    <t>EAHS-3560Z</t>
  </si>
  <si>
    <t>EAHS-3580Z</t>
  </si>
  <si>
    <t>EAMM-3010Z</t>
  </si>
  <si>
    <t>EAMM-3020Z</t>
  </si>
  <si>
    <t>EAMM-3030Z</t>
  </si>
  <si>
    <t>EAMM-3040Z</t>
  </si>
  <si>
    <t>EAMM-3050Z</t>
  </si>
  <si>
    <t>EAMM-3060Z</t>
  </si>
  <si>
    <t>EAMM-3070Z</t>
  </si>
  <si>
    <t>EAMM-3080Z</t>
  </si>
  <si>
    <t>EAMM-3510Z</t>
  </si>
  <si>
    <t>EAMM-3520Z</t>
  </si>
  <si>
    <t>EAMM-3550Z</t>
  </si>
  <si>
    <t>EAMM-3560Z</t>
  </si>
  <si>
    <t>EAMM-3580Z</t>
  </si>
  <si>
    <t>EARN-3010Z</t>
  </si>
  <si>
    <t>EARN-3020Z</t>
  </si>
  <si>
    <t>EARN-3030Z</t>
  </si>
  <si>
    <t>EARN-3040Z</t>
  </si>
  <si>
    <t>EARN-3050Z</t>
  </si>
  <si>
    <t>EARN-3060Z</t>
  </si>
  <si>
    <t>EARN-3070Z</t>
  </si>
  <si>
    <t>EARN-3080Z</t>
  </si>
  <si>
    <t>EARN-3510Z</t>
  </si>
  <si>
    <t>EARN-3520Z</t>
  </si>
  <si>
    <t>EARN-3550Z</t>
  </si>
  <si>
    <t>EARN-3560Z</t>
  </si>
  <si>
    <t>EARN-3580Z</t>
  </si>
  <si>
    <t>Array Catalog #</t>
  </si>
  <si>
    <t>NM_199087</t>
  </si>
  <si>
    <t>NM_001108533</t>
  </si>
  <si>
    <t>NM_001106427</t>
  </si>
  <si>
    <t>NM_001012046</t>
  </si>
  <si>
    <t>NM_001106150</t>
  </si>
  <si>
    <t>NM_001109302</t>
  </si>
  <si>
    <t>NM_001047858</t>
  </si>
  <si>
    <t>NM_012659</t>
  </si>
  <si>
    <t>NM_032612</t>
  </si>
  <si>
    <t>NM_017064</t>
  </si>
  <si>
    <t>NM_001108069</t>
  </si>
  <si>
    <t>NM_001100739</t>
  </si>
  <si>
    <t>NM_012666</t>
  </si>
  <si>
    <t>NM_001134513</t>
  </si>
  <si>
    <t>NM_001107043</t>
  </si>
  <si>
    <t>NM_001009964</t>
  </si>
  <si>
    <t>NM_001032397</t>
  </si>
  <si>
    <t>NM_001107865</t>
  </si>
  <si>
    <t>NM_001012464</t>
  </si>
  <si>
    <t>NM_053423</t>
  </si>
  <si>
    <t>NM_001039344</t>
  </si>
  <si>
    <t>NM_001107345</t>
  </si>
  <si>
    <t>NM_201420</t>
  </si>
  <si>
    <t>NM_021578</t>
  </si>
  <si>
    <t>NM_031131</t>
  </si>
  <si>
    <t>NM_012775</t>
  </si>
  <si>
    <t>NM_031132</t>
  </si>
  <si>
    <t>NM_001015020</t>
  </si>
  <si>
    <t>NM_031771</t>
  </si>
  <si>
    <t>NM_021989</t>
  </si>
  <si>
    <t>NM_012886</t>
  </si>
  <si>
    <t>NM_001108795</t>
  </si>
  <si>
    <t>NM_130424</t>
  </si>
  <si>
    <t>NM_001107387</t>
  </si>
  <si>
    <t>NM_001108873</t>
  </si>
  <si>
    <t>NM_130426</t>
  </si>
  <si>
    <t>NM_001025773</t>
  </si>
  <si>
    <t>NM_057149</t>
  </si>
  <si>
    <t>NM_001109668</t>
  </si>
  <si>
    <t>NM_022615</t>
  </si>
  <si>
    <t>NM_001108658</t>
  </si>
  <si>
    <t>NM_001007610</t>
  </si>
  <si>
    <t>NM_001106501</t>
  </si>
  <si>
    <t>NM_019131</t>
  </si>
  <si>
    <t>NM_001107815</t>
  </si>
  <si>
    <t>NM_001107754</t>
  </si>
  <si>
    <t>NM_001009536</t>
  </si>
  <si>
    <t>NM_001108288</t>
  </si>
  <si>
    <t>NM_001105728</t>
  </si>
  <si>
    <t>NM_001107506</t>
  </si>
  <si>
    <t>NM_001004212</t>
  </si>
  <si>
    <t>NM_053530</t>
  </si>
  <si>
    <t>NM_021691</t>
  </si>
  <si>
    <t>NM_012531</t>
  </si>
  <si>
    <t>NM_001106380</t>
  </si>
  <si>
    <t>NM_017237</t>
  </si>
  <si>
    <t>NM_001109396</t>
  </si>
  <si>
    <t>NM_017179</t>
  </si>
  <si>
    <t>NM_001013124</t>
  </si>
  <si>
    <t>NM_022636</t>
  </si>
  <si>
    <t>NM_022637</t>
  </si>
  <si>
    <t>NM_053864</t>
  </si>
  <si>
    <t>NM_017058</t>
  </si>
  <si>
    <t>NM_031836</t>
  </si>
  <si>
    <t>NM_052801</t>
  </si>
  <si>
    <t>NM_031140</t>
  </si>
  <si>
    <t>NM_001109546</t>
  </si>
  <si>
    <t>NM_001025640</t>
  </si>
  <si>
    <t>NM_053738</t>
  </si>
  <si>
    <t>NM_022631</t>
  </si>
  <si>
    <t>NM_001105783</t>
  </si>
  <si>
    <t>NM_031534</t>
  </si>
  <si>
    <t>NM_001106188</t>
  </si>
  <si>
    <t>NM_001024757</t>
  </si>
  <si>
    <t>NM_001004210</t>
  </si>
  <si>
    <t>NM_001106656</t>
  </si>
  <si>
    <t>NM_001106611</t>
  </si>
  <si>
    <t>NM_053435</t>
  </si>
  <si>
    <t>NM_001109215</t>
  </si>
  <si>
    <t>NM_001025703</t>
  </si>
  <si>
    <t>NM_001025696</t>
  </si>
  <si>
    <t>NM_173290</t>
  </si>
  <si>
    <t>NM_001033701</t>
  </si>
  <si>
    <t>NM_001098803</t>
  </si>
  <si>
    <t>NM_001107008</t>
  </si>
  <si>
    <t>NM_001130501</t>
  </si>
  <si>
    <t>NM_022677</t>
  </si>
  <si>
    <t>NM_001108392</t>
  </si>
  <si>
    <t>Instructions for Analyzing EpiTect Methyl II PCR Array Results with this Spreadsheet</t>
  </si>
  <si>
    <r>
      <t xml:space="preserve">1. Gene Table:
</t>
    </r>
    <r>
      <rPr>
        <sz val="12"/>
        <rFont val="Arial"/>
        <family val="2"/>
      </rPr>
      <t>Select the catalog number of the PCR Array used in the analysis from the dropdown menu in Cell C1.
The Gene Table will automatically update with the content of the selected array. See below for examples.</t>
    </r>
  </si>
  <si>
    <t>Positions</t>
  </si>
  <si>
    <t>...</t>
  </si>
  <si>
    <r>
      <t xml:space="preserve">2. Raw Data
</t>
    </r>
    <r>
      <rPr>
        <sz val="12"/>
        <rFont val="Arial"/>
        <family val="2"/>
      </rPr>
      <t>Copy and Paste Special Values each Sample's raw C</t>
    </r>
    <r>
      <rPr>
        <vertAlign val="subscript"/>
        <sz val="12"/>
        <rFont val="Arial"/>
        <family val="2"/>
      </rPr>
      <t>T</t>
    </r>
    <r>
      <rPr>
        <sz val="12"/>
        <rFont val="Arial"/>
        <family val="2"/>
      </rPr>
      <t xml:space="preserve"> values exported from your real-time PCR instrument into the yellow cells of the appropriate column.
This spreadsheet accommodates up to a maximum number of 12 arrays (or samples).</t>
    </r>
  </si>
  <si>
    <r>
      <t>NOTE:</t>
    </r>
    <r>
      <rPr>
        <sz val="12"/>
        <rFont val="Arial"/>
        <family val="2"/>
      </rPr>
      <t xml:space="preserve"> A sample data set is included in this template for demonstration purposes only. Remove all sample data before adding your data.</t>
    </r>
  </si>
  <si>
    <r>
      <t xml:space="preserve">3. QC Data Report
</t>
    </r>
    <r>
      <rPr>
        <sz val="12"/>
        <rFont val="Arial"/>
        <family val="2"/>
      </rPr>
      <t>For each assay and sample, this table displays the analytical window (W) and the percentage of DNA refractory to restriction enzyme digestion (F</t>
    </r>
    <r>
      <rPr>
        <vertAlign val="subscript"/>
        <sz val="12"/>
        <rFont val="Arial"/>
        <family val="2"/>
      </rPr>
      <t>R</t>
    </r>
    <r>
      <rPr>
        <sz val="12"/>
        <rFont val="Arial"/>
        <family val="2"/>
      </rPr>
      <t>).
Any given digestion with W &lt; 3 and F</t>
    </r>
    <r>
      <rPr>
        <vertAlign val="subscript"/>
        <sz val="12"/>
        <rFont val="Arial"/>
        <family val="2"/>
      </rPr>
      <t>R</t>
    </r>
    <r>
      <rPr>
        <sz val="12"/>
        <rFont val="Arial"/>
        <family val="2"/>
      </rPr>
      <t xml:space="preserve"> &gt; 12.5% is incomplete, and this table reports "Failure".</t>
    </r>
  </si>
  <si>
    <r>
      <t xml:space="preserve">4. Results
</t>
    </r>
    <r>
      <rPr>
        <sz val="12"/>
        <rFont val="Arial"/>
        <family val="2"/>
      </rPr>
      <t>For each asssy and sample, this table displays the methylation status as the percentage of unmethylated (UM) and methylated (M) DNA.
The SEC (Methylation-Sensitive Enzyme Control) and DEC (Methylation-Dependent Enzyme Control) assays monitor each restriction enzyme's digestion efficiency.
If the SEC ΔC</t>
    </r>
    <r>
      <rPr>
        <vertAlign val="subscript"/>
        <sz val="12"/>
        <rFont val="Arial"/>
        <family val="2"/>
      </rPr>
      <t>T</t>
    </r>
    <r>
      <rPr>
        <sz val="12"/>
        <rFont val="Arial"/>
        <family val="2"/>
      </rPr>
      <t>(Ms-Mo)≥4 or the DEC ΔC</t>
    </r>
    <r>
      <rPr>
        <vertAlign val="subscript"/>
        <sz val="12"/>
        <rFont val="Arial"/>
        <family val="2"/>
      </rPr>
      <t>T</t>
    </r>
    <r>
      <rPr>
        <sz val="12"/>
        <rFont val="Arial"/>
        <family val="2"/>
      </rPr>
      <t>(Md-Mo)≥4, more than 93.8% of control DNA molecules were efficienctly digested by the respective restriction enzyme.
In which case, the SEC and DEC resutls will display "Pass"; otherwise, they will display "Fail".</t>
    </r>
  </si>
  <si>
    <r>
      <t xml:space="preserve">5. Calculations
</t>
    </r>
    <r>
      <rPr>
        <sz val="12"/>
        <rFont val="Arial"/>
        <family val="2"/>
      </rPr>
      <t>This worksheet displays the formulas and intermediate numbers used to convert the entered raw C</t>
    </r>
    <r>
      <rPr>
        <vertAlign val="subscript"/>
        <sz val="12"/>
        <rFont val="Arial"/>
        <family val="2"/>
      </rPr>
      <t>T</t>
    </r>
    <r>
      <rPr>
        <sz val="12"/>
        <rFont val="Arial"/>
        <family val="2"/>
      </rPr>
      <t xml:space="preserve"> data into the displayed results.
Again, as this information is displayed in gray cells, please do not change them.</t>
    </r>
  </si>
  <si>
    <r>
      <rPr>
        <b/>
        <sz val="12"/>
        <rFont val="Arial"/>
        <family val="2"/>
      </rPr>
      <t>6. Summary Raw Data</t>
    </r>
    <r>
      <rPr>
        <sz val="12"/>
        <rFont val="Arial"/>
        <family val="2"/>
      </rPr>
      <t xml:space="preserve">
For troubleshooting purposes, the entered raw C</t>
    </r>
    <r>
      <rPr>
        <vertAlign val="subscript"/>
        <sz val="12"/>
        <rFont val="Arial"/>
        <family val="2"/>
      </rPr>
      <t>T</t>
    </r>
    <r>
      <rPr>
        <sz val="12"/>
        <rFont val="Arial"/>
        <family val="2"/>
      </rPr>
      <t xml:space="preserve"> values are re-organized to de-duplicate the gene list and list the four reactions in separte columns .</t>
    </r>
  </si>
  <si>
    <t>Version 3.0, 8/2018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</si>
</sst>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2" x14ac:knownFonts="1">
    <font>
      <sz val="10"/>
      <name val="Arial"/>
    </font>
    <font>
      <sz val="11"/>
      <color theme="1"/>
      <name val="Arial"/>
      <family val="2"/>
    </font>
    <font>
      <sz val="10"/>
      <name val="Arial"/>
      <family val="2"/>
    </font>
    <font>
      <b/>
      <sz val="10"/>
      <name val="Arial"/>
      <family val="2"/>
    </font>
    <font>
      <sz val="10"/>
      <name val="Arial"/>
      <family val="2"/>
    </font>
    <font>
      <sz val="8"/>
      <name val="Arial"/>
      <family val="2"/>
    </font>
    <font>
      <b/>
      <vertAlign val="subscript"/>
      <sz val="10"/>
      <name val="Arial"/>
      <family val="2"/>
    </font>
    <font>
      <u/>
      <sz val="10"/>
      <color indexed="12"/>
      <name val="Arial"/>
      <family val="2"/>
    </font>
    <font>
      <b/>
      <sz val="10"/>
      <color indexed="8"/>
      <name val="Arial"/>
      <family val="2"/>
    </font>
    <font>
      <sz val="10"/>
      <color indexed="63"/>
      <name val="Arial"/>
      <family val="2"/>
    </font>
    <font>
      <b/>
      <sz val="9"/>
      <name val="Arial"/>
      <family val="2"/>
    </font>
    <font>
      <sz val="9"/>
      <name val="Arial"/>
      <family val="2"/>
    </font>
    <font>
      <b/>
      <sz val="9"/>
      <name val="Arial"/>
      <family val="2"/>
    </font>
    <font>
      <b/>
      <vertAlign val="subscript"/>
      <sz val="9"/>
      <name val="Arial"/>
      <family val="2"/>
    </font>
    <font>
      <sz val="9"/>
      <name val="Arial"/>
      <family val="2"/>
    </font>
    <font>
      <sz val="11"/>
      <color indexed="8"/>
      <name val="Calibri"/>
      <family val="2"/>
    </font>
    <font>
      <b/>
      <sz val="11"/>
      <color theme="1"/>
      <name val="Arial"/>
      <family val="2"/>
    </font>
    <font>
      <b/>
      <sz val="11"/>
      <color rgb="FFFF0000"/>
      <name val="Arial"/>
      <family val="2"/>
    </font>
    <font>
      <b/>
      <sz val="12"/>
      <name val="Arial"/>
      <family val="2"/>
    </font>
    <font>
      <sz val="12"/>
      <name val="Arial"/>
      <family val="2"/>
    </font>
    <font>
      <u/>
      <sz val="12"/>
      <name val="Arial"/>
      <family val="2"/>
    </font>
    <font>
      <vertAlign val="subscript"/>
      <sz val="12"/>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n">
        <color indexed="64"/>
      </top>
      <bottom/>
      <diagonal/>
    </border>
  </borders>
  <cellStyleXfs count="6">
    <xf numFmtId="0" fontId="0" fillId="0" borderId="0"/>
    <xf numFmtId="0" fontId="7" fillId="0" borderId="0" applyNumberFormat="0" applyFill="0" applyBorder="0" applyAlignment="0" applyProtection="0">
      <alignment vertical="top"/>
      <protection locked="0"/>
    </xf>
    <xf numFmtId="0" fontId="15" fillId="0" borderId="0"/>
    <xf numFmtId="9" fontId="2" fillId="0" borderId="0" applyFont="0" applyFill="0" applyBorder="0" applyAlignment="0" applyProtection="0"/>
    <xf numFmtId="0" fontId="1" fillId="0" borderId="0"/>
    <xf numFmtId="0" fontId="2" fillId="0" borderId="0"/>
  </cellStyleXfs>
  <cellXfs count="136">
    <xf numFmtId="0" fontId="0" fillId="0" borderId="0" xfId="0"/>
    <xf numFmtId="0" fontId="3" fillId="2" borderId="1" xfId="0" applyFont="1" applyFill="1" applyBorder="1" applyAlignment="1">
      <alignment horizontal="center"/>
    </xf>
    <xf numFmtId="0" fontId="0" fillId="2" borderId="1" xfId="0" applyFill="1" applyBorder="1"/>
    <xf numFmtId="0" fontId="4" fillId="2" borderId="1" xfId="0" applyFont="1" applyFill="1" applyBorder="1"/>
    <xf numFmtId="0" fontId="0" fillId="0" borderId="0" xfId="0" applyFill="1" applyBorder="1"/>
    <xf numFmtId="0" fontId="4" fillId="0" borderId="0" xfId="0" applyFont="1"/>
    <xf numFmtId="0" fontId="0" fillId="0" borderId="1" xfId="0" applyBorder="1"/>
    <xf numFmtId="164" fontId="0" fillId="0" borderId="1" xfId="3" applyNumberFormat="1" applyFont="1" applyBorder="1"/>
    <xf numFmtId="0" fontId="0" fillId="2" borderId="2" xfId="0" applyFill="1" applyBorder="1"/>
    <xf numFmtId="10" fontId="0" fillId="0" borderId="1" xfId="0" applyNumberFormat="1" applyBorder="1"/>
    <xf numFmtId="164" fontId="0" fillId="0" borderId="1" xfId="0" applyNumberFormat="1" applyBorder="1"/>
    <xf numFmtId="10" fontId="0" fillId="2" borderId="1" xfId="0" applyNumberFormat="1" applyFill="1" applyBorder="1"/>
    <xf numFmtId="0" fontId="4" fillId="0" borderId="0" xfId="0" applyFont="1" applyAlignment="1"/>
    <xf numFmtId="0" fontId="10" fillId="2" borderId="5" xfId="0" applyFont="1" applyFill="1" applyBorder="1" applyAlignment="1">
      <alignment horizontal="right" vertical="center"/>
    </xf>
    <xf numFmtId="0" fontId="11" fillId="0" borderId="0" xfId="0" applyFont="1" applyAlignment="1">
      <alignment vertical="center"/>
    </xf>
    <xf numFmtId="0" fontId="12" fillId="2" borderId="1" xfId="0" applyFont="1" applyFill="1" applyBorder="1" applyAlignment="1">
      <alignment horizontal="center" vertical="center"/>
    </xf>
    <xf numFmtId="0" fontId="12" fillId="0" borderId="0" xfId="0" applyFont="1" applyAlignment="1">
      <alignment horizontal="center" vertical="center"/>
    </xf>
    <xf numFmtId="0" fontId="10" fillId="2" borderId="5" xfId="0" applyFont="1" applyFill="1" applyBorder="1" applyAlignment="1">
      <alignment horizontal="left" vertical="center"/>
    </xf>
    <xf numFmtId="0" fontId="0" fillId="0" borderId="0" xfId="0" applyAlignment="1">
      <alignment vertical="center"/>
    </xf>
    <xf numFmtId="0" fontId="14" fillId="2" borderId="5" xfId="0" applyFont="1" applyFill="1" applyBorder="1" applyAlignment="1">
      <alignment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2" fontId="0" fillId="0" borderId="6" xfId="0" applyNumberFormat="1" applyBorder="1" applyAlignment="1">
      <alignment horizontal="center" vertical="center"/>
    </xf>
    <xf numFmtId="2" fontId="0" fillId="0" borderId="1" xfId="0" applyNumberFormat="1" applyBorder="1" applyAlignment="1">
      <alignment horizontal="center" vertical="center"/>
    </xf>
    <xf numFmtId="2" fontId="0" fillId="0" borderId="7" xfId="0" applyNumberFormat="1" applyBorder="1" applyAlignment="1">
      <alignment horizontal="center" vertical="center"/>
    </xf>
    <xf numFmtId="0" fontId="14" fillId="2" borderId="8" xfId="0" applyFont="1" applyFill="1" applyBorder="1" applyAlignment="1">
      <alignment vertical="center"/>
    </xf>
    <xf numFmtId="2" fontId="0" fillId="0" borderId="9" xfId="0" applyNumberFormat="1" applyBorder="1" applyAlignment="1">
      <alignment horizontal="center" vertical="center"/>
    </xf>
    <xf numFmtId="2" fontId="0" fillId="0" borderId="10" xfId="0" applyNumberFormat="1" applyBorder="1" applyAlignment="1">
      <alignment horizontal="center" vertical="center"/>
    </xf>
    <xf numFmtId="2" fontId="0" fillId="0" borderId="11" xfId="0" applyNumberFormat="1" applyBorder="1" applyAlignment="1">
      <alignment horizontal="center" vertical="center"/>
    </xf>
    <xf numFmtId="0" fontId="7" fillId="0" borderId="5" xfId="1" applyBorder="1" applyAlignment="1" applyProtection="1"/>
    <xf numFmtId="0" fontId="4" fillId="0" borderId="0" xfId="0" applyFont="1" applyBorder="1" applyAlignment="1">
      <alignment horizontal="left"/>
    </xf>
    <xf numFmtId="0" fontId="16" fillId="0" borderId="0" xfId="4" applyFont="1" applyAlignment="1">
      <alignment vertical="center"/>
    </xf>
    <xf numFmtId="0" fontId="1" fillId="0" borderId="0" xfId="4" applyFont="1" applyAlignment="1">
      <alignment vertical="center"/>
    </xf>
    <xf numFmtId="0" fontId="1" fillId="0" borderId="0" xfId="4" applyAlignment="1">
      <alignment vertical="center"/>
    </xf>
    <xf numFmtId="0" fontId="17" fillId="0" borderId="0" xfId="4" applyFont="1" applyAlignment="1">
      <alignment vertical="center"/>
    </xf>
    <xf numFmtId="0" fontId="8" fillId="2" borderId="1" xfId="0" applyFont="1" applyFill="1" applyBorder="1" applyAlignment="1">
      <alignment horizontal="center" vertical="center"/>
    </xf>
    <xf numFmtId="0" fontId="19" fillId="0" borderId="0" xfId="5" applyFont="1" applyAlignment="1">
      <alignment vertical="center"/>
    </xf>
    <xf numFmtId="0" fontId="18" fillId="2" borderId="17" xfId="5" applyFont="1" applyFill="1" applyBorder="1" applyAlignment="1">
      <alignment horizontal="center" vertical="center" wrapText="1"/>
    </xf>
    <xf numFmtId="0" fontId="19" fillId="2" borderId="14" xfId="5" applyFont="1" applyFill="1" applyBorder="1" applyAlignment="1">
      <alignment horizontal="center" vertical="center" wrapText="1"/>
    </xf>
    <xf numFmtId="0" fontId="19" fillId="2" borderId="16" xfId="5" applyFont="1" applyFill="1" applyBorder="1" applyAlignment="1">
      <alignment horizontal="center" vertical="center" wrapText="1"/>
    </xf>
    <xf numFmtId="0" fontId="19" fillId="0" borderId="0" xfId="5" applyFont="1" applyBorder="1" applyAlignment="1">
      <alignment vertical="center"/>
    </xf>
    <xf numFmtId="0" fontId="18" fillId="2" borderId="21" xfId="5" applyFont="1" applyFill="1" applyBorder="1" applyAlignment="1">
      <alignment horizontal="center" vertical="center"/>
    </xf>
    <xf numFmtId="0" fontId="18" fillId="2" borderId="3" xfId="5" applyFont="1" applyFill="1" applyBorder="1" applyAlignment="1">
      <alignment horizontal="center" vertical="center"/>
    </xf>
    <xf numFmtId="0" fontId="19" fillId="4" borderId="2" xfId="5" applyFont="1" applyFill="1" applyBorder="1" applyAlignment="1">
      <alignment horizontal="center" vertical="center"/>
    </xf>
    <xf numFmtId="0" fontId="19" fillId="4" borderId="1" xfId="5" applyFont="1" applyFill="1" applyBorder="1" applyAlignment="1">
      <alignment horizontal="center" vertical="center" wrapText="1"/>
    </xf>
    <xf numFmtId="0" fontId="18" fillId="0" borderId="12" xfId="5" applyFont="1" applyFill="1" applyBorder="1" applyAlignment="1">
      <alignment horizontal="center" vertical="center"/>
    </xf>
    <xf numFmtId="0" fontId="19" fillId="0" borderId="14" xfId="5" applyFont="1" applyFill="1" applyBorder="1" applyAlignment="1">
      <alignment horizontal="center" vertical="center"/>
    </xf>
    <xf numFmtId="0" fontId="19" fillId="0" borderId="0" xfId="5" applyFont="1" applyFill="1" applyBorder="1" applyAlignment="1">
      <alignment horizontal="center" vertical="center"/>
    </xf>
    <xf numFmtId="0" fontId="19" fillId="2" borderId="4" xfId="5" applyFont="1" applyFill="1" applyBorder="1" applyAlignment="1">
      <alignment horizontal="center" vertical="center" wrapText="1"/>
    </xf>
    <xf numFmtId="0" fontId="18" fillId="2" borderId="1" xfId="5" applyFont="1" applyFill="1" applyBorder="1" applyAlignment="1">
      <alignment horizontal="center" vertical="center"/>
    </xf>
    <xf numFmtId="0" fontId="19" fillId="2" borderId="1" xfId="5" applyFont="1" applyFill="1" applyBorder="1" applyAlignment="1">
      <alignment vertical="center"/>
    </xf>
    <xf numFmtId="0" fontId="19" fillId="2" borderId="3" xfId="5" applyFont="1" applyFill="1" applyBorder="1" applyAlignment="1">
      <alignment vertical="center"/>
    </xf>
    <xf numFmtId="0" fontId="4"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9" fillId="5" borderId="1" xfId="0" applyFont="1" applyFill="1" applyBorder="1" applyAlignment="1">
      <alignment horizontal="left" vertical="center"/>
    </xf>
    <xf numFmtId="0" fontId="18" fillId="2" borderId="1" xfId="5" applyFont="1" applyFill="1" applyBorder="1" applyAlignment="1">
      <alignment horizontal="center" vertical="center"/>
    </xf>
    <xf numFmtId="2" fontId="19" fillId="6" borderId="1" xfId="5" applyNumberFormat="1" applyFont="1" applyFill="1" applyBorder="1" applyAlignment="1">
      <alignment vertical="center"/>
    </xf>
    <xf numFmtId="0" fontId="19" fillId="6" borderId="1" xfId="5" applyFont="1" applyFill="1" applyBorder="1" applyAlignment="1">
      <alignment vertical="center"/>
    </xf>
    <xf numFmtId="2" fontId="19" fillId="6" borderId="3" xfId="5" applyNumberFormat="1" applyFont="1" applyFill="1" applyBorder="1" applyAlignment="1">
      <alignment vertical="center"/>
    </xf>
    <xf numFmtId="0" fontId="19" fillId="6" borderId="3" xfId="5" applyFont="1" applyFill="1" applyBorder="1" applyAlignment="1">
      <alignment vertical="center"/>
    </xf>
    <xf numFmtId="0" fontId="2" fillId="6" borderId="1" xfId="0" applyFont="1" applyFill="1" applyBorder="1"/>
    <xf numFmtId="0" fontId="18" fillId="2" borderId="15" xfId="5" applyFont="1" applyFill="1" applyBorder="1" applyAlignment="1">
      <alignment horizontal="center" vertical="center"/>
    </xf>
    <xf numFmtId="0" fontId="18" fillId="2" borderId="4" xfId="5" applyFont="1" applyFill="1" applyBorder="1" applyAlignment="1">
      <alignment horizontal="center" vertical="center"/>
    </xf>
    <xf numFmtId="0" fontId="19" fillId="6" borderId="5" xfId="5" applyFont="1" applyFill="1" applyBorder="1" applyAlignment="1">
      <alignment horizontal="center" vertical="center"/>
    </xf>
    <xf numFmtId="0" fontId="19" fillId="6" borderId="2" xfId="5" applyFont="1" applyFill="1" applyBorder="1" applyAlignment="1">
      <alignment horizontal="center" vertical="center"/>
    </xf>
    <xf numFmtId="0" fontId="20" fillId="0" borderId="0" xfId="1" applyFont="1" applyBorder="1" applyAlignment="1" applyProtection="1">
      <alignment horizontal="center" vertical="center"/>
    </xf>
    <xf numFmtId="0" fontId="19" fillId="0" borderId="0" xfId="5" applyFont="1" applyBorder="1" applyAlignment="1">
      <alignment horizontal="center" vertical="center"/>
    </xf>
    <xf numFmtId="0" fontId="18" fillId="0" borderId="5" xfId="5" applyFont="1" applyBorder="1" applyAlignment="1">
      <alignment horizontal="left" vertical="center" wrapText="1"/>
    </xf>
    <xf numFmtId="0" fontId="19" fillId="0" borderId="14" xfId="5" applyFont="1" applyBorder="1" applyAlignment="1">
      <alignment vertical="center"/>
    </xf>
    <xf numFmtId="0" fontId="19" fillId="0" borderId="2" xfId="5" applyFont="1" applyBorder="1" applyAlignment="1">
      <alignment vertical="center"/>
    </xf>
    <xf numFmtId="0" fontId="19" fillId="2" borderId="5" xfId="5" applyFont="1" applyFill="1" applyBorder="1" applyAlignment="1">
      <alignment horizontal="left" vertical="center" wrapText="1"/>
    </xf>
    <xf numFmtId="0" fontId="19" fillId="2" borderId="14" xfId="5" applyFont="1" applyFill="1" applyBorder="1" applyAlignment="1">
      <alignment horizontal="center" vertical="center" wrapText="1"/>
    </xf>
    <xf numFmtId="0" fontId="18" fillId="2" borderId="5" xfId="5" applyFont="1" applyFill="1" applyBorder="1" applyAlignment="1">
      <alignment horizontal="left" vertical="center"/>
    </xf>
    <xf numFmtId="0" fontId="18" fillId="2" borderId="14" xfId="5" applyFont="1" applyFill="1" applyBorder="1" applyAlignment="1">
      <alignment horizontal="left" vertical="center"/>
    </xf>
    <xf numFmtId="0" fontId="18" fillId="2" borderId="2" xfId="5" applyFont="1" applyFill="1" applyBorder="1" applyAlignment="1">
      <alignment horizontal="left" vertical="center"/>
    </xf>
    <xf numFmtId="0" fontId="18" fillId="2" borderId="5" xfId="5" applyFont="1" applyFill="1" applyBorder="1" applyAlignment="1">
      <alignment horizontal="center" vertical="center"/>
    </xf>
    <xf numFmtId="0" fontId="18" fillId="2" borderId="2" xfId="5" applyFont="1" applyFill="1" applyBorder="1" applyAlignment="1">
      <alignment horizontal="center" vertical="center"/>
    </xf>
    <xf numFmtId="0" fontId="19" fillId="4" borderId="5" xfId="5" applyFont="1" applyFill="1" applyBorder="1" applyAlignment="1">
      <alignment vertical="center"/>
    </xf>
    <xf numFmtId="0" fontId="19" fillId="4" borderId="14" xfId="5" applyFont="1" applyFill="1" applyBorder="1" applyAlignment="1">
      <alignment vertical="center"/>
    </xf>
    <xf numFmtId="0" fontId="19" fillId="4" borderId="2" xfId="5" applyFont="1" applyFill="1" applyBorder="1" applyAlignment="1">
      <alignment vertical="center"/>
    </xf>
    <xf numFmtId="0" fontId="19" fillId="4" borderId="5" xfId="5" applyFont="1" applyFill="1" applyBorder="1" applyAlignment="1">
      <alignment horizontal="center" vertical="center" wrapText="1"/>
    </xf>
    <xf numFmtId="0" fontId="19" fillId="4" borderId="2" xfId="5" applyFont="1" applyFill="1" applyBorder="1" applyAlignment="1">
      <alignment horizontal="center" vertical="center" wrapText="1"/>
    </xf>
    <xf numFmtId="0" fontId="19" fillId="0" borderId="12" xfId="5" applyFont="1" applyBorder="1" applyAlignment="1">
      <alignment vertical="center"/>
    </xf>
    <xf numFmtId="0" fontId="19" fillId="0" borderId="15" xfId="5" applyFont="1" applyBorder="1" applyAlignment="1">
      <alignment vertical="center"/>
    </xf>
    <xf numFmtId="0" fontId="18" fillId="2" borderId="1" xfId="5" applyFont="1" applyFill="1" applyBorder="1" applyAlignment="1">
      <alignment horizontal="center" vertical="center"/>
    </xf>
    <xf numFmtId="0" fontId="18" fillId="2" borderId="14" xfId="5" applyFont="1" applyFill="1" applyBorder="1" applyAlignment="1">
      <alignment horizontal="center" vertical="center"/>
    </xf>
    <xf numFmtId="0" fontId="20" fillId="0" borderId="0" xfId="1" applyFont="1" applyFill="1" applyBorder="1" applyAlignment="1" applyProtection="1">
      <alignment horizontal="left" vertical="center"/>
    </xf>
    <xf numFmtId="0" fontId="19" fillId="4" borderId="5" xfId="5" applyFont="1" applyFill="1" applyBorder="1" applyAlignment="1">
      <alignment horizontal="left" vertical="center"/>
    </xf>
    <xf numFmtId="0" fontId="19" fillId="4" borderId="14" xfId="5" applyFont="1" applyFill="1" applyBorder="1" applyAlignment="1">
      <alignment horizontal="left" vertical="center"/>
    </xf>
    <xf numFmtId="0" fontId="19" fillId="4" borderId="2" xfId="5" applyFont="1" applyFill="1" applyBorder="1" applyAlignment="1">
      <alignment horizontal="left" vertical="center"/>
    </xf>
    <xf numFmtId="0" fontId="18" fillId="3" borderId="5" xfId="5" applyFont="1" applyFill="1" applyBorder="1" applyAlignment="1">
      <alignment vertical="center" wrapText="1"/>
    </xf>
    <xf numFmtId="0" fontId="19" fillId="3" borderId="5" xfId="5" applyNumberFormat="1" applyFont="1" applyFill="1" applyBorder="1" applyAlignment="1">
      <alignment vertical="center" wrapText="1"/>
    </xf>
    <xf numFmtId="0" fontId="19" fillId="0" borderId="5" xfId="5" applyFont="1" applyBorder="1" applyAlignment="1">
      <alignment vertical="center"/>
    </xf>
    <xf numFmtId="0" fontId="3" fillId="2" borderId="1" xfId="0" applyFont="1" applyFill="1" applyBorder="1" applyAlignment="1">
      <alignment horizontal="center" vertical="center"/>
    </xf>
    <xf numFmtId="0" fontId="2" fillId="6" borderId="5" xfId="0" applyFont="1" applyFill="1" applyBorder="1" applyAlignment="1">
      <alignment horizontal="center" vertical="center"/>
    </xf>
    <xf numFmtId="0" fontId="0" fillId="6" borderId="2" xfId="0"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xf>
    <xf numFmtId="0" fontId="3" fillId="2" borderId="14" xfId="0" applyFont="1" applyFill="1" applyBorder="1" applyAlignment="1">
      <alignment horizontal="center"/>
    </xf>
    <xf numFmtId="0" fontId="0" fillId="0" borderId="14" xfId="0" applyBorder="1" applyAlignment="1">
      <alignment horizontal="center"/>
    </xf>
    <xf numFmtId="0" fontId="0" fillId="0" borderId="2" xfId="0" applyBorder="1" applyAlignment="1"/>
    <xf numFmtId="0" fontId="0" fillId="0" borderId="2" xfId="0" applyBorder="1" applyAlignment="1">
      <alignment horizontal="center"/>
    </xf>
    <xf numFmtId="0" fontId="3" fillId="2" borderId="16" xfId="0" applyFont="1" applyFill="1" applyBorder="1" applyAlignment="1">
      <alignment horizontal="center" vertical="center"/>
    </xf>
    <xf numFmtId="0" fontId="0" fillId="0" borderId="4" xfId="0" applyBorder="1" applyAlignment="1">
      <alignment horizontal="center" vertical="center"/>
    </xf>
    <xf numFmtId="10" fontId="0" fillId="0" borderId="5" xfId="0" applyNumberFormat="1" applyBorder="1" applyAlignment="1">
      <alignment horizontal="center"/>
    </xf>
    <xf numFmtId="10" fontId="0" fillId="0" borderId="2" xfId="0" applyNumberFormat="1" applyBorder="1" applyAlignment="1">
      <alignment horizontal="center"/>
    </xf>
    <xf numFmtId="10" fontId="0" fillId="0" borderId="14" xfId="0" applyNumberFormat="1" applyBorder="1" applyAlignment="1">
      <alignment horizontal="center"/>
    </xf>
    <xf numFmtId="0" fontId="3" fillId="2" borderId="13" xfId="0" applyFont="1" applyFill="1" applyBorder="1" applyAlignment="1">
      <alignment horizontal="center"/>
    </xf>
    <xf numFmtId="0" fontId="0" fillId="0" borderId="12" xfId="0" applyBorder="1" applyAlignment="1"/>
    <xf numFmtId="0" fontId="3" fillId="2" borderId="13" xfId="0" applyFont="1" applyFill="1" applyBorder="1" applyAlignment="1">
      <alignment horizontal="center" wrapText="1"/>
    </xf>
    <xf numFmtId="0" fontId="3" fillId="2" borderId="12" xfId="0" applyFont="1" applyFill="1" applyBorder="1" applyAlignment="1">
      <alignment horizontal="center" wrapText="1"/>
    </xf>
    <xf numFmtId="0" fontId="0" fillId="0" borderId="12" xfId="0" applyBorder="1" applyAlignment="1">
      <alignment horizontal="center" wrapText="1"/>
    </xf>
    <xf numFmtId="0" fontId="0" fillId="0" borderId="15" xfId="0" applyBorder="1" applyAlignment="1">
      <alignment horizontal="center" wrapText="1"/>
    </xf>
    <xf numFmtId="0" fontId="3" fillId="2" borderId="1" xfId="0" applyFont="1" applyFill="1" applyBorder="1" applyAlignment="1">
      <alignment horizontal="center"/>
    </xf>
    <xf numFmtId="0" fontId="0" fillId="0" borderId="5" xfId="0" applyBorder="1" applyAlignment="1">
      <alignment horizontal="center"/>
    </xf>
    <xf numFmtId="0" fontId="0" fillId="0" borderId="12" xfId="0" applyBorder="1"/>
    <xf numFmtId="0" fontId="0" fillId="0" borderId="15" xfId="0" applyBorder="1"/>
    <xf numFmtId="0" fontId="0" fillId="2" borderId="17" xfId="0" applyFill="1" applyBorder="1" applyAlignment="1">
      <alignment horizontal="center" vertical="center" textRotation="90"/>
    </xf>
    <xf numFmtId="0" fontId="0" fillId="2" borderId="0" xfId="0" applyFill="1" applyBorder="1" applyAlignment="1">
      <alignment horizontal="center" vertical="center" textRotation="90"/>
    </xf>
    <xf numFmtId="0" fontId="0" fillId="0" borderId="0" xfId="0" applyAlignment="1"/>
    <xf numFmtId="0" fontId="0" fillId="2" borderId="3" xfId="0" applyFill="1" applyBorder="1" applyAlignment="1">
      <alignment horizontal="center" vertical="center" textRotation="90"/>
    </xf>
    <xf numFmtId="0" fontId="0" fillId="2" borderId="16" xfId="0" applyFill="1" applyBorder="1" applyAlignment="1">
      <alignment horizontal="center" vertical="center" textRotation="90"/>
    </xf>
    <xf numFmtId="0" fontId="0" fillId="0" borderId="16" xfId="0" applyBorder="1" applyAlignment="1">
      <alignment horizontal="center" vertical="center" textRotation="90"/>
    </xf>
    <xf numFmtId="0" fontId="0" fillId="0" borderId="4" xfId="0" applyBorder="1" applyAlignment="1">
      <alignment horizontal="center" vertical="center" textRotation="90"/>
    </xf>
    <xf numFmtId="0" fontId="0" fillId="0" borderId="16" xfId="0" applyBorder="1" applyAlignment="1"/>
    <xf numFmtId="0" fontId="0" fillId="0" borderId="4" xfId="0" applyBorder="1" applyAlignment="1"/>
    <xf numFmtId="0" fontId="0" fillId="0" borderId="16" xfId="0" applyBorder="1" applyAlignment="1">
      <alignment horizontal="center"/>
    </xf>
    <xf numFmtId="0" fontId="0" fillId="0" borderId="4" xfId="0" applyBorder="1" applyAlignment="1">
      <alignment horizontal="center"/>
    </xf>
    <xf numFmtId="0" fontId="3" fillId="2" borderId="5" xfId="0" applyFont="1" applyFill="1" applyBorder="1" applyAlignment="1">
      <alignment horizontal="center" wrapText="1"/>
    </xf>
    <xf numFmtId="0" fontId="0" fillId="0" borderId="14" xfId="0" applyBorder="1" applyAlignment="1">
      <alignment horizontal="center" wrapText="1"/>
    </xf>
    <xf numFmtId="0" fontId="0" fillId="0" borderId="2" xfId="0" applyBorder="1" applyAlignment="1">
      <alignment horizontal="center" wrapText="1"/>
    </xf>
    <xf numFmtId="0" fontId="11" fillId="0" borderId="0" xfId="0" applyFont="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cellXfs>
  <cellStyles count="6">
    <cellStyle name="Hyperlink" xfId="1" builtinId="8"/>
    <cellStyle name="Normal" xfId="0" builtinId="0"/>
    <cellStyle name="Normal 2" xfId="2" xr:uid="{00000000-0005-0000-0000-000002000000}"/>
    <cellStyle name="Normal 3" xfId="4" xr:uid="{00000000-0005-0000-0000-000003000000}"/>
    <cellStyle name="Normal 4" xfId="5" xr:uid="{00000000-0005-0000-0000-000004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tabSelected="1" zoomScaleNormal="100" workbookViewId="0">
      <selection sqref="A1:K1"/>
    </sheetView>
  </sheetViews>
  <sheetFormatPr defaultColWidth="9.21875" defaultRowHeight="15" x14ac:dyDescent="0.25"/>
  <cols>
    <col min="1" max="1" width="4.77734375" style="36" customWidth="1"/>
    <col min="2" max="2" width="20.77734375" style="36" customWidth="1"/>
    <col min="3" max="11" width="15.77734375" style="36" customWidth="1"/>
    <col min="12" max="14" width="9.77734375" style="36" customWidth="1"/>
    <col min="15" max="16384" width="9.21875" style="36"/>
  </cols>
  <sheetData>
    <row r="1" spans="1:11" ht="15" customHeight="1" x14ac:dyDescent="0.25">
      <c r="A1" s="67" t="s">
        <v>24289</v>
      </c>
      <c r="B1" s="68"/>
      <c r="C1" s="68"/>
      <c r="D1" s="68"/>
      <c r="E1" s="68"/>
      <c r="F1" s="68"/>
      <c r="G1" s="68"/>
      <c r="H1" s="68"/>
      <c r="I1" s="68"/>
      <c r="J1" s="68"/>
      <c r="K1" s="69"/>
    </row>
    <row r="2" spans="1:11" ht="15" customHeight="1" x14ac:dyDescent="0.25">
      <c r="A2" s="70" t="s">
        <v>508</v>
      </c>
      <c r="B2" s="68"/>
      <c r="C2" s="68"/>
      <c r="D2" s="68"/>
      <c r="E2" s="68"/>
      <c r="F2" s="68"/>
      <c r="G2" s="68"/>
      <c r="H2" s="68"/>
      <c r="I2" s="68"/>
      <c r="J2" s="68"/>
      <c r="K2" s="69"/>
    </row>
    <row r="3" spans="1:11" ht="45" customHeight="1" x14ac:dyDescent="0.25">
      <c r="A3" s="67" t="s">
        <v>24290</v>
      </c>
      <c r="B3" s="68"/>
      <c r="C3" s="68"/>
      <c r="D3" s="68"/>
      <c r="E3" s="68"/>
      <c r="F3" s="68"/>
      <c r="G3" s="68"/>
      <c r="H3" s="68"/>
      <c r="I3" s="68"/>
      <c r="J3" s="68"/>
      <c r="K3" s="69"/>
    </row>
    <row r="4" spans="1:11" ht="15" customHeight="1" x14ac:dyDescent="0.25">
      <c r="A4" s="37"/>
      <c r="B4" s="38" t="s">
        <v>835</v>
      </c>
      <c r="C4" s="38" t="s">
        <v>836</v>
      </c>
      <c r="D4" s="38" t="s">
        <v>837</v>
      </c>
      <c r="E4" s="38" t="s">
        <v>838</v>
      </c>
      <c r="F4" s="71" t="s">
        <v>839</v>
      </c>
      <c r="G4" s="71"/>
      <c r="H4" s="71"/>
      <c r="I4" s="71"/>
      <c r="J4" s="71" t="s">
        <v>840</v>
      </c>
      <c r="K4" s="71"/>
    </row>
    <row r="5" spans="1:11" ht="15" customHeight="1" x14ac:dyDescent="0.25">
      <c r="A5" s="39">
        <v>1</v>
      </c>
      <c r="B5" s="61" t="s">
        <v>108</v>
      </c>
      <c r="C5" s="62"/>
      <c r="D5" s="63" t="s">
        <v>24161</v>
      </c>
      <c r="E5" s="64"/>
      <c r="F5" s="65"/>
      <c r="G5" s="66"/>
      <c r="H5" s="66"/>
      <c r="I5" s="66"/>
      <c r="J5" s="40"/>
      <c r="K5" s="40"/>
    </row>
    <row r="6" spans="1:11" ht="15" customHeight="1" x14ac:dyDescent="0.25">
      <c r="A6" s="39">
        <v>2</v>
      </c>
      <c r="B6" s="41" t="s">
        <v>24291</v>
      </c>
      <c r="C6" s="42" t="s">
        <v>893</v>
      </c>
      <c r="D6" s="42" t="s">
        <v>894</v>
      </c>
      <c r="E6" s="42" t="s">
        <v>0</v>
      </c>
      <c r="F6" s="72" t="s">
        <v>110</v>
      </c>
      <c r="G6" s="73"/>
      <c r="H6" s="73"/>
      <c r="I6" s="74"/>
      <c r="J6" s="75" t="s">
        <v>895</v>
      </c>
      <c r="K6" s="76"/>
    </row>
    <row r="7" spans="1:11" ht="15" customHeight="1" x14ac:dyDescent="0.25">
      <c r="A7" s="39">
        <v>3</v>
      </c>
      <c r="B7" s="43" t="s">
        <v>596</v>
      </c>
      <c r="C7" s="44">
        <v>8745</v>
      </c>
      <c r="D7" s="44" t="s">
        <v>598</v>
      </c>
      <c r="E7" s="44" t="s">
        <v>510</v>
      </c>
      <c r="F7" s="77" t="s">
        <v>675</v>
      </c>
      <c r="G7" s="78"/>
      <c r="H7" s="78"/>
      <c r="I7" s="79"/>
      <c r="J7" s="80" t="s">
        <v>928</v>
      </c>
      <c r="K7" s="81"/>
    </row>
    <row r="8" spans="1:11" ht="15" customHeight="1" x14ac:dyDescent="0.25">
      <c r="A8" s="39">
        <v>4</v>
      </c>
      <c r="B8" s="43" t="s">
        <v>597</v>
      </c>
      <c r="C8" s="44">
        <v>324</v>
      </c>
      <c r="D8" s="44" t="s">
        <v>600</v>
      </c>
      <c r="E8" s="44" t="s">
        <v>511</v>
      </c>
      <c r="F8" s="77" t="s">
        <v>676</v>
      </c>
      <c r="G8" s="78"/>
      <c r="H8" s="78"/>
      <c r="I8" s="79"/>
      <c r="J8" s="80" t="s">
        <v>1033</v>
      </c>
      <c r="K8" s="81"/>
    </row>
    <row r="9" spans="1:11" ht="15" customHeight="1" x14ac:dyDescent="0.25">
      <c r="A9" s="39">
        <v>5</v>
      </c>
      <c r="B9" s="43" t="s">
        <v>599</v>
      </c>
      <c r="C9" s="44">
        <v>472</v>
      </c>
      <c r="D9" s="44" t="s">
        <v>602</v>
      </c>
      <c r="E9" s="44" t="s">
        <v>512</v>
      </c>
      <c r="F9" s="77" t="s">
        <v>677</v>
      </c>
      <c r="G9" s="78"/>
      <c r="H9" s="78"/>
      <c r="I9" s="79"/>
      <c r="J9" s="80" t="s">
        <v>1084</v>
      </c>
      <c r="K9" s="81"/>
    </row>
    <row r="10" spans="1:11" ht="15" customHeight="1" x14ac:dyDescent="0.25">
      <c r="A10" s="39" t="s">
        <v>24292</v>
      </c>
      <c r="B10" s="45"/>
      <c r="C10" s="45"/>
      <c r="D10" s="46"/>
      <c r="E10" s="46"/>
      <c r="F10" s="86"/>
      <c r="G10" s="86"/>
      <c r="H10" s="86"/>
      <c r="I10" s="86"/>
      <c r="J10" s="47"/>
    </row>
    <row r="11" spans="1:11" ht="15" customHeight="1" x14ac:dyDescent="0.25">
      <c r="A11" s="48">
        <v>98</v>
      </c>
      <c r="B11" s="43" t="s">
        <v>795</v>
      </c>
      <c r="C11" s="44" t="s">
        <v>662</v>
      </c>
      <c r="D11" s="44" t="s">
        <v>662</v>
      </c>
      <c r="E11" s="44" t="s">
        <v>858</v>
      </c>
      <c r="F11" s="87" t="s">
        <v>860</v>
      </c>
      <c r="G11" s="88"/>
      <c r="H11" s="88"/>
      <c r="I11" s="89"/>
      <c r="J11" s="80" t="s">
        <v>1678</v>
      </c>
      <c r="K11" s="81"/>
    </row>
    <row r="12" spans="1:11" ht="60" customHeight="1" x14ac:dyDescent="0.25">
      <c r="A12" s="67" t="s">
        <v>24293</v>
      </c>
      <c r="B12" s="68"/>
      <c r="C12" s="68"/>
      <c r="D12" s="68"/>
      <c r="E12" s="68"/>
      <c r="F12" s="68"/>
      <c r="G12" s="68"/>
      <c r="H12" s="68"/>
      <c r="I12" s="68"/>
      <c r="J12" s="82"/>
      <c r="K12" s="83"/>
    </row>
    <row r="13" spans="1:11" ht="15" customHeight="1" x14ac:dyDescent="0.25">
      <c r="A13" s="67" t="s">
        <v>24294</v>
      </c>
      <c r="B13" s="68"/>
      <c r="C13" s="68"/>
      <c r="D13" s="68"/>
      <c r="E13" s="68"/>
      <c r="F13" s="68"/>
      <c r="G13" s="68"/>
      <c r="H13" s="68"/>
      <c r="I13" s="68"/>
      <c r="J13" s="68"/>
      <c r="K13" s="69"/>
    </row>
    <row r="14" spans="1:11" ht="15" customHeight="1" x14ac:dyDescent="0.25">
      <c r="A14" s="37"/>
      <c r="B14" s="38" t="s">
        <v>835</v>
      </c>
      <c r="C14" s="38" t="s">
        <v>836</v>
      </c>
      <c r="D14" s="38" t="s">
        <v>837</v>
      </c>
      <c r="E14" s="38" t="s">
        <v>838</v>
      </c>
      <c r="F14" s="38" t="s">
        <v>839</v>
      </c>
      <c r="G14" s="38" t="s">
        <v>840</v>
      </c>
      <c r="H14" s="38" t="s">
        <v>841</v>
      </c>
      <c r="I14" s="38" t="s">
        <v>842</v>
      </c>
      <c r="J14" s="38" t="s">
        <v>843</v>
      </c>
      <c r="K14" s="38" t="s">
        <v>844</v>
      </c>
    </row>
    <row r="15" spans="1:11" ht="15" customHeight="1" x14ac:dyDescent="0.25">
      <c r="A15" s="39">
        <v>1</v>
      </c>
      <c r="B15" s="84" t="s">
        <v>0</v>
      </c>
      <c r="C15" s="84" t="s">
        <v>2</v>
      </c>
      <c r="D15" s="75" t="s">
        <v>3</v>
      </c>
      <c r="E15" s="85"/>
      <c r="F15" s="85"/>
      <c r="G15" s="85"/>
      <c r="H15" s="85"/>
      <c r="I15" s="85"/>
      <c r="J15" s="85"/>
      <c r="K15" s="76"/>
    </row>
    <row r="16" spans="1:11" ht="15" customHeight="1" x14ac:dyDescent="0.25">
      <c r="A16" s="39">
        <v>2</v>
      </c>
      <c r="B16" s="84"/>
      <c r="C16" s="84"/>
      <c r="D16" s="49">
        <v>1</v>
      </c>
      <c r="E16" s="49">
        <v>2</v>
      </c>
      <c r="F16" s="49">
        <v>3</v>
      </c>
      <c r="G16" s="49">
        <v>4</v>
      </c>
      <c r="H16" s="49">
        <v>5</v>
      </c>
      <c r="I16" s="49">
        <v>6</v>
      </c>
      <c r="J16" s="49">
        <v>7</v>
      </c>
      <c r="K16" s="55">
        <v>8</v>
      </c>
    </row>
    <row r="17" spans="1:14" ht="15" customHeight="1" x14ac:dyDescent="0.25">
      <c r="A17" s="39">
        <v>3</v>
      </c>
      <c r="B17" s="50" t="s">
        <v>510</v>
      </c>
      <c r="C17" s="50" t="s">
        <v>5</v>
      </c>
      <c r="D17" s="56">
        <v>20.153151999999999</v>
      </c>
      <c r="E17" s="56"/>
      <c r="F17" s="56"/>
      <c r="G17" s="56"/>
      <c r="H17" s="57"/>
      <c r="I17" s="57"/>
      <c r="J17" s="57"/>
      <c r="K17" s="57"/>
    </row>
    <row r="18" spans="1:14" ht="15" customHeight="1" x14ac:dyDescent="0.25">
      <c r="A18" s="39">
        <v>4</v>
      </c>
      <c r="B18" s="50" t="s">
        <v>510</v>
      </c>
      <c r="C18" s="50" t="s">
        <v>6</v>
      </c>
      <c r="D18" s="56">
        <v>27.717206999999998</v>
      </c>
      <c r="E18" s="56"/>
      <c r="F18" s="56"/>
      <c r="G18" s="56"/>
      <c r="H18" s="57"/>
      <c r="I18" s="57"/>
      <c r="J18" s="57"/>
      <c r="K18" s="57"/>
    </row>
    <row r="19" spans="1:14" ht="15" customHeight="1" x14ac:dyDescent="0.25">
      <c r="A19" s="39">
        <v>5</v>
      </c>
      <c r="B19" s="50" t="s">
        <v>511</v>
      </c>
      <c r="C19" s="50" t="s">
        <v>7</v>
      </c>
      <c r="D19" s="56">
        <v>22.402971000000001</v>
      </c>
      <c r="E19" s="56"/>
      <c r="F19" s="56"/>
      <c r="G19" s="56"/>
      <c r="H19" s="57"/>
      <c r="I19" s="57"/>
      <c r="J19" s="57"/>
      <c r="K19" s="57"/>
    </row>
    <row r="20" spans="1:14" ht="15" customHeight="1" x14ac:dyDescent="0.25">
      <c r="A20" s="39">
        <v>6</v>
      </c>
      <c r="B20" s="50" t="s">
        <v>511</v>
      </c>
      <c r="C20" s="50" t="s">
        <v>8</v>
      </c>
      <c r="D20" s="56">
        <v>28.235643</v>
      </c>
      <c r="E20" s="56"/>
      <c r="F20" s="56"/>
      <c r="G20" s="56"/>
      <c r="H20" s="57"/>
      <c r="I20" s="57"/>
      <c r="J20" s="57"/>
      <c r="K20" s="57"/>
    </row>
    <row r="21" spans="1:14" ht="15" customHeight="1" x14ac:dyDescent="0.25">
      <c r="A21" s="39">
        <v>7</v>
      </c>
      <c r="B21" s="50" t="s">
        <v>512</v>
      </c>
      <c r="C21" s="50" t="s">
        <v>9</v>
      </c>
      <c r="D21" s="56">
        <v>20.484528000000001</v>
      </c>
      <c r="E21" s="56"/>
      <c r="F21" s="56"/>
      <c r="G21" s="56"/>
      <c r="H21" s="57"/>
      <c r="I21" s="57"/>
      <c r="J21" s="57"/>
      <c r="K21" s="57"/>
    </row>
    <row r="22" spans="1:14" ht="15" customHeight="1" x14ac:dyDescent="0.25">
      <c r="A22" s="39">
        <v>8</v>
      </c>
      <c r="B22" s="50" t="s">
        <v>512</v>
      </c>
      <c r="C22" s="50" t="s">
        <v>10</v>
      </c>
      <c r="D22" s="56">
        <v>28.879818</v>
      </c>
      <c r="E22" s="56"/>
      <c r="F22" s="56"/>
      <c r="G22" s="56"/>
      <c r="H22" s="57"/>
      <c r="I22" s="57"/>
      <c r="J22" s="57"/>
      <c r="K22" s="57"/>
    </row>
    <row r="23" spans="1:14" ht="15" customHeight="1" x14ac:dyDescent="0.25">
      <c r="A23" s="39">
        <v>9</v>
      </c>
      <c r="B23" s="51" t="s">
        <v>862</v>
      </c>
      <c r="C23" s="51" t="s">
        <v>11</v>
      </c>
      <c r="D23" s="58">
        <v>20.520617999999999</v>
      </c>
      <c r="E23" s="58"/>
      <c r="F23" s="58"/>
      <c r="G23" s="58"/>
      <c r="H23" s="59"/>
      <c r="I23" s="59"/>
      <c r="J23" s="59"/>
      <c r="K23" s="59"/>
    </row>
    <row r="24" spans="1:14" ht="60" customHeight="1" x14ac:dyDescent="0.25">
      <c r="A24" s="67" t="s">
        <v>24295</v>
      </c>
      <c r="B24" s="68"/>
      <c r="C24" s="68"/>
      <c r="D24" s="68"/>
      <c r="E24" s="68"/>
      <c r="F24" s="68"/>
      <c r="G24" s="68"/>
      <c r="H24" s="68"/>
      <c r="I24" s="68"/>
      <c r="J24" s="68"/>
      <c r="K24" s="69"/>
    </row>
    <row r="25" spans="1:14" ht="90" customHeight="1" x14ac:dyDescent="0.25">
      <c r="A25" s="67" t="s">
        <v>24296</v>
      </c>
      <c r="B25" s="68"/>
      <c r="C25" s="68"/>
      <c r="D25" s="68"/>
      <c r="E25" s="68"/>
      <c r="F25" s="68"/>
      <c r="G25" s="68"/>
      <c r="H25" s="68"/>
      <c r="I25" s="68"/>
      <c r="J25" s="68"/>
      <c r="K25" s="69"/>
    </row>
    <row r="26" spans="1:14" ht="60" customHeight="1" x14ac:dyDescent="0.25">
      <c r="A26" s="90" t="s">
        <v>24297</v>
      </c>
      <c r="B26" s="68"/>
      <c r="C26" s="68"/>
      <c r="D26" s="68"/>
      <c r="E26" s="68"/>
      <c r="F26" s="68"/>
      <c r="G26" s="68"/>
      <c r="H26" s="68"/>
      <c r="I26" s="68"/>
      <c r="J26" s="68"/>
      <c r="K26" s="69"/>
    </row>
    <row r="27" spans="1:14" s="40" customFormat="1" ht="45" customHeight="1" x14ac:dyDescent="0.25">
      <c r="A27" s="91" t="s">
        <v>24298</v>
      </c>
      <c r="B27" s="68"/>
      <c r="C27" s="68"/>
      <c r="D27" s="68"/>
      <c r="E27" s="68"/>
      <c r="F27" s="68"/>
      <c r="G27" s="68"/>
      <c r="H27" s="68"/>
      <c r="I27" s="68"/>
      <c r="J27" s="68"/>
      <c r="K27" s="69"/>
      <c r="L27" s="36"/>
      <c r="M27" s="36"/>
      <c r="N27" s="36"/>
    </row>
    <row r="28" spans="1:14" s="40" customFormat="1" ht="15" customHeight="1" x14ac:dyDescent="0.25">
      <c r="A28" s="92" t="s">
        <v>24299</v>
      </c>
      <c r="B28" s="68"/>
      <c r="C28" s="68"/>
      <c r="D28" s="68"/>
      <c r="E28" s="68"/>
      <c r="F28" s="68"/>
      <c r="G28" s="68"/>
      <c r="H28" s="68"/>
      <c r="I28" s="68"/>
      <c r="J28" s="68"/>
      <c r="K28" s="69"/>
      <c r="L28" s="36"/>
      <c r="M28" s="36"/>
      <c r="N28" s="36"/>
    </row>
    <row r="29" spans="1:14" ht="15" customHeight="1" x14ac:dyDescent="0.25"/>
    <row r="30" spans="1:14" ht="15" customHeight="1" x14ac:dyDescent="0.25"/>
    <row r="31" spans="1:14" ht="15" customHeight="1" x14ac:dyDescent="0.25"/>
    <row r="32" spans="1:14" ht="15" customHeight="1" x14ac:dyDescent="0.25"/>
  </sheetData>
  <mergeCells count="29">
    <mergeCell ref="A24:K24"/>
    <mergeCell ref="A25:K25"/>
    <mergeCell ref="A26:K26"/>
    <mergeCell ref="A27:K27"/>
    <mergeCell ref="A28:K28"/>
    <mergeCell ref="F9:I9"/>
    <mergeCell ref="J9:K9"/>
    <mergeCell ref="F10:I10"/>
    <mergeCell ref="F11:I11"/>
    <mergeCell ref="J11:K11"/>
    <mergeCell ref="A12:K12"/>
    <mergeCell ref="A13:K13"/>
    <mergeCell ref="B15:B16"/>
    <mergeCell ref="C15:C16"/>
    <mergeCell ref="D15:K15"/>
    <mergeCell ref="F6:I6"/>
    <mergeCell ref="J6:K6"/>
    <mergeCell ref="F7:I7"/>
    <mergeCell ref="J7:K7"/>
    <mergeCell ref="F8:I8"/>
    <mergeCell ref="J8:K8"/>
    <mergeCell ref="B5:C5"/>
    <mergeCell ref="D5:E5"/>
    <mergeCell ref="F5:I5"/>
    <mergeCell ref="A1:K1"/>
    <mergeCell ref="A2:K2"/>
    <mergeCell ref="A3:K3"/>
    <mergeCell ref="F4:I4"/>
    <mergeCell ref="J4:K4"/>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8"/>
  <sheetViews>
    <sheetView zoomScale="92" workbookViewId="0">
      <selection activeCell="C1" sqref="C1:D1"/>
    </sheetView>
  </sheetViews>
  <sheetFormatPr defaultRowHeight="13.2" x14ac:dyDescent="0.25"/>
  <cols>
    <col min="1" max="1" width="20.77734375" style="12" customWidth="1"/>
    <col min="2" max="4" width="15.77734375" style="12" customWidth="1"/>
    <col min="5" max="5" width="84.21875" style="30" bestFit="1" customWidth="1"/>
    <col min="6" max="6" width="15.77734375" style="5" customWidth="1"/>
  </cols>
  <sheetData>
    <row r="1" spans="1:6" ht="15" customHeight="1" x14ac:dyDescent="0.25">
      <c r="A1" s="93" t="s">
        <v>108</v>
      </c>
      <c r="B1" s="93"/>
      <c r="C1" s="94" t="s">
        <v>24161</v>
      </c>
      <c r="D1" s="95"/>
      <c r="E1" s="29"/>
    </row>
    <row r="2" spans="1:6" ht="15" customHeight="1" x14ac:dyDescent="0.25">
      <c r="A2" s="35" t="s">
        <v>109</v>
      </c>
      <c r="B2" s="35" t="s">
        <v>893</v>
      </c>
      <c r="C2" s="35" t="s">
        <v>894</v>
      </c>
      <c r="D2" s="35" t="s">
        <v>0</v>
      </c>
      <c r="E2" s="35" t="s">
        <v>110</v>
      </c>
      <c r="F2" s="35" t="s">
        <v>895</v>
      </c>
    </row>
    <row r="3" spans="1:6" ht="15" customHeight="1" x14ac:dyDescent="0.25">
      <c r="A3" s="52" t="s">
        <v>596</v>
      </c>
      <c r="B3" s="53">
        <f>VLOOKUP(MID($C$1,3,2)&amp;":"&amp;D3,'Array Content'!$F$2:$K$1973,2,FALSE)</f>
        <v>8745</v>
      </c>
      <c r="C3" s="53" t="str">
        <f>VLOOKUP(MID($C$1,3,2)&amp;":"&amp;D3,'Array Content'!$F$2:$K$1973,3,FALSE)</f>
        <v>NM_003812</v>
      </c>
      <c r="D3" s="53" t="str">
        <f>VLOOKUP($C$1&amp;":"&amp;LEFT(A3,3),'Array Content'!$C$2:$D$14977,2,FALSE)</f>
        <v>ADAM23</v>
      </c>
      <c r="E3" s="54" t="str">
        <f>VLOOKUP(MID($C$1,3,2)&amp;":"&amp;D3,'Array Content'!$F$2:$K$1973,5,FALSE)</f>
        <v>ADAM metallopeptidase domain 23</v>
      </c>
      <c r="F3" s="53" t="str">
        <f>VLOOKUP(MID($C$1,3,2)&amp;":"&amp;D3,'Array Content'!$F$2:$K$1973,6,FALSE)</f>
        <v>EPHS115452-1A</v>
      </c>
    </row>
    <row r="4" spans="1:6" ht="15" customHeight="1" x14ac:dyDescent="0.25">
      <c r="A4" s="52" t="s">
        <v>597</v>
      </c>
      <c r="B4" s="53">
        <f>VLOOKUP(MID($C$1,3,2)&amp;":"&amp;D4,'Array Content'!$F$2:$K$1973,2,FALSE)</f>
        <v>324</v>
      </c>
      <c r="C4" s="53" t="str">
        <f>VLOOKUP(MID($C$1,3,2)&amp;":"&amp;D4,'Array Content'!$F$2:$K$1973,3,FALSE)</f>
        <v>NM_000038</v>
      </c>
      <c r="D4" s="53" t="str">
        <f>VLOOKUP($C$1&amp;":"&amp;LEFT(A4,3),'Array Content'!$C$2:$D$14977,2,FALSE)</f>
        <v>APC</v>
      </c>
      <c r="E4" s="54" t="str">
        <f>VLOOKUP(MID($C$1,3,2)&amp;":"&amp;D4,'Array Content'!$F$2:$K$1973,5,FALSE)</f>
        <v>Adenomatous polyposis coli</v>
      </c>
      <c r="F4" s="53" t="str">
        <f>VLOOKUP(MID($C$1,3,2)&amp;":"&amp;D4,'Array Content'!$F$2:$K$1973,6,FALSE)</f>
        <v>EPHS115454-1A</v>
      </c>
    </row>
    <row r="5" spans="1:6" ht="15" customHeight="1" x14ac:dyDescent="0.25">
      <c r="A5" s="52" t="s">
        <v>599</v>
      </c>
      <c r="B5" s="53">
        <f>VLOOKUP(MID($C$1,3,2)&amp;":"&amp;D5,'Array Content'!$F$2:$K$1973,2,FALSE)</f>
        <v>472</v>
      </c>
      <c r="C5" s="53" t="str">
        <f>VLOOKUP(MID($C$1,3,2)&amp;":"&amp;D5,'Array Content'!$F$2:$K$1973,3,FALSE)</f>
        <v>NM_000051</v>
      </c>
      <c r="D5" s="53" t="str">
        <f>VLOOKUP($C$1&amp;":"&amp;LEFT(A5,3),'Array Content'!$C$2:$D$14977,2,FALSE)</f>
        <v>ATM</v>
      </c>
      <c r="E5" s="54" t="str">
        <f>VLOOKUP(MID($C$1,3,2)&amp;":"&amp;D5,'Array Content'!$F$2:$K$1973,5,FALSE)</f>
        <v>Ataxia telangiectasia mutated</v>
      </c>
      <c r="F5" s="53" t="str">
        <f>VLOOKUP(MID($C$1,3,2)&amp;":"&amp;D5,'Array Content'!$F$2:$K$1973,6,FALSE)</f>
        <v>EPHS102729-1A</v>
      </c>
    </row>
    <row r="6" spans="1:6" ht="15" customHeight="1" x14ac:dyDescent="0.25">
      <c r="A6" s="52" t="s">
        <v>601</v>
      </c>
      <c r="B6" s="53">
        <f>VLOOKUP(MID($C$1,3,2)&amp;":"&amp;D6,'Array Content'!$F$2:$K$1973,2,FALSE)</f>
        <v>332</v>
      </c>
      <c r="C6" s="53" t="str">
        <f>VLOOKUP(MID($C$1,3,2)&amp;":"&amp;D6,'Array Content'!$F$2:$K$1973,3,FALSE)</f>
        <v>NM_001168</v>
      </c>
      <c r="D6" s="53" t="str">
        <f>VLOOKUP($C$1&amp;":"&amp;LEFT(A6,3),'Array Content'!$C$2:$D$14977,2,FALSE)</f>
        <v>BIRC5</v>
      </c>
      <c r="E6" s="54" t="str">
        <f>VLOOKUP(MID($C$1,3,2)&amp;":"&amp;D6,'Array Content'!$F$2:$K$1973,5,FALSE)</f>
        <v>Baculoviral IAP repeat containing 5</v>
      </c>
      <c r="F6" s="53" t="str">
        <f>VLOOKUP(MID($C$1,3,2)&amp;":"&amp;D6,'Array Content'!$F$2:$K$1973,6,FALSE)</f>
        <v>EPHS106376-1A</v>
      </c>
    </row>
    <row r="7" spans="1:6" ht="15" customHeight="1" x14ac:dyDescent="0.25">
      <c r="A7" s="52" t="s">
        <v>603</v>
      </c>
      <c r="B7" s="53">
        <f>VLOOKUP(MID($C$1,3,2)&amp;":"&amp;D7,'Array Content'!$F$2:$K$1973,2,FALSE)</f>
        <v>654</v>
      </c>
      <c r="C7" s="53" t="str">
        <f>VLOOKUP(MID($C$1,3,2)&amp;":"&amp;D7,'Array Content'!$F$2:$K$1973,3,FALSE)</f>
        <v>NM_001718</v>
      </c>
      <c r="D7" s="53" t="str">
        <f>VLOOKUP($C$1&amp;":"&amp;LEFT(A7,3),'Array Content'!$C$2:$D$14977,2,FALSE)</f>
        <v>BMP6</v>
      </c>
      <c r="E7" s="54" t="str">
        <f>VLOOKUP(MID($C$1,3,2)&amp;":"&amp;D7,'Array Content'!$F$2:$K$1973,5,FALSE)</f>
        <v>Bone morphogenetic protein 6</v>
      </c>
      <c r="F7" s="53" t="str">
        <f>VLOOKUP(MID($C$1,3,2)&amp;":"&amp;D7,'Array Content'!$F$2:$K$1973,6,FALSE)</f>
        <v>EPHS112164-1A</v>
      </c>
    </row>
    <row r="8" spans="1:6" ht="15" customHeight="1" x14ac:dyDescent="0.25">
      <c r="A8" s="52" t="s">
        <v>605</v>
      </c>
      <c r="B8" s="53">
        <f>VLOOKUP(MID($C$1,3,2)&amp;":"&amp;D8,'Array Content'!$F$2:$K$1973,2,FALSE)</f>
        <v>672</v>
      </c>
      <c r="C8" s="53" t="str">
        <f>VLOOKUP(MID($C$1,3,2)&amp;":"&amp;D8,'Array Content'!$F$2:$K$1973,3,FALSE)</f>
        <v>NM_007294</v>
      </c>
      <c r="D8" s="53" t="str">
        <f>VLOOKUP($C$1&amp;":"&amp;LEFT(A8,3),'Array Content'!$C$2:$D$14977,2,FALSE)</f>
        <v>BRCA1</v>
      </c>
      <c r="E8" s="54" t="str">
        <f>VLOOKUP(MID($C$1,3,2)&amp;":"&amp;D8,'Array Content'!$F$2:$K$1973,5,FALSE)</f>
        <v>Breast cancer 1, early onset</v>
      </c>
      <c r="F8" s="53" t="str">
        <f>VLOOKUP(MID($C$1,3,2)&amp;":"&amp;D8,'Array Content'!$F$2:$K$1973,6,FALSE)</f>
        <v>EPHS115453-1A</v>
      </c>
    </row>
    <row r="9" spans="1:6" ht="15" customHeight="1" x14ac:dyDescent="0.25">
      <c r="A9" s="52" t="s">
        <v>607</v>
      </c>
      <c r="B9" s="53">
        <f>VLOOKUP(MID($C$1,3,2)&amp;":"&amp;D9,'Array Content'!$F$2:$K$1973,2,FALSE)</f>
        <v>675</v>
      </c>
      <c r="C9" s="53" t="str">
        <f>VLOOKUP(MID($C$1,3,2)&amp;":"&amp;D9,'Array Content'!$F$2:$K$1973,3,FALSE)</f>
        <v>NM_000059</v>
      </c>
      <c r="D9" s="53" t="str">
        <f>VLOOKUP($C$1&amp;":"&amp;LEFT(A9,3),'Array Content'!$C$2:$D$14977,2,FALSE)</f>
        <v>BRCA2</v>
      </c>
      <c r="E9" s="54" t="str">
        <f>VLOOKUP(MID($C$1,3,2)&amp;":"&amp;D9,'Array Content'!$F$2:$K$1973,5,FALSE)</f>
        <v>Breast cancer 2, early onset</v>
      </c>
      <c r="F9" s="53" t="str">
        <f>VLOOKUP(MID($C$1,3,2)&amp;":"&amp;D9,'Array Content'!$F$2:$K$1973,6,FALSE)</f>
        <v>EPHS103696-1A</v>
      </c>
    </row>
    <row r="10" spans="1:6" ht="15" customHeight="1" x14ac:dyDescent="0.25">
      <c r="A10" s="52" t="s">
        <v>609</v>
      </c>
      <c r="B10" s="53">
        <f>VLOOKUP(MID($C$1,3,2)&amp;":"&amp;D10,'Array Content'!$F$2:$K$1973,2,FALSE)</f>
        <v>23705</v>
      </c>
      <c r="C10" s="53" t="str">
        <f>VLOOKUP(MID($C$1,3,2)&amp;":"&amp;D10,'Array Content'!$F$2:$K$1973,3,FALSE)</f>
        <v>NM_014333</v>
      </c>
      <c r="D10" s="53" t="str">
        <f>VLOOKUP($C$1&amp;":"&amp;LEFT(A10,3),'Array Content'!$C$2:$D$14977,2,FALSE)</f>
        <v>CADM1</v>
      </c>
      <c r="E10" s="54" t="str">
        <f>VLOOKUP(MID($C$1,3,2)&amp;":"&amp;D10,'Array Content'!$F$2:$K$1973,5,FALSE)</f>
        <v>Cell adhesion molecule 1</v>
      </c>
      <c r="F10" s="53" t="str">
        <f>VLOOKUP(MID($C$1,3,2)&amp;":"&amp;D10,'Array Content'!$F$2:$K$1973,6,FALSE)</f>
        <v>EPHS102761-1A</v>
      </c>
    </row>
    <row r="11" spans="1:6" ht="15" customHeight="1" x14ac:dyDescent="0.25">
      <c r="A11" s="52" t="s">
        <v>611</v>
      </c>
      <c r="B11" s="53">
        <f>VLOOKUP(MID($C$1,3,2)&amp;":"&amp;D11,'Array Content'!$F$2:$K$1973,2,FALSE)</f>
        <v>796</v>
      </c>
      <c r="C11" s="53" t="str">
        <f>VLOOKUP(MID($C$1,3,2)&amp;":"&amp;D11,'Array Content'!$F$2:$K$1973,3,FALSE)</f>
        <v>NM_001033952</v>
      </c>
      <c r="D11" s="53" t="str">
        <f>VLOOKUP($C$1&amp;":"&amp;LEFT(A11,3),'Array Content'!$C$2:$D$14977,2,FALSE)</f>
        <v>CALCA</v>
      </c>
      <c r="E11" s="54" t="str">
        <f>VLOOKUP(MID($C$1,3,2)&amp;":"&amp;D11,'Array Content'!$F$2:$K$1973,5,FALSE)</f>
        <v>Calcitonin-related polypeptide alpha</v>
      </c>
      <c r="F11" s="53" t="str">
        <f>VLOOKUP(MID($C$1,3,2)&amp;":"&amp;D11,'Array Content'!$F$2:$K$1973,6,FALSE)</f>
        <v>EPHS115455-1A</v>
      </c>
    </row>
    <row r="12" spans="1:6" ht="15" customHeight="1" x14ac:dyDescent="0.25">
      <c r="A12" s="52" t="s">
        <v>612</v>
      </c>
      <c r="B12" s="53">
        <f>VLOOKUP(MID($C$1,3,2)&amp;":"&amp;D12,'Array Content'!$F$2:$K$1973,2,FALSE)</f>
        <v>857</v>
      </c>
      <c r="C12" s="53" t="str">
        <f>VLOOKUP(MID($C$1,3,2)&amp;":"&amp;D12,'Array Content'!$F$2:$K$1973,3,FALSE)</f>
        <v>NM_001172896</v>
      </c>
      <c r="D12" s="53" t="str">
        <f>VLOOKUP($C$1&amp;":"&amp;LEFT(A12,3),'Array Content'!$C$2:$D$14977,2,FALSE)</f>
        <v>CAV1</v>
      </c>
      <c r="E12" s="54" t="str">
        <f>VLOOKUP(MID($C$1,3,2)&amp;":"&amp;D12,'Array Content'!$F$2:$K$1973,5,FALSE)</f>
        <v>Caveolin 1, caveolae protein, 22kDa</v>
      </c>
      <c r="F12" s="53" t="str">
        <f>VLOOKUP(MID($C$1,3,2)&amp;":"&amp;D12,'Array Content'!$F$2:$K$1973,6,FALSE)</f>
        <v>EPHS113416-1A</v>
      </c>
    </row>
    <row r="13" spans="1:6" ht="15" customHeight="1" x14ac:dyDescent="0.25">
      <c r="A13" s="52" t="s">
        <v>613</v>
      </c>
      <c r="B13" s="53">
        <f>VLOOKUP(MID($C$1,3,2)&amp;":"&amp;D13,'Array Content'!$F$2:$K$1973,2,FALSE)</f>
        <v>8900</v>
      </c>
      <c r="C13" s="53" t="str">
        <f>VLOOKUP(MID($C$1,3,2)&amp;":"&amp;D13,'Array Content'!$F$2:$K$1973,3,FALSE)</f>
        <v>NM_001111047</v>
      </c>
      <c r="D13" s="53" t="str">
        <f>VLOOKUP($C$1&amp;":"&amp;LEFT(A13,3),'Array Content'!$C$2:$D$14977,2,FALSE)</f>
        <v>CCNA1</v>
      </c>
      <c r="E13" s="54" t="str">
        <f>VLOOKUP(MID($C$1,3,2)&amp;":"&amp;D13,'Array Content'!$F$2:$K$1973,5,FALSE)</f>
        <v>Cyclin A1</v>
      </c>
      <c r="F13" s="53" t="str">
        <f>VLOOKUP(MID($C$1,3,2)&amp;":"&amp;D13,'Array Content'!$F$2:$K$1973,6,FALSE)</f>
        <v>EPHS103709-1A</v>
      </c>
    </row>
    <row r="14" spans="1:6" ht="15" customHeight="1" x14ac:dyDescent="0.25">
      <c r="A14" s="52" t="s">
        <v>614</v>
      </c>
      <c r="B14" s="53">
        <f>VLOOKUP(MID($C$1,3,2)&amp;":"&amp;D14,'Array Content'!$F$2:$K$1973,2,FALSE)</f>
        <v>894</v>
      </c>
      <c r="C14" s="53" t="str">
        <f>VLOOKUP(MID($C$1,3,2)&amp;":"&amp;D14,'Array Content'!$F$2:$K$1973,3,FALSE)</f>
        <v>NM_001759</v>
      </c>
      <c r="D14" s="53" t="str">
        <f>VLOOKUP($C$1&amp;":"&amp;LEFT(A14,3),'Array Content'!$C$2:$D$14977,2,FALSE)</f>
        <v>CCND2</v>
      </c>
      <c r="E14" s="54" t="str">
        <f>VLOOKUP(MID($C$1,3,2)&amp;":"&amp;D14,'Array Content'!$F$2:$K$1973,5,FALSE)</f>
        <v>Cyclin D2</v>
      </c>
      <c r="F14" s="53" t="str">
        <f>VLOOKUP(MID($C$1,3,2)&amp;":"&amp;D14,'Array Content'!$F$2:$K$1973,6,FALSE)</f>
        <v>EPHS102902-1A</v>
      </c>
    </row>
    <row r="15" spans="1:6" ht="15" customHeight="1" x14ac:dyDescent="0.25">
      <c r="A15" s="52" t="s">
        <v>616</v>
      </c>
      <c r="B15" s="53">
        <f>VLOOKUP(MID($C$1,3,2)&amp;":"&amp;D15,'Array Content'!$F$2:$K$1973,2,FALSE)</f>
        <v>999</v>
      </c>
      <c r="C15" s="53" t="str">
        <f>VLOOKUP(MID($C$1,3,2)&amp;":"&amp;D15,'Array Content'!$F$2:$K$1973,3,FALSE)</f>
        <v>NM_004360</v>
      </c>
      <c r="D15" s="53" t="str">
        <f>VLOOKUP($C$1&amp;":"&amp;LEFT(A15,3),'Array Content'!$C$2:$D$14977,2,FALSE)</f>
        <v>CDH1</v>
      </c>
      <c r="E15" s="54" t="str">
        <f>VLOOKUP(MID($C$1,3,2)&amp;":"&amp;D15,'Array Content'!$F$2:$K$1973,5,FALSE)</f>
        <v>Cadherin 1, type 1, E-cadherin (epithelial)</v>
      </c>
      <c r="F15" s="53" t="str">
        <f>VLOOKUP(MID($C$1,3,2)&amp;":"&amp;D15,'Array Content'!$F$2:$K$1973,6,FALSE)</f>
        <v>EPHS105415-1A</v>
      </c>
    </row>
    <row r="16" spans="1:6" ht="15" customHeight="1" x14ac:dyDescent="0.25">
      <c r="A16" s="52" t="s">
        <v>618</v>
      </c>
      <c r="B16" s="53">
        <f>VLOOKUP(MID($C$1,3,2)&amp;":"&amp;D16,'Array Content'!$F$2:$K$1973,2,FALSE)</f>
        <v>1012</v>
      </c>
      <c r="C16" s="53" t="str">
        <f>VLOOKUP(MID($C$1,3,2)&amp;":"&amp;D16,'Array Content'!$F$2:$K$1973,3,FALSE)</f>
        <v>NM_001257</v>
      </c>
      <c r="D16" s="53" t="str">
        <f>VLOOKUP($C$1&amp;":"&amp;LEFT(A16,3),'Array Content'!$C$2:$D$14977,2,FALSE)</f>
        <v>CDH13</v>
      </c>
      <c r="E16" s="54" t="str">
        <f>VLOOKUP(MID($C$1,3,2)&amp;":"&amp;D16,'Array Content'!$F$2:$K$1973,5,FALSE)</f>
        <v>Cadherin 13, H-cadherin (heart)</v>
      </c>
      <c r="F16" s="53" t="str">
        <f>VLOOKUP(MID($C$1,3,2)&amp;":"&amp;D16,'Array Content'!$F$2:$K$1973,6,FALSE)</f>
        <v>EPHS105489-1A</v>
      </c>
    </row>
    <row r="17" spans="1:6" ht="15" customHeight="1" x14ac:dyDescent="0.25">
      <c r="A17" s="52" t="s">
        <v>620</v>
      </c>
      <c r="B17" s="53">
        <f>VLOOKUP(MID($C$1,3,2)&amp;":"&amp;D17,'Array Content'!$F$2:$K$1973,2,FALSE)</f>
        <v>1027</v>
      </c>
      <c r="C17" s="53" t="str">
        <f>VLOOKUP(MID($C$1,3,2)&amp;":"&amp;D17,'Array Content'!$F$2:$K$1973,3,FALSE)</f>
        <v>NM_004064</v>
      </c>
      <c r="D17" s="53" t="str">
        <f>VLOOKUP($C$1&amp;":"&amp;LEFT(A17,3),'Array Content'!$C$2:$D$14977,2,FALSE)</f>
        <v>CDKN1B</v>
      </c>
      <c r="E17" s="54" t="str">
        <f>VLOOKUP(MID($C$1,3,2)&amp;":"&amp;D17,'Array Content'!$F$2:$K$1973,5,FALSE)</f>
        <v>Cyclin-dependent kinase inhibitor 1B (p27, Kip1)</v>
      </c>
      <c r="F17" s="53" t="str">
        <f>VLOOKUP(MID($C$1,3,2)&amp;":"&amp;D17,'Array Content'!$F$2:$K$1973,6,FALSE)</f>
        <v>EPHS102968-1A</v>
      </c>
    </row>
    <row r="18" spans="1:6" ht="15" customHeight="1" x14ac:dyDescent="0.25">
      <c r="A18" s="52" t="s">
        <v>622</v>
      </c>
      <c r="B18" s="53">
        <f>VLOOKUP(MID($C$1,3,2)&amp;":"&amp;D18,'Array Content'!$F$2:$K$1973,2,FALSE)</f>
        <v>1028</v>
      </c>
      <c r="C18" s="53" t="str">
        <f>VLOOKUP(MID($C$1,3,2)&amp;":"&amp;D18,'Array Content'!$F$2:$K$1973,3,FALSE)</f>
        <v>NM_001122631</v>
      </c>
      <c r="D18" s="53" t="str">
        <f>VLOOKUP($C$1&amp;":"&amp;LEFT(A18,3),'Array Content'!$C$2:$D$14977,2,FALSE)</f>
        <v>CDKN1C</v>
      </c>
      <c r="E18" s="54" t="str">
        <f>VLOOKUP(MID($C$1,3,2)&amp;":"&amp;D18,'Array Content'!$F$2:$K$1973,5,FALSE)</f>
        <v>Cyclin-dependent kinase inhibitor 1C (p57, Kip2)</v>
      </c>
      <c r="F18" s="53" t="str">
        <f>VLOOKUP(MID($C$1,3,2)&amp;":"&amp;D18,'Array Content'!$F$2:$K$1973,6,FALSE)</f>
        <v>EPHS102113-1A</v>
      </c>
    </row>
    <row r="19" spans="1:6" ht="15" customHeight="1" x14ac:dyDescent="0.25">
      <c r="A19" s="52" t="s">
        <v>623</v>
      </c>
      <c r="B19" s="53">
        <f>VLOOKUP(MID($C$1,3,2)&amp;":"&amp;D19,'Array Content'!$F$2:$K$1973,2,FALSE)</f>
        <v>1029</v>
      </c>
      <c r="C19" s="53" t="str">
        <f>VLOOKUP(MID($C$1,3,2)&amp;":"&amp;D19,'Array Content'!$F$2:$K$1973,3,FALSE)</f>
        <v>NM_058197</v>
      </c>
      <c r="D19" s="53" t="str">
        <f>VLOOKUP($C$1&amp;":"&amp;LEFT(A19,3),'Array Content'!$C$2:$D$14977,2,FALSE)</f>
        <v>CDKN2A</v>
      </c>
      <c r="E19" s="54" t="str">
        <f>VLOOKUP(MID($C$1,3,2)&amp;":"&amp;D19,'Array Content'!$F$2:$K$1973,5,FALSE)</f>
        <v>Cyclin-dependent kinase inhibitor 2A (melanoma, p16, inhibits CDK4)</v>
      </c>
      <c r="F19" s="53" t="str">
        <f>VLOOKUP(MID($C$1,3,2)&amp;":"&amp;D19,'Array Content'!$F$2:$K$1973,6,FALSE)</f>
        <v>EPHS114256-1A</v>
      </c>
    </row>
    <row r="20" spans="1:6" ht="15" customHeight="1" x14ac:dyDescent="0.25">
      <c r="A20" s="52" t="s">
        <v>624</v>
      </c>
      <c r="B20" s="53">
        <f>VLOOKUP(MID($C$1,3,2)&amp;":"&amp;D20,'Array Content'!$F$2:$K$1973,2,FALSE)</f>
        <v>1030</v>
      </c>
      <c r="C20" s="53" t="str">
        <f>VLOOKUP(MID($C$1,3,2)&amp;":"&amp;D20,'Array Content'!$F$2:$K$1973,3,FALSE)</f>
        <v>NM_078487</v>
      </c>
      <c r="D20" s="53" t="str">
        <f>VLOOKUP($C$1&amp;":"&amp;LEFT(A20,3),'Array Content'!$C$2:$D$14977,2,FALSE)</f>
        <v>CDKN2B</v>
      </c>
      <c r="E20" s="54" t="str">
        <f>VLOOKUP(MID($C$1,3,2)&amp;":"&amp;D20,'Array Content'!$F$2:$K$1973,5,FALSE)</f>
        <v>Cyclin-dependent kinase inhibitor 2B (p15, inhibits CDK4)</v>
      </c>
      <c r="F20" s="53" t="str">
        <f>VLOOKUP(MID($C$1,3,2)&amp;":"&amp;D20,'Array Content'!$F$2:$K$1973,6,FALSE)</f>
        <v>EPHS114258-1A</v>
      </c>
    </row>
    <row r="21" spans="1:6" ht="15" customHeight="1" x14ac:dyDescent="0.25">
      <c r="A21" s="52" t="s">
        <v>625</v>
      </c>
      <c r="B21" s="53">
        <f>VLOOKUP(MID($C$1,3,2)&amp;":"&amp;D21,'Array Content'!$F$2:$K$1973,2,FALSE)</f>
        <v>1045</v>
      </c>
      <c r="C21" s="53" t="str">
        <f>VLOOKUP(MID($C$1,3,2)&amp;":"&amp;D21,'Array Content'!$F$2:$K$1973,3,FALSE)</f>
        <v>NM_001265</v>
      </c>
      <c r="D21" s="53" t="str">
        <f>VLOOKUP($C$1&amp;":"&amp;LEFT(A21,3),'Array Content'!$C$2:$D$14977,2,FALSE)</f>
        <v>CDX2</v>
      </c>
      <c r="E21" s="54" t="str">
        <f>VLOOKUP(MID($C$1,3,2)&amp;":"&amp;D21,'Array Content'!$F$2:$K$1973,5,FALSE)</f>
        <v>Caudal type homeobox 2</v>
      </c>
      <c r="F21" s="53" t="str">
        <f>VLOOKUP(MID($C$1,3,2)&amp;":"&amp;D21,'Array Content'!$F$2:$K$1973,6,FALSE)</f>
        <v>EPHS103679-1A</v>
      </c>
    </row>
    <row r="22" spans="1:6" ht="15" customHeight="1" x14ac:dyDescent="0.25">
      <c r="A22" s="52" t="s">
        <v>626</v>
      </c>
      <c r="B22" s="53">
        <f>VLOOKUP(MID($C$1,3,2)&amp;":"&amp;D22,'Array Content'!$F$2:$K$1973,2,FALSE)</f>
        <v>55743</v>
      </c>
      <c r="C22" s="53" t="str">
        <f>VLOOKUP(MID($C$1,3,2)&amp;":"&amp;D22,'Array Content'!$F$2:$K$1973,3,FALSE)</f>
        <v>NM_018223</v>
      </c>
      <c r="D22" s="53" t="str">
        <f>VLOOKUP($C$1&amp;":"&amp;LEFT(A22,3),'Array Content'!$C$2:$D$14977,2,FALSE)</f>
        <v>CHFR</v>
      </c>
      <c r="E22" s="54" t="str">
        <f>VLOOKUP(MID($C$1,3,2)&amp;":"&amp;D22,'Array Content'!$F$2:$K$1973,5,FALSE)</f>
        <v>Checkpoint with forkhead and ring finger domains</v>
      </c>
      <c r="F22" s="53" t="str">
        <f>VLOOKUP(MID($C$1,3,2)&amp;":"&amp;D22,'Array Content'!$F$2:$K$1973,6,FALSE)</f>
        <v>EPHS103624-1A</v>
      </c>
    </row>
    <row r="23" spans="1:6" ht="15" customHeight="1" x14ac:dyDescent="0.25">
      <c r="A23" s="52" t="s">
        <v>628</v>
      </c>
      <c r="B23" s="53">
        <f>VLOOKUP(MID($C$1,3,2)&amp;":"&amp;D23,'Array Content'!$F$2:$K$1973,2,FALSE)</f>
        <v>22883</v>
      </c>
      <c r="C23" s="53" t="str">
        <f>VLOOKUP(MID($C$1,3,2)&amp;":"&amp;D23,'Array Content'!$F$2:$K$1973,3,FALSE)</f>
        <v>NM_014944</v>
      </c>
      <c r="D23" s="53" t="str">
        <f>VLOOKUP($C$1&amp;":"&amp;LEFT(A23,3),'Array Content'!$C$2:$D$14977,2,FALSE)</f>
        <v>CLSTN1</v>
      </c>
      <c r="E23" s="54" t="str">
        <f>VLOOKUP(MID($C$1,3,2)&amp;":"&amp;D23,'Array Content'!$F$2:$K$1973,5,FALSE)</f>
        <v>Calsyntenin 1</v>
      </c>
      <c r="F23" s="53" t="str">
        <f>VLOOKUP(MID($C$1,3,2)&amp;":"&amp;D23,'Array Content'!$F$2:$K$1973,6,FALSE)</f>
        <v>EPHS100135-1A</v>
      </c>
    </row>
    <row r="24" spans="1:6" ht="15" customHeight="1" x14ac:dyDescent="0.25">
      <c r="A24" s="52" t="s">
        <v>630</v>
      </c>
      <c r="B24" s="53">
        <f>VLOOKUP(MID($C$1,3,2)&amp;":"&amp;D24,'Array Content'!$F$2:$K$1973,2,FALSE)</f>
        <v>1474</v>
      </c>
      <c r="C24" s="53" t="str">
        <f>VLOOKUP(MID($C$1,3,2)&amp;":"&amp;D24,'Array Content'!$F$2:$K$1973,3,FALSE)</f>
        <v>NM_001323</v>
      </c>
      <c r="D24" s="53" t="str">
        <f>VLOOKUP($C$1&amp;":"&amp;LEFT(A24,3),'Array Content'!$C$2:$D$14977,2,FALSE)</f>
        <v>CST6</v>
      </c>
      <c r="E24" s="54" t="str">
        <f>VLOOKUP(MID($C$1,3,2)&amp;":"&amp;D24,'Array Content'!$F$2:$K$1973,5,FALSE)</f>
        <v>Cystatin E/M</v>
      </c>
      <c r="F24" s="53" t="str">
        <f>VLOOKUP(MID($C$1,3,2)&amp;":"&amp;D24,'Array Content'!$F$2:$K$1973,6,FALSE)</f>
        <v>EPHS102504-1A</v>
      </c>
    </row>
    <row r="25" spans="1:6" ht="15" customHeight="1" x14ac:dyDescent="0.25">
      <c r="A25" s="52" t="s">
        <v>632</v>
      </c>
      <c r="B25" s="53">
        <f>VLOOKUP(MID($C$1,3,2)&amp;":"&amp;D25,'Array Content'!$F$2:$K$1973,2,FALSE)</f>
        <v>1522</v>
      </c>
      <c r="C25" s="53" t="str">
        <f>VLOOKUP(MID($C$1,3,2)&amp;":"&amp;D25,'Array Content'!$F$2:$K$1973,3,FALSE)</f>
        <v>NM_001336</v>
      </c>
      <c r="D25" s="53" t="str">
        <f>VLOOKUP($C$1&amp;":"&amp;LEFT(A25,3),'Array Content'!$C$2:$D$14977,2,FALSE)</f>
        <v>CTSZ</v>
      </c>
      <c r="E25" s="54" t="str">
        <f>VLOOKUP(MID($C$1,3,2)&amp;":"&amp;D25,'Array Content'!$F$2:$K$1973,5,FALSE)</f>
        <v>Cathepsin Z</v>
      </c>
      <c r="F25" s="53" t="str">
        <f>VLOOKUP(MID($C$1,3,2)&amp;":"&amp;D25,'Array Content'!$F$2:$K$1973,6,FALSE)</f>
        <v>EPHS109394-1A</v>
      </c>
    </row>
    <row r="26" spans="1:6" ht="15" customHeight="1" x14ac:dyDescent="0.25">
      <c r="A26" s="52" t="s">
        <v>633</v>
      </c>
      <c r="B26" s="53">
        <f>VLOOKUP(MID($C$1,3,2)&amp;":"&amp;D26,'Array Content'!$F$2:$K$1973,2,FALSE)</f>
        <v>6387</v>
      </c>
      <c r="C26" s="53" t="str">
        <f>VLOOKUP(MID($C$1,3,2)&amp;":"&amp;D26,'Array Content'!$F$2:$K$1973,3,FALSE)</f>
        <v>NM_199168</v>
      </c>
      <c r="D26" s="53" t="str">
        <f>VLOOKUP($C$1&amp;":"&amp;LEFT(A26,3),'Array Content'!$C$2:$D$14977,2,FALSE)</f>
        <v>CXCL12</v>
      </c>
      <c r="E26" s="54" t="str">
        <f>VLOOKUP(MID($C$1,3,2)&amp;":"&amp;D26,'Array Content'!$F$2:$K$1973,5,FALSE)</f>
        <v>Chemokine (C-X-C motif) ligand 12</v>
      </c>
      <c r="F26" s="53" t="str">
        <f>VLOOKUP(MID($C$1,3,2)&amp;":"&amp;D26,'Array Content'!$F$2:$K$1973,6,FALSE)</f>
        <v>EPHS101585-1A</v>
      </c>
    </row>
    <row r="27" spans="1:6" ht="15" customHeight="1" x14ac:dyDescent="0.25">
      <c r="A27" s="52" t="s">
        <v>635</v>
      </c>
      <c r="B27" s="53">
        <f>VLOOKUP(MID($C$1,3,2)&amp;":"&amp;D27,'Array Content'!$F$2:$K$1973,2,FALSE)</f>
        <v>1545</v>
      </c>
      <c r="C27" s="53" t="str">
        <f>VLOOKUP(MID($C$1,3,2)&amp;":"&amp;D27,'Array Content'!$F$2:$K$1973,3,FALSE)</f>
        <v>NM_000104</v>
      </c>
      <c r="D27" s="53" t="str">
        <f>VLOOKUP($C$1&amp;":"&amp;LEFT(A27,3),'Array Content'!$C$2:$D$14977,2,FALSE)</f>
        <v>CYP1B1</v>
      </c>
      <c r="E27" s="54" t="str">
        <f>VLOOKUP(MID($C$1,3,2)&amp;":"&amp;D27,'Array Content'!$F$2:$K$1973,5,FALSE)</f>
        <v>Cytochrome P450, family 1, subfamily B, polypeptide 1</v>
      </c>
      <c r="F27" s="53" t="str">
        <f>VLOOKUP(MID($C$1,3,2)&amp;":"&amp;D27,'Array Content'!$F$2:$K$1973,6,FALSE)</f>
        <v>EPHS108174-1A</v>
      </c>
    </row>
    <row r="28" spans="1:6" ht="15" customHeight="1" x14ac:dyDescent="0.25">
      <c r="A28" s="52" t="s">
        <v>636</v>
      </c>
      <c r="B28" s="53">
        <f>VLOOKUP(MID($C$1,3,2)&amp;":"&amp;D28,'Array Content'!$F$2:$K$1973,2,FALSE)</f>
        <v>1612</v>
      </c>
      <c r="C28" s="53" t="str">
        <f>VLOOKUP(MID($C$1,3,2)&amp;":"&amp;D28,'Array Content'!$F$2:$K$1973,3,FALSE)</f>
        <v>NM_004938</v>
      </c>
      <c r="D28" s="53" t="str">
        <f>VLOOKUP($C$1&amp;":"&amp;LEFT(A28,3),'Array Content'!$C$2:$D$14977,2,FALSE)</f>
        <v>DAPK1</v>
      </c>
      <c r="E28" s="54" t="str">
        <f>VLOOKUP(MID($C$1,3,2)&amp;":"&amp;D28,'Array Content'!$F$2:$K$1973,5,FALSE)</f>
        <v>Death-associated protein kinase 1</v>
      </c>
      <c r="F28" s="53" t="str">
        <f>VLOOKUP(MID($C$1,3,2)&amp;":"&amp;D28,'Array Content'!$F$2:$K$1973,6,FALSE)</f>
        <v>EPHS114427-1A</v>
      </c>
    </row>
    <row r="29" spans="1:6" ht="15" customHeight="1" x14ac:dyDescent="0.25">
      <c r="A29" s="52" t="s">
        <v>638</v>
      </c>
      <c r="B29" s="53">
        <f>VLOOKUP(MID($C$1,3,2)&amp;":"&amp;D29,'Array Content'!$F$2:$K$1973,2,FALSE)</f>
        <v>1825</v>
      </c>
      <c r="C29" s="53" t="str">
        <f>VLOOKUP(MID($C$1,3,2)&amp;":"&amp;D29,'Array Content'!$F$2:$K$1973,3,FALSE)</f>
        <v>NM_024423</v>
      </c>
      <c r="D29" s="53" t="str">
        <f>VLOOKUP($C$1&amp;":"&amp;LEFT(A29,3),'Array Content'!$C$2:$D$14977,2,FALSE)</f>
        <v>DSC3</v>
      </c>
      <c r="E29" s="54" t="str">
        <f>VLOOKUP(MID($C$1,3,2)&amp;":"&amp;D29,'Array Content'!$F$2:$K$1973,5,FALSE)</f>
        <v>Desmocollin 3</v>
      </c>
      <c r="F29" s="53" t="str">
        <f>VLOOKUP(MID($C$1,3,2)&amp;":"&amp;D29,'Array Content'!$F$2:$K$1973,6,FALSE)</f>
        <v>EPHS106565-1A</v>
      </c>
    </row>
    <row r="30" spans="1:6" ht="15" customHeight="1" x14ac:dyDescent="0.25">
      <c r="A30" s="52" t="s">
        <v>639</v>
      </c>
      <c r="B30" s="53">
        <f>VLOOKUP(MID($C$1,3,2)&amp;":"&amp;D30,'Array Content'!$F$2:$K$1973,2,FALSE)</f>
        <v>23136</v>
      </c>
      <c r="C30" s="53" t="str">
        <f>VLOOKUP(MID($C$1,3,2)&amp;":"&amp;D30,'Array Content'!$F$2:$K$1973,3,FALSE)</f>
        <v>NM_012307</v>
      </c>
      <c r="D30" s="53" t="str">
        <f>VLOOKUP($C$1&amp;":"&amp;LEFT(A30,3),'Array Content'!$C$2:$D$14977,2,FALSE)</f>
        <v>EPB41L3</v>
      </c>
      <c r="E30" s="54" t="str">
        <f>VLOOKUP(MID($C$1,3,2)&amp;":"&amp;D30,'Array Content'!$F$2:$K$1973,5,FALSE)</f>
        <v>Erythrocyte membrane protein band 4.1-like 3</v>
      </c>
      <c r="F30" s="53" t="str">
        <f>VLOOKUP(MID($C$1,3,2)&amp;":"&amp;D30,'Array Content'!$F$2:$K$1973,6,FALSE)</f>
        <v>EPHS106497-1A</v>
      </c>
    </row>
    <row r="31" spans="1:6" ht="15" customHeight="1" x14ac:dyDescent="0.25">
      <c r="A31" s="52" t="s">
        <v>641</v>
      </c>
      <c r="B31" s="53">
        <f>VLOOKUP(MID($C$1,3,2)&amp;":"&amp;D31,'Array Content'!$F$2:$K$1973,2,FALSE)</f>
        <v>4072</v>
      </c>
      <c r="C31" s="53" t="str">
        <f>VLOOKUP(MID($C$1,3,2)&amp;":"&amp;D31,'Array Content'!$F$2:$K$1973,3,FALSE)</f>
        <v>NM_002354</v>
      </c>
      <c r="D31" s="53" t="str">
        <f>VLOOKUP($C$1&amp;":"&amp;LEFT(A31,3),'Array Content'!$C$2:$D$14977,2,FALSE)</f>
        <v>EPCAM</v>
      </c>
      <c r="E31" s="54" t="str">
        <f>VLOOKUP(MID($C$1,3,2)&amp;":"&amp;D31,'Array Content'!$F$2:$K$1973,5,FALSE)</f>
        <v>Epithelial cell adhesion molecule</v>
      </c>
      <c r="F31" s="53" t="str">
        <f>VLOOKUP(MID($C$1,3,2)&amp;":"&amp;D31,'Array Content'!$F$2:$K$1973,6,FALSE)</f>
        <v>EPHS108210-1A</v>
      </c>
    </row>
    <row r="32" spans="1:6" ht="15" customHeight="1" x14ac:dyDescent="0.25">
      <c r="A32" s="52" t="s">
        <v>643</v>
      </c>
      <c r="B32" s="53">
        <f>VLOOKUP(MID($C$1,3,2)&amp;":"&amp;D32,'Array Content'!$F$2:$K$1973,2,FALSE)</f>
        <v>2099</v>
      </c>
      <c r="C32" s="53" t="str">
        <f>VLOOKUP(MID($C$1,3,2)&amp;":"&amp;D32,'Array Content'!$F$2:$K$1973,3,FALSE)</f>
        <v>NM_000125</v>
      </c>
      <c r="D32" s="53" t="str">
        <f>VLOOKUP($C$1&amp;":"&amp;LEFT(A32,3),'Array Content'!$C$2:$D$14977,2,FALSE)</f>
        <v>ESR1</v>
      </c>
      <c r="E32" s="54" t="str">
        <f>VLOOKUP(MID($C$1,3,2)&amp;":"&amp;D32,'Array Content'!$F$2:$K$1973,5,FALSE)</f>
        <v>Estrogen receptor 1</v>
      </c>
      <c r="F32" s="53" t="str">
        <f>VLOOKUP(MID($C$1,3,2)&amp;":"&amp;D32,'Array Content'!$F$2:$K$1973,6,FALSE)</f>
        <v>EPHS112843-1A</v>
      </c>
    </row>
    <row r="33" spans="1:6" ht="15" customHeight="1" x14ac:dyDescent="0.25">
      <c r="A33" s="52" t="s">
        <v>645</v>
      </c>
      <c r="B33" s="53">
        <f>VLOOKUP(MID($C$1,3,2)&amp;":"&amp;D33,'Array Content'!$F$2:$K$1973,2,FALSE)</f>
        <v>2272</v>
      </c>
      <c r="C33" s="53" t="str">
        <f>VLOOKUP(MID($C$1,3,2)&amp;":"&amp;D33,'Array Content'!$F$2:$K$1973,3,FALSE)</f>
        <v>NM_002012</v>
      </c>
      <c r="D33" s="53" t="str">
        <f>VLOOKUP($C$1&amp;":"&amp;LEFT(A33,3),'Array Content'!$C$2:$D$14977,2,FALSE)</f>
        <v>FHIT</v>
      </c>
      <c r="E33" s="54" t="str">
        <f>VLOOKUP(MID($C$1,3,2)&amp;":"&amp;D33,'Array Content'!$F$2:$K$1973,5,FALSE)</f>
        <v>Fragile histidine triad gene</v>
      </c>
      <c r="F33" s="53" t="str">
        <f>VLOOKUP(MID($C$1,3,2)&amp;":"&amp;D33,'Array Content'!$F$2:$K$1973,6,FALSE)</f>
        <v>EPHS110364-1A</v>
      </c>
    </row>
    <row r="34" spans="1:6" ht="15" customHeight="1" x14ac:dyDescent="0.25">
      <c r="A34" s="52" t="s">
        <v>647</v>
      </c>
      <c r="B34" s="53">
        <f>VLOOKUP(MID($C$1,3,2)&amp;":"&amp;D34,'Array Content'!$F$2:$K$1973,2,FALSE)</f>
        <v>1647</v>
      </c>
      <c r="C34" s="53" t="str">
        <f>VLOOKUP(MID($C$1,3,2)&amp;":"&amp;D34,'Array Content'!$F$2:$K$1973,3,FALSE)</f>
        <v>NM_001924</v>
      </c>
      <c r="D34" s="53" t="str">
        <f>VLOOKUP($C$1&amp;":"&amp;LEFT(A34,3),'Array Content'!$C$2:$D$14977,2,FALSE)</f>
        <v>GADD45A</v>
      </c>
      <c r="E34" s="54" t="str">
        <f>VLOOKUP(MID($C$1,3,2)&amp;":"&amp;D34,'Array Content'!$F$2:$K$1973,5,FALSE)</f>
        <v>Growth arrest and DNA-damage-inducible, alpha</v>
      </c>
      <c r="F34" s="53" t="str">
        <f>VLOOKUP(MID($C$1,3,2)&amp;":"&amp;D34,'Array Content'!$F$2:$K$1973,6,FALSE)</f>
        <v>EPHS100637-1A</v>
      </c>
    </row>
    <row r="35" spans="1:6" ht="15" customHeight="1" x14ac:dyDescent="0.25">
      <c r="A35" s="52" t="s">
        <v>649</v>
      </c>
      <c r="B35" s="53">
        <f>VLOOKUP(MID($C$1,3,2)&amp;":"&amp;D35,'Array Content'!$F$2:$K$1973,2,FALSE)</f>
        <v>2719</v>
      </c>
      <c r="C35" s="53" t="str">
        <f>VLOOKUP(MID($C$1,3,2)&amp;":"&amp;D35,'Array Content'!$F$2:$K$1973,3,FALSE)</f>
        <v>NM_004484</v>
      </c>
      <c r="D35" s="53" t="str">
        <f>VLOOKUP($C$1&amp;":"&amp;LEFT(A35,3),'Array Content'!$C$2:$D$14977,2,FALSE)</f>
        <v>GPC3</v>
      </c>
      <c r="E35" s="54" t="str">
        <f>VLOOKUP(MID($C$1,3,2)&amp;":"&amp;D35,'Array Content'!$F$2:$K$1973,5,FALSE)</f>
        <v>Glypican 3</v>
      </c>
      <c r="F35" s="53" t="str">
        <f>VLOOKUP(MID($C$1,3,2)&amp;":"&amp;D35,'Array Content'!$F$2:$K$1973,6,FALSE)</f>
        <v>EPHS115271-1A</v>
      </c>
    </row>
    <row r="36" spans="1:6" ht="15" customHeight="1" x14ac:dyDescent="0.25">
      <c r="A36" s="52" t="s">
        <v>651</v>
      </c>
      <c r="B36" s="53">
        <f>VLOOKUP(MID($C$1,3,2)&amp;":"&amp;D36,'Array Content'!$F$2:$K$1973,2,FALSE)</f>
        <v>2950</v>
      </c>
      <c r="C36" s="53" t="str">
        <f>VLOOKUP(MID($C$1,3,2)&amp;":"&amp;D36,'Array Content'!$F$2:$K$1973,3,FALSE)</f>
        <v>NM_000852</v>
      </c>
      <c r="D36" s="53" t="str">
        <f>VLOOKUP($C$1&amp;":"&amp;LEFT(A36,3),'Array Content'!$C$2:$D$14977,2,FALSE)</f>
        <v>GSTP1</v>
      </c>
      <c r="E36" s="54" t="str">
        <f>VLOOKUP(MID($C$1,3,2)&amp;":"&amp;D36,'Array Content'!$F$2:$K$1973,5,FALSE)</f>
        <v>Glutathione S-transferase pi 1</v>
      </c>
      <c r="F36" s="53" t="str">
        <f>VLOOKUP(MID($C$1,3,2)&amp;":"&amp;D36,'Array Content'!$F$2:$K$1973,6,FALSE)</f>
        <v>EPHS102559-1A</v>
      </c>
    </row>
    <row r="37" spans="1:6" ht="15" customHeight="1" x14ac:dyDescent="0.25">
      <c r="A37" s="52" t="s">
        <v>653</v>
      </c>
      <c r="B37" s="53">
        <f>VLOOKUP(MID($C$1,3,2)&amp;":"&amp;D37,'Array Content'!$F$2:$K$1973,2,FALSE)</f>
        <v>3090</v>
      </c>
      <c r="C37" s="53" t="str">
        <f>VLOOKUP(MID($C$1,3,2)&amp;":"&amp;D37,'Array Content'!$F$2:$K$1973,3,FALSE)</f>
        <v>NM_006497</v>
      </c>
      <c r="D37" s="53" t="str">
        <f>VLOOKUP($C$1&amp;":"&amp;LEFT(A37,3),'Array Content'!$C$2:$D$14977,2,FALSE)</f>
        <v>HIC1</v>
      </c>
      <c r="E37" s="54" t="str">
        <f>VLOOKUP(MID($C$1,3,2)&amp;":"&amp;D37,'Array Content'!$F$2:$K$1973,5,FALSE)</f>
        <v>Hypermethylated in cancer 1</v>
      </c>
      <c r="F37" s="53" t="str">
        <f>VLOOKUP(MID($C$1,3,2)&amp;":"&amp;D37,'Array Content'!$F$2:$K$1973,6,FALSE)</f>
        <v>EPHS105614-1A</v>
      </c>
    </row>
    <row r="38" spans="1:6" ht="15" customHeight="1" x14ac:dyDescent="0.25">
      <c r="A38" s="52" t="s">
        <v>655</v>
      </c>
      <c r="B38" s="53">
        <f>VLOOKUP(MID($C$1,3,2)&amp;":"&amp;D38,'Array Content'!$F$2:$K$1973,2,FALSE)</f>
        <v>3202</v>
      </c>
      <c r="C38" s="53" t="str">
        <f>VLOOKUP(MID($C$1,3,2)&amp;":"&amp;D38,'Array Content'!$F$2:$K$1973,3,FALSE)</f>
        <v>NM_019102</v>
      </c>
      <c r="D38" s="53" t="str">
        <f>VLOOKUP($C$1&amp;":"&amp;LEFT(A38,3),'Array Content'!$C$2:$D$14977,2,FALSE)</f>
        <v>HOXA5</v>
      </c>
      <c r="E38" s="54" t="str">
        <f>VLOOKUP(MID($C$1,3,2)&amp;":"&amp;D38,'Array Content'!$F$2:$K$1973,5,FALSE)</f>
        <v>Homeobox A5</v>
      </c>
      <c r="F38" s="53" t="str">
        <f>VLOOKUP(MID($C$1,3,2)&amp;":"&amp;D38,'Array Content'!$F$2:$K$1973,6,FALSE)</f>
        <v>EPHS113039-1A</v>
      </c>
    </row>
    <row r="39" spans="1:6" ht="15" customHeight="1" x14ac:dyDescent="0.25">
      <c r="A39" s="52" t="s">
        <v>657</v>
      </c>
      <c r="B39" s="53">
        <f>VLOOKUP(MID($C$1,3,2)&amp;":"&amp;D39,'Array Content'!$F$2:$K$1973,2,FALSE)</f>
        <v>3237</v>
      </c>
      <c r="C39" s="53" t="str">
        <f>VLOOKUP(MID($C$1,3,2)&amp;":"&amp;D39,'Array Content'!$F$2:$K$1973,3,FALSE)</f>
        <v>NM_021192</v>
      </c>
      <c r="D39" s="53" t="str">
        <f>VLOOKUP($C$1&amp;":"&amp;LEFT(A39,3),'Array Content'!$C$2:$D$14977,2,FALSE)</f>
        <v>HOXD11</v>
      </c>
      <c r="E39" s="54" t="str">
        <f>VLOOKUP(MID($C$1,3,2)&amp;":"&amp;D39,'Array Content'!$F$2:$K$1973,5,FALSE)</f>
        <v>Homeobox D11</v>
      </c>
      <c r="F39" s="53" t="str">
        <f>VLOOKUP(MID($C$1,3,2)&amp;":"&amp;D39,'Array Content'!$F$2:$K$1973,6,FALSE)</f>
        <v>EPHS108706-1A</v>
      </c>
    </row>
    <row r="40" spans="1:6" ht="15" customHeight="1" x14ac:dyDescent="0.25">
      <c r="A40" s="52" t="s">
        <v>659</v>
      </c>
      <c r="B40" s="53">
        <f>VLOOKUP(MID($C$1,3,2)&amp;":"&amp;D40,'Array Content'!$F$2:$K$1973,2,FALSE)</f>
        <v>9956</v>
      </c>
      <c r="C40" s="53" t="str">
        <f>VLOOKUP(MID($C$1,3,2)&amp;":"&amp;D40,'Array Content'!$F$2:$K$1973,3,FALSE)</f>
        <v>NM_006043</v>
      </c>
      <c r="D40" s="53" t="str">
        <f>VLOOKUP($C$1&amp;":"&amp;LEFT(A40,3),'Array Content'!$C$2:$D$14977,2,FALSE)</f>
        <v>HS3ST2</v>
      </c>
      <c r="E40" s="54" t="str">
        <f>VLOOKUP(MID($C$1,3,2)&amp;":"&amp;D40,'Array Content'!$F$2:$K$1973,5,FALSE)</f>
        <v>Heparan sulfate (glucosamine) 3-O-sulfotransferase 2</v>
      </c>
      <c r="F40" s="53" t="str">
        <f>VLOOKUP(MID($C$1,3,2)&amp;":"&amp;D40,'Array Content'!$F$2:$K$1973,6,FALSE)</f>
        <v>EPHS105132-1A</v>
      </c>
    </row>
    <row r="41" spans="1:6" ht="15" customHeight="1" x14ac:dyDescent="0.25">
      <c r="A41" s="52" t="s">
        <v>661</v>
      </c>
      <c r="B41" s="53">
        <f>VLOOKUP(MID($C$1,3,2)&amp;":"&amp;D41,'Array Content'!$F$2:$K$1973,2,FALSE)</f>
        <v>9953</v>
      </c>
      <c r="C41" s="53" t="str">
        <f>VLOOKUP(MID($C$1,3,2)&amp;":"&amp;D41,'Array Content'!$F$2:$K$1973,3,FALSE)</f>
        <v>NM_006041</v>
      </c>
      <c r="D41" s="53" t="str">
        <f>VLOOKUP($C$1&amp;":"&amp;LEFT(A41,3),'Array Content'!$C$2:$D$14977,2,FALSE)</f>
        <v>HS3ST3B1</v>
      </c>
      <c r="E41" s="54" t="str">
        <f>VLOOKUP(MID($C$1,3,2)&amp;":"&amp;D41,'Array Content'!$F$2:$K$1973,5,FALSE)</f>
        <v>Heparan sulfate (glucosamine) 3-O-sulfotransferase 3B1</v>
      </c>
      <c r="F41" s="53" t="str">
        <f>VLOOKUP(MID($C$1,3,2)&amp;":"&amp;D41,'Array Content'!$F$2:$K$1973,6,FALSE)</f>
        <v>EPHS105768-1A</v>
      </c>
    </row>
    <row r="42" spans="1:6" ht="15" customHeight="1" x14ac:dyDescent="0.25">
      <c r="A42" s="52" t="s">
        <v>663</v>
      </c>
      <c r="B42" s="53">
        <f>VLOOKUP(MID($C$1,3,2)&amp;":"&amp;D42,'Array Content'!$F$2:$K$1973,2,FALSE)</f>
        <v>3295</v>
      </c>
      <c r="C42" s="53" t="str">
        <f>VLOOKUP(MID($C$1,3,2)&amp;":"&amp;D42,'Array Content'!$F$2:$K$1973,3,FALSE)</f>
        <v>NM_001199291</v>
      </c>
      <c r="D42" s="53" t="str">
        <f>VLOOKUP($C$1&amp;":"&amp;LEFT(A42,3),'Array Content'!$C$2:$D$14977,2,FALSE)</f>
        <v>HSD17B4</v>
      </c>
      <c r="E42" s="54" t="str">
        <f>VLOOKUP(MID($C$1,3,2)&amp;":"&amp;D42,'Array Content'!$F$2:$K$1973,5,FALSE)</f>
        <v>Hydroxysteroid (17-beta) dehydrogenase 4</v>
      </c>
      <c r="F42" s="53" t="str">
        <f>VLOOKUP(MID($C$1,3,2)&amp;":"&amp;D42,'Array Content'!$F$2:$K$1973,6,FALSE)</f>
        <v>EPHS111728-1A</v>
      </c>
    </row>
    <row r="43" spans="1:6" ht="15" customHeight="1" x14ac:dyDescent="0.25">
      <c r="A43" s="52" t="s">
        <v>664</v>
      </c>
      <c r="B43" s="53">
        <f>VLOOKUP(MID($C$1,3,2)&amp;":"&amp;D43,'Array Content'!$F$2:$K$1973,2,FALSE)</f>
        <v>3400</v>
      </c>
      <c r="C43" s="53" t="str">
        <f>VLOOKUP(MID($C$1,3,2)&amp;":"&amp;D43,'Array Content'!$F$2:$K$1973,3,FALSE)</f>
        <v>NM_001546</v>
      </c>
      <c r="D43" s="53" t="str">
        <f>VLOOKUP($C$1&amp;":"&amp;LEFT(A43,3),'Array Content'!$C$2:$D$14977,2,FALSE)</f>
        <v>ID4</v>
      </c>
      <c r="E43" s="54" t="str">
        <f>VLOOKUP(MID($C$1,3,2)&amp;":"&amp;D43,'Array Content'!$F$2:$K$1973,5,FALSE)</f>
        <v>Inhibitor of DNA binding 4, dominant negative helix-loop-helix protein</v>
      </c>
      <c r="F43" s="53" t="str">
        <f>VLOOKUP(MID($C$1,3,2)&amp;":"&amp;D43,'Array Content'!$F$2:$K$1973,6,FALSE)</f>
        <v>EPHS112211-1A</v>
      </c>
    </row>
    <row r="44" spans="1:6" ht="15" customHeight="1" x14ac:dyDescent="0.25">
      <c r="A44" s="52" t="s">
        <v>665</v>
      </c>
      <c r="B44" s="53">
        <f>VLOOKUP(MID($C$1,3,2)&amp;":"&amp;D44,'Array Content'!$F$2:$K$1973,2,FALSE)</f>
        <v>3490</v>
      </c>
      <c r="C44" s="53" t="str">
        <f>VLOOKUP(MID($C$1,3,2)&amp;":"&amp;D44,'Array Content'!$F$2:$K$1973,3,FALSE)</f>
        <v>NM_001553</v>
      </c>
      <c r="D44" s="53" t="str">
        <f>VLOOKUP($C$1&amp;":"&amp;LEFT(A44,3),'Array Content'!$C$2:$D$14977,2,FALSE)</f>
        <v>IGFBP7</v>
      </c>
      <c r="E44" s="54" t="str">
        <f>VLOOKUP(MID($C$1,3,2)&amp;":"&amp;D44,'Array Content'!$F$2:$K$1973,5,FALSE)</f>
        <v>Insulin-like growth factor binding protein 7</v>
      </c>
      <c r="F44" s="53" t="str">
        <f>VLOOKUP(MID($C$1,3,2)&amp;":"&amp;D44,'Array Content'!$F$2:$K$1973,6,FALSE)</f>
        <v>EPHS111054-1A</v>
      </c>
    </row>
    <row r="45" spans="1:6" ht="15" customHeight="1" x14ac:dyDescent="0.25">
      <c r="A45" s="52" t="s">
        <v>666</v>
      </c>
      <c r="B45" s="53">
        <f>VLOOKUP(MID($C$1,3,2)&amp;":"&amp;D45,'Array Content'!$F$2:$K$1973,2,FALSE)</f>
        <v>347252</v>
      </c>
      <c r="C45" s="53" t="str">
        <f>VLOOKUP(MID($C$1,3,2)&amp;":"&amp;D45,'Array Content'!$F$2:$K$1973,3,FALSE)</f>
        <v>NM_001007563</v>
      </c>
      <c r="D45" s="53" t="str">
        <f>VLOOKUP($C$1&amp;":"&amp;LEFT(A45,3),'Array Content'!$C$2:$D$14977,2,FALSE)</f>
        <v>IGFBPL1</v>
      </c>
      <c r="E45" s="54" t="str">
        <f>VLOOKUP(MID($C$1,3,2)&amp;":"&amp;D45,'Array Content'!$F$2:$K$1973,5,FALSE)</f>
        <v>Insulin-like growth factor binding protein-like 1</v>
      </c>
      <c r="F45" s="53" t="str">
        <f>VLOOKUP(MID($C$1,3,2)&amp;":"&amp;D45,'Array Content'!$F$2:$K$1973,6,FALSE)</f>
        <v>EPHS114350-1A</v>
      </c>
    </row>
    <row r="46" spans="1:6" ht="15" customHeight="1" x14ac:dyDescent="0.25">
      <c r="A46" s="52" t="s">
        <v>668</v>
      </c>
      <c r="B46" s="53">
        <f>VLOOKUP(MID($C$1,3,2)&amp;":"&amp;D46,'Array Content'!$F$2:$K$1973,2,FALSE)</f>
        <v>3728</v>
      </c>
      <c r="C46" s="53" t="str">
        <f>VLOOKUP(MID($C$1,3,2)&amp;":"&amp;D46,'Array Content'!$F$2:$K$1973,3,FALSE)</f>
        <v>NM_021991</v>
      </c>
      <c r="D46" s="53" t="str">
        <f>VLOOKUP($C$1&amp;":"&amp;LEFT(A46,3),'Array Content'!$C$2:$D$14977,2,FALSE)</f>
        <v>JUP</v>
      </c>
      <c r="E46" s="54" t="str">
        <f>VLOOKUP(MID($C$1,3,2)&amp;":"&amp;D46,'Array Content'!$F$2:$K$1973,5,FALSE)</f>
        <v>Junction plakoglobin</v>
      </c>
      <c r="F46" s="53" t="str">
        <f>VLOOKUP(MID($C$1,3,2)&amp;":"&amp;D46,'Array Content'!$F$2:$K$1973,6,FALSE)</f>
        <v>EPHS105992-1A</v>
      </c>
    </row>
    <row r="47" spans="1:6" ht="15" customHeight="1" x14ac:dyDescent="0.25">
      <c r="A47" s="52" t="s">
        <v>670</v>
      </c>
      <c r="B47" s="53">
        <f>VLOOKUP(MID($C$1,3,2)&amp;":"&amp;D47,'Array Content'!$F$2:$K$1973,2,FALSE)</f>
        <v>5655</v>
      </c>
      <c r="C47" s="53" t="str">
        <f>VLOOKUP(MID($C$1,3,2)&amp;":"&amp;D47,'Array Content'!$F$2:$K$1973,3,FALSE)</f>
        <v>NM_145888</v>
      </c>
      <c r="D47" s="53" t="str">
        <f>VLOOKUP($C$1&amp;":"&amp;LEFT(A47,3),'Array Content'!$C$2:$D$14977,2,FALSE)</f>
        <v>KLK10</v>
      </c>
      <c r="E47" s="54" t="str">
        <f>VLOOKUP(MID($C$1,3,2)&amp;":"&amp;D47,'Array Content'!$F$2:$K$1973,5,FALSE)</f>
        <v>Kallikrein-related peptidase 10</v>
      </c>
      <c r="F47" s="53" t="str">
        <f>VLOOKUP(MID($C$1,3,2)&amp;":"&amp;D47,'Array Content'!$F$2:$K$1973,6,FALSE)</f>
        <v>EPHS107787-1A</v>
      </c>
    </row>
    <row r="48" spans="1:6" ht="15" customHeight="1" x14ac:dyDescent="0.25">
      <c r="A48" s="52" t="s">
        <v>672</v>
      </c>
      <c r="B48" s="53">
        <f>VLOOKUP(MID($C$1,3,2)&amp;":"&amp;D48,'Array Content'!$F$2:$K$1973,2,FALSE)</f>
        <v>4015</v>
      </c>
      <c r="C48" s="53" t="str">
        <f>VLOOKUP(MID($C$1,3,2)&amp;":"&amp;D48,'Array Content'!$F$2:$K$1973,3,FALSE)</f>
        <v>NM_001178102</v>
      </c>
      <c r="D48" s="53" t="str">
        <f>VLOOKUP($C$1&amp;":"&amp;LEFT(A48,3),'Array Content'!$C$2:$D$14977,2,FALSE)</f>
        <v>LOX</v>
      </c>
      <c r="E48" s="54" t="str">
        <f>VLOOKUP(MID($C$1,3,2)&amp;":"&amp;D48,'Array Content'!$F$2:$K$1973,5,FALSE)</f>
        <v>Lysyl oxidase</v>
      </c>
      <c r="F48" s="53" t="str">
        <f>VLOOKUP(MID($C$1,3,2)&amp;":"&amp;D48,'Array Content'!$F$2:$K$1973,6,FALSE)</f>
        <v>EPHS111733-1A</v>
      </c>
    </row>
    <row r="49" spans="1:6" ht="15" customHeight="1" x14ac:dyDescent="0.25">
      <c r="A49" s="52" t="s">
        <v>673</v>
      </c>
      <c r="B49" s="53">
        <f>VLOOKUP(MID($C$1,3,2)&amp;":"&amp;D49,'Array Content'!$F$2:$K$1973,2,FALSE)</f>
        <v>4221</v>
      </c>
      <c r="C49" s="53" t="str">
        <f>VLOOKUP(MID($C$1,3,2)&amp;":"&amp;D49,'Array Content'!$F$2:$K$1973,3,FALSE)</f>
        <v>NM_130801</v>
      </c>
      <c r="D49" s="53" t="str">
        <f>VLOOKUP($C$1&amp;":"&amp;LEFT(A49,3),'Array Content'!$C$2:$D$14977,2,FALSE)</f>
        <v>MEN1</v>
      </c>
      <c r="E49" s="54" t="str">
        <f>VLOOKUP(MID($C$1,3,2)&amp;":"&amp;D49,'Array Content'!$F$2:$K$1973,5,FALSE)</f>
        <v>Multiple endocrine neoplasia I</v>
      </c>
      <c r="F49" s="53" t="str">
        <f>VLOOKUP(MID($C$1,3,2)&amp;":"&amp;D49,'Array Content'!$F$2:$K$1973,6,FALSE)</f>
        <v>EPHS102454-1A</v>
      </c>
    </row>
    <row r="50" spans="1:6" ht="15" customHeight="1" x14ac:dyDescent="0.25">
      <c r="A50" s="52" t="s">
        <v>674</v>
      </c>
      <c r="B50" s="53">
        <f>VLOOKUP(MID($C$1,3,2)&amp;":"&amp;D50,'Array Content'!$F$2:$K$1973,2,FALSE)</f>
        <v>4255</v>
      </c>
      <c r="C50" s="53" t="str">
        <f>VLOOKUP(MID($C$1,3,2)&amp;":"&amp;D50,'Array Content'!$F$2:$K$1973,3,FALSE)</f>
        <v>NM_002412</v>
      </c>
      <c r="D50" s="53" t="str">
        <f>VLOOKUP($C$1&amp;":"&amp;LEFT(A50,3),'Array Content'!$C$2:$D$14977,2,FALSE)</f>
        <v>MGMT</v>
      </c>
      <c r="E50" s="54" t="str">
        <f>VLOOKUP(MID($C$1,3,2)&amp;":"&amp;D50,'Array Content'!$F$2:$K$1973,5,FALSE)</f>
        <v>O-6-methylguanine-DNA methyltransferase</v>
      </c>
      <c r="F50" s="53" t="str">
        <f>VLOOKUP(MID($C$1,3,2)&amp;":"&amp;D50,'Array Content'!$F$2:$K$1973,6,FALSE)</f>
        <v>EPHS102002-1A</v>
      </c>
    </row>
    <row r="51" spans="1:6" ht="15" customHeight="1" x14ac:dyDescent="0.25">
      <c r="A51" s="52" t="s">
        <v>715</v>
      </c>
      <c r="B51" s="53">
        <f>VLOOKUP(MID($C$1,3,2)&amp;":"&amp;D51,'Array Content'!$F$2:$K$1973,2,FALSE)</f>
        <v>4292</v>
      </c>
      <c r="C51" s="53" t="str">
        <f>VLOOKUP(MID($C$1,3,2)&amp;":"&amp;D51,'Array Content'!$F$2:$K$1973,3,FALSE)</f>
        <v>NM_014805</v>
      </c>
      <c r="D51" s="53" t="str">
        <f>VLOOKUP($C$1&amp;":"&amp;LEFT(A51,3),'Array Content'!$C$2:$D$14977,2,FALSE)</f>
        <v>MLH1</v>
      </c>
      <c r="E51" s="54" t="str">
        <f>VLOOKUP(MID($C$1,3,2)&amp;":"&amp;D51,'Array Content'!$F$2:$K$1973,5,FALSE)</f>
        <v>MutL homolog 1, colon cancer, nonpolyposis type 2 (E. coli)</v>
      </c>
      <c r="F51" s="53" t="str">
        <f>VLOOKUP(MID($C$1,3,2)&amp;":"&amp;D51,'Array Content'!$F$2:$K$1973,6,FALSE)</f>
        <v>EPHS110134-1A</v>
      </c>
    </row>
    <row r="52" spans="1:6" ht="15" customHeight="1" x14ac:dyDescent="0.25">
      <c r="A52" s="52" t="s">
        <v>717</v>
      </c>
      <c r="B52" s="53">
        <f>VLOOKUP(MID($C$1,3,2)&amp;":"&amp;D52,'Array Content'!$F$2:$K$1973,2,FALSE)</f>
        <v>4487</v>
      </c>
      <c r="C52" s="53" t="str">
        <f>VLOOKUP(MID($C$1,3,2)&amp;":"&amp;D52,'Array Content'!$F$2:$K$1973,3,FALSE)</f>
        <v>NM_002448</v>
      </c>
      <c r="D52" s="53" t="str">
        <f>VLOOKUP($C$1&amp;":"&amp;LEFT(A52,3),'Array Content'!$C$2:$D$14977,2,FALSE)</f>
        <v>MSX1</v>
      </c>
      <c r="E52" s="54" t="str">
        <f>VLOOKUP(MID($C$1,3,2)&amp;":"&amp;D52,'Array Content'!$F$2:$K$1973,5,FALSE)</f>
        <v>Msh homeobox 1</v>
      </c>
      <c r="F52" s="53" t="str">
        <f>VLOOKUP(MID($C$1,3,2)&amp;":"&amp;D52,'Array Content'!$F$2:$K$1973,6,FALSE)</f>
        <v>EPHS115456-1A</v>
      </c>
    </row>
    <row r="53" spans="1:6" ht="15" customHeight="1" x14ac:dyDescent="0.25">
      <c r="A53" s="52" t="s">
        <v>718</v>
      </c>
      <c r="B53" s="53">
        <f>VLOOKUP(MID($C$1,3,2)&amp;":"&amp;D53,'Array Content'!$F$2:$K$1973,2,FALSE)</f>
        <v>4583</v>
      </c>
      <c r="C53" s="53" t="str">
        <f>VLOOKUP(MID($C$1,3,2)&amp;":"&amp;D53,'Array Content'!$F$2:$K$1973,3,FALSE)</f>
        <v>NM_002457</v>
      </c>
      <c r="D53" s="53" t="str">
        <f>VLOOKUP($C$1&amp;":"&amp;LEFT(A53,3),'Array Content'!$C$2:$D$14977,2,FALSE)</f>
        <v>MUC2</v>
      </c>
      <c r="E53" s="54" t="str">
        <f>VLOOKUP(MID($C$1,3,2)&amp;":"&amp;D53,'Array Content'!$F$2:$K$1973,5,FALSE)</f>
        <v>Mucin 2, oligomeric mucus/gel-forming</v>
      </c>
      <c r="F53" s="53" t="str">
        <f>VLOOKUP(MID($C$1,3,2)&amp;":"&amp;D53,'Array Content'!$F$2:$K$1973,6,FALSE)</f>
        <v>EPHS115457-1A</v>
      </c>
    </row>
    <row r="54" spans="1:6" ht="15" customHeight="1" x14ac:dyDescent="0.25">
      <c r="A54" s="52" t="s">
        <v>720</v>
      </c>
      <c r="B54" s="53">
        <f>VLOOKUP(MID($C$1,3,2)&amp;":"&amp;D54,'Array Content'!$F$2:$K$1973,2,FALSE)</f>
        <v>4654</v>
      </c>
      <c r="C54" s="53" t="str">
        <f>VLOOKUP(MID($C$1,3,2)&amp;":"&amp;D54,'Array Content'!$F$2:$K$1973,3,FALSE)</f>
        <v>NM_002478</v>
      </c>
      <c r="D54" s="53" t="str">
        <f>VLOOKUP($C$1&amp;":"&amp;LEFT(A54,3),'Array Content'!$C$2:$D$14977,2,FALSE)</f>
        <v>MYOD1</v>
      </c>
      <c r="E54" s="54" t="str">
        <f>VLOOKUP(MID($C$1,3,2)&amp;":"&amp;D54,'Array Content'!$F$2:$K$1973,5,FALSE)</f>
        <v>Myogenic differentiation 1</v>
      </c>
      <c r="F54" s="53" t="str">
        <f>VLOOKUP(MID($C$1,3,2)&amp;":"&amp;D54,'Array Content'!$F$2:$K$1973,6,FALSE)</f>
        <v>EPHS102205-1A</v>
      </c>
    </row>
    <row r="55" spans="1:6" ht="15" customHeight="1" x14ac:dyDescent="0.25">
      <c r="A55" s="52" t="s">
        <v>722</v>
      </c>
      <c r="B55" s="53">
        <f>VLOOKUP(MID($C$1,3,2)&amp;":"&amp;D55,'Array Content'!$F$2:$K$1973,2,FALSE)</f>
        <v>79728</v>
      </c>
      <c r="C55" s="53" t="str">
        <f>VLOOKUP(MID($C$1,3,2)&amp;":"&amp;D55,'Array Content'!$F$2:$K$1973,3,FALSE)</f>
        <v>NM_024675</v>
      </c>
      <c r="D55" s="53" t="str">
        <f>VLOOKUP($C$1&amp;":"&amp;LEFT(A55,3),'Array Content'!$C$2:$D$14977,2,FALSE)</f>
        <v>PALB2</v>
      </c>
      <c r="E55" s="54" t="str">
        <f>VLOOKUP(MID($C$1,3,2)&amp;":"&amp;D55,'Array Content'!$F$2:$K$1973,5,FALSE)</f>
        <v>Partner and localizer of BRCA2</v>
      </c>
      <c r="F55" s="53" t="str">
        <f>VLOOKUP(MID($C$1,3,2)&amp;":"&amp;D55,'Array Content'!$F$2:$K$1973,6,FALSE)</f>
        <v>EPHS105140-1A</v>
      </c>
    </row>
    <row r="56" spans="1:6" ht="15" customHeight="1" x14ac:dyDescent="0.25">
      <c r="A56" s="52" t="s">
        <v>724</v>
      </c>
      <c r="B56" s="53">
        <f>VLOOKUP(MID($C$1,3,2)&amp;":"&amp;D56,'Array Content'!$F$2:$K$1973,2,FALSE)</f>
        <v>5079</v>
      </c>
      <c r="C56" s="53" t="str">
        <f>VLOOKUP(MID($C$1,3,2)&amp;":"&amp;D56,'Array Content'!$F$2:$K$1973,3,FALSE)</f>
        <v>NM_016734</v>
      </c>
      <c r="D56" s="53" t="str">
        <f>VLOOKUP($C$1&amp;":"&amp;LEFT(A56,3),'Array Content'!$C$2:$D$14977,2,FALSE)</f>
        <v>PAX5</v>
      </c>
      <c r="E56" s="54" t="str">
        <f>VLOOKUP(MID($C$1,3,2)&amp;":"&amp;D56,'Array Content'!$F$2:$K$1973,5,FALSE)</f>
        <v>Paired box 5</v>
      </c>
      <c r="F56" s="53" t="str">
        <f>VLOOKUP(MID($C$1,3,2)&amp;":"&amp;D56,'Array Content'!$F$2:$K$1973,6,FALSE)</f>
        <v>EPHS114334-1A</v>
      </c>
    </row>
    <row r="57" spans="1:6" ht="15" customHeight="1" x14ac:dyDescent="0.25">
      <c r="A57" s="52" t="s">
        <v>726</v>
      </c>
      <c r="B57" s="53">
        <f>VLOOKUP(MID($C$1,3,2)&amp;":"&amp;D57,'Array Content'!$F$2:$K$1973,2,FALSE)</f>
        <v>8572</v>
      </c>
      <c r="C57" s="53" t="str">
        <f>VLOOKUP(MID($C$1,3,2)&amp;":"&amp;D57,'Array Content'!$F$2:$K$1973,3,FALSE)</f>
        <v>NM_003687</v>
      </c>
      <c r="D57" s="53" t="str">
        <f>VLOOKUP($C$1&amp;":"&amp;LEFT(A57,3),'Array Content'!$C$2:$D$14977,2,FALSE)</f>
        <v>PDLIM4</v>
      </c>
      <c r="E57" s="54" t="str">
        <f>VLOOKUP(MID($C$1,3,2)&amp;":"&amp;D57,'Array Content'!$F$2:$K$1973,5,FALSE)</f>
        <v>PDZ and LIM domain 4</v>
      </c>
      <c r="F57" s="53" t="str">
        <f>VLOOKUP(MID($C$1,3,2)&amp;":"&amp;D57,'Array Content'!$F$2:$K$1973,6,FALSE)</f>
        <v>EPHS111766-1A</v>
      </c>
    </row>
    <row r="58" spans="1:6" ht="15" customHeight="1" x14ac:dyDescent="0.25">
      <c r="A58" s="52" t="s">
        <v>728</v>
      </c>
      <c r="B58" s="53">
        <f>VLOOKUP(MID($C$1,3,2)&amp;":"&amp;D58,'Array Content'!$F$2:$K$1973,2,FALSE)</f>
        <v>5187</v>
      </c>
      <c r="C58" s="53" t="str">
        <f>VLOOKUP(MID($C$1,3,2)&amp;":"&amp;D58,'Array Content'!$F$2:$K$1973,3,FALSE)</f>
        <v>NM_002616</v>
      </c>
      <c r="D58" s="53" t="str">
        <f>VLOOKUP($C$1&amp;":"&amp;LEFT(A58,3),'Array Content'!$C$2:$D$14977,2,FALSE)</f>
        <v>PER1</v>
      </c>
      <c r="E58" s="54" t="str">
        <f>VLOOKUP(MID($C$1,3,2)&amp;":"&amp;D58,'Array Content'!$F$2:$K$1973,5,FALSE)</f>
        <v>Period homolog 1 (Drosophila)</v>
      </c>
      <c r="F58" s="53" t="str">
        <f>VLOOKUP(MID($C$1,3,2)&amp;":"&amp;D58,'Array Content'!$F$2:$K$1973,6,FALSE)</f>
        <v>EPHS105730-1A</v>
      </c>
    </row>
    <row r="59" spans="1:6" ht="15" customHeight="1" x14ac:dyDescent="0.25">
      <c r="A59" s="52" t="s">
        <v>730</v>
      </c>
      <c r="B59" s="53">
        <f>VLOOKUP(MID($C$1,3,2)&amp;":"&amp;D59,'Array Content'!$F$2:$K$1973,2,FALSE)</f>
        <v>8864</v>
      </c>
      <c r="C59" s="53" t="str">
        <f>VLOOKUP(MID($C$1,3,2)&amp;":"&amp;D59,'Array Content'!$F$2:$K$1973,3,FALSE)</f>
        <v>NM_022817</v>
      </c>
      <c r="D59" s="53" t="str">
        <f>VLOOKUP($C$1&amp;":"&amp;LEFT(A59,3),'Array Content'!$C$2:$D$14977,2,FALSE)</f>
        <v>PER2</v>
      </c>
      <c r="E59" s="54" t="str">
        <f>VLOOKUP(MID($C$1,3,2)&amp;":"&amp;D59,'Array Content'!$F$2:$K$1973,5,FALSE)</f>
        <v>Period homolog 2 (Drosophila)</v>
      </c>
      <c r="F59" s="53" t="str">
        <f>VLOOKUP(MID($C$1,3,2)&amp;":"&amp;D59,'Array Content'!$F$2:$K$1973,6,FALSE)</f>
        <v>EPHS108990-1A</v>
      </c>
    </row>
    <row r="60" spans="1:6" ht="15" customHeight="1" x14ac:dyDescent="0.25">
      <c r="A60" s="52" t="s">
        <v>732</v>
      </c>
      <c r="B60" s="53">
        <f>VLOOKUP(MID($C$1,3,2)&amp;":"&amp;D60,'Array Content'!$F$2:$K$1973,2,FALSE)</f>
        <v>5241</v>
      </c>
      <c r="C60" s="53" t="str">
        <f>VLOOKUP(MID($C$1,3,2)&amp;":"&amp;D60,'Array Content'!$F$2:$K$1973,3,FALSE)</f>
        <v>NM_001202474</v>
      </c>
      <c r="D60" s="53" t="str">
        <f>VLOOKUP($C$1&amp;":"&amp;LEFT(A60,3),'Array Content'!$C$2:$D$14977,2,FALSE)</f>
        <v>PGR</v>
      </c>
      <c r="E60" s="54" t="str">
        <f>VLOOKUP(MID($C$1,3,2)&amp;":"&amp;D60,'Array Content'!$F$2:$K$1973,5,FALSE)</f>
        <v>Progesterone receptor</v>
      </c>
      <c r="F60" s="53" t="str">
        <f>VLOOKUP(MID($C$1,3,2)&amp;":"&amp;D60,'Array Content'!$F$2:$K$1973,6,FALSE)</f>
        <v>EPHS102707-1A</v>
      </c>
    </row>
    <row r="61" spans="1:6" ht="15" customHeight="1" x14ac:dyDescent="0.25">
      <c r="A61" s="52" t="s">
        <v>734</v>
      </c>
      <c r="B61" s="53">
        <f>VLOOKUP(MID($C$1,3,2)&amp;":"&amp;D61,'Array Content'!$F$2:$K$1973,2,FALSE)</f>
        <v>5325</v>
      </c>
      <c r="C61" s="53" t="str">
        <f>VLOOKUP(MID($C$1,3,2)&amp;":"&amp;D61,'Array Content'!$F$2:$K$1973,3,FALSE)</f>
        <v>NM_006718</v>
      </c>
      <c r="D61" s="53" t="str">
        <f>VLOOKUP($C$1&amp;":"&amp;LEFT(A61,3),'Array Content'!$C$2:$D$14977,2,FALSE)</f>
        <v>PLAGL1</v>
      </c>
      <c r="E61" s="54" t="str">
        <f>VLOOKUP(MID($C$1,3,2)&amp;":"&amp;D61,'Array Content'!$F$2:$K$1973,5,FALSE)</f>
        <v>Pleiomorphic adenoma gene-like 1</v>
      </c>
      <c r="F61" s="53" t="str">
        <f>VLOOKUP(MID($C$1,3,2)&amp;":"&amp;D61,'Array Content'!$F$2:$K$1973,6,FALSE)</f>
        <v>EPHS112803-1A</v>
      </c>
    </row>
    <row r="62" spans="1:6" ht="15" customHeight="1" x14ac:dyDescent="0.25">
      <c r="A62" s="52" t="s">
        <v>735</v>
      </c>
      <c r="B62" s="53">
        <f>VLOOKUP(MID($C$1,3,2)&amp;":"&amp;D62,'Array Content'!$F$2:$K$1973,2,FALSE)</f>
        <v>7799</v>
      </c>
      <c r="C62" s="53" t="str">
        <f>VLOOKUP(MID($C$1,3,2)&amp;":"&amp;D62,'Array Content'!$F$2:$K$1973,3,FALSE)</f>
        <v>NM_001135610</v>
      </c>
      <c r="D62" s="53" t="str">
        <f>VLOOKUP($C$1&amp;":"&amp;LEFT(A62,3),'Array Content'!$C$2:$D$14977,2,FALSE)</f>
        <v>PRDM2</v>
      </c>
      <c r="E62" s="54" t="str">
        <f>VLOOKUP(MID($C$1,3,2)&amp;":"&amp;D62,'Array Content'!$F$2:$K$1973,5,FALSE)</f>
        <v>PR domain containing 2, with ZNF domain</v>
      </c>
      <c r="F62" s="53" t="str">
        <f>VLOOKUP(MID($C$1,3,2)&amp;":"&amp;D62,'Array Content'!$F$2:$K$1973,6,FALSE)</f>
        <v>EPHS100172-1A</v>
      </c>
    </row>
    <row r="63" spans="1:6" ht="15" customHeight="1" x14ac:dyDescent="0.25">
      <c r="A63" s="52" t="s">
        <v>736</v>
      </c>
      <c r="B63" s="53">
        <f>VLOOKUP(MID($C$1,3,2)&amp;":"&amp;D63,'Array Content'!$F$2:$K$1973,2,FALSE)</f>
        <v>112464</v>
      </c>
      <c r="C63" s="53" t="str">
        <f>VLOOKUP(MID($C$1,3,2)&amp;":"&amp;D63,'Array Content'!$F$2:$K$1973,3,FALSE)</f>
        <v>NM_145040</v>
      </c>
      <c r="D63" s="53" t="str">
        <f>VLOOKUP($C$1&amp;":"&amp;LEFT(A63,3),'Array Content'!$C$2:$D$14977,2,FALSE)</f>
        <v>PRKCDBP</v>
      </c>
      <c r="E63" s="54" t="str">
        <f>VLOOKUP(MID($C$1,3,2)&amp;":"&amp;D63,'Array Content'!$F$2:$K$1973,5,FALSE)</f>
        <v>Protein kinase C, delta binding protein</v>
      </c>
      <c r="F63" s="53" t="str">
        <f>VLOOKUP(MID($C$1,3,2)&amp;":"&amp;D63,'Array Content'!$F$2:$K$1973,6,FALSE)</f>
        <v>EPHS115458-1A</v>
      </c>
    </row>
    <row r="64" spans="1:6" ht="15" customHeight="1" x14ac:dyDescent="0.25">
      <c r="A64" s="52" t="s">
        <v>737</v>
      </c>
      <c r="B64" s="53">
        <f>VLOOKUP(MID($C$1,3,2)&amp;":"&amp;D64,'Array Content'!$F$2:$K$1973,2,FALSE)</f>
        <v>5629</v>
      </c>
      <c r="C64" s="53" t="str">
        <f>VLOOKUP(MID($C$1,3,2)&amp;":"&amp;D64,'Array Content'!$F$2:$K$1973,3,FALSE)</f>
        <v>NM_002763</v>
      </c>
      <c r="D64" s="53" t="str">
        <f>VLOOKUP($C$1&amp;":"&amp;LEFT(A64,3),'Array Content'!$C$2:$D$14977,2,FALSE)</f>
        <v>PROX1</v>
      </c>
      <c r="E64" s="54" t="str">
        <f>VLOOKUP(MID($C$1,3,2)&amp;":"&amp;D64,'Array Content'!$F$2:$K$1973,5,FALSE)</f>
        <v>Prospero homeobox 1</v>
      </c>
      <c r="F64" s="53" t="str">
        <f>VLOOKUP(MID($C$1,3,2)&amp;":"&amp;D64,'Array Content'!$F$2:$K$1973,6,FALSE)</f>
        <v>EPHS101262-1A</v>
      </c>
    </row>
    <row r="65" spans="1:6" ht="15" customHeight="1" x14ac:dyDescent="0.25">
      <c r="A65" s="52" t="s">
        <v>739</v>
      </c>
      <c r="B65" s="53">
        <f>VLOOKUP(MID($C$1,3,2)&amp;":"&amp;D65,'Array Content'!$F$2:$K$1973,2,FALSE)</f>
        <v>5728</v>
      </c>
      <c r="C65" s="53" t="str">
        <f>VLOOKUP(MID($C$1,3,2)&amp;":"&amp;D65,'Array Content'!$F$2:$K$1973,3,FALSE)</f>
        <v>NM_001126049</v>
      </c>
      <c r="D65" s="53" t="str">
        <f>VLOOKUP($C$1&amp;":"&amp;LEFT(A65,3),'Array Content'!$C$2:$D$14977,2,FALSE)</f>
        <v>PTEN</v>
      </c>
      <c r="E65" s="54" t="str">
        <f>VLOOKUP(MID($C$1,3,2)&amp;":"&amp;D65,'Array Content'!$F$2:$K$1973,5,FALSE)</f>
        <v>Phosphatase and tensin homolog</v>
      </c>
      <c r="F65" s="53" t="str">
        <f>VLOOKUP(MID($C$1,3,2)&amp;":"&amp;D65,'Array Content'!$F$2:$K$1973,6,FALSE)</f>
        <v>EPHS101755-1A</v>
      </c>
    </row>
    <row r="66" spans="1:6" ht="15" customHeight="1" x14ac:dyDescent="0.25">
      <c r="A66" s="52" t="s">
        <v>741</v>
      </c>
      <c r="B66" s="53">
        <f>VLOOKUP(MID($C$1,3,2)&amp;":"&amp;D66,'Array Content'!$F$2:$K$1973,2,FALSE)</f>
        <v>5743</v>
      </c>
      <c r="C66" s="53" t="str">
        <f>VLOOKUP(MID($C$1,3,2)&amp;":"&amp;D66,'Array Content'!$F$2:$K$1973,3,FALSE)</f>
        <v>NM_000963</v>
      </c>
      <c r="D66" s="53" t="str">
        <f>VLOOKUP($C$1&amp;":"&amp;LEFT(A66,3),'Array Content'!$C$2:$D$14977,2,FALSE)</f>
        <v>PTGS2</v>
      </c>
      <c r="E66" s="54" t="str">
        <f>VLOOKUP(MID($C$1,3,2)&amp;":"&amp;D66,'Array Content'!$F$2:$K$1973,5,FALSE)</f>
        <v>Prostaglandin-endoperoxide synthase 2 (prostaglandin G/H synthase and cyclooxygenase)</v>
      </c>
      <c r="F66" s="53" t="str">
        <f>VLOOKUP(MID($C$1,3,2)&amp;":"&amp;D66,'Array Content'!$F$2:$K$1973,6,FALSE)</f>
        <v>EPHS101148-1A</v>
      </c>
    </row>
    <row r="67" spans="1:6" ht="15" customHeight="1" x14ac:dyDescent="0.25">
      <c r="A67" s="52" t="s">
        <v>742</v>
      </c>
      <c r="B67" s="53">
        <f>VLOOKUP(MID($C$1,3,2)&amp;":"&amp;D67,'Array Content'!$F$2:$K$1973,2,FALSE)</f>
        <v>29108</v>
      </c>
      <c r="C67" s="53" t="str">
        <f>VLOOKUP(MID($C$1,3,2)&amp;":"&amp;D67,'Array Content'!$F$2:$K$1973,3,FALSE)</f>
        <v>NM_145182</v>
      </c>
      <c r="D67" s="53" t="str">
        <f>VLOOKUP($C$1&amp;":"&amp;LEFT(A67,3),'Array Content'!$C$2:$D$14977,2,FALSE)</f>
        <v>PYCARD</v>
      </c>
      <c r="E67" s="54" t="str">
        <f>VLOOKUP(MID($C$1,3,2)&amp;":"&amp;D67,'Array Content'!$F$2:$K$1973,5,FALSE)</f>
        <v>PYD and CARD domain containing</v>
      </c>
      <c r="F67" s="53" t="str">
        <f>VLOOKUP(MID($C$1,3,2)&amp;":"&amp;D67,'Array Content'!$F$2:$K$1973,6,FALSE)</f>
        <v>EPHS105246-1A</v>
      </c>
    </row>
    <row r="68" spans="1:6" ht="15" customHeight="1" x14ac:dyDescent="0.25">
      <c r="A68" s="52" t="s">
        <v>744</v>
      </c>
      <c r="B68" s="53">
        <f>VLOOKUP(MID($C$1,3,2)&amp;":"&amp;D68,'Array Content'!$F$2:$K$1973,2,FALSE)</f>
        <v>5915</v>
      </c>
      <c r="C68" s="53" t="str">
        <f>VLOOKUP(MID($C$1,3,2)&amp;":"&amp;D68,'Array Content'!$F$2:$K$1973,3,FALSE)</f>
        <v>NM_000965</v>
      </c>
      <c r="D68" s="53" t="str">
        <f>VLOOKUP($C$1&amp;":"&amp;LEFT(A68,3),'Array Content'!$C$2:$D$14977,2,FALSE)</f>
        <v>RARB</v>
      </c>
      <c r="E68" s="54" t="str">
        <f>VLOOKUP(MID($C$1,3,2)&amp;":"&amp;D68,'Array Content'!$F$2:$K$1973,5,FALSE)</f>
        <v>Retinoic acid receptor, beta</v>
      </c>
      <c r="F68" s="53" t="str">
        <f>VLOOKUP(MID($C$1,3,2)&amp;":"&amp;D68,'Array Content'!$F$2:$K$1973,6,FALSE)</f>
        <v>EPHS115459-1A</v>
      </c>
    </row>
    <row r="69" spans="1:6" ht="15" customHeight="1" x14ac:dyDescent="0.25">
      <c r="A69" s="52" t="s">
        <v>745</v>
      </c>
      <c r="B69" s="53">
        <f>VLOOKUP(MID($C$1,3,2)&amp;":"&amp;D69,'Array Content'!$F$2:$K$1973,2,FALSE)</f>
        <v>5918</v>
      </c>
      <c r="C69" s="53" t="str">
        <f>VLOOKUP(MID($C$1,3,2)&amp;":"&amp;D69,'Array Content'!$F$2:$K$1973,3,FALSE)</f>
        <v>NM_206963</v>
      </c>
      <c r="D69" s="53" t="str">
        <f>VLOOKUP($C$1&amp;":"&amp;LEFT(A69,3),'Array Content'!$C$2:$D$14977,2,FALSE)</f>
        <v>RARRES1</v>
      </c>
      <c r="E69" s="54" t="str">
        <f>VLOOKUP(MID($C$1,3,2)&amp;":"&amp;D69,'Array Content'!$F$2:$K$1973,5,FALSE)</f>
        <v>Retinoic acid receptor responder (tazarotene induced) 1</v>
      </c>
      <c r="F69" s="53" t="str">
        <f>VLOOKUP(MID($C$1,3,2)&amp;":"&amp;D69,'Array Content'!$F$2:$K$1973,6,FALSE)</f>
        <v>EPHS110665-1A</v>
      </c>
    </row>
    <row r="70" spans="1:6" ht="15" customHeight="1" x14ac:dyDescent="0.25">
      <c r="A70" s="52" t="s">
        <v>747</v>
      </c>
      <c r="B70" s="53">
        <f>VLOOKUP(MID($C$1,3,2)&amp;":"&amp;D70,'Array Content'!$F$2:$K$1973,2,FALSE)</f>
        <v>11186</v>
      </c>
      <c r="C70" s="53" t="str">
        <f>VLOOKUP(MID($C$1,3,2)&amp;":"&amp;D70,'Array Content'!$F$2:$K$1973,3,FALSE)</f>
        <v>NM_170714</v>
      </c>
      <c r="D70" s="53" t="str">
        <f>VLOOKUP($C$1&amp;":"&amp;LEFT(A70,3),'Array Content'!$C$2:$D$14977,2,FALSE)</f>
        <v>RASSF1</v>
      </c>
      <c r="E70" s="54" t="str">
        <f>VLOOKUP(MID($C$1,3,2)&amp;":"&amp;D70,'Array Content'!$F$2:$K$1973,5,FALSE)</f>
        <v>Ras association (RalGDS/AF-6) domain family member 1</v>
      </c>
      <c r="F70" s="53" t="str">
        <f>VLOOKUP(MID($C$1,3,2)&amp;":"&amp;D70,'Array Content'!$F$2:$K$1973,6,FALSE)</f>
        <v>EPHS110289-1A</v>
      </c>
    </row>
    <row r="71" spans="1:6" ht="15" customHeight="1" x14ac:dyDescent="0.25">
      <c r="A71" s="52" t="s">
        <v>748</v>
      </c>
      <c r="B71" s="53">
        <f>VLOOKUP(MID($C$1,3,2)&amp;":"&amp;D71,'Array Content'!$F$2:$K$1973,2,FALSE)</f>
        <v>5925</v>
      </c>
      <c r="C71" s="53" t="str">
        <f>VLOOKUP(MID($C$1,3,2)&amp;":"&amp;D71,'Array Content'!$F$2:$K$1973,3,FALSE)</f>
        <v>NM_000321</v>
      </c>
      <c r="D71" s="53" t="str">
        <f>VLOOKUP($C$1&amp;":"&amp;LEFT(A71,3),'Array Content'!$C$2:$D$14977,2,FALSE)</f>
        <v>RB1</v>
      </c>
      <c r="E71" s="54" t="str">
        <f>VLOOKUP(MID($C$1,3,2)&amp;":"&amp;D71,'Array Content'!$F$2:$K$1973,5,FALSE)</f>
        <v>Retinoblastoma 1</v>
      </c>
      <c r="F71" s="53" t="str">
        <f>VLOOKUP(MID($C$1,3,2)&amp;":"&amp;D71,'Array Content'!$F$2:$K$1973,6,FALSE)</f>
        <v>EPHS103757-1A</v>
      </c>
    </row>
    <row r="72" spans="1:6" ht="15" customHeight="1" x14ac:dyDescent="0.25">
      <c r="A72" s="52" t="s">
        <v>749</v>
      </c>
      <c r="B72" s="53">
        <f>VLOOKUP(MID($C$1,3,2)&amp;":"&amp;D72,'Array Content'!$F$2:$K$1973,2,FALSE)</f>
        <v>5947</v>
      </c>
      <c r="C72" s="53" t="str">
        <f>VLOOKUP(MID($C$1,3,2)&amp;":"&amp;D72,'Array Content'!$F$2:$K$1973,3,FALSE)</f>
        <v>NM_002899</v>
      </c>
      <c r="D72" s="53" t="str">
        <f>VLOOKUP($C$1&amp;":"&amp;LEFT(A72,3),'Array Content'!$C$2:$D$14977,2,FALSE)</f>
        <v>RBP1</v>
      </c>
      <c r="E72" s="54" t="str">
        <f>VLOOKUP(MID($C$1,3,2)&amp;":"&amp;D72,'Array Content'!$F$2:$K$1973,5,FALSE)</f>
        <v>Retinol binding protein 1, cellular</v>
      </c>
      <c r="F72" s="53" t="str">
        <f>VLOOKUP(MID($C$1,3,2)&amp;":"&amp;D72,'Array Content'!$F$2:$K$1973,6,FALSE)</f>
        <v>EPHS110597-1A</v>
      </c>
    </row>
    <row r="73" spans="1:6" ht="15" customHeight="1" x14ac:dyDescent="0.25">
      <c r="A73" s="52" t="s">
        <v>751</v>
      </c>
      <c r="B73" s="53">
        <f>VLOOKUP(MID($C$1,3,2)&amp;":"&amp;D73,'Array Content'!$F$2:$K$1973,2,FALSE)</f>
        <v>6236</v>
      </c>
      <c r="C73" s="53" t="str">
        <f>VLOOKUP(MID($C$1,3,2)&amp;":"&amp;D73,'Array Content'!$F$2:$K$1973,3,FALSE)</f>
        <v>NM_004165</v>
      </c>
      <c r="D73" s="53" t="str">
        <f>VLOOKUP($C$1&amp;":"&amp;LEFT(A73,3),'Array Content'!$C$2:$D$14977,2,FALSE)</f>
        <v>RRAD</v>
      </c>
      <c r="E73" s="54" t="str">
        <f>VLOOKUP(MID($C$1,3,2)&amp;":"&amp;D73,'Array Content'!$F$2:$K$1973,5,FALSE)</f>
        <v>Ras-related associated with diabetes</v>
      </c>
      <c r="F73" s="53" t="str">
        <f>VLOOKUP(MID($C$1,3,2)&amp;":"&amp;D73,'Array Content'!$F$2:$K$1973,6,FALSE)</f>
        <v>EPHS105360-1A</v>
      </c>
    </row>
    <row r="74" spans="1:6" ht="15" customHeight="1" x14ac:dyDescent="0.25">
      <c r="A74" s="52" t="s">
        <v>753</v>
      </c>
      <c r="B74" s="53">
        <f>VLOOKUP(MID($C$1,3,2)&amp;":"&amp;D74,'Array Content'!$F$2:$K$1973,2,FALSE)</f>
        <v>864</v>
      </c>
      <c r="C74" s="53" t="str">
        <f>VLOOKUP(MID($C$1,3,2)&amp;":"&amp;D74,'Array Content'!$F$2:$K$1973,3,FALSE)</f>
        <v>NM_004350</v>
      </c>
      <c r="D74" s="53" t="str">
        <f>VLOOKUP($C$1&amp;":"&amp;LEFT(A74,3),'Array Content'!$C$2:$D$14977,2,FALSE)</f>
        <v>RUNX3</v>
      </c>
      <c r="E74" s="54" t="str">
        <f>VLOOKUP(MID($C$1,3,2)&amp;":"&amp;D74,'Array Content'!$F$2:$K$1973,5,FALSE)</f>
        <v>Runt-related transcription factor 3</v>
      </c>
      <c r="F74" s="53" t="str">
        <f>VLOOKUP(MID($C$1,3,2)&amp;":"&amp;D74,'Array Content'!$F$2:$K$1973,6,FALSE)</f>
        <v>EPHS100273-1A</v>
      </c>
    </row>
    <row r="75" spans="1:6" ht="15" customHeight="1" x14ac:dyDescent="0.25">
      <c r="A75" s="52" t="s">
        <v>755</v>
      </c>
      <c r="B75" s="53">
        <f>VLOOKUP(MID($C$1,3,2)&amp;":"&amp;D75,'Array Content'!$F$2:$K$1973,2,FALSE)</f>
        <v>2810</v>
      </c>
      <c r="C75" s="53" t="str">
        <f>VLOOKUP(MID($C$1,3,2)&amp;":"&amp;D75,'Array Content'!$F$2:$K$1973,3,FALSE)</f>
        <v>NM_006142</v>
      </c>
      <c r="D75" s="53" t="str">
        <f>VLOOKUP($C$1&amp;":"&amp;LEFT(A75,3),'Array Content'!$C$2:$D$14977,2,FALSE)</f>
        <v>SFN</v>
      </c>
      <c r="E75" s="54" t="str">
        <f>VLOOKUP(MID($C$1,3,2)&amp;":"&amp;D75,'Array Content'!$F$2:$K$1973,5,FALSE)</f>
        <v>Stratifin</v>
      </c>
      <c r="F75" s="53" t="str">
        <f>VLOOKUP(MID($C$1,3,2)&amp;":"&amp;D75,'Array Content'!$F$2:$K$1973,6,FALSE)</f>
        <v>EPHS100302-1A</v>
      </c>
    </row>
    <row r="76" spans="1:6" ht="15" customHeight="1" x14ac:dyDescent="0.25">
      <c r="A76" s="52" t="s">
        <v>757</v>
      </c>
      <c r="B76" s="53">
        <f>VLOOKUP(MID($C$1,3,2)&amp;":"&amp;D76,'Array Content'!$F$2:$K$1973,2,FALSE)</f>
        <v>6422</v>
      </c>
      <c r="C76" s="53" t="str">
        <f>VLOOKUP(MID($C$1,3,2)&amp;":"&amp;D76,'Array Content'!$F$2:$K$1973,3,FALSE)</f>
        <v>NM_003012</v>
      </c>
      <c r="D76" s="53" t="str">
        <f>VLOOKUP($C$1&amp;":"&amp;LEFT(A76,3),'Array Content'!$C$2:$D$14977,2,FALSE)</f>
        <v>SFRP1</v>
      </c>
      <c r="E76" s="54" t="str">
        <f>VLOOKUP(MID($C$1,3,2)&amp;":"&amp;D76,'Array Content'!$F$2:$K$1973,5,FALSE)</f>
        <v>Secreted frizzled-related protein 1</v>
      </c>
      <c r="F76" s="53" t="str">
        <f>VLOOKUP(MID($C$1,3,2)&amp;":"&amp;D76,'Array Content'!$F$2:$K$1973,6,FALSE)</f>
        <v>EPHS113781-1A</v>
      </c>
    </row>
    <row r="77" spans="1:6" ht="15" customHeight="1" x14ac:dyDescent="0.25">
      <c r="A77" s="52" t="s">
        <v>759</v>
      </c>
      <c r="B77" s="53">
        <f>VLOOKUP(MID($C$1,3,2)&amp;":"&amp;D77,'Array Content'!$F$2:$K$1973,2,FALSE)</f>
        <v>6423</v>
      </c>
      <c r="C77" s="53" t="str">
        <f>VLOOKUP(MID($C$1,3,2)&amp;":"&amp;D77,'Array Content'!$F$2:$K$1973,3,FALSE)</f>
        <v>NM_003013</v>
      </c>
      <c r="D77" s="53" t="str">
        <f>VLOOKUP($C$1&amp;":"&amp;LEFT(A77,3),'Array Content'!$C$2:$D$14977,2,FALSE)</f>
        <v>SFRP2</v>
      </c>
      <c r="E77" s="54" t="str">
        <f>VLOOKUP(MID($C$1,3,2)&amp;":"&amp;D77,'Array Content'!$F$2:$K$1973,5,FALSE)</f>
        <v>Secreted frizzled-related protein 2</v>
      </c>
      <c r="F77" s="53" t="str">
        <f>VLOOKUP(MID($C$1,3,2)&amp;":"&amp;D77,'Array Content'!$F$2:$K$1973,6,FALSE)</f>
        <v>EPHS111309-1A</v>
      </c>
    </row>
    <row r="78" spans="1:6" ht="15" customHeight="1" x14ac:dyDescent="0.25">
      <c r="A78" s="52" t="s">
        <v>761</v>
      </c>
      <c r="B78" s="53">
        <f>VLOOKUP(MID($C$1,3,2)&amp;":"&amp;D78,'Array Content'!$F$2:$K$1973,2,FALSE)</f>
        <v>160728</v>
      </c>
      <c r="C78" s="53" t="str">
        <f>VLOOKUP(MID($C$1,3,2)&amp;":"&amp;D78,'Array Content'!$F$2:$K$1973,3,FALSE)</f>
        <v>NM_145913</v>
      </c>
      <c r="D78" s="53" t="str">
        <f>VLOOKUP($C$1&amp;":"&amp;LEFT(A78,3),'Array Content'!$C$2:$D$14977,2,FALSE)</f>
        <v>SLC5A8</v>
      </c>
      <c r="E78" s="54" t="str">
        <f>VLOOKUP(MID($C$1,3,2)&amp;":"&amp;D78,'Array Content'!$F$2:$K$1973,5,FALSE)</f>
        <v>Solute carrier family 5 (iodide transporter), member 8</v>
      </c>
      <c r="F78" s="53" t="str">
        <f>VLOOKUP(MID($C$1,3,2)&amp;":"&amp;D78,'Array Content'!$F$2:$K$1973,6,FALSE)</f>
        <v>EPHS103390-1A</v>
      </c>
    </row>
    <row r="79" spans="1:6" ht="15" customHeight="1" x14ac:dyDescent="0.25">
      <c r="A79" s="52" t="s">
        <v>763</v>
      </c>
      <c r="B79" s="53">
        <f>VLOOKUP(MID($C$1,3,2)&amp;":"&amp;D79,'Array Content'!$F$2:$K$1973,2,FALSE)</f>
        <v>9353</v>
      </c>
      <c r="C79" s="53" t="str">
        <f>VLOOKUP(MID($C$1,3,2)&amp;":"&amp;D79,'Array Content'!$F$2:$K$1973,3,FALSE)</f>
        <v>NM_004787</v>
      </c>
      <c r="D79" s="53" t="str">
        <f>VLOOKUP($C$1&amp;":"&amp;LEFT(A79,3),'Array Content'!$C$2:$D$14977,2,FALSE)</f>
        <v>SLIT2</v>
      </c>
      <c r="E79" s="54" t="str">
        <f>VLOOKUP(MID($C$1,3,2)&amp;":"&amp;D79,'Array Content'!$F$2:$K$1973,5,FALSE)</f>
        <v>Slit homolog 2 (Drosophila)</v>
      </c>
      <c r="F79" s="53" t="str">
        <f>VLOOKUP(MID($C$1,3,2)&amp;":"&amp;D79,'Array Content'!$F$2:$K$1973,6,FALSE)</f>
        <v>EPHS110948-1A</v>
      </c>
    </row>
    <row r="80" spans="1:6" ht="15" customHeight="1" x14ac:dyDescent="0.25">
      <c r="A80" s="52" t="s">
        <v>765</v>
      </c>
      <c r="B80" s="53">
        <f>VLOOKUP(MID($C$1,3,2)&amp;":"&amp;D80,'Array Content'!$F$2:$K$1973,2,FALSE)</f>
        <v>6586</v>
      </c>
      <c r="C80" s="53" t="str">
        <f>VLOOKUP(MID($C$1,3,2)&amp;":"&amp;D80,'Array Content'!$F$2:$K$1973,3,FALSE)</f>
        <v>NM_003062</v>
      </c>
      <c r="D80" s="53" t="str">
        <f>VLOOKUP($C$1&amp;":"&amp;LEFT(A80,3),'Array Content'!$C$2:$D$14977,2,FALSE)</f>
        <v>SLIT3</v>
      </c>
      <c r="E80" s="54" t="str">
        <f>VLOOKUP(MID($C$1,3,2)&amp;":"&amp;D80,'Array Content'!$F$2:$K$1973,5,FALSE)</f>
        <v>Slit homolog 3 (Drosophila)</v>
      </c>
      <c r="F80" s="53" t="str">
        <f>VLOOKUP(MID($C$1,3,2)&amp;":"&amp;D80,'Array Content'!$F$2:$K$1973,6,FALSE)</f>
        <v>EPHS111997-1A</v>
      </c>
    </row>
    <row r="81" spans="1:6" ht="15" customHeight="1" x14ac:dyDescent="0.25">
      <c r="A81" s="52" t="s">
        <v>767</v>
      </c>
      <c r="B81" s="53">
        <f>VLOOKUP(MID($C$1,3,2)&amp;":"&amp;D81,'Array Content'!$F$2:$K$1973,2,FALSE)</f>
        <v>6850</v>
      </c>
      <c r="C81" s="53" t="str">
        <f>VLOOKUP(MID($C$1,3,2)&amp;":"&amp;D81,'Array Content'!$F$2:$K$1973,3,FALSE)</f>
        <v>NM_001174168</v>
      </c>
      <c r="D81" s="53" t="str">
        <f>VLOOKUP($C$1&amp;":"&amp;LEFT(A81,3),'Array Content'!$C$2:$D$14977,2,FALSE)</f>
        <v>SYK</v>
      </c>
      <c r="E81" s="54" t="str">
        <f>VLOOKUP(MID($C$1,3,2)&amp;":"&amp;D81,'Array Content'!$F$2:$K$1973,5,FALSE)</f>
        <v>Spleen tyrosine kinase</v>
      </c>
      <c r="F81" s="53" t="str">
        <f>VLOOKUP(MID($C$1,3,2)&amp;":"&amp;D81,'Array Content'!$F$2:$K$1973,6,FALSE)</f>
        <v>EPHS114440-1A</v>
      </c>
    </row>
    <row r="82" spans="1:6" ht="15" customHeight="1" x14ac:dyDescent="0.25">
      <c r="A82" s="52" t="s">
        <v>768</v>
      </c>
      <c r="B82" s="53">
        <f>VLOOKUP(MID($C$1,3,2)&amp;":"&amp;D82,'Array Content'!$F$2:$K$1973,2,FALSE)</f>
        <v>7015</v>
      </c>
      <c r="C82" s="53" t="str">
        <f>VLOOKUP(MID($C$1,3,2)&amp;":"&amp;D82,'Array Content'!$F$2:$K$1973,3,FALSE)</f>
        <v>NM_198253</v>
      </c>
      <c r="D82" s="53" t="str">
        <f>VLOOKUP($C$1&amp;":"&amp;LEFT(A82,3),'Array Content'!$C$2:$D$14977,2,FALSE)</f>
        <v>TERT</v>
      </c>
      <c r="E82" s="54" t="str">
        <f>VLOOKUP(MID($C$1,3,2)&amp;":"&amp;D82,'Array Content'!$F$2:$K$1973,5,FALSE)</f>
        <v>Telomerase reverse transcriptase</v>
      </c>
      <c r="F82" s="53" t="str">
        <f>VLOOKUP(MID($C$1,3,2)&amp;":"&amp;D82,'Array Content'!$F$2:$K$1973,6,FALSE)</f>
        <v>EPHS111423-1A</v>
      </c>
    </row>
    <row r="83" spans="1:6" ht="15" customHeight="1" x14ac:dyDescent="0.25">
      <c r="A83" s="52" t="s">
        <v>769</v>
      </c>
      <c r="B83" s="53">
        <f>VLOOKUP(MID($C$1,3,2)&amp;":"&amp;D83,'Array Content'!$F$2:$K$1973,2,FALSE)</f>
        <v>7042</v>
      </c>
      <c r="C83" s="53" t="str">
        <f>VLOOKUP(MID($C$1,3,2)&amp;":"&amp;D83,'Array Content'!$F$2:$K$1973,3,FALSE)</f>
        <v>NM_003238</v>
      </c>
      <c r="D83" s="53" t="str">
        <f>VLOOKUP($C$1&amp;":"&amp;LEFT(A83,3),'Array Content'!$C$2:$D$14977,2,FALSE)</f>
        <v>TGFB2</v>
      </c>
      <c r="E83" s="54" t="str">
        <f>VLOOKUP(MID($C$1,3,2)&amp;":"&amp;D83,'Array Content'!$F$2:$K$1973,5,FALSE)</f>
        <v>Transforming growth factor, beta 2</v>
      </c>
      <c r="F83" s="53" t="str">
        <f>VLOOKUP(MID($C$1,3,2)&amp;":"&amp;D83,'Array Content'!$F$2:$K$1973,6,FALSE)</f>
        <v>EPHS101278-1A</v>
      </c>
    </row>
    <row r="84" spans="1:6" ht="15" customHeight="1" x14ac:dyDescent="0.25">
      <c r="A84" s="52" t="s">
        <v>771</v>
      </c>
      <c r="B84" s="53">
        <f>VLOOKUP(MID($C$1,3,2)&amp;":"&amp;D84,'Array Content'!$F$2:$K$1973,2,FALSE)</f>
        <v>7045</v>
      </c>
      <c r="C84" s="53" t="str">
        <f>VLOOKUP(MID($C$1,3,2)&amp;":"&amp;D84,'Array Content'!$F$2:$K$1973,3,FALSE)</f>
        <v>NM_000358</v>
      </c>
      <c r="D84" s="53" t="str">
        <f>VLOOKUP($C$1&amp;":"&amp;LEFT(A84,3),'Array Content'!$C$2:$D$14977,2,FALSE)</f>
        <v>TGFBI</v>
      </c>
      <c r="E84" s="54" t="str">
        <f>VLOOKUP(MID($C$1,3,2)&amp;":"&amp;D84,'Array Content'!$F$2:$K$1973,5,FALSE)</f>
        <v>Transforming growth factor, beta-induced, 68kDa</v>
      </c>
      <c r="F84" s="53" t="str">
        <f>VLOOKUP(MID($C$1,3,2)&amp;":"&amp;D84,'Array Content'!$F$2:$K$1973,6,FALSE)</f>
        <v>EPHS111809-1A</v>
      </c>
    </row>
    <row r="85" spans="1:6" ht="15" customHeight="1" x14ac:dyDescent="0.25">
      <c r="A85" s="52" t="s">
        <v>772</v>
      </c>
      <c r="B85" s="53">
        <f>VLOOKUP(MID($C$1,3,2)&amp;":"&amp;D85,'Array Content'!$F$2:$K$1973,2,FALSE)</f>
        <v>7046</v>
      </c>
      <c r="C85" s="53" t="str">
        <f>VLOOKUP(MID($C$1,3,2)&amp;":"&amp;D85,'Array Content'!$F$2:$K$1973,3,FALSE)</f>
        <v>NM_004612</v>
      </c>
      <c r="D85" s="53" t="str">
        <f>VLOOKUP($C$1&amp;":"&amp;LEFT(A85,3),'Array Content'!$C$2:$D$14977,2,FALSE)</f>
        <v>TGFBR1</v>
      </c>
      <c r="E85" s="54" t="str">
        <f>VLOOKUP(MID($C$1,3,2)&amp;":"&amp;D85,'Array Content'!$F$2:$K$1973,5,FALSE)</f>
        <v>Transforming growth factor, beta receptor 1</v>
      </c>
      <c r="F85" s="53" t="str">
        <f>VLOOKUP(MID($C$1,3,2)&amp;":"&amp;D85,'Array Content'!$F$2:$K$1973,6,FALSE)</f>
        <v>EPHS114505-1A</v>
      </c>
    </row>
    <row r="86" spans="1:6" ht="15" customHeight="1" x14ac:dyDescent="0.25">
      <c r="A86" s="52" t="s">
        <v>774</v>
      </c>
      <c r="B86" s="53">
        <f>VLOOKUP(MID($C$1,3,2)&amp;":"&amp;D86,'Array Content'!$F$2:$K$1973,2,FALSE)</f>
        <v>7057</v>
      </c>
      <c r="C86" s="53" t="str">
        <f>VLOOKUP(MID($C$1,3,2)&amp;":"&amp;D86,'Array Content'!$F$2:$K$1973,3,FALSE)</f>
        <v>NM_003246</v>
      </c>
      <c r="D86" s="53" t="str">
        <f>VLOOKUP($C$1&amp;":"&amp;LEFT(A86,3),'Array Content'!$C$2:$D$14977,2,FALSE)</f>
        <v>THBS1</v>
      </c>
      <c r="E86" s="54" t="str">
        <f>VLOOKUP(MID($C$1,3,2)&amp;":"&amp;D86,'Array Content'!$F$2:$K$1973,5,FALSE)</f>
        <v>Thrombospondin 1</v>
      </c>
      <c r="F86" s="53" t="str">
        <f>VLOOKUP(MID($C$1,3,2)&amp;":"&amp;D86,'Array Content'!$F$2:$K$1973,6,FALSE)</f>
        <v>EPHS104439-1A</v>
      </c>
    </row>
    <row r="87" spans="1:6" ht="15" customHeight="1" x14ac:dyDescent="0.25">
      <c r="A87" s="52" t="s">
        <v>776</v>
      </c>
      <c r="B87" s="53">
        <f>VLOOKUP(MID($C$1,3,2)&amp;":"&amp;D87,'Array Content'!$F$2:$K$1973,2,FALSE)</f>
        <v>7078</v>
      </c>
      <c r="C87" s="53" t="str">
        <f>VLOOKUP(MID($C$1,3,2)&amp;":"&amp;D87,'Array Content'!$F$2:$K$1973,3,FALSE)</f>
        <v>NM_000362</v>
      </c>
      <c r="D87" s="53" t="str">
        <f>VLOOKUP($C$1&amp;":"&amp;LEFT(A87,3),'Array Content'!$C$2:$D$14977,2,FALSE)</f>
        <v>TIMP3</v>
      </c>
      <c r="E87" s="54" t="str">
        <f>VLOOKUP(MID($C$1,3,2)&amp;":"&amp;D87,'Array Content'!$F$2:$K$1973,5,FALSE)</f>
        <v>TIMP metallopeptidase inhibitor 3</v>
      </c>
      <c r="F87" s="53" t="str">
        <f>VLOOKUP(MID($C$1,3,2)&amp;":"&amp;D87,'Array Content'!$F$2:$K$1973,6,FALSE)</f>
        <v>EPHS109796-1A</v>
      </c>
    </row>
    <row r="88" spans="1:6" ht="15" customHeight="1" x14ac:dyDescent="0.25">
      <c r="A88" s="52" t="s">
        <v>778</v>
      </c>
      <c r="B88" s="53">
        <f>VLOOKUP(MID($C$1,3,2)&amp;":"&amp;D88,'Array Content'!$F$2:$K$1973,2,FALSE)</f>
        <v>8794</v>
      </c>
      <c r="C88" s="53" t="str">
        <f>VLOOKUP(MID($C$1,3,2)&amp;":"&amp;D88,'Array Content'!$F$2:$K$1973,3,FALSE)</f>
        <v>NM_003841</v>
      </c>
      <c r="D88" s="53" t="str">
        <f>VLOOKUP($C$1&amp;":"&amp;LEFT(A88,3),'Array Content'!$C$2:$D$14977,2,FALSE)</f>
        <v>TNFRSF10C</v>
      </c>
      <c r="E88" s="54" t="str">
        <f>VLOOKUP(MID($C$1,3,2)&amp;":"&amp;D88,'Array Content'!$F$2:$K$1973,5,FALSE)</f>
        <v>Tumor necrosis factor receptor superfamily, member 10c, decoy without an intracellular domain</v>
      </c>
      <c r="F88" s="53" t="str">
        <f>VLOOKUP(MID($C$1,3,2)&amp;":"&amp;D88,'Array Content'!$F$2:$K$1973,6,FALSE)</f>
        <v>EPHS113707-1A</v>
      </c>
    </row>
    <row r="89" spans="1:6" ht="15" customHeight="1" x14ac:dyDescent="0.25">
      <c r="A89" s="52" t="s">
        <v>780</v>
      </c>
      <c r="B89" s="53">
        <f>VLOOKUP(MID($C$1,3,2)&amp;":"&amp;D89,'Array Content'!$F$2:$K$1973,2,FALSE)</f>
        <v>8793</v>
      </c>
      <c r="C89" s="53" t="str">
        <f>VLOOKUP(MID($C$1,3,2)&amp;":"&amp;D89,'Array Content'!$F$2:$K$1973,3,FALSE)</f>
        <v>NM_003840</v>
      </c>
      <c r="D89" s="53" t="str">
        <f>VLOOKUP($C$1&amp;":"&amp;LEFT(A89,3),'Array Content'!$C$2:$D$14977,2,FALSE)</f>
        <v>TNFRSF10D</v>
      </c>
      <c r="E89" s="54" t="str">
        <f>VLOOKUP(MID($C$1,3,2)&amp;":"&amp;D89,'Array Content'!$F$2:$K$1973,5,FALSE)</f>
        <v>Tumor necrosis factor receptor superfamily, member 10d, decoy with truncated death domain</v>
      </c>
      <c r="F89" s="53" t="str">
        <f>VLOOKUP(MID($C$1,3,2)&amp;":"&amp;D89,'Array Content'!$F$2:$K$1973,6,FALSE)</f>
        <v>EPHS113708-1A</v>
      </c>
    </row>
    <row r="90" spans="1:6" ht="15" customHeight="1" x14ac:dyDescent="0.25">
      <c r="A90" s="52" t="s">
        <v>782</v>
      </c>
      <c r="B90" s="53">
        <f>VLOOKUP(MID($C$1,3,2)&amp;":"&amp;D90,'Array Content'!$F$2:$K$1973,2,FALSE)</f>
        <v>7161</v>
      </c>
      <c r="C90" s="53" t="str">
        <f>VLOOKUP(MID($C$1,3,2)&amp;":"&amp;D90,'Array Content'!$F$2:$K$1973,3,FALSE)</f>
        <v>NM_005427</v>
      </c>
      <c r="D90" s="53" t="str">
        <f>VLOOKUP($C$1&amp;":"&amp;LEFT(A90,3),'Array Content'!$C$2:$D$14977,2,FALSE)</f>
        <v>TP73</v>
      </c>
      <c r="E90" s="54" t="str">
        <f>VLOOKUP(MID($C$1,3,2)&amp;":"&amp;D90,'Array Content'!$F$2:$K$1973,5,FALSE)</f>
        <v>Tumor protein p73</v>
      </c>
      <c r="F90" s="53" t="str">
        <f>VLOOKUP(MID($C$1,3,2)&amp;":"&amp;D90,'Array Content'!$F$2:$K$1973,6,FALSE)</f>
        <v>EPHS100082-1A</v>
      </c>
    </row>
    <row r="91" spans="1:6" ht="15" customHeight="1" x14ac:dyDescent="0.25">
      <c r="A91" s="52" t="s">
        <v>784</v>
      </c>
      <c r="B91" s="53">
        <f>VLOOKUP(MID($C$1,3,2)&amp;":"&amp;D91,'Array Content'!$F$2:$K$1973,2,FALSE)</f>
        <v>7291</v>
      </c>
      <c r="C91" s="53" t="str">
        <f>VLOOKUP(MID($C$1,3,2)&amp;":"&amp;D91,'Array Content'!$F$2:$K$1973,3,FALSE)</f>
        <v>NM_000474</v>
      </c>
      <c r="D91" s="53" t="str">
        <f>VLOOKUP($C$1&amp;":"&amp;LEFT(A91,3),'Array Content'!$C$2:$D$14977,2,FALSE)</f>
        <v>TWIST1</v>
      </c>
      <c r="E91" s="54" t="str">
        <f>VLOOKUP(MID($C$1,3,2)&amp;":"&amp;D91,'Array Content'!$F$2:$K$1973,5,FALSE)</f>
        <v>Twist homolog 1 (Drosophila)</v>
      </c>
      <c r="F91" s="53" t="str">
        <f>VLOOKUP(MID($C$1,3,2)&amp;":"&amp;D91,'Array Content'!$F$2:$K$1973,6,FALSE)</f>
        <v>EPHS112995-1A</v>
      </c>
    </row>
    <row r="92" spans="1:6" ht="15" customHeight="1" x14ac:dyDescent="0.25">
      <c r="A92" s="52" t="s">
        <v>786</v>
      </c>
      <c r="B92" s="53">
        <f>VLOOKUP(MID($C$1,3,2)&amp;":"&amp;D92,'Array Content'!$F$2:$K$1973,2,FALSE)</f>
        <v>7428</v>
      </c>
      <c r="C92" s="53" t="str">
        <f>VLOOKUP(MID($C$1,3,2)&amp;":"&amp;D92,'Array Content'!$F$2:$K$1973,3,FALSE)</f>
        <v>NM_198156</v>
      </c>
      <c r="D92" s="53" t="str">
        <f>VLOOKUP($C$1&amp;":"&amp;LEFT(A92,3),'Array Content'!$C$2:$D$14977,2,FALSE)</f>
        <v>VHL</v>
      </c>
      <c r="E92" s="54" t="str">
        <f>VLOOKUP(MID($C$1,3,2)&amp;":"&amp;D92,'Array Content'!$F$2:$K$1973,5,FALSE)</f>
        <v>Von Hippel-Lindau tumor suppressor</v>
      </c>
      <c r="F92" s="53" t="str">
        <f>VLOOKUP(MID($C$1,3,2)&amp;":"&amp;D92,'Array Content'!$F$2:$K$1973,6,FALSE)</f>
        <v>EPHS110036-1A</v>
      </c>
    </row>
    <row r="93" spans="1:6" ht="15" customHeight="1" x14ac:dyDescent="0.25">
      <c r="A93" s="52" t="s">
        <v>788</v>
      </c>
      <c r="B93" s="53">
        <f>VLOOKUP(MID($C$1,3,2)&amp;":"&amp;D93,'Array Content'!$F$2:$K$1973,2,FALSE)</f>
        <v>11197</v>
      </c>
      <c r="C93" s="53" t="str">
        <f>VLOOKUP(MID($C$1,3,2)&amp;":"&amp;D93,'Array Content'!$F$2:$K$1973,3,FALSE)</f>
        <v>NM_007191</v>
      </c>
      <c r="D93" s="53" t="str">
        <f>VLOOKUP($C$1&amp;":"&amp;LEFT(A93,3),'Array Content'!$C$2:$D$14977,2,FALSE)</f>
        <v>WIF1</v>
      </c>
      <c r="E93" s="54" t="str">
        <f>VLOOKUP(MID($C$1,3,2)&amp;":"&amp;D93,'Array Content'!$F$2:$K$1973,5,FALSE)</f>
        <v>WNT inhibitory factor 1</v>
      </c>
      <c r="F93" s="53" t="str">
        <f>VLOOKUP(MID($C$1,3,2)&amp;":"&amp;D93,'Array Content'!$F$2:$K$1973,6,FALSE)</f>
        <v>EPHS103292-1A</v>
      </c>
    </row>
    <row r="94" spans="1:6" ht="15" customHeight="1" x14ac:dyDescent="0.25">
      <c r="A94" s="52" t="s">
        <v>790</v>
      </c>
      <c r="B94" s="53">
        <f>VLOOKUP(MID($C$1,3,2)&amp;":"&amp;D94,'Array Content'!$F$2:$K$1973,2,FALSE)</f>
        <v>7490</v>
      </c>
      <c r="C94" s="53" t="str">
        <f>VLOOKUP(MID($C$1,3,2)&amp;":"&amp;D94,'Array Content'!$F$2:$K$1973,3,FALSE)</f>
        <v>NM_024426</v>
      </c>
      <c r="D94" s="53" t="str">
        <f>VLOOKUP($C$1&amp;":"&amp;LEFT(A94,3),'Array Content'!$C$2:$D$14977,2,FALSE)</f>
        <v>WT1</v>
      </c>
      <c r="E94" s="54" t="str">
        <f>VLOOKUP(MID($C$1,3,2)&amp;":"&amp;D94,'Array Content'!$F$2:$K$1973,5,FALSE)</f>
        <v>Wilms tumor 1</v>
      </c>
      <c r="F94" s="53" t="str">
        <f>VLOOKUP(MID($C$1,3,2)&amp;":"&amp;D94,'Array Content'!$F$2:$K$1973,6,FALSE)</f>
        <v>EPHS102259-1A</v>
      </c>
    </row>
    <row r="95" spans="1:6" ht="15" customHeight="1" x14ac:dyDescent="0.25">
      <c r="A95" s="52" t="s">
        <v>791</v>
      </c>
      <c r="B95" s="53">
        <f>VLOOKUP(MID($C$1,3,2)&amp;":"&amp;D95,'Array Content'!$F$2:$K$1973,2,FALSE)</f>
        <v>51741</v>
      </c>
      <c r="C95" s="53" t="str">
        <f>VLOOKUP(MID($C$1,3,2)&amp;":"&amp;D95,'Array Content'!$F$2:$K$1973,3,FALSE)</f>
        <v>NM_130844</v>
      </c>
      <c r="D95" s="53" t="str">
        <f>VLOOKUP($C$1&amp;":"&amp;LEFT(A95,3),'Array Content'!$C$2:$D$14977,2,FALSE)</f>
        <v>WWOX</v>
      </c>
      <c r="E95" s="54" t="str">
        <f>VLOOKUP(MID($C$1,3,2)&amp;":"&amp;D95,'Array Content'!$F$2:$K$1973,5,FALSE)</f>
        <v>WW domain containing oxidoreductase</v>
      </c>
      <c r="F95" s="53" t="str">
        <f>VLOOKUP(MID($C$1,3,2)&amp;":"&amp;D95,'Array Content'!$F$2:$K$1973,6,FALSE)</f>
        <v>EPHS105476-1A</v>
      </c>
    </row>
    <row r="96" spans="1:6" ht="15" customHeight="1" x14ac:dyDescent="0.25">
      <c r="A96" s="52" t="s">
        <v>793</v>
      </c>
      <c r="B96" s="53">
        <f>VLOOKUP(MID($C$1,3,2)&amp;":"&amp;D96,'Array Content'!$F$2:$K$1973,2,FALSE)</f>
        <v>51364</v>
      </c>
      <c r="C96" s="53" t="str">
        <f>VLOOKUP(MID($C$1,3,2)&amp;":"&amp;D96,'Array Content'!$F$2:$K$1973,3,FALSE)</f>
        <v>NM_015896</v>
      </c>
      <c r="D96" s="53" t="str">
        <f>VLOOKUP($C$1&amp;":"&amp;LEFT(A96,3),'Array Content'!$C$2:$D$14977,2,FALSE)</f>
        <v>ZMYND10</v>
      </c>
      <c r="E96" s="54" t="str">
        <f>VLOOKUP(MID($C$1,3,2)&amp;":"&amp;D96,'Array Content'!$F$2:$K$1973,5,FALSE)</f>
        <v>Zinc finger, MYND-type containing 10</v>
      </c>
      <c r="F96" s="53" t="str">
        <f>VLOOKUP(MID($C$1,3,2)&amp;":"&amp;D96,'Array Content'!$F$2:$K$1973,6,FALSE)</f>
        <v>EPHS110290-1A</v>
      </c>
    </row>
    <row r="97" spans="1:6" ht="15" customHeight="1" x14ac:dyDescent="0.25">
      <c r="A97" s="52" t="s">
        <v>794</v>
      </c>
      <c r="B97" s="53" t="str">
        <f>VLOOKUP(MID($C$1,3,2)&amp;":"&amp;D97,'Array Content'!$F$2:$K$1973,2,FALSE)</f>
        <v>N/A</v>
      </c>
      <c r="C97" s="53" t="str">
        <f>VLOOKUP(MID($C$1,3,2)&amp;":"&amp;D97,'Array Content'!$F$2:$K$1973,3,FALSE)</f>
        <v>N/A</v>
      </c>
      <c r="D97" s="53" t="str">
        <f>VLOOKUP($C$1&amp;":"&amp;LEFT(A97,3),'Array Content'!$C$2:$D$14977,2,FALSE)</f>
        <v>SEC</v>
      </c>
      <c r="E97" s="54" t="str">
        <f>VLOOKUP(MID($C$1,3,2)&amp;":"&amp;D97,'Array Content'!$F$2:$K$1973,5,FALSE)</f>
        <v>Methylation-Dependent Enzyme Control</v>
      </c>
      <c r="F97" s="53" t="str">
        <f>VLOOKUP(MID($C$1,3,2)&amp;":"&amp;D97,'Array Content'!$F$2:$K$1973,6,FALSE)</f>
        <v>EPHS115451-1A</v>
      </c>
    </row>
    <row r="98" spans="1:6" ht="15" customHeight="1" x14ac:dyDescent="0.25">
      <c r="A98" s="52" t="s">
        <v>795</v>
      </c>
      <c r="B98" s="53" t="str">
        <f>VLOOKUP(MID($C$1,3,2)&amp;":"&amp;D98,'Array Content'!$F$2:$K$1973,2,FALSE)</f>
        <v>N/A</v>
      </c>
      <c r="C98" s="53" t="str">
        <f>VLOOKUP(MID($C$1,3,2)&amp;":"&amp;D98,'Array Content'!$F$2:$K$1973,3,FALSE)</f>
        <v>N/A</v>
      </c>
      <c r="D98" s="53" t="str">
        <f>VLOOKUP($C$1&amp;":"&amp;LEFT(A98,3),'Array Content'!$C$2:$D$14977,2,FALSE)</f>
        <v>DEC</v>
      </c>
      <c r="E98" s="54" t="str">
        <f>VLOOKUP(MID($C$1,3,2)&amp;":"&amp;D98,'Array Content'!$F$2:$K$1973,5,FALSE)</f>
        <v>Methylation-Sensitive Enzyme Control</v>
      </c>
      <c r="F98" s="53" t="str">
        <f>VLOOKUP(MID($C$1,3,2)&amp;":"&amp;D98,'Array Content'!$F$2:$K$1973,6,FALSE)</f>
        <v>EPHS115450-1A</v>
      </c>
    </row>
  </sheetData>
  <mergeCells count="2">
    <mergeCell ref="A1:B1"/>
    <mergeCell ref="C1:D1"/>
  </mergeCells>
  <phoneticPr fontId="5" type="noConversion"/>
  <pageMargins left="0.75" right="0.75" top="1" bottom="1" header="0.5" footer="0.5"/>
  <pageSetup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'Array Content'!$A$2:$A$40</xm:f>
          </x14:formula1>
          <xm:sqref>C1:D1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4977"/>
  <sheetViews>
    <sheetView workbookViewId="0"/>
  </sheetViews>
  <sheetFormatPr defaultColWidth="7.5546875" defaultRowHeight="15" customHeight="1" x14ac:dyDescent="0.25"/>
  <cols>
    <col min="1" max="1" width="16.21875" style="33" bestFit="1" customWidth="1"/>
    <col min="2" max="2" width="6.77734375" style="33" customWidth="1"/>
    <col min="3" max="3" width="21.5546875" style="32" customWidth="1"/>
    <col min="4" max="4" width="14.77734375" style="33" customWidth="1"/>
    <col min="5" max="5" width="7.5546875" style="33"/>
    <col min="6" max="6" width="18.21875" style="33" customWidth="1"/>
    <col min="7" max="7" width="15.21875" style="33" customWidth="1"/>
    <col min="8" max="8" width="15.5546875" style="33" bestFit="1" customWidth="1"/>
    <col min="9" max="9" width="14.77734375" style="33" customWidth="1"/>
    <col min="10" max="10" width="126" style="33" customWidth="1"/>
    <col min="11" max="11" width="17.21875" style="33" customWidth="1"/>
    <col min="12" max="16384" width="7.5546875" style="33"/>
  </cols>
  <sheetData>
    <row r="1" spans="1:11" s="31" customFormat="1" ht="15" customHeight="1" x14ac:dyDescent="0.25">
      <c r="A1" s="31" t="s">
        <v>24200</v>
      </c>
      <c r="C1" s="31" t="s">
        <v>891</v>
      </c>
      <c r="D1" s="31" t="s">
        <v>0</v>
      </c>
      <c r="F1" s="31" t="s">
        <v>892</v>
      </c>
      <c r="G1" s="31" t="s">
        <v>893</v>
      </c>
      <c r="H1" s="31" t="s">
        <v>894</v>
      </c>
      <c r="I1" s="31" t="s">
        <v>0</v>
      </c>
      <c r="J1" s="31" t="s">
        <v>110</v>
      </c>
      <c r="K1" s="31" t="s">
        <v>895</v>
      </c>
    </row>
    <row r="2" spans="1:11" ht="15" customHeight="1" x14ac:dyDescent="0.25">
      <c r="A2" s="33" t="s">
        <v>24161</v>
      </c>
      <c r="C2" s="32" t="s">
        <v>896</v>
      </c>
      <c r="D2" s="33" t="s">
        <v>510</v>
      </c>
      <c r="F2" s="33" t="s">
        <v>897</v>
      </c>
      <c r="G2" s="33">
        <v>23</v>
      </c>
      <c r="H2" s="33" t="s">
        <v>898</v>
      </c>
      <c r="I2" s="33" t="s">
        <v>899</v>
      </c>
      <c r="J2" s="33" t="s">
        <v>900</v>
      </c>
      <c r="K2" s="33" t="s">
        <v>901</v>
      </c>
    </row>
    <row r="3" spans="1:11" ht="15" customHeight="1" x14ac:dyDescent="0.25">
      <c r="A3" s="33" t="s">
        <v>24162</v>
      </c>
      <c r="C3" s="32" t="s">
        <v>902</v>
      </c>
      <c r="D3" s="33" t="s">
        <v>510</v>
      </c>
      <c r="F3" s="33" t="s">
        <v>903</v>
      </c>
      <c r="G3" s="33">
        <v>9429</v>
      </c>
      <c r="H3" s="33" t="s">
        <v>904</v>
      </c>
      <c r="I3" s="33" t="s">
        <v>905</v>
      </c>
      <c r="J3" s="33" t="s">
        <v>906</v>
      </c>
      <c r="K3" s="33" t="s">
        <v>907</v>
      </c>
    </row>
    <row r="4" spans="1:11" ht="15" customHeight="1" x14ac:dyDescent="0.25">
      <c r="A4" s="33" t="s">
        <v>24163</v>
      </c>
      <c r="C4" s="32" t="s">
        <v>908</v>
      </c>
      <c r="D4" s="33" t="s">
        <v>511</v>
      </c>
      <c r="F4" s="33" t="s">
        <v>909</v>
      </c>
      <c r="G4" s="33">
        <v>25</v>
      </c>
      <c r="H4" s="33" t="s">
        <v>910</v>
      </c>
      <c r="I4" s="33" t="s">
        <v>911</v>
      </c>
      <c r="J4" s="33" t="s">
        <v>912</v>
      </c>
      <c r="K4" s="33" t="s">
        <v>913</v>
      </c>
    </row>
    <row r="5" spans="1:11" ht="15" customHeight="1" x14ac:dyDescent="0.25">
      <c r="A5" s="33" t="s">
        <v>24164</v>
      </c>
      <c r="C5" s="32" t="s">
        <v>914</v>
      </c>
      <c r="D5" s="33" t="s">
        <v>511</v>
      </c>
      <c r="F5" s="33" t="s">
        <v>915</v>
      </c>
      <c r="G5" s="33">
        <v>22985</v>
      </c>
      <c r="H5" s="33" t="s">
        <v>916</v>
      </c>
      <c r="I5" s="33" t="s">
        <v>917</v>
      </c>
      <c r="J5" s="33" t="s">
        <v>918</v>
      </c>
      <c r="K5" s="33" t="s">
        <v>919</v>
      </c>
    </row>
    <row r="6" spans="1:11" ht="15" customHeight="1" x14ac:dyDescent="0.25">
      <c r="A6" s="33" t="s">
        <v>24165</v>
      </c>
      <c r="C6" s="32" t="s">
        <v>920</v>
      </c>
      <c r="D6" s="33" t="s">
        <v>512</v>
      </c>
      <c r="F6" s="33" t="s">
        <v>921</v>
      </c>
      <c r="G6" s="33">
        <v>100</v>
      </c>
      <c r="H6" s="33" t="s">
        <v>922</v>
      </c>
      <c r="I6" s="33" t="s">
        <v>923</v>
      </c>
      <c r="J6" s="33" t="s">
        <v>924</v>
      </c>
      <c r="K6" s="33" t="s">
        <v>925</v>
      </c>
    </row>
    <row r="7" spans="1:11" ht="15" customHeight="1" x14ac:dyDescent="0.25">
      <c r="A7" s="33" t="s">
        <v>24166</v>
      </c>
      <c r="C7" s="32" t="s">
        <v>926</v>
      </c>
      <c r="D7" s="33" t="s">
        <v>512</v>
      </c>
      <c r="F7" s="33" t="s">
        <v>927</v>
      </c>
      <c r="G7" s="33">
        <v>8745</v>
      </c>
      <c r="H7" s="33" t="s">
        <v>598</v>
      </c>
      <c r="I7" s="33" t="s">
        <v>510</v>
      </c>
      <c r="J7" s="33" t="s">
        <v>675</v>
      </c>
      <c r="K7" s="33" t="s">
        <v>928</v>
      </c>
    </row>
    <row r="8" spans="1:11" ht="15" customHeight="1" x14ac:dyDescent="0.25">
      <c r="A8" s="33" t="s">
        <v>24167</v>
      </c>
      <c r="C8" s="32" t="s">
        <v>929</v>
      </c>
      <c r="D8" s="33" t="s">
        <v>862</v>
      </c>
      <c r="F8" s="33" t="s">
        <v>930</v>
      </c>
      <c r="G8" s="33">
        <v>9510</v>
      </c>
      <c r="H8" s="33" t="s">
        <v>931</v>
      </c>
      <c r="I8" s="33" t="s">
        <v>932</v>
      </c>
      <c r="J8" s="33" t="s">
        <v>933</v>
      </c>
      <c r="K8" s="33" t="s">
        <v>934</v>
      </c>
    </row>
    <row r="9" spans="1:11" ht="15" customHeight="1" x14ac:dyDescent="0.25">
      <c r="A9" s="33" t="s">
        <v>24168</v>
      </c>
      <c r="C9" s="32" t="s">
        <v>935</v>
      </c>
      <c r="D9" s="33" t="s">
        <v>862</v>
      </c>
      <c r="F9" s="33" t="s">
        <v>936</v>
      </c>
      <c r="G9" s="33">
        <v>170692</v>
      </c>
      <c r="H9" s="33" t="s">
        <v>937</v>
      </c>
      <c r="I9" s="33" t="s">
        <v>938</v>
      </c>
      <c r="J9" s="33" t="s">
        <v>939</v>
      </c>
      <c r="K9" s="33" t="s">
        <v>940</v>
      </c>
    </row>
    <row r="10" spans="1:11" ht="15" customHeight="1" x14ac:dyDescent="0.25">
      <c r="A10" s="33" t="s">
        <v>24169</v>
      </c>
      <c r="C10" s="32" t="s">
        <v>941</v>
      </c>
      <c r="D10" s="33" t="s">
        <v>513</v>
      </c>
      <c r="F10" s="33" t="s">
        <v>942</v>
      </c>
      <c r="G10" s="33">
        <v>132</v>
      </c>
      <c r="H10" s="33" t="s">
        <v>943</v>
      </c>
      <c r="I10" s="33" t="s">
        <v>944</v>
      </c>
      <c r="J10" s="33" t="s">
        <v>945</v>
      </c>
      <c r="K10" s="33" t="s">
        <v>946</v>
      </c>
    </row>
    <row r="11" spans="1:11" ht="15" customHeight="1" x14ac:dyDescent="0.25">
      <c r="A11" s="33" t="s">
        <v>24170</v>
      </c>
      <c r="C11" s="32" t="s">
        <v>947</v>
      </c>
      <c r="D11" s="33" t="s">
        <v>513</v>
      </c>
      <c r="F11" s="33" t="s">
        <v>948</v>
      </c>
      <c r="G11" s="33">
        <v>147</v>
      </c>
      <c r="H11" s="33" t="s">
        <v>949</v>
      </c>
      <c r="I11" s="33" t="s">
        <v>950</v>
      </c>
      <c r="J11" s="33" t="s">
        <v>951</v>
      </c>
      <c r="K11" s="33" t="s">
        <v>952</v>
      </c>
    </row>
    <row r="12" spans="1:11" ht="15" customHeight="1" x14ac:dyDescent="0.25">
      <c r="A12" s="33" t="s">
        <v>24171</v>
      </c>
      <c r="C12" s="32" t="s">
        <v>953</v>
      </c>
      <c r="D12" s="33" t="s">
        <v>514</v>
      </c>
      <c r="F12" s="33" t="s">
        <v>954</v>
      </c>
      <c r="G12" s="33">
        <v>4299</v>
      </c>
      <c r="H12" s="33" t="s">
        <v>955</v>
      </c>
      <c r="I12" s="33" t="s">
        <v>956</v>
      </c>
      <c r="J12" s="33" t="s">
        <v>957</v>
      </c>
      <c r="K12" s="33" t="s">
        <v>958</v>
      </c>
    </row>
    <row r="13" spans="1:11" ht="15" customHeight="1" x14ac:dyDescent="0.25">
      <c r="A13" s="33" t="s">
        <v>24172</v>
      </c>
      <c r="C13" s="32" t="s">
        <v>959</v>
      </c>
      <c r="D13" s="33" t="s">
        <v>514</v>
      </c>
      <c r="F13" s="33" t="s">
        <v>960</v>
      </c>
      <c r="G13" s="33">
        <v>196</v>
      </c>
      <c r="H13" s="33" t="s">
        <v>961</v>
      </c>
      <c r="I13" s="33" t="s">
        <v>962</v>
      </c>
      <c r="J13" s="33" t="s">
        <v>963</v>
      </c>
      <c r="K13" s="33" t="s">
        <v>964</v>
      </c>
    </row>
    <row r="14" spans="1:11" ht="15" customHeight="1" x14ac:dyDescent="0.25">
      <c r="A14" s="33" t="s">
        <v>24173</v>
      </c>
      <c r="C14" s="32" t="s">
        <v>965</v>
      </c>
      <c r="D14" s="33" t="s">
        <v>515</v>
      </c>
      <c r="F14" s="33" t="s">
        <v>966</v>
      </c>
      <c r="G14" s="33">
        <v>9590</v>
      </c>
      <c r="H14" s="33" t="s">
        <v>967</v>
      </c>
      <c r="I14" s="33" t="s">
        <v>968</v>
      </c>
      <c r="J14" s="33" t="s">
        <v>969</v>
      </c>
      <c r="K14" s="33" t="s">
        <v>970</v>
      </c>
    </row>
    <row r="15" spans="1:11" ht="15" customHeight="1" x14ac:dyDescent="0.25">
      <c r="A15" s="33" t="s">
        <v>24174</v>
      </c>
      <c r="C15" s="32" t="s">
        <v>971</v>
      </c>
      <c r="D15" s="33" t="s">
        <v>515</v>
      </c>
      <c r="F15" s="33" t="s">
        <v>972</v>
      </c>
      <c r="G15" s="33">
        <v>207</v>
      </c>
      <c r="H15" s="33" t="s">
        <v>973</v>
      </c>
      <c r="I15" s="33" t="s">
        <v>974</v>
      </c>
      <c r="J15" s="33" t="s">
        <v>975</v>
      </c>
      <c r="K15" s="33" t="s">
        <v>976</v>
      </c>
    </row>
    <row r="16" spans="1:11" ht="15" customHeight="1" x14ac:dyDescent="0.25">
      <c r="A16" s="33" t="s">
        <v>24175</v>
      </c>
      <c r="C16" s="32" t="s">
        <v>977</v>
      </c>
      <c r="D16" s="33" t="s">
        <v>516</v>
      </c>
      <c r="F16" s="33" t="s">
        <v>978</v>
      </c>
      <c r="G16" s="33">
        <v>8854</v>
      </c>
      <c r="H16" s="33" t="s">
        <v>979</v>
      </c>
      <c r="I16" s="33" t="s">
        <v>980</v>
      </c>
      <c r="J16" s="33" t="s">
        <v>981</v>
      </c>
      <c r="K16" s="33" t="s">
        <v>982</v>
      </c>
    </row>
    <row r="17" spans="1:11" ht="15" customHeight="1" x14ac:dyDescent="0.25">
      <c r="A17" s="33" t="s">
        <v>24176</v>
      </c>
      <c r="C17" s="32" t="s">
        <v>983</v>
      </c>
      <c r="D17" s="33" t="s">
        <v>516</v>
      </c>
      <c r="F17" s="33" t="s">
        <v>984</v>
      </c>
      <c r="G17" s="33">
        <v>220</v>
      </c>
      <c r="H17" s="33" t="s">
        <v>985</v>
      </c>
      <c r="I17" s="33" t="s">
        <v>986</v>
      </c>
      <c r="J17" s="33" t="s">
        <v>987</v>
      </c>
      <c r="K17" s="33" t="s">
        <v>988</v>
      </c>
    </row>
    <row r="18" spans="1:11" ht="15" customHeight="1" x14ac:dyDescent="0.25">
      <c r="A18" s="33" t="s">
        <v>24177</v>
      </c>
      <c r="C18" s="32" t="s">
        <v>989</v>
      </c>
      <c r="D18" s="33" t="s">
        <v>517</v>
      </c>
      <c r="F18" s="33" t="s">
        <v>990</v>
      </c>
      <c r="G18" s="33">
        <v>239</v>
      </c>
      <c r="H18" s="33" t="s">
        <v>991</v>
      </c>
      <c r="I18" s="33" t="s">
        <v>992</v>
      </c>
      <c r="J18" s="33" t="s">
        <v>993</v>
      </c>
      <c r="K18" s="33" t="s">
        <v>994</v>
      </c>
    </row>
    <row r="19" spans="1:11" ht="15" customHeight="1" x14ac:dyDescent="0.25">
      <c r="A19" s="33" t="s">
        <v>24178</v>
      </c>
      <c r="C19" s="32" t="s">
        <v>995</v>
      </c>
      <c r="D19" s="33" t="s">
        <v>517</v>
      </c>
      <c r="F19" s="33" t="s">
        <v>996</v>
      </c>
      <c r="G19" s="33">
        <v>8092</v>
      </c>
      <c r="H19" s="33" t="s">
        <v>997</v>
      </c>
      <c r="I19" s="33" t="s">
        <v>998</v>
      </c>
      <c r="J19" s="33" t="s">
        <v>999</v>
      </c>
      <c r="K19" s="33" t="s">
        <v>1000</v>
      </c>
    </row>
    <row r="20" spans="1:11" ht="15" customHeight="1" x14ac:dyDescent="0.25">
      <c r="A20" s="33" t="s">
        <v>24179</v>
      </c>
      <c r="C20" s="32" t="s">
        <v>1001</v>
      </c>
      <c r="D20" s="33" t="s">
        <v>518</v>
      </c>
      <c r="F20" s="33" t="s">
        <v>1002</v>
      </c>
      <c r="G20" s="33">
        <v>257</v>
      </c>
      <c r="H20" s="33" t="s">
        <v>1003</v>
      </c>
      <c r="I20" s="33" t="s">
        <v>1004</v>
      </c>
      <c r="J20" s="33" t="s">
        <v>1005</v>
      </c>
      <c r="K20" s="33" t="s">
        <v>1006</v>
      </c>
    </row>
    <row r="21" spans="1:11" ht="15" customHeight="1" x14ac:dyDescent="0.25">
      <c r="A21" s="33" t="s">
        <v>24180</v>
      </c>
      <c r="C21" s="32" t="s">
        <v>1007</v>
      </c>
      <c r="D21" s="33" t="s">
        <v>518</v>
      </c>
      <c r="F21" s="33" t="s">
        <v>1008</v>
      </c>
      <c r="G21" s="33">
        <v>60529</v>
      </c>
      <c r="H21" s="33" t="s">
        <v>1009</v>
      </c>
      <c r="I21" s="33" t="s">
        <v>1010</v>
      </c>
      <c r="J21" s="33" t="s">
        <v>1011</v>
      </c>
      <c r="K21" s="33" t="s">
        <v>1012</v>
      </c>
    </row>
    <row r="22" spans="1:11" ht="15" customHeight="1" x14ac:dyDescent="0.25">
      <c r="A22" s="33" t="s">
        <v>24181</v>
      </c>
      <c r="C22" s="32" t="s">
        <v>1013</v>
      </c>
      <c r="D22" s="33" t="s">
        <v>519</v>
      </c>
      <c r="F22" s="33" t="s">
        <v>1014</v>
      </c>
      <c r="G22" s="33">
        <v>51433</v>
      </c>
      <c r="H22" s="33" t="s">
        <v>1015</v>
      </c>
      <c r="I22" s="33" t="s">
        <v>1016</v>
      </c>
      <c r="J22" s="33" t="s">
        <v>1017</v>
      </c>
      <c r="K22" s="33" t="s">
        <v>1018</v>
      </c>
    </row>
    <row r="23" spans="1:11" ht="15" customHeight="1" x14ac:dyDescent="0.25">
      <c r="A23" s="33" t="s">
        <v>24182</v>
      </c>
      <c r="C23" s="32" t="s">
        <v>1019</v>
      </c>
      <c r="D23" s="33" t="s">
        <v>519</v>
      </c>
      <c r="F23" s="33" t="s">
        <v>1020</v>
      </c>
      <c r="G23" s="33">
        <v>317</v>
      </c>
      <c r="H23" s="33" t="s">
        <v>1021</v>
      </c>
      <c r="I23" s="33" t="s">
        <v>1022</v>
      </c>
      <c r="J23" s="33" t="s">
        <v>1023</v>
      </c>
      <c r="K23" s="33" t="s">
        <v>1024</v>
      </c>
    </row>
    <row r="24" spans="1:11" ht="15" customHeight="1" x14ac:dyDescent="0.25">
      <c r="A24" s="33" t="s">
        <v>24183</v>
      </c>
      <c r="C24" s="32" t="s">
        <v>1025</v>
      </c>
      <c r="D24" s="33" t="s">
        <v>520</v>
      </c>
      <c r="F24" s="33" t="s">
        <v>1026</v>
      </c>
      <c r="G24" s="33">
        <v>320</v>
      </c>
      <c r="H24" s="33" t="s">
        <v>1027</v>
      </c>
      <c r="I24" s="33" t="s">
        <v>1028</v>
      </c>
      <c r="J24" s="33" t="s">
        <v>1029</v>
      </c>
      <c r="K24" s="33" t="s">
        <v>1030</v>
      </c>
    </row>
    <row r="25" spans="1:11" ht="15" customHeight="1" x14ac:dyDescent="0.25">
      <c r="A25" s="33" t="s">
        <v>24184</v>
      </c>
      <c r="C25" s="32" t="s">
        <v>1031</v>
      </c>
      <c r="D25" s="33" t="s">
        <v>520</v>
      </c>
      <c r="F25" s="33" t="s">
        <v>1032</v>
      </c>
      <c r="G25" s="33">
        <v>324</v>
      </c>
      <c r="H25" s="33" t="s">
        <v>600</v>
      </c>
      <c r="I25" s="33" t="s">
        <v>511</v>
      </c>
      <c r="J25" s="33" t="s">
        <v>676</v>
      </c>
      <c r="K25" s="33" t="s">
        <v>1033</v>
      </c>
    </row>
    <row r="26" spans="1:11" ht="15" customHeight="1" x14ac:dyDescent="0.25">
      <c r="A26" s="33" t="s">
        <v>24185</v>
      </c>
      <c r="C26" s="32" t="s">
        <v>1034</v>
      </c>
      <c r="D26" s="33" t="s">
        <v>510</v>
      </c>
      <c r="F26" s="33" t="s">
        <v>1035</v>
      </c>
      <c r="G26" s="33">
        <v>328</v>
      </c>
      <c r="H26" s="33" t="s">
        <v>1036</v>
      </c>
      <c r="I26" s="33" t="s">
        <v>1037</v>
      </c>
      <c r="J26" s="33" t="s">
        <v>1038</v>
      </c>
      <c r="K26" s="33" t="s">
        <v>1039</v>
      </c>
    </row>
    <row r="27" spans="1:11" ht="15" customHeight="1" x14ac:dyDescent="0.25">
      <c r="A27" s="33" t="s">
        <v>24186</v>
      </c>
      <c r="C27" s="32" t="s">
        <v>1040</v>
      </c>
      <c r="D27" s="33" t="s">
        <v>510</v>
      </c>
      <c r="F27" s="33" t="s">
        <v>1041</v>
      </c>
      <c r="G27" s="33">
        <v>367</v>
      </c>
      <c r="H27" s="33" t="s">
        <v>1042</v>
      </c>
      <c r="I27" s="33" t="s">
        <v>1043</v>
      </c>
      <c r="J27" s="33" t="s">
        <v>1044</v>
      </c>
      <c r="K27" s="33" t="s">
        <v>1045</v>
      </c>
    </row>
    <row r="28" spans="1:11" ht="15" customHeight="1" x14ac:dyDescent="0.25">
      <c r="A28" s="33" t="s">
        <v>24187</v>
      </c>
      <c r="C28" s="32" t="s">
        <v>1046</v>
      </c>
      <c r="D28" s="33" t="s">
        <v>511</v>
      </c>
      <c r="F28" s="33" t="s">
        <v>1047</v>
      </c>
      <c r="G28" s="33">
        <v>378</v>
      </c>
      <c r="H28" s="33" t="s">
        <v>1048</v>
      </c>
      <c r="I28" s="33" t="s">
        <v>1049</v>
      </c>
      <c r="J28" s="33" t="s">
        <v>1050</v>
      </c>
      <c r="K28" s="33" t="s">
        <v>1051</v>
      </c>
    </row>
    <row r="29" spans="1:11" ht="15" customHeight="1" x14ac:dyDescent="0.25">
      <c r="A29" s="33" t="s">
        <v>24188</v>
      </c>
      <c r="C29" s="32" t="s">
        <v>1052</v>
      </c>
      <c r="D29" s="33" t="s">
        <v>511</v>
      </c>
      <c r="F29" s="33" t="s">
        <v>1053</v>
      </c>
      <c r="G29" s="33">
        <v>9411</v>
      </c>
      <c r="H29" s="33" t="s">
        <v>1054</v>
      </c>
      <c r="I29" s="33" t="s">
        <v>1055</v>
      </c>
      <c r="J29" s="33" t="s">
        <v>1056</v>
      </c>
      <c r="K29" s="33" t="s">
        <v>1057</v>
      </c>
    </row>
    <row r="30" spans="1:11" ht="15" customHeight="1" x14ac:dyDescent="0.25">
      <c r="A30" s="33" t="s">
        <v>24189</v>
      </c>
      <c r="C30" s="32" t="s">
        <v>1058</v>
      </c>
      <c r="D30" s="33" t="s">
        <v>512</v>
      </c>
      <c r="F30" s="33" t="s">
        <v>1059</v>
      </c>
      <c r="G30" s="33">
        <v>170302</v>
      </c>
      <c r="H30" s="33" t="s">
        <v>1060</v>
      </c>
      <c r="I30" s="33" t="s">
        <v>1061</v>
      </c>
      <c r="J30" s="33" t="s">
        <v>1062</v>
      </c>
      <c r="K30" s="33" t="s">
        <v>1063</v>
      </c>
    </row>
    <row r="31" spans="1:11" ht="15" customHeight="1" x14ac:dyDescent="0.25">
      <c r="A31" s="33" t="s">
        <v>24190</v>
      </c>
      <c r="C31" s="32" t="s">
        <v>1064</v>
      </c>
      <c r="D31" s="33" t="s">
        <v>512</v>
      </c>
      <c r="F31" s="33" t="s">
        <v>1065</v>
      </c>
      <c r="G31" s="33">
        <v>440</v>
      </c>
      <c r="H31" s="33" t="s">
        <v>1066</v>
      </c>
      <c r="I31" s="33" t="s">
        <v>1067</v>
      </c>
      <c r="J31" s="33" t="s">
        <v>1068</v>
      </c>
      <c r="K31" s="33" t="s">
        <v>1069</v>
      </c>
    </row>
    <row r="32" spans="1:11" ht="15" customHeight="1" x14ac:dyDescent="0.25">
      <c r="A32" s="33" t="s">
        <v>24191</v>
      </c>
      <c r="C32" s="32" t="s">
        <v>1070</v>
      </c>
      <c r="D32" s="33" t="s">
        <v>862</v>
      </c>
      <c r="F32" s="33" t="s">
        <v>1071</v>
      </c>
      <c r="G32" s="33">
        <v>1386</v>
      </c>
      <c r="H32" s="33" t="s">
        <v>1072</v>
      </c>
      <c r="I32" s="33" t="s">
        <v>1073</v>
      </c>
      <c r="J32" s="33" t="s">
        <v>1074</v>
      </c>
      <c r="K32" s="33" t="s">
        <v>1075</v>
      </c>
    </row>
    <row r="33" spans="1:11" ht="15" customHeight="1" x14ac:dyDescent="0.25">
      <c r="A33" s="33" t="s">
        <v>24192</v>
      </c>
      <c r="C33" s="32" t="s">
        <v>1076</v>
      </c>
      <c r="D33" s="33" t="s">
        <v>862</v>
      </c>
      <c r="F33" s="33" t="s">
        <v>1077</v>
      </c>
      <c r="G33" s="33">
        <v>468</v>
      </c>
      <c r="H33" s="33" t="s">
        <v>1078</v>
      </c>
      <c r="I33" s="33" t="s">
        <v>1079</v>
      </c>
      <c r="J33" s="33" t="s">
        <v>1080</v>
      </c>
      <c r="K33" s="33" t="s">
        <v>1081</v>
      </c>
    </row>
    <row r="34" spans="1:11" ht="15" customHeight="1" x14ac:dyDescent="0.25">
      <c r="A34" s="33" t="s">
        <v>24193</v>
      </c>
      <c r="C34" s="32" t="s">
        <v>1082</v>
      </c>
      <c r="D34" s="33" t="s">
        <v>513</v>
      </c>
      <c r="F34" s="33" t="s">
        <v>1083</v>
      </c>
      <c r="G34" s="33">
        <v>472</v>
      </c>
      <c r="H34" s="33" t="s">
        <v>602</v>
      </c>
      <c r="I34" s="33" t="s">
        <v>512</v>
      </c>
      <c r="J34" s="33" t="s">
        <v>677</v>
      </c>
      <c r="K34" s="33" t="s">
        <v>1084</v>
      </c>
    </row>
    <row r="35" spans="1:11" ht="15" customHeight="1" x14ac:dyDescent="0.25">
      <c r="A35" s="33" t="s">
        <v>24194</v>
      </c>
      <c r="C35" s="32" t="s">
        <v>1085</v>
      </c>
      <c r="D35" s="33" t="s">
        <v>513</v>
      </c>
      <c r="F35" s="33" t="s">
        <v>1086</v>
      </c>
      <c r="G35" s="33">
        <v>545</v>
      </c>
      <c r="H35" s="33" t="s">
        <v>1087</v>
      </c>
      <c r="I35" s="33" t="s">
        <v>1088</v>
      </c>
      <c r="J35" s="33" t="s">
        <v>1089</v>
      </c>
      <c r="K35" s="33" t="s">
        <v>1090</v>
      </c>
    </row>
    <row r="36" spans="1:11" ht="15" customHeight="1" x14ac:dyDescent="0.25">
      <c r="A36" s="33" t="s">
        <v>24195</v>
      </c>
      <c r="C36" s="32" t="s">
        <v>1091</v>
      </c>
      <c r="D36" s="33" t="s">
        <v>514</v>
      </c>
      <c r="F36" s="33" t="s">
        <v>1092</v>
      </c>
      <c r="G36" s="33">
        <v>6790</v>
      </c>
      <c r="H36" s="33" t="s">
        <v>1093</v>
      </c>
      <c r="I36" s="33" t="s">
        <v>1094</v>
      </c>
      <c r="J36" s="33" t="s">
        <v>1095</v>
      </c>
      <c r="K36" s="33" t="s">
        <v>1096</v>
      </c>
    </row>
    <row r="37" spans="1:11" ht="15" customHeight="1" x14ac:dyDescent="0.25">
      <c r="A37" s="33" t="s">
        <v>24196</v>
      </c>
      <c r="C37" s="32" t="s">
        <v>1097</v>
      </c>
      <c r="D37" s="33" t="s">
        <v>514</v>
      </c>
      <c r="F37" s="33" t="s">
        <v>1098</v>
      </c>
      <c r="G37" s="33">
        <v>124872</v>
      </c>
      <c r="H37" s="33" t="s">
        <v>1099</v>
      </c>
      <c r="I37" s="33" t="s">
        <v>1100</v>
      </c>
      <c r="J37" s="33" t="s">
        <v>1101</v>
      </c>
      <c r="K37" s="33" t="s">
        <v>1102</v>
      </c>
    </row>
    <row r="38" spans="1:11" ht="15" customHeight="1" x14ac:dyDescent="0.25">
      <c r="A38" s="33" t="s">
        <v>24197</v>
      </c>
      <c r="C38" s="32" t="s">
        <v>1103</v>
      </c>
      <c r="D38" s="33" t="s">
        <v>515</v>
      </c>
      <c r="F38" s="33" t="s">
        <v>1104</v>
      </c>
      <c r="G38" s="33">
        <v>574</v>
      </c>
      <c r="H38" s="33" t="s">
        <v>1105</v>
      </c>
      <c r="I38" s="33" t="s">
        <v>1106</v>
      </c>
      <c r="J38" s="33" t="s">
        <v>1107</v>
      </c>
      <c r="K38" s="33" t="s">
        <v>1108</v>
      </c>
    </row>
    <row r="39" spans="1:11" ht="15" customHeight="1" x14ac:dyDescent="0.25">
      <c r="A39" s="33" t="s">
        <v>24198</v>
      </c>
      <c r="C39" s="32" t="s">
        <v>1109</v>
      </c>
      <c r="D39" s="33" t="s">
        <v>515</v>
      </c>
      <c r="F39" s="33" t="s">
        <v>1110</v>
      </c>
      <c r="G39" s="33">
        <v>56751</v>
      </c>
      <c r="H39" s="33" t="s">
        <v>1111</v>
      </c>
      <c r="I39" s="33" t="s">
        <v>1112</v>
      </c>
      <c r="J39" s="33" t="s">
        <v>1113</v>
      </c>
      <c r="K39" s="33" t="s">
        <v>1114</v>
      </c>
    </row>
    <row r="40" spans="1:11" ht="15" customHeight="1" x14ac:dyDescent="0.25">
      <c r="A40" s="33" t="s">
        <v>24199</v>
      </c>
      <c r="C40" s="32" t="s">
        <v>1115</v>
      </c>
      <c r="D40" s="33" t="s">
        <v>516</v>
      </c>
      <c r="F40" s="33" t="s">
        <v>1116</v>
      </c>
      <c r="G40" s="33">
        <v>56033</v>
      </c>
      <c r="H40" s="33" t="s">
        <v>1117</v>
      </c>
      <c r="I40" s="33" t="s">
        <v>1118</v>
      </c>
      <c r="J40" s="33" t="s">
        <v>1119</v>
      </c>
      <c r="K40" s="33" t="s">
        <v>1120</v>
      </c>
    </row>
    <row r="41" spans="1:11" ht="15" customHeight="1" x14ac:dyDescent="0.25">
      <c r="C41" s="32" t="s">
        <v>1121</v>
      </c>
      <c r="D41" s="33" t="s">
        <v>516</v>
      </c>
      <c r="F41" s="33" t="s">
        <v>1122</v>
      </c>
      <c r="G41" s="33">
        <v>8538</v>
      </c>
      <c r="H41" s="33" t="s">
        <v>1123</v>
      </c>
      <c r="I41" s="33" t="s">
        <v>1124</v>
      </c>
      <c r="J41" s="33" t="s">
        <v>1125</v>
      </c>
      <c r="K41" s="33" t="s">
        <v>1126</v>
      </c>
    </row>
    <row r="42" spans="1:11" ht="15" customHeight="1" x14ac:dyDescent="0.25">
      <c r="C42" s="32" t="s">
        <v>1127</v>
      </c>
      <c r="D42" s="33" t="s">
        <v>517</v>
      </c>
      <c r="F42" s="33" t="s">
        <v>1128</v>
      </c>
      <c r="G42" s="33">
        <v>581</v>
      </c>
      <c r="H42" s="33" t="s">
        <v>1129</v>
      </c>
      <c r="I42" s="33" t="s">
        <v>1130</v>
      </c>
      <c r="J42" s="33" t="s">
        <v>1131</v>
      </c>
      <c r="K42" s="33" t="s">
        <v>1132</v>
      </c>
    </row>
    <row r="43" spans="1:11" ht="15" customHeight="1" x14ac:dyDescent="0.25">
      <c r="C43" s="32" t="s">
        <v>1133</v>
      </c>
      <c r="D43" s="33" t="s">
        <v>517</v>
      </c>
      <c r="F43" s="33" t="s">
        <v>1134</v>
      </c>
      <c r="G43" s="33">
        <v>27241</v>
      </c>
      <c r="H43" s="33" t="s">
        <v>1135</v>
      </c>
      <c r="I43" s="33" t="s">
        <v>1136</v>
      </c>
      <c r="J43" s="33" t="s">
        <v>1137</v>
      </c>
      <c r="K43" s="33" t="s">
        <v>1138</v>
      </c>
    </row>
    <row r="44" spans="1:11" ht="15" customHeight="1" x14ac:dyDescent="0.25">
      <c r="C44" s="32" t="s">
        <v>1139</v>
      </c>
      <c r="D44" s="33" t="s">
        <v>518</v>
      </c>
      <c r="F44" s="33" t="s">
        <v>1140</v>
      </c>
      <c r="G44" s="33">
        <v>8915</v>
      </c>
      <c r="H44" s="33" t="s">
        <v>1141</v>
      </c>
      <c r="I44" s="33" t="s">
        <v>1142</v>
      </c>
      <c r="J44" s="33" t="s">
        <v>1143</v>
      </c>
      <c r="K44" s="33" t="s">
        <v>1144</v>
      </c>
    </row>
    <row r="45" spans="1:11" ht="15" customHeight="1" x14ac:dyDescent="0.25">
      <c r="C45" s="32" t="s">
        <v>1145</v>
      </c>
      <c r="D45" s="33" t="s">
        <v>518</v>
      </c>
      <c r="F45" s="33" t="s">
        <v>1146</v>
      </c>
      <c r="G45" s="33">
        <v>596</v>
      </c>
      <c r="H45" s="33" t="s">
        <v>1147</v>
      </c>
      <c r="I45" s="33" t="s">
        <v>1148</v>
      </c>
      <c r="J45" s="33" t="s">
        <v>1149</v>
      </c>
      <c r="K45" s="33" t="s">
        <v>1150</v>
      </c>
    </row>
    <row r="46" spans="1:11" ht="15" customHeight="1" x14ac:dyDescent="0.25">
      <c r="C46" s="32" t="s">
        <v>1151</v>
      </c>
      <c r="D46" s="33" t="s">
        <v>519</v>
      </c>
      <c r="F46" s="33" t="s">
        <v>1152</v>
      </c>
      <c r="G46" s="33">
        <v>598</v>
      </c>
      <c r="H46" s="33" t="s">
        <v>1153</v>
      </c>
      <c r="I46" s="33" t="s">
        <v>1154</v>
      </c>
      <c r="J46" s="33" t="s">
        <v>1155</v>
      </c>
      <c r="K46" s="33" t="s">
        <v>1156</v>
      </c>
    </row>
    <row r="47" spans="1:11" ht="15" customHeight="1" x14ac:dyDescent="0.25">
      <c r="C47" s="32" t="s">
        <v>1157</v>
      </c>
      <c r="D47" s="33" t="s">
        <v>519</v>
      </c>
      <c r="F47" s="33" t="s">
        <v>1158</v>
      </c>
      <c r="G47" s="33">
        <v>602</v>
      </c>
      <c r="H47" s="33" t="s">
        <v>1159</v>
      </c>
      <c r="I47" s="33" t="s">
        <v>1160</v>
      </c>
      <c r="J47" s="33" t="s">
        <v>1161</v>
      </c>
      <c r="K47" s="33" t="s">
        <v>1162</v>
      </c>
    </row>
    <row r="48" spans="1:11" ht="15" customHeight="1" x14ac:dyDescent="0.25">
      <c r="C48" s="32" t="s">
        <v>1163</v>
      </c>
      <c r="D48" s="33" t="s">
        <v>520</v>
      </c>
      <c r="F48" s="33" t="s">
        <v>1164</v>
      </c>
      <c r="G48" s="33">
        <v>604</v>
      </c>
      <c r="H48" s="33" t="s">
        <v>1165</v>
      </c>
      <c r="I48" s="33" t="s">
        <v>1166</v>
      </c>
      <c r="J48" s="33" t="s">
        <v>1167</v>
      </c>
      <c r="K48" s="33" t="s">
        <v>1168</v>
      </c>
    </row>
    <row r="49" spans="3:11" ht="15" customHeight="1" x14ac:dyDescent="0.25">
      <c r="C49" s="32" t="s">
        <v>1169</v>
      </c>
      <c r="D49" s="33" t="s">
        <v>520</v>
      </c>
      <c r="F49" s="33" t="s">
        <v>1170</v>
      </c>
      <c r="G49" s="33">
        <v>613</v>
      </c>
      <c r="H49" s="33" t="s">
        <v>1171</v>
      </c>
      <c r="I49" s="33" t="s">
        <v>1172</v>
      </c>
      <c r="J49" s="33" t="s">
        <v>1173</v>
      </c>
      <c r="K49" s="33" t="s">
        <v>1174</v>
      </c>
    </row>
    <row r="50" spans="3:11" ht="15" customHeight="1" x14ac:dyDescent="0.25">
      <c r="C50" s="32" t="s">
        <v>1175</v>
      </c>
      <c r="D50" s="33" t="s">
        <v>521</v>
      </c>
      <c r="F50" s="33" t="s">
        <v>1176</v>
      </c>
      <c r="G50" s="33">
        <v>274</v>
      </c>
      <c r="H50" s="33" t="s">
        <v>1177</v>
      </c>
      <c r="I50" s="33" t="s">
        <v>1178</v>
      </c>
      <c r="J50" s="33" t="s">
        <v>1179</v>
      </c>
      <c r="K50" s="33" t="s">
        <v>1180</v>
      </c>
    </row>
    <row r="51" spans="3:11" ht="15" customHeight="1" x14ac:dyDescent="0.25">
      <c r="C51" s="32" t="s">
        <v>1181</v>
      </c>
      <c r="D51" s="33" t="s">
        <v>521</v>
      </c>
      <c r="F51" s="33" t="s">
        <v>1182</v>
      </c>
      <c r="G51" s="33">
        <v>332</v>
      </c>
      <c r="H51" s="33" t="s">
        <v>861</v>
      </c>
      <c r="I51" s="33" t="s">
        <v>862</v>
      </c>
      <c r="J51" s="33" t="s">
        <v>863</v>
      </c>
      <c r="K51" s="33" t="s">
        <v>1183</v>
      </c>
    </row>
    <row r="52" spans="3:11" ht="15" customHeight="1" x14ac:dyDescent="0.25">
      <c r="C52" s="32" t="s">
        <v>1184</v>
      </c>
      <c r="D52" s="33" t="s">
        <v>522</v>
      </c>
      <c r="F52" s="33" t="s">
        <v>1185</v>
      </c>
      <c r="G52" s="33">
        <v>641</v>
      </c>
      <c r="H52" s="33" t="s">
        <v>1186</v>
      </c>
      <c r="I52" s="33" t="s">
        <v>1187</v>
      </c>
      <c r="J52" s="33" t="s">
        <v>1188</v>
      </c>
      <c r="K52" s="33" t="s">
        <v>1189</v>
      </c>
    </row>
    <row r="53" spans="3:11" ht="15" customHeight="1" x14ac:dyDescent="0.25">
      <c r="C53" s="32" t="s">
        <v>1190</v>
      </c>
      <c r="D53" s="33" t="s">
        <v>522</v>
      </c>
      <c r="F53" s="33" t="s">
        <v>1191</v>
      </c>
      <c r="G53" s="33">
        <v>651</v>
      </c>
      <c r="H53" s="33" t="s">
        <v>1192</v>
      </c>
      <c r="I53" s="33" t="s">
        <v>1193</v>
      </c>
      <c r="J53" s="33" t="s">
        <v>1194</v>
      </c>
      <c r="K53" s="33" t="s">
        <v>1195</v>
      </c>
    </row>
    <row r="54" spans="3:11" ht="15" customHeight="1" x14ac:dyDescent="0.25">
      <c r="C54" s="32" t="s">
        <v>1196</v>
      </c>
      <c r="D54" s="33" t="s">
        <v>523</v>
      </c>
      <c r="F54" s="33" t="s">
        <v>1197</v>
      </c>
      <c r="G54" s="33">
        <v>654</v>
      </c>
      <c r="H54" s="33" t="s">
        <v>604</v>
      </c>
      <c r="I54" s="33" t="s">
        <v>513</v>
      </c>
      <c r="J54" s="33" t="s">
        <v>678</v>
      </c>
      <c r="K54" s="33" t="s">
        <v>1198</v>
      </c>
    </row>
    <row r="55" spans="3:11" ht="15" customHeight="1" x14ac:dyDescent="0.25">
      <c r="C55" s="32" t="s">
        <v>1199</v>
      </c>
      <c r="D55" s="33" t="s">
        <v>523</v>
      </c>
      <c r="F55" s="33" t="s">
        <v>1200</v>
      </c>
      <c r="G55" s="33">
        <v>646</v>
      </c>
      <c r="H55" s="33" t="s">
        <v>1201</v>
      </c>
      <c r="I55" s="33" t="s">
        <v>1202</v>
      </c>
      <c r="J55" s="33" t="s">
        <v>1203</v>
      </c>
      <c r="K55" s="33" t="s">
        <v>1204</v>
      </c>
    </row>
    <row r="56" spans="3:11" ht="15" customHeight="1" x14ac:dyDescent="0.25">
      <c r="C56" s="32" t="s">
        <v>1205</v>
      </c>
      <c r="D56" s="33" t="s">
        <v>524</v>
      </c>
      <c r="F56" s="33" t="s">
        <v>1206</v>
      </c>
      <c r="G56" s="33">
        <v>664</v>
      </c>
      <c r="H56" s="33" t="s">
        <v>1207</v>
      </c>
      <c r="I56" s="33" t="s">
        <v>1208</v>
      </c>
      <c r="J56" s="33" t="s">
        <v>1209</v>
      </c>
      <c r="K56" s="33" t="s">
        <v>1210</v>
      </c>
    </row>
    <row r="57" spans="3:11" ht="15" customHeight="1" x14ac:dyDescent="0.25">
      <c r="C57" s="32" t="s">
        <v>1211</v>
      </c>
      <c r="D57" s="33" t="s">
        <v>524</v>
      </c>
      <c r="F57" s="33" t="s">
        <v>1212</v>
      </c>
      <c r="G57" s="33">
        <v>673</v>
      </c>
      <c r="H57" s="33" t="s">
        <v>1213</v>
      </c>
      <c r="I57" s="33" t="s">
        <v>1214</v>
      </c>
      <c r="J57" s="33" t="s">
        <v>1215</v>
      </c>
      <c r="K57" s="33" t="s">
        <v>1216</v>
      </c>
    </row>
    <row r="58" spans="3:11" ht="15" customHeight="1" x14ac:dyDescent="0.25">
      <c r="C58" s="32" t="s">
        <v>1217</v>
      </c>
      <c r="D58" s="33" t="s">
        <v>525</v>
      </c>
      <c r="F58" s="33" t="s">
        <v>1218</v>
      </c>
      <c r="G58" s="33">
        <v>672</v>
      </c>
      <c r="H58" s="33" t="s">
        <v>606</v>
      </c>
      <c r="I58" s="33" t="s">
        <v>514</v>
      </c>
      <c r="J58" s="33" t="s">
        <v>679</v>
      </c>
      <c r="K58" s="33" t="s">
        <v>1219</v>
      </c>
    </row>
    <row r="59" spans="3:11" ht="15" customHeight="1" x14ac:dyDescent="0.25">
      <c r="C59" s="32" t="s">
        <v>1220</v>
      </c>
      <c r="D59" s="33" t="s">
        <v>525</v>
      </c>
      <c r="F59" s="33" t="s">
        <v>1221</v>
      </c>
      <c r="G59" s="33">
        <v>675</v>
      </c>
      <c r="H59" s="33" t="s">
        <v>608</v>
      </c>
      <c r="I59" s="33" t="s">
        <v>515</v>
      </c>
      <c r="J59" s="33" t="s">
        <v>680</v>
      </c>
      <c r="K59" s="33" t="s">
        <v>1222</v>
      </c>
    </row>
    <row r="60" spans="3:11" ht="15" customHeight="1" x14ac:dyDescent="0.25">
      <c r="C60" s="32" t="s">
        <v>1223</v>
      </c>
      <c r="D60" s="33" t="s">
        <v>526</v>
      </c>
      <c r="F60" s="33" t="s">
        <v>1224</v>
      </c>
      <c r="G60" s="33">
        <v>1620</v>
      </c>
      <c r="H60" s="33" t="s">
        <v>1225</v>
      </c>
      <c r="I60" s="33" t="s">
        <v>1226</v>
      </c>
      <c r="J60" s="33" t="s">
        <v>1227</v>
      </c>
      <c r="K60" s="33" t="s">
        <v>1228</v>
      </c>
    </row>
    <row r="61" spans="3:11" ht="15" customHeight="1" x14ac:dyDescent="0.25">
      <c r="C61" s="32" t="s">
        <v>1229</v>
      </c>
      <c r="D61" s="33" t="s">
        <v>526</v>
      </c>
      <c r="F61" s="33" t="s">
        <v>1230</v>
      </c>
      <c r="G61" s="33">
        <v>128602</v>
      </c>
      <c r="H61" s="33" t="s">
        <v>1231</v>
      </c>
      <c r="I61" s="33" t="s">
        <v>1232</v>
      </c>
      <c r="J61" s="33" t="s">
        <v>1233</v>
      </c>
      <c r="K61" s="33" t="s">
        <v>1234</v>
      </c>
    </row>
    <row r="62" spans="3:11" ht="15" customHeight="1" x14ac:dyDescent="0.25">
      <c r="C62" s="32" t="s">
        <v>1235</v>
      </c>
      <c r="D62" s="33" t="s">
        <v>527</v>
      </c>
      <c r="F62" s="33" t="s">
        <v>1236</v>
      </c>
      <c r="G62" s="33">
        <v>8913</v>
      </c>
      <c r="H62" s="33" t="s">
        <v>1237</v>
      </c>
      <c r="I62" s="33" t="s">
        <v>1238</v>
      </c>
      <c r="J62" s="33" t="s">
        <v>1239</v>
      </c>
      <c r="K62" s="33" t="s">
        <v>1240</v>
      </c>
    </row>
    <row r="63" spans="3:11" ht="15" customHeight="1" x14ac:dyDescent="0.25">
      <c r="C63" s="32" t="s">
        <v>1241</v>
      </c>
      <c r="D63" s="33" t="s">
        <v>527</v>
      </c>
      <c r="F63" s="33" t="s">
        <v>1242</v>
      </c>
      <c r="G63" s="33">
        <v>55799</v>
      </c>
      <c r="H63" s="33" t="s">
        <v>1243</v>
      </c>
      <c r="I63" s="33" t="s">
        <v>1244</v>
      </c>
      <c r="J63" s="33" t="s">
        <v>1245</v>
      </c>
      <c r="K63" s="33" t="s">
        <v>1246</v>
      </c>
    </row>
    <row r="64" spans="3:11" ht="15" customHeight="1" x14ac:dyDescent="0.25">
      <c r="C64" s="32" t="s">
        <v>1247</v>
      </c>
      <c r="D64" s="33" t="s">
        <v>528</v>
      </c>
      <c r="F64" s="33" t="s">
        <v>1248</v>
      </c>
      <c r="G64" s="33">
        <v>23705</v>
      </c>
      <c r="H64" s="33" t="s">
        <v>610</v>
      </c>
      <c r="I64" s="33" t="s">
        <v>516</v>
      </c>
      <c r="J64" s="33" t="s">
        <v>681</v>
      </c>
      <c r="K64" s="33" t="s">
        <v>1249</v>
      </c>
    </row>
    <row r="65" spans="3:11" ht="15" customHeight="1" x14ac:dyDescent="0.25">
      <c r="C65" s="32" t="s">
        <v>1250</v>
      </c>
      <c r="D65" s="33" t="s">
        <v>528</v>
      </c>
      <c r="F65" s="33" t="s">
        <v>1251</v>
      </c>
      <c r="G65" s="33">
        <v>796</v>
      </c>
      <c r="H65" s="33" t="s">
        <v>864</v>
      </c>
      <c r="I65" s="33" t="s">
        <v>517</v>
      </c>
      <c r="J65" s="33" t="s">
        <v>682</v>
      </c>
      <c r="K65" s="33" t="s">
        <v>1252</v>
      </c>
    </row>
    <row r="66" spans="3:11" ht="15" customHeight="1" x14ac:dyDescent="0.25">
      <c r="C66" s="32" t="s">
        <v>1253</v>
      </c>
      <c r="D66" s="33" t="s">
        <v>866</v>
      </c>
      <c r="F66" s="33" t="s">
        <v>1254</v>
      </c>
      <c r="G66" s="33">
        <v>811</v>
      </c>
      <c r="H66" s="33" t="s">
        <v>1255</v>
      </c>
      <c r="I66" s="33" t="s">
        <v>1256</v>
      </c>
      <c r="J66" s="33" t="s">
        <v>1257</v>
      </c>
      <c r="K66" s="33" t="s">
        <v>1258</v>
      </c>
    </row>
    <row r="67" spans="3:11" ht="15" customHeight="1" x14ac:dyDescent="0.25">
      <c r="C67" s="32" t="s">
        <v>1259</v>
      </c>
      <c r="D67" s="33" t="s">
        <v>866</v>
      </c>
      <c r="F67" s="33" t="s">
        <v>1260</v>
      </c>
      <c r="G67" s="33">
        <v>821</v>
      </c>
      <c r="H67" s="33" t="s">
        <v>1261</v>
      </c>
      <c r="I67" s="33" t="s">
        <v>1262</v>
      </c>
      <c r="J67" s="33" t="s">
        <v>1263</v>
      </c>
      <c r="K67" s="33" t="s">
        <v>1264</v>
      </c>
    </row>
    <row r="68" spans="3:11" ht="15" customHeight="1" x14ac:dyDescent="0.25">
      <c r="C68" s="32" t="s">
        <v>1265</v>
      </c>
      <c r="D68" s="33" t="s">
        <v>529</v>
      </c>
      <c r="F68" s="33" t="s">
        <v>1266</v>
      </c>
      <c r="G68" s="33">
        <v>836</v>
      </c>
      <c r="H68" s="33" t="s">
        <v>1267</v>
      </c>
      <c r="I68" s="33" t="s">
        <v>1268</v>
      </c>
      <c r="J68" s="33" t="s">
        <v>1269</v>
      </c>
      <c r="K68" s="33" t="s">
        <v>1270</v>
      </c>
    </row>
    <row r="69" spans="3:11" ht="15" customHeight="1" x14ac:dyDescent="0.25">
      <c r="C69" s="32" t="s">
        <v>1271</v>
      </c>
      <c r="D69" s="33" t="s">
        <v>529</v>
      </c>
      <c r="F69" s="33" t="s">
        <v>1272</v>
      </c>
      <c r="G69" s="33">
        <v>847</v>
      </c>
      <c r="H69" s="33" t="s">
        <v>1273</v>
      </c>
      <c r="I69" s="33" t="s">
        <v>1274</v>
      </c>
      <c r="J69" s="33" t="s">
        <v>1275</v>
      </c>
      <c r="K69" s="33" t="s">
        <v>1276</v>
      </c>
    </row>
    <row r="70" spans="3:11" ht="15" customHeight="1" x14ac:dyDescent="0.25">
      <c r="C70" s="32" t="s">
        <v>1277</v>
      </c>
      <c r="D70" s="33" t="s">
        <v>869</v>
      </c>
      <c r="F70" s="33" t="s">
        <v>1278</v>
      </c>
      <c r="G70" s="33">
        <v>857</v>
      </c>
      <c r="H70" s="33" t="s">
        <v>1279</v>
      </c>
      <c r="I70" s="33" t="s">
        <v>518</v>
      </c>
      <c r="J70" s="33" t="s">
        <v>683</v>
      </c>
      <c r="K70" s="33" t="s">
        <v>1280</v>
      </c>
    </row>
    <row r="71" spans="3:11" ht="15" customHeight="1" x14ac:dyDescent="0.25">
      <c r="C71" s="32" t="s">
        <v>1281</v>
      </c>
      <c r="D71" s="33" t="s">
        <v>869</v>
      </c>
      <c r="F71" s="33" t="s">
        <v>1282</v>
      </c>
      <c r="G71" s="33">
        <v>6370</v>
      </c>
      <c r="H71" s="33" t="s">
        <v>1283</v>
      </c>
      <c r="I71" s="33" t="s">
        <v>1284</v>
      </c>
      <c r="J71" s="33" t="s">
        <v>1285</v>
      </c>
      <c r="K71" s="33" t="s">
        <v>1286</v>
      </c>
    </row>
    <row r="72" spans="3:11" ht="15" customHeight="1" x14ac:dyDescent="0.25">
      <c r="C72" s="32" t="s">
        <v>1287</v>
      </c>
      <c r="D72" s="33" t="s">
        <v>530</v>
      </c>
      <c r="F72" s="33" t="s">
        <v>1288</v>
      </c>
      <c r="G72" s="33">
        <v>8900</v>
      </c>
      <c r="H72" s="33" t="s">
        <v>1289</v>
      </c>
      <c r="I72" s="33" t="s">
        <v>519</v>
      </c>
      <c r="J72" s="33" t="s">
        <v>684</v>
      </c>
      <c r="K72" s="33" t="s">
        <v>1290</v>
      </c>
    </row>
    <row r="73" spans="3:11" ht="15" customHeight="1" x14ac:dyDescent="0.25">
      <c r="C73" s="32" t="s">
        <v>1291</v>
      </c>
      <c r="D73" s="33" t="s">
        <v>530</v>
      </c>
      <c r="F73" s="33" t="s">
        <v>1292</v>
      </c>
      <c r="G73" s="33">
        <v>9133</v>
      </c>
      <c r="H73" s="33" t="s">
        <v>1293</v>
      </c>
      <c r="I73" s="33" t="s">
        <v>1294</v>
      </c>
      <c r="J73" s="33" t="s">
        <v>1295</v>
      </c>
      <c r="K73" s="33" t="s">
        <v>1296</v>
      </c>
    </row>
    <row r="74" spans="3:11" ht="15" customHeight="1" x14ac:dyDescent="0.25">
      <c r="C74" s="32" t="s">
        <v>1297</v>
      </c>
      <c r="D74" s="33" t="s">
        <v>521</v>
      </c>
      <c r="F74" s="33" t="s">
        <v>1298</v>
      </c>
      <c r="G74" s="33">
        <v>595</v>
      </c>
      <c r="H74" s="33" t="s">
        <v>1299</v>
      </c>
      <c r="I74" s="33" t="s">
        <v>1300</v>
      </c>
      <c r="J74" s="33" t="s">
        <v>1301</v>
      </c>
      <c r="K74" s="33" t="s">
        <v>1302</v>
      </c>
    </row>
    <row r="75" spans="3:11" ht="15" customHeight="1" x14ac:dyDescent="0.25">
      <c r="C75" s="32" t="s">
        <v>1303</v>
      </c>
      <c r="D75" s="33" t="s">
        <v>521</v>
      </c>
      <c r="F75" s="33" t="s">
        <v>1304</v>
      </c>
      <c r="G75" s="33">
        <v>894</v>
      </c>
      <c r="H75" s="33" t="s">
        <v>615</v>
      </c>
      <c r="I75" s="33" t="s">
        <v>520</v>
      </c>
      <c r="J75" s="33" t="s">
        <v>685</v>
      </c>
      <c r="K75" s="33" t="s">
        <v>1305</v>
      </c>
    </row>
    <row r="76" spans="3:11" ht="15" customHeight="1" x14ac:dyDescent="0.25">
      <c r="C76" s="32" t="s">
        <v>1306</v>
      </c>
      <c r="D76" s="33" t="s">
        <v>522</v>
      </c>
      <c r="F76" s="33" t="s">
        <v>1307</v>
      </c>
      <c r="G76" s="33">
        <v>900</v>
      </c>
      <c r="H76" s="33" t="s">
        <v>1308</v>
      </c>
      <c r="I76" s="33" t="s">
        <v>1309</v>
      </c>
      <c r="J76" s="33" t="s">
        <v>1310</v>
      </c>
      <c r="K76" s="33" t="s">
        <v>1311</v>
      </c>
    </row>
    <row r="77" spans="3:11" ht="15" customHeight="1" x14ac:dyDescent="0.25">
      <c r="C77" s="32" t="s">
        <v>1312</v>
      </c>
      <c r="D77" s="33" t="s">
        <v>522</v>
      </c>
      <c r="F77" s="33" t="s">
        <v>1313</v>
      </c>
      <c r="G77" s="33">
        <v>9973</v>
      </c>
      <c r="H77" s="33" t="s">
        <v>1314</v>
      </c>
      <c r="I77" s="33" t="s">
        <v>1315</v>
      </c>
      <c r="J77" s="33" t="s">
        <v>1316</v>
      </c>
      <c r="K77" s="33" t="s">
        <v>1317</v>
      </c>
    </row>
    <row r="78" spans="3:11" ht="15" customHeight="1" x14ac:dyDescent="0.25">
      <c r="C78" s="32" t="s">
        <v>1318</v>
      </c>
      <c r="D78" s="33" t="s">
        <v>523</v>
      </c>
      <c r="F78" s="33" t="s">
        <v>1319</v>
      </c>
      <c r="G78" s="33">
        <v>29126</v>
      </c>
      <c r="H78" s="33" t="s">
        <v>1320</v>
      </c>
      <c r="I78" s="33" t="s">
        <v>1321</v>
      </c>
      <c r="J78" s="33" t="s">
        <v>1322</v>
      </c>
      <c r="K78" s="33" t="s">
        <v>1323</v>
      </c>
    </row>
    <row r="79" spans="3:11" ht="15" customHeight="1" x14ac:dyDescent="0.25">
      <c r="C79" s="32" t="s">
        <v>1324</v>
      </c>
      <c r="D79" s="33" t="s">
        <v>523</v>
      </c>
      <c r="F79" s="33" t="s">
        <v>1325</v>
      </c>
      <c r="G79" s="33">
        <v>80381</v>
      </c>
      <c r="H79" s="33" t="s">
        <v>1326</v>
      </c>
      <c r="I79" s="33" t="s">
        <v>1327</v>
      </c>
      <c r="J79" s="33" t="s">
        <v>1328</v>
      </c>
      <c r="K79" s="33" t="s">
        <v>1329</v>
      </c>
    </row>
    <row r="80" spans="3:11" ht="15" customHeight="1" x14ac:dyDescent="0.25">
      <c r="C80" s="32" t="s">
        <v>1330</v>
      </c>
      <c r="D80" s="33" t="s">
        <v>524</v>
      </c>
      <c r="F80" s="33" t="s">
        <v>1331</v>
      </c>
      <c r="G80" s="33">
        <v>958</v>
      </c>
      <c r="H80" s="33" t="s">
        <v>1332</v>
      </c>
      <c r="I80" s="33" t="s">
        <v>1333</v>
      </c>
      <c r="J80" s="33" t="s">
        <v>1334</v>
      </c>
      <c r="K80" s="33" t="s">
        <v>1335</v>
      </c>
    </row>
    <row r="81" spans="3:11" ht="15" customHeight="1" x14ac:dyDescent="0.25">
      <c r="C81" s="32" t="s">
        <v>1336</v>
      </c>
      <c r="D81" s="33" t="s">
        <v>524</v>
      </c>
      <c r="F81" s="33" t="s">
        <v>1337</v>
      </c>
      <c r="G81" s="33">
        <v>960</v>
      </c>
      <c r="H81" s="33" t="s">
        <v>1338</v>
      </c>
      <c r="I81" s="33" t="s">
        <v>1339</v>
      </c>
      <c r="J81" s="33" t="s">
        <v>1340</v>
      </c>
      <c r="K81" s="33" t="s">
        <v>1341</v>
      </c>
    </row>
    <row r="82" spans="3:11" ht="15" customHeight="1" x14ac:dyDescent="0.25">
      <c r="C82" s="32" t="s">
        <v>1342</v>
      </c>
      <c r="D82" s="33" t="s">
        <v>525</v>
      </c>
      <c r="F82" s="33" t="s">
        <v>1343</v>
      </c>
      <c r="G82" s="33">
        <v>961</v>
      </c>
      <c r="H82" s="33" t="s">
        <v>1344</v>
      </c>
      <c r="I82" s="33" t="s">
        <v>1345</v>
      </c>
      <c r="J82" s="33" t="s">
        <v>1346</v>
      </c>
      <c r="K82" s="33" t="s">
        <v>1347</v>
      </c>
    </row>
    <row r="83" spans="3:11" ht="15" customHeight="1" x14ac:dyDescent="0.25">
      <c r="C83" s="32" t="s">
        <v>1348</v>
      </c>
      <c r="D83" s="33" t="s">
        <v>525</v>
      </c>
      <c r="F83" s="33" t="s">
        <v>1349</v>
      </c>
      <c r="G83" s="33">
        <v>924</v>
      </c>
      <c r="H83" s="33" t="s">
        <v>1350</v>
      </c>
      <c r="I83" s="33" t="s">
        <v>1351</v>
      </c>
      <c r="J83" s="33" t="s">
        <v>1352</v>
      </c>
      <c r="K83" s="33" t="s">
        <v>1353</v>
      </c>
    </row>
    <row r="84" spans="3:11" ht="15" customHeight="1" x14ac:dyDescent="0.25">
      <c r="C84" s="32" t="s">
        <v>1354</v>
      </c>
      <c r="D84" s="33" t="s">
        <v>526</v>
      </c>
      <c r="F84" s="33" t="s">
        <v>1355</v>
      </c>
      <c r="G84" s="33">
        <v>925</v>
      </c>
      <c r="H84" s="33" t="s">
        <v>1356</v>
      </c>
      <c r="I84" s="33" t="s">
        <v>1357</v>
      </c>
      <c r="J84" s="33" t="s">
        <v>1358</v>
      </c>
      <c r="K84" s="33" t="s">
        <v>1359</v>
      </c>
    </row>
    <row r="85" spans="3:11" ht="15" customHeight="1" x14ac:dyDescent="0.25">
      <c r="C85" s="32" t="s">
        <v>1360</v>
      </c>
      <c r="D85" s="33" t="s">
        <v>526</v>
      </c>
      <c r="F85" s="33" t="s">
        <v>1361</v>
      </c>
      <c r="G85" s="33">
        <v>928</v>
      </c>
      <c r="H85" s="33" t="s">
        <v>1362</v>
      </c>
      <c r="I85" s="33" t="s">
        <v>1363</v>
      </c>
      <c r="J85" s="33" t="s">
        <v>1364</v>
      </c>
      <c r="K85" s="33" t="s">
        <v>1365</v>
      </c>
    </row>
    <row r="86" spans="3:11" ht="15" customHeight="1" x14ac:dyDescent="0.25">
      <c r="C86" s="32" t="s">
        <v>1366</v>
      </c>
      <c r="D86" s="33" t="s">
        <v>527</v>
      </c>
      <c r="F86" s="33" t="s">
        <v>1367</v>
      </c>
      <c r="G86" s="33">
        <v>4267</v>
      </c>
      <c r="H86" s="33" t="s">
        <v>1368</v>
      </c>
      <c r="I86" s="33" t="s">
        <v>1369</v>
      </c>
      <c r="J86" s="33" t="s">
        <v>1370</v>
      </c>
      <c r="K86" s="33" t="s">
        <v>1371</v>
      </c>
    </row>
    <row r="87" spans="3:11" ht="15" customHeight="1" x14ac:dyDescent="0.25">
      <c r="C87" s="32" t="s">
        <v>1372</v>
      </c>
      <c r="D87" s="33" t="s">
        <v>527</v>
      </c>
      <c r="F87" s="33" t="s">
        <v>1373</v>
      </c>
      <c r="G87" s="33">
        <v>990</v>
      </c>
      <c r="H87" s="33" t="s">
        <v>1374</v>
      </c>
      <c r="I87" s="33" t="s">
        <v>1375</v>
      </c>
      <c r="J87" s="33" t="s">
        <v>1376</v>
      </c>
      <c r="K87" s="33" t="s">
        <v>1377</v>
      </c>
    </row>
    <row r="88" spans="3:11" ht="15" customHeight="1" x14ac:dyDescent="0.25">
      <c r="C88" s="32" t="s">
        <v>1378</v>
      </c>
      <c r="D88" s="33" t="s">
        <v>528</v>
      </c>
      <c r="F88" s="33" t="s">
        <v>1379</v>
      </c>
      <c r="G88" s="33">
        <v>999</v>
      </c>
      <c r="H88" s="33" t="s">
        <v>617</v>
      </c>
      <c r="I88" s="33" t="s">
        <v>521</v>
      </c>
      <c r="J88" s="33" t="s">
        <v>686</v>
      </c>
      <c r="K88" s="33" t="s">
        <v>1380</v>
      </c>
    </row>
    <row r="89" spans="3:11" ht="15" customHeight="1" x14ac:dyDescent="0.25">
      <c r="C89" s="32" t="s">
        <v>1381</v>
      </c>
      <c r="D89" s="33" t="s">
        <v>528</v>
      </c>
      <c r="F89" s="33" t="s">
        <v>1382</v>
      </c>
      <c r="G89" s="33">
        <v>1012</v>
      </c>
      <c r="H89" s="33" t="s">
        <v>619</v>
      </c>
      <c r="I89" s="33" t="s">
        <v>522</v>
      </c>
      <c r="J89" s="33" t="s">
        <v>687</v>
      </c>
      <c r="K89" s="33" t="s">
        <v>1383</v>
      </c>
    </row>
    <row r="90" spans="3:11" ht="15" customHeight="1" x14ac:dyDescent="0.25">
      <c r="C90" s="32" t="s">
        <v>1384</v>
      </c>
      <c r="D90" s="33" t="s">
        <v>866</v>
      </c>
      <c r="F90" s="33" t="s">
        <v>1385</v>
      </c>
      <c r="G90" s="33">
        <v>1001</v>
      </c>
      <c r="H90" s="33" t="s">
        <v>1386</v>
      </c>
      <c r="I90" s="33" t="s">
        <v>1387</v>
      </c>
      <c r="J90" s="33" t="s">
        <v>1388</v>
      </c>
      <c r="K90" s="33" t="s">
        <v>1389</v>
      </c>
    </row>
    <row r="91" spans="3:11" ht="15" customHeight="1" x14ac:dyDescent="0.25">
      <c r="C91" s="32" t="s">
        <v>1390</v>
      </c>
      <c r="D91" s="33" t="s">
        <v>866</v>
      </c>
      <c r="F91" s="33" t="s">
        <v>1391</v>
      </c>
      <c r="G91" s="33">
        <v>1006</v>
      </c>
      <c r="H91" s="33" t="s">
        <v>1392</v>
      </c>
      <c r="I91" s="33" t="s">
        <v>1393</v>
      </c>
      <c r="J91" s="33" t="s">
        <v>1394</v>
      </c>
      <c r="K91" s="33" t="s">
        <v>1395</v>
      </c>
    </row>
    <row r="92" spans="3:11" ht="15" customHeight="1" x14ac:dyDescent="0.25">
      <c r="C92" s="32" t="s">
        <v>1396</v>
      </c>
      <c r="D92" s="33" t="s">
        <v>529</v>
      </c>
      <c r="F92" s="33" t="s">
        <v>1397</v>
      </c>
      <c r="G92" s="33">
        <v>1021</v>
      </c>
      <c r="H92" s="33" t="s">
        <v>1398</v>
      </c>
      <c r="I92" s="33" t="s">
        <v>1399</v>
      </c>
      <c r="J92" s="33" t="s">
        <v>1400</v>
      </c>
      <c r="K92" s="33" t="s">
        <v>1401</v>
      </c>
    </row>
    <row r="93" spans="3:11" ht="15" customHeight="1" x14ac:dyDescent="0.25">
      <c r="C93" s="32" t="s">
        <v>1402</v>
      </c>
      <c r="D93" s="33" t="s">
        <v>529</v>
      </c>
      <c r="F93" s="33" t="s">
        <v>1403</v>
      </c>
      <c r="G93" s="33">
        <v>1026</v>
      </c>
      <c r="H93" s="33" t="s">
        <v>1404</v>
      </c>
      <c r="I93" s="33" t="s">
        <v>1405</v>
      </c>
      <c r="J93" s="33" t="s">
        <v>1406</v>
      </c>
      <c r="K93" s="33" t="s">
        <v>1407</v>
      </c>
    </row>
    <row r="94" spans="3:11" ht="15" customHeight="1" x14ac:dyDescent="0.25">
      <c r="C94" s="32" t="s">
        <v>1408</v>
      </c>
      <c r="D94" s="33" t="s">
        <v>869</v>
      </c>
      <c r="F94" s="33" t="s">
        <v>1409</v>
      </c>
      <c r="G94" s="33">
        <v>1027</v>
      </c>
      <c r="H94" s="33" t="s">
        <v>621</v>
      </c>
      <c r="I94" s="33" t="s">
        <v>523</v>
      </c>
      <c r="J94" s="33" t="s">
        <v>688</v>
      </c>
      <c r="K94" s="33" t="s">
        <v>1410</v>
      </c>
    </row>
    <row r="95" spans="3:11" ht="15" customHeight="1" x14ac:dyDescent="0.25">
      <c r="C95" s="32" t="s">
        <v>1411</v>
      </c>
      <c r="D95" s="33" t="s">
        <v>869</v>
      </c>
      <c r="F95" s="33" t="s">
        <v>1412</v>
      </c>
      <c r="G95" s="33">
        <v>1028</v>
      </c>
      <c r="H95" s="33" t="s">
        <v>1413</v>
      </c>
      <c r="I95" s="33" t="s">
        <v>524</v>
      </c>
      <c r="J95" s="33" t="s">
        <v>689</v>
      </c>
      <c r="K95" s="33" t="s">
        <v>1414</v>
      </c>
    </row>
    <row r="96" spans="3:11" ht="15" customHeight="1" x14ac:dyDescent="0.25">
      <c r="C96" s="32" t="s">
        <v>1415</v>
      </c>
      <c r="D96" s="33" t="s">
        <v>530</v>
      </c>
      <c r="F96" s="33" t="s">
        <v>1416</v>
      </c>
      <c r="G96" s="33">
        <v>1029</v>
      </c>
      <c r="H96" s="33" t="s">
        <v>1417</v>
      </c>
      <c r="I96" s="33" t="s">
        <v>525</v>
      </c>
      <c r="J96" s="33" t="s">
        <v>690</v>
      </c>
      <c r="K96" s="33" t="s">
        <v>1418</v>
      </c>
    </row>
    <row r="97" spans="3:11" ht="15" customHeight="1" x14ac:dyDescent="0.25">
      <c r="C97" s="32" t="s">
        <v>1419</v>
      </c>
      <c r="D97" s="33" t="s">
        <v>530</v>
      </c>
      <c r="F97" s="33" t="s">
        <v>1420</v>
      </c>
      <c r="G97" s="33">
        <v>1030</v>
      </c>
      <c r="H97" s="33" t="s">
        <v>1421</v>
      </c>
      <c r="I97" s="33" t="s">
        <v>526</v>
      </c>
      <c r="J97" s="33" t="s">
        <v>691</v>
      </c>
      <c r="K97" s="33" t="s">
        <v>1422</v>
      </c>
    </row>
    <row r="98" spans="3:11" ht="15" customHeight="1" x14ac:dyDescent="0.25">
      <c r="C98" s="32" t="s">
        <v>1423</v>
      </c>
      <c r="D98" s="33" t="s">
        <v>531</v>
      </c>
      <c r="F98" s="33" t="s">
        <v>1424</v>
      </c>
      <c r="G98" s="33">
        <v>1031</v>
      </c>
      <c r="H98" s="33" t="s">
        <v>1425</v>
      </c>
      <c r="I98" s="33" t="s">
        <v>1426</v>
      </c>
      <c r="J98" s="33" t="s">
        <v>1427</v>
      </c>
      <c r="K98" s="33" t="s">
        <v>1428</v>
      </c>
    </row>
    <row r="99" spans="3:11" ht="15" customHeight="1" x14ac:dyDescent="0.25">
      <c r="C99" s="32" t="s">
        <v>1429</v>
      </c>
      <c r="D99" s="33" t="s">
        <v>531</v>
      </c>
      <c r="F99" s="33" t="s">
        <v>1430</v>
      </c>
      <c r="G99" s="33">
        <v>1033</v>
      </c>
      <c r="H99" s="33" t="s">
        <v>1431</v>
      </c>
      <c r="I99" s="33" t="s">
        <v>1432</v>
      </c>
      <c r="J99" s="33" t="s">
        <v>1433</v>
      </c>
      <c r="K99" s="33" t="s">
        <v>1434</v>
      </c>
    </row>
    <row r="100" spans="3:11" ht="15" customHeight="1" x14ac:dyDescent="0.25">
      <c r="C100" s="32" t="s">
        <v>1435</v>
      </c>
      <c r="D100" s="33" t="s">
        <v>532</v>
      </c>
      <c r="F100" s="33" t="s">
        <v>1436</v>
      </c>
      <c r="G100" s="33">
        <v>1044</v>
      </c>
      <c r="H100" s="33" t="s">
        <v>1437</v>
      </c>
      <c r="I100" s="33" t="s">
        <v>1438</v>
      </c>
      <c r="J100" s="33" t="s">
        <v>1439</v>
      </c>
      <c r="K100" s="33" t="s">
        <v>1440</v>
      </c>
    </row>
    <row r="101" spans="3:11" ht="15" customHeight="1" x14ac:dyDescent="0.25">
      <c r="C101" s="32" t="s">
        <v>1441</v>
      </c>
      <c r="D101" s="33" t="s">
        <v>532</v>
      </c>
      <c r="F101" s="33" t="s">
        <v>1442</v>
      </c>
      <c r="G101" s="33">
        <v>1045</v>
      </c>
      <c r="H101" s="33" t="s">
        <v>627</v>
      </c>
      <c r="I101" s="33" t="s">
        <v>527</v>
      </c>
      <c r="J101" s="33" t="s">
        <v>692</v>
      </c>
      <c r="K101" s="33" t="s">
        <v>1443</v>
      </c>
    </row>
    <row r="102" spans="3:11" ht="15" customHeight="1" x14ac:dyDescent="0.25">
      <c r="C102" s="32" t="s">
        <v>1444</v>
      </c>
      <c r="D102" s="33" t="s">
        <v>533</v>
      </c>
      <c r="F102" s="33" t="s">
        <v>1445</v>
      </c>
      <c r="G102" s="33">
        <v>1046</v>
      </c>
      <c r="H102" s="33" t="s">
        <v>1446</v>
      </c>
      <c r="I102" s="33" t="s">
        <v>1447</v>
      </c>
      <c r="J102" s="33" t="s">
        <v>1448</v>
      </c>
      <c r="K102" s="33" t="s">
        <v>1449</v>
      </c>
    </row>
    <row r="103" spans="3:11" ht="15" customHeight="1" x14ac:dyDescent="0.25">
      <c r="C103" s="32" t="s">
        <v>1450</v>
      </c>
      <c r="D103" s="33" t="s">
        <v>533</v>
      </c>
      <c r="F103" s="33" t="s">
        <v>1451</v>
      </c>
      <c r="G103" s="33">
        <v>1050</v>
      </c>
      <c r="H103" s="33" t="s">
        <v>1452</v>
      </c>
      <c r="I103" s="33" t="s">
        <v>1453</v>
      </c>
      <c r="J103" s="33" t="s">
        <v>1454</v>
      </c>
      <c r="K103" s="33" t="s">
        <v>1455</v>
      </c>
    </row>
    <row r="104" spans="3:11" ht="15" customHeight="1" x14ac:dyDescent="0.25">
      <c r="C104" s="32" t="s">
        <v>1456</v>
      </c>
      <c r="D104" s="33" t="s">
        <v>534</v>
      </c>
      <c r="F104" s="33" t="s">
        <v>1457</v>
      </c>
      <c r="G104" s="33">
        <v>1051</v>
      </c>
      <c r="H104" s="33" t="s">
        <v>1458</v>
      </c>
      <c r="I104" s="33" t="s">
        <v>1459</v>
      </c>
      <c r="J104" s="33" t="s">
        <v>1460</v>
      </c>
      <c r="K104" s="33" t="s">
        <v>1461</v>
      </c>
    </row>
    <row r="105" spans="3:11" ht="15" customHeight="1" x14ac:dyDescent="0.25">
      <c r="C105" s="32" t="s">
        <v>1462</v>
      </c>
      <c r="D105" s="33" t="s">
        <v>534</v>
      </c>
      <c r="F105" s="33" t="s">
        <v>1463</v>
      </c>
      <c r="G105" s="33">
        <v>1052</v>
      </c>
      <c r="H105" s="33" t="s">
        <v>1464</v>
      </c>
      <c r="I105" s="33" t="s">
        <v>1465</v>
      </c>
      <c r="J105" s="33" t="s">
        <v>1466</v>
      </c>
      <c r="K105" s="33" t="s">
        <v>1467</v>
      </c>
    </row>
    <row r="106" spans="3:11" ht="15" customHeight="1" x14ac:dyDescent="0.25">
      <c r="C106" s="32" t="s">
        <v>1468</v>
      </c>
      <c r="D106" s="33" t="s">
        <v>872</v>
      </c>
      <c r="F106" s="33" t="s">
        <v>1469</v>
      </c>
      <c r="G106" s="33">
        <v>1111</v>
      </c>
      <c r="H106" s="33" t="s">
        <v>1470</v>
      </c>
      <c r="I106" s="33" t="s">
        <v>1471</v>
      </c>
      <c r="J106" s="33" t="s">
        <v>1472</v>
      </c>
      <c r="K106" s="33" t="s">
        <v>1473</v>
      </c>
    </row>
    <row r="107" spans="3:11" ht="15" customHeight="1" x14ac:dyDescent="0.25">
      <c r="C107" s="32" t="s">
        <v>1474</v>
      </c>
      <c r="D107" s="33" t="s">
        <v>872</v>
      </c>
      <c r="F107" s="33" t="s">
        <v>1475</v>
      </c>
      <c r="G107" s="33">
        <v>11200</v>
      </c>
      <c r="H107" s="33" t="s">
        <v>1476</v>
      </c>
      <c r="I107" s="33" t="s">
        <v>1477</v>
      </c>
      <c r="J107" s="33" t="s">
        <v>1478</v>
      </c>
      <c r="K107" s="33" t="s">
        <v>1479</v>
      </c>
    </row>
    <row r="108" spans="3:11" ht="15" customHeight="1" x14ac:dyDescent="0.25">
      <c r="C108" s="32" t="s">
        <v>1480</v>
      </c>
      <c r="D108" s="33" t="s">
        <v>535</v>
      </c>
      <c r="F108" s="33" t="s">
        <v>1481</v>
      </c>
      <c r="G108" s="33">
        <v>55743</v>
      </c>
      <c r="H108" s="33" t="s">
        <v>629</v>
      </c>
      <c r="I108" s="33" t="s">
        <v>528</v>
      </c>
      <c r="J108" s="33" t="s">
        <v>693</v>
      </c>
      <c r="K108" s="33" t="s">
        <v>1482</v>
      </c>
    </row>
    <row r="109" spans="3:11" ht="15" customHeight="1" x14ac:dyDescent="0.25">
      <c r="C109" s="32" t="s">
        <v>1483</v>
      </c>
      <c r="D109" s="33" t="s">
        <v>535</v>
      </c>
      <c r="F109" s="33" t="s">
        <v>1484</v>
      </c>
      <c r="G109" s="33">
        <v>22883</v>
      </c>
      <c r="H109" s="33" t="s">
        <v>865</v>
      </c>
      <c r="I109" s="33" t="s">
        <v>866</v>
      </c>
      <c r="J109" s="33" t="s">
        <v>867</v>
      </c>
      <c r="K109" s="33" t="s">
        <v>1485</v>
      </c>
    </row>
    <row r="110" spans="3:11" ht="15" customHeight="1" x14ac:dyDescent="0.25">
      <c r="C110" s="32" t="s">
        <v>1486</v>
      </c>
      <c r="D110" s="33" t="s">
        <v>536</v>
      </c>
      <c r="F110" s="33" t="s">
        <v>1487</v>
      </c>
      <c r="G110" s="33">
        <v>1191</v>
      </c>
      <c r="H110" s="33" t="s">
        <v>1488</v>
      </c>
      <c r="I110" s="33" t="s">
        <v>1489</v>
      </c>
      <c r="J110" s="33" t="s">
        <v>1490</v>
      </c>
      <c r="K110" s="33" t="s">
        <v>1491</v>
      </c>
    </row>
    <row r="111" spans="3:11" ht="15" customHeight="1" x14ac:dyDescent="0.25">
      <c r="C111" s="32" t="s">
        <v>1492</v>
      </c>
      <c r="D111" s="33" t="s">
        <v>536</v>
      </c>
      <c r="F111" s="33" t="s">
        <v>1493</v>
      </c>
      <c r="G111" s="33">
        <v>116173</v>
      </c>
      <c r="H111" s="33" t="s">
        <v>1494</v>
      </c>
      <c r="I111" s="33" t="s">
        <v>1495</v>
      </c>
      <c r="J111" s="33" t="s">
        <v>1496</v>
      </c>
      <c r="K111" s="33" t="s">
        <v>1497</v>
      </c>
    </row>
    <row r="112" spans="3:11" ht="15" customHeight="1" x14ac:dyDescent="0.25">
      <c r="C112" s="32" t="s">
        <v>1498</v>
      </c>
      <c r="D112" s="33" t="s">
        <v>537</v>
      </c>
      <c r="F112" s="33" t="s">
        <v>1499</v>
      </c>
      <c r="G112" s="33">
        <v>1268</v>
      </c>
      <c r="H112" s="33" t="s">
        <v>1500</v>
      </c>
      <c r="I112" s="33" t="s">
        <v>1501</v>
      </c>
      <c r="J112" s="33" t="s">
        <v>1502</v>
      </c>
      <c r="K112" s="33" t="s">
        <v>1503</v>
      </c>
    </row>
    <row r="113" spans="3:11" ht="15" customHeight="1" x14ac:dyDescent="0.25">
      <c r="C113" s="32" t="s">
        <v>1504</v>
      </c>
      <c r="D113" s="33" t="s">
        <v>537</v>
      </c>
      <c r="F113" s="33" t="s">
        <v>1505</v>
      </c>
      <c r="G113" s="33">
        <v>1381</v>
      </c>
      <c r="H113" s="33" t="s">
        <v>1506</v>
      </c>
      <c r="I113" s="33" t="s">
        <v>1507</v>
      </c>
      <c r="J113" s="33" t="s">
        <v>1508</v>
      </c>
      <c r="K113" s="33" t="s">
        <v>1509</v>
      </c>
    </row>
    <row r="114" spans="3:11" ht="15" customHeight="1" x14ac:dyDescent="0.25">
      <c r="C114" s="32" t="s">
        <v>1510</v>
      </c>
      <c r="D114" s="33" t="s">
        <v>538</v>
      </c>
      <c r="F114" s="33" t="s">
        <v>1511</v>
      </c>
      <c r="G114" s="33">
        <v>10488</v>
      </c>
      <c r="H114" s="33" t="s">
        <v>1512</v>
      </c>
      <c r="I114" s="33" t="s">
        <v>1513</v>
      </c>
      <c r="J114" s="33" t="s">
        <v>1514</v>
      </c>
      <c r="K114" s="33" t="s">
        <v>1515</v>
      </c>
    </row>
    <row r="115" spans="3:11" ht="15" customHeight="1" x14ac:dyDescent="0.25">
      <c r="C115" s="32" t="s">
        <v>1516</v>
      </c>
      <c r="D115" s="33" t="s">
        <v>538</v>
      </c>
      <c r="F115" s="33" t="s">
        <v>1517</v>
      </c>
      <c r="G115" s="33">
        <v>1435</v>
      </c>
      <c r="H115" s="33" t="s">
        <v>1518</v>
      </c>
      <c r="I115" s="33" t="s">
        <v>1519</v>
      </c>
      <c r="J115" s="33" t="s">
        <v>1520</v>
      </c>
      <c r="K115" s="33" t="s">
        <v>1521</v>
      </c>
    </row>
    <row r="116" spans="3:11" ht="15" customHeight="1" x14ac:dyDescent="0.25">
      <c r="C116" s="32" t="s">
        <v>1522</v>
      </c>
      <c r="D116" s="33" t="s">
        <v>539</v>
      </c>
      <c r="F116" s="33" t="s">
        <v>1523</v>
      </c>
      <c r="G116" s="33">
        <v>55454</v>
      </c>
      <c r="H116" s="33" t="s">
        <v>1524</v>
      </c>
      <c r="I116" s="33" t="s">
        <v>1525</v>
      </c>
      <c r="J116" s="33" t="s">
        <v>1526</v>
      </c>
      <c r="K116" s="33" t="s">
        <v>1527</v>
      </c>
    </row>
    <row r="117" spans="3:11" ht="15" customHeight="1" x14ac:dyDescent="0.25">
      <c r="C117" s="32" t="s">
        <v>1528</v>
      </c>
      <c r="D117" s="33" t="s">
        <v>539</v>
      </c>
      <c r="F117" s="33" t="s">
        <v>1529</v>
      </c>
      <c r="G117" s="33">
        <v>1474</v>
      </c>
      <c r="H117" s="33" t="s">
        <v>631</v>
      </c>
      <c r="I117" s="33" t="s">
        <v>529</v>
      </c>
      <c r="J117" s="33" t="s">
        <v>694</v>
      </c>
      <c r="K117" s="33" t="s">
        <v>1530</v>
      </c>
    </row>
    <row r="118" spans="3:11" ht="15" customHeight="1" x14ac:dyDescent="0.25">
      <c r="C118" s="32" t="s">
        <v>1531</v>
      </c>
      <c r="D118" s="33" t="s">
        <v>540</v>
      </c>
      <c r="F118" s="33" t="s">
        <v>1532</v>
      </c>
      <c r="G118" s="33">
        <v>1476</v>
      </c>
      <c r="H118" s="33" t="s">
        <v>1533</v>
      </c>
      <c r="I118" s="33" t="s">
        <v>1534</v>
      </c>
      <c r="J118" s="33" t="s">
        <v>1535</v>
      </c>
      <c r="K118" s="33" t="s">
        <v>1536</v>
      </c>
    </row>
    <row r="119" spans="3:11" ht="15" customHeight="1" x14ac:dyDescent="0.25">
      <c r="C119" s="32" t="s">
        <v>1537</v>
      </c>
      <c r="D119" s="33" t="s">
        <v>540</v>
      </c>
      <c r="F119" s="33" t="s">
        <v>1538</v>
      </c>
      <c r="G119" s="33">
        <v>10217</v>
      </c>
      <c r="H119" s="33" t="s">
        <v>1539</v>
      </c>
      <c r="I119" s="33" t="s">
        <v>1540</v>
      </c>
      <c r="J119" s="33" t="s">
        <v>1541</v>
      </c>
      <c r="K119" s="33" t="s">
        <v>1542</v>
      </c>
    </row>
    <row r="120" spans="3:11" ht="15" customHeight="1" x14ac:dyDescent="0.25">
      <c r="C120" s="32" t="s">
        <v>1543</v>
      </c>
      <c r="D120" s="33" t="s">
        <v>541</v>
      </c>
      <c r="F120" s="33" t="s">
        <v>1544</v>
      </c>
      <c r="G120" s="33">
        <v>1495</v>
      </c>
      <c r="H120" s="33" t="s">
        <v>1545</v>
      </c>
      <c r="I120" s="33" t="s">
        <v>1546</v>
      </c>
      <c r="J120" s="33" t="s">
        <v>1547</v>
      </c>
      <c r="K120" s="33" t="s">
        <v>1548</v>
      </c>
    </row>
    <row r="121" spans="3:11" ht="15" customHeight="1" x14ac:dyDescent="0.25">
      <c r="C121" s="32" t="s">
        <v>1549</v>
      </c>
      <c r="D121" s="33" t="s">
        <v>541</v>
      </c>
      <c r="F121" s="33" t="s">
        <v>1550</v>
      </c>
      <c r="G121" s="33">
        <v>1499</v>
      </c>
      <c r="H121" s="33" t="s">
        <v>1551</v>
      </c>
      <c r="I121" s="33" t="s">
        <v>1552</v>
      </c>
      <c r="J121" s="33" t="s">
        <v>1553</v>
      </c>
      <c r="K121" s="33" t="s">
        <v>1554</v>
      </c>
    </row>
    <row r="122" spans="3:11" ht="15" customHeight="1" x14ac:dyDescent="0.25">
      <c r="C122" s="32" t="s">
        <v>1555</v>
      </c>
      <c r="D122" s="33" t="s">
        <v>531</v>
      </c>
      <c r="F122" s="33" t="s">
        <v>1556</v>
      </c>
      <c r="G122" s="33">
        <v>1522</v>
      </c>
      <c r="H122" s="33" t="s">
        <v>868</v>
      </c>
      <c r="I122" s="33" t="s">
        <v>869</v>
      </c>
      <c r="J122" s="33" t="s">
        <v>870</v>
      </c>
      <c r="K122" s="33" t="s">
        <v>1557</v>
      </c>
    </row>
    <row r="123" spans="3:11" ht="15" customHeight="1" x14ac:dyDescent="0.25">
      <c r="C123" s="32" t="s">
        <v>1558</v>
      </c>
      <c r="D123" s="33" t="s">
        <v>531</v>
      </c>
      <c r="F123" s="33" t="s">
        <v>1559</v>
      </c>
      <c r="G123" s="33">
        <v>1523</v>
      </c>
      <c r="H123" s="33" t="s">
        <v>1560</v>
      </c>
      <c r="I123" s="33" t="s">
        <v>1561</v>
      </c>
      <c r="J123" s="33" t="s">
        <v>1562</v>
      </c>
      <c r="K123" s="33" t="s">
        <v>1563</v>
      </c>
    </row>
    <row r="124" spans="3:11" ht="15" customHeight="1" x14ac:dyDescent="0.25">
      <c r="C124" s="32" t="s">
        <v>1564</v>
      </c>
      <c r="D124" s="33" t="s">
        <v>532</v>
      </c>
      <c r="F124" s="33" t="s">
        <v>1565</v>
      </c>
      <c r="G124" s="33">
        <v>2919</v>
      </c>
      <c r="H124" s="33" t="s">
        <v>1566</v>
      </c>
      <c r="I124" s="33" t="s">
        <v>1567</v>
      </c>
      <c r="J124" s="33" t="s">
        <v>1568</v>
      </c>
      <c r="K124" s="33" t="s">
        <v>1569</v>
      </c>
    </row>
    <row r="125" spans="3:11" ht="15" customHeight="1" x14ac:dyDescent="0.25">
      <c r="C125" s="32" t="s">
        <v>1570</v>
      </c>
      <c r="D125" s="33" t="s">
        <v>532</v>
      </c>
      <c r="F125" s="33" t="s">
        <v>1571</v>
      </c>
      <c r="G125" s="33">
        <v>6387</v>
      </c>
      <c r="H125" s="33" t="s">
        <v>1572</v>
      </c>
      <c r="I125" s="33" t="s">
        <v>530</v>
      </c>
      <c r="J125" s="33" t="s">
        <v>871</v>
      </c>
      <c r="K125" s="33" t="s">
        <v>1573</v>
      </c>
    </row>
    <row r="126" spans="3:11" ht="15" customHeight="1" x14ac:dyDescent="0.25">
      <c r="C126" s="32" t="s">
        <v>1574</v>
      </c>
      <c r="D126" s="33" t="s">
        <v>533</v>
      </c>
      <c r="F126" s="33" t="s">
        <v>1575</v>
      </c>
      <c r="G126" s="33">
        <v>9547</v>
      </c>
      <c r="H126" s="33" t="s">
        <v>1576</v>
      </c>
      <c r="I126" s="33" t="s">
        <v>1577</v>
      </c>
      <c r="J126" s="33" t="s">
        <v>1578</v>
      </c>
      <c r="K126" s="33" t="s">
        <v>1579</v>
      </c>
    </row>
    <row r="127" spans="3:11" ht="15" customHeight="1" x14ac:dyDescent="0.25">
      <c r="C127" s="32" t="s">
        <v>1580</v>
      </c>
      <c r="D127" s="33" t="s">
        <v>533</v>
      </c>
      <c r="F127" s="33" t="s">
        <v>1581</v>
      </c>
      <c r="G127" s="33">
        <v>2920</v>
      </c>
      <c r="H127" s="33" t="s">
        <v>1582</v>
      </c>
      <c r="I127" s="33" t="s">
        <v>1583</v>
      </c>
      <c r="J127" s="33" t="s">
        <v>1584</v>
      </c>
      <c r="K127" s="33" t="s">
        <v>1585</v>
      </c>
    </row>
    <row r="128" spans="3:11" ht="15" customHeight="1" x14ac:dyDescent="0.25">
      <c r="C128" s="32" t="s">
        <v>1586</v>
      </c>
      <c r="D128" s="33" t="s">
        <v>534</v>
      </c>
      <c r="F128" s="33" t="s">
        <v>1587</v>
      </c>
      <c r="G128" s="33">
        <v>2921</v>
      </c>
      <c r="H128" s="33" t="s">
        <v>1588</v>
      </c>
      <c r="I128" s="33" t="s">
        <v>1589</v>
      </c>
      <c r="J128" s="33" t="s">
        <v>1590</v>
      </c>
      <c r="K128" s="33" t="s">
        <v>1591</v>
      </c>
    </row>
    <row r="129" spans="3:11" ht="15" customHeight="1" x14ac:dyDescent="0.25">
      <c r="C129" s="32" t="s">
        <v>1592</v>
      </c>
      <c r="D129" s="33" t="s">
        <v>534</v>
      </c>
      <c r="F129" s="33" t="s">
        <v>1593</v>
      </c>
      <c r="G129" s="33">
        <v>6374</v>
      </c>
      <c r="H129" s="33" t="s">
        <v>1594</v>
      </c>
      <c r="I129" s="33" t="s">
        <v>1595</v>
      </c>
      <c r="J129" s="33" t="s">
        <v>1596</v>
      </c>
      <c r="K129" s="33" t="s">
        <v>1597</v>
      </c>
    </row>
    <row r="130" spans="3:11" ht="15" customHeight="1" x14ac:dyDescent="0.25">
      <c r="C130" s="32" t="s">
        <v>1598</v>
      </c>
      <c r="D130" s="33" t="s">
        <v>872</v>
      </c>
      <c r="F130" s="33" t="s">
        <v>1599</v>
      </c>
      <c r="G130" s="33">
        <v>6372</v>
      </c>
      <c r="H130" s="33" t="s">
        <v>1600</v>
      </c>
      <c r="I130" s="33" t="s">
        <v>1601</v>
      </c>
      <c r="J130" s="33" t="s">
        <v>1602</v>
      </c>
      <c r="K130" s="33" t="s">
        <v>1603</v>
      </c>
    </row>
    <row r="131" spans="3:11" ht="15" customHeight="1" x14ac:dyDescent="0.25">
      <c r="C131" s="32" t="s">
        <v>1604</v>
      </c>
      <c r="D131" s="33" t="s">
        <v>872</v>
      </c>
      <c r="F131" s="33" t="s">
        <v>1605</v>
      </c>
      <c r="G131" s="33">
        <v>7852</v>
      </c>
      <c r="H131" s="33" t="s">
        <v>1606</v>
      </c>
      <c r="I131" s="33" t="s">
        <v>1607</v>
      </c>
      <c r="J131" s="33" t="s">
        <v>1608</v>
      </c>
      <c r="K131" s="33" t="s">
        <v>1609</v>
      </c>
    </row>
    <row r="132" spans="3:11" ht="15" customHeight="1" x14ac:dyDescent="0.25">
      <c r="C132" s="32" t="s">
        <v>1610</v>
      </c>
      <c r="D132" s="33" t="s">
        <v>535</v>
      </c>
      <c r="F132" s="33" t="s">
        <v>1611</v>
      </c>
      <c r="G132" s="33">
        <v>1535</v>
      </c>
      <c r="H132" s="33" t="s">
        <v>1612</v>
      </c>
      <c r="I132" s="33" t="s">
        <v>1613</v>
      </c>
      <c r="J132" s="33" t="s">
        <v>1614</v>
      </c>
      <c r="K132" s="33" t="s">
        <v>1615</v>
      </c>
    </row>
    <row r="133" spans="3:11" ht="15" customHeight="1" x14ac:dyDescent="0.25">
      <c r="C133" s="32" t="s">
        <v>1616</v>
      </c>
      <c r="D133" s="33" t="s">
        <v>535</v>
      </c>
      <c r="F133" s="33" t="s">
        <v>1617</v>
      </c>
      <c r="G133" s="33">
        <v>1543</v>
      </c>
      <c r="H133" s="33" t="s">
        <v>1618</v>
      </c>
      <c r="I133" s="33" t="s">
        <v>1619</v>
      </c>
      <c r="J133" s="33" t="s">
        <v>1620</v>
      </c>
      <c r="K133" s="33" t="s">
        <v>1621</v>
      </c>
    </row>
    <row r="134" spans="3:11" ht="15" customHeight="1" x14ac:dyDescent="0.25">
      <c r="C134" s="32" t="s">
        <v>1622</v>
      </c>
      <c r="D134" s="33" t="s">
        <v>536</v>
      </c>
      <c r="F134" s="33" t="s">
        <v>1623</v>
      </c>
      <c r="G134" s="33">
        <v>1545</v>
      </c>
      <c r="H134" s="33" t="s">
        <v>634</v>
      </c>
      <c r="I134" s="33" t="s">
        <v>531</v>
      </c>
      <c r="J134" s="33" t="s">
        <v>695</v>
      </c>
      <c r="K134" s="33" t="s">
        <v>1624</v>
      </c>
    </row>
    <row r="135" spans="3:11" ht="15" customHeight="1" x14ac:dyDescent="0.25">
      <c r="C135" s="32" t="s">
        <v>1625</v>
      </c>
      <c r="D135" s="33" t="s">
        <v>536</v>
      </c>
      <c r="F135" s="33" t="s">
        <v>1626</v>
      </c>
      <c r="G135" s="33">
        <v>1594</v>
      </c>
      <c r="H135" s="33" t="s">
        <v>1627</v>
      </c>
      <c r="I135" s="33" t="s">
        <v>1628</v>
      </c>
      <c r="J135" s="33" t="s">
        <v>1629</v>
      </c>
      <c r="K135" s="33" t="s">
        <v>1630</v>
      </c>
    </row>
    <row r="136" spans="3:11" ht="15" customHeight="1" x14ac:dyDescent="0.25">
      <c r="C136" s="32" t="s">
        <v>1631</v>
      </c>
      <c r="D136" s="33" t="s">
        <v>537</v>
      </c>
      <c r="F136" s="33" t="s">
        <v>1632</v>
      </c>
      <c r="G136" s="33">
        <v>1601</v>
      </c>
      <c r="H136" s="33" t="s">
        <v>1633</v>
      </c>
      <c r="I136" s="33" t="s">
        <v>1634</v>
      </c>
      <c r="J136" s="33" t="s">
        <v>1635</v>
      </c>
      <c r="K136" s="33" t="s">
        <v>1636</v>
      </c>
    </row>
    <row r="137" spans="3:11" ht="15" customHeight="1" x14ac:dyDescent="0.25">
      <c r="C137" s="32" t="s">
        <v>1637</v>
      </c>
      <c r="D137" s="33" t="s">
        <v>537</v>
      </c>
      <c r="F137" s="33" t="s">
        <v>1638</v>
      </c>
      <c r="G137" s="33">
        <v>1602</v>
      </c>
      <c r="H137" s="33" t="s">
        <v>1639</v>
      </c>
      <c r="I137" s="33" t="s">
        <v>1640</v>
      </c>
      <c r="J137" s="33" t="s">
        <v>1641</v>
      </c>
      <c r="K137" s="33" t="s">
        <v>1642</v>
      </c>
    </row>
    <row r="138" spans="3:11" ht="15" customHeight="1" x14ac:dyDescent="0.25">
      <c r="C138" s="32" t="s">
        <v>1643</v>
      </c>
      <c r="D138" s="33" t="s">
        <v>538</v>
      </c>
      <c r="F138" s="33" t="s">
        <v>1644</v>
      </c>
      <c r="G138" s="33">
        <v>51339</v>
      </c>
      <c r="H138" s="33" t="s">
        <v>1645</v>
      </c>
      <c r="I138" s="33" t="s">
        <v>1646</v>
      </c>
      <c r="J138" s="33" t="s">
        <v>1647</v>
      </c>
      <c r="K138" s="33" t="s">
        <v>1648</v>
      </c>
    </row>
    <row r="139" spans="3:11" ht="15" customHeight="1" x14ac:dyDescent="0.25">
      <c r="C139" s="32" t="s">
        <v>1649</v>
      </c>
      <c r="D139" s="33" t="s">
        <v>538</v>
      </c>
      <c r="F139" s="33" t="s">
        <v>1650</v>
      </c>
      <c r="G139" s="33">
        <v>168002</v>
      </c>
      <c r="H139" s="33" t="s">
        <v>1651</v>
      </c>
      <c r="I139" s="33" t="s">
        <v>1652</v>
      </c>
      <c r="J139" s="33" t="s">
        <v>1653</v>
      </c>
      <c r="K139" s="33" t="s">
        <v>1654</v>
      </c>
    </row>
    <row r="140" spans="3:11" ht="15" customHeight="1" x14ac:dyDescent="0.25">
      <c r="C140" s="32" t="s">
        <v>1655</v>
      </c>
      <c r="D140" s="33" t="s">
        <v>539</v>
      </c>
      <c r="F140" s="33" t="s">
        <v>1656</v>
      </c>
      <c r="G140" s="33">
        <v>1612</v>
      </c>
      <c r="H140" s="33" t="s">
        <v>637</v>
      </c>
      <c r="I140" s="33" t="s">
        <v>532</v>
      </c>
      <c r="J140" s="33" t="s">
        <v>696</v>
      </c>
      <c r="K140" s="33" t="s">
        <v>1657</v>
      </c>
    </row>
    <row r="141" spans="3:11" ht="15" customHeight="1" x14ac:dyDescent="0.25">
      <c r="C141" s="32" t="s">
        <v>1658</v>
      </c>
      <c r="D141" s="33" t="s">
        <v>539</v>
      </c>
      <c r="F141" s="33" t="s">
        <v>1659</v>
      </c>
      <c r="G141" s="33">
        <v>1630</v>
      </c>
      <c r="H141" s="33" t="s">
        <v>1660</v>
      </c>
      <c r="I141" s="33" t="s">
        <v>1661</v>
      </c>
      <c r="J141" s="33" t="s">
        <v>1662</v>
      </c>
      <c r="K141" s="33" t="s">
        <v>1663</v>
      </c>
    </row>
    <row r="142" spans="3:11" ht="15" customHeight="1" x14ac:dyDescent="0.25">
      <c r="C142" s="32" t="s">
        <v>1664</v>
      </c>
      <c r="D142" s="33" t="s">
        <v>540</v>
      </c>
      <c r="F142" s="33" t="s">
        <v>1665</v>
      </c>
      <c r="G142" s="33">
        <v>1649</v>
      </c>
      <c r="H142" s="33" t="s">
        <v>1666</v>
      </c>
      <c r="I142" s="33" t="s">
        <v>1667</v>
      </c>
      <c r="J142" s="33" t="s">
        <v>1668</v>
      </c>
      <c r="K142" s="33" t="s">
        <v>1669</v>
      </c>
    </row>
    <row r="143" spans="3:11" ht="15" customHeight="1" x14ac:dyDescent="0.25">
      <c r="C143" s="32" t="s">
        <v>1670</v>
      </c>
      <c r="D143" s="33" t="s">
        <v>540</v>
      </c>
      <c r="F143" s="33" t="s">
        <v>1671</v>
      </c>
      <c r="G143" s="33">
        <v>10521</v>
      </c>
      <c r="H143" s="33" t="s">
        <v>1672</v>
      </c>
      <c r="I143" s="33" t="s">
        <v>1673</v>
      </c>
      <c r="J143" s="33" t="s">
        <v>1674</v>
      </c>
      <c r="K143" s="33" t="s">
        <v>1675</v>
      </c>
    </row>
    <row r="144" spans="3:11" ht="15" customHeight="1" x14ac:dyDescent="0.25">
      <c r="C144" s="32" t="s">
        <v>1676</v>
      </c>
      <c r="D144" s="33" t="s">
        <v>541</v>
      </c>
      <c r="F144" s="33" t="s">
        <v>1677</v>
      </c>
      <c r="G144" s="33" t="s">
        <v>662</v>
      </c>
      <c r="H144" s="33" t="s">
        <v>662</v>
      </c>
      <c r="I144" s="33" t="s">
        <v>857</v>
      </c>
      <c r="J144" s="33" t="s">
        <v>859</v>
      </c>
      <c r="K144" s="33" t="s">
        <v>1678</v>
      </c>
    </row>
    <row r="145" spans="3:11" ht="15" customHeight="1" x14ac:dyDescent="0.25">
      <c r="C145" s="32" t="s">
        <v>1679</v>
      </c>
      <c r="D145" s="33" t="s">
        <v>541</v>
      </c>
      <c r="F145" s="33" t="s">
        <v>1680</v>
      </c>
      <c r="G145" s="33">
        <v>9077</v>
      </c>
      <c r="H145" s="33" t="s">
        <v>1681</v>
      </c>
      <c r="I145" s="33" t="s">
        <v>1682</v>
      </c>
      <c r="J145" s="33" t="s">
        <v>1683</v>
      </c>
      <c r="K145" s="33" t="s">
        <v>1684</v>
      </c>
    </row>
    <row r="146" spans="3:11" ht="15" customHeight="1" x14ac:dyDescent="0.25">
      <c r="C146" s="32" t="s">
        <v>1685</v>
      </c>
      <c r="D146" s="33" t="s">
        <v>542</v>
      </c>
      <c r="F146" s="33" t="s">
        <v>1686</v>
      </c>
      <c r="G146" s="33">
        <v>22943</v>
      </c>
      <c r="H146" s="33" t="s">
        <v>1687</v>
      </c>
      <c r="I146" s="33" t="s">
        <v>1688</v>
      </c>
      <c r="J146" s="33" t="s">
        <v>1689</v>
      </c>
      <c r="K146" s="33" t="s">
        <v>1690</v>
      </c>
    </row>
    <row r="147" spans="3:11" ht="15" customHeight="1" x14ac:dyDescent="0.25">
      <c r="C147" s="32" t="s">
        <v>1691</v>
      </c>
      <c r="D147" s="33" t="s">
        <v>542</v>
      </c>
      <c r="F147" s="33" t="s">
        <v>1692</v>
      </c>
      <c r="G147" s="33">
        <v>27123</v>
      </c>
      <c r="H147" s="33" t="s">
        <v>1693</v>
      </c>
      <c r="I147" s="33" t="s">
        <v>1694</v>
      </c>
      <c r="J147" s="33" t="s">
        <v>1695</v>
      </c>
      <c r="K147" s="33" t="s">
        <v>1696</v>
      </c>
    </row>
    <row r="148" spans="3:11" ht="15" customHeight="1" x14ac:dyDescent="0.25">
      <c r="C148" s="32" t="s">
        <v>1697</v>
      </c>
      <c r="D148" s="33" t="s">
        <v>543</v>
      </c>
      <c r="F148" s="33" t="s">
        <v>1698</v>
      </c>
      <c r="G148" s="33">
        <v>27122</v>
      </c>
      <c r="H148" s="33" t="s">
        <v>1699</v>
      </c>
      <c r="I148" s="33" t="s">
        <v>1700</v>
      </c>
      <c r="J148" s="33" t="s">
        <v>1701</v>
      </c>
      <c r="K148" s="33" t="s">
        <v>1702</v>
      </c>
    </row>
    <row r="149" spans="3:11" ht="15" customHeight="1" x14ac:dyDescent="0.25">
      <c r="C149" s="32" t="s">
        <v>1703</v>
      </c>
      <c r="D149" s="33" t="s">
        <v>543</v>
      </c>
      <c r="F149" s="33" t="s">
        <v>1704</v>
      </c>
      <c r="G149" s="33">
        <v>10395</v>
      </c>
      <c r="H149" s="33" t="s">
        <v>1705</v>
      </c>
      <c r="I149" s="33" t="s">
        <v>1706</v>
      </c>
      <c r="J149" s="33" t="s">
        <v>1707</v>
      </c>
      <c r="K149" s="33" t="s">
        <v>1708</v>
      </c>
    </row>
    <row r="150" spans="3:11" ht="15" customHeight="1" x14ac:dyDescent="0.25">
      <c r="C150" s="32" t="s">
        <v>1709</v>
      </c>
      <c r="D150" s="33" t="s">
        <v>544</v>
      </c>
      <c r="F150" s="33" t="s">
        <v>1710</v>
      </c>
      <c r="G150" s="33">
        <v>9940</v>
      </c>
      <c r="H150" s="33" t="s">
        <v>1711</v>
      </c>
      <c r="I150" s="33" t="s">
        <v>1712</v>
      </c>
      <c r="J150" s="33" t="s">
        <v>1713</v>
      </c>
      <c r="K150" s="33" t="s">
        <v>1714</v>
      </c>
    </row>
    <row r="151" spans="3:11" ht="15" customHeight="1" x14ac:dyDescent="0.25">
      <c r="C151" s="32" t="s">
        <v>1715</v>
      </c>
      <c r="D151" s="33" t="s">
        <v>544</v>
      </c>
      <c r="F151" s="33" t="s">
        <v>1716</v>
      </c>
      <c r="G151" s="33">
        <v>1745</v>
      </c>
      <c r="H151" s="33" t="s">
        <v>1717</v>
      </c>
      <c r="I151" s="33" t="s">
        <v>1718</v>
      </c>
      <c r="J151" s="33" t="s">
        <v>1719</v>
      </c>
      <c r="K151" s="33" t="s">
        <v>1720</v>
      </c>
    </row>
    <row r="152" spans="3:11" ht="15" customHeight="1" x14ac:dyDescent="0.25">
      <c r="C152" s="32" t="s">
        <v>1721</v>
      </c>
      <c r="D152" s="33" t="s">
        <v>545</v>
      </c>
      <c r="F152" s="33" t="s">
        <v>1722</v>
      </c>
      <c r="G152" s="33">
        <v>1746</v>
      </c>
      <c r="H152" s="33" t="s">
        <v>1723</v>
      </c>
      <c r="I152" s="33" t="s">
        <v>1724</v>
      </c>
      <c r="J152" s="33" t="s">
        <v>1725</v>
      </c>
      <c r="K152" s="33" t="s">
        <v>1726</v>
      </c>
    </row>
    <row r="153" spans="3:11" ht="15" customHeight="1" x14ac:dyDescent="0.25">
      <c r="C153" s="32" t="s">
        <v>1727</v>
      </c>
      <c r="D153" s="33" t="s">
        <v>545</v>
      </c>
      <c r="F153" s="33" t="s">
        <v>1728</v>
      </c>
      <c r="G153" s="33">
        <v>1747</v>
      </c>
      <c r="H153" s="33" t="s">
        <v>1729</v>
      </c>
      <c r="I153" s="33" t="s">
        <v>1730</v>
      </c>
      <c r="J153" s="33" t="s">
        <v>1731</v>
      </c>
      <c r="K153" s="33" t="s">
        <v>1732</v>
      </c>
    </row>
    <row r="154" spans="3:11" ht="15" customHeight="1" x14ac:dyDescent="0.25">
      <c r="C154" s="32" t="s">
        <v>1733</v>
      </c>
      <c r="D154" s="33" t="s">
        <v>546</v>
      </c>
      <c r="F154" s="33" t="s">
        <v>1734</v>
      </c>
      <c r="G154" s="33">
        <v>1749</v>
      </c>
      <c r="H154" s="33" t="s">
        <v>1735</v>
      </c>
      <c r="I154" s="33" t="s">
        <v>1736</v>
      </c>
      <c r="J154" s="33" t="s">
        <v>1737</v>
      </c>
      <c r="K154" s="33" t="s">
        <v>1738</v>
      </c>
    </row>
    <row r="155" spans="3:11" ht="15" customHeight="1" x14ac:dyDescent="0.25">
      <c r="C155" s="32" t="s">
        <v>1739</v>
      </c>
      <c r="D155" s="33" t="s">
        <v>546</v>
      </c>
      <c r="F155" s="33" t="s">
        <v>1740</v>
      </c>
      <c r="G155" s="33">
        <v>1750</v>
      </c>
      <c r="H155" s="33" t="s">
        <v>1741</v>
      </c>
      <c r="I155" s="33" t="s">
        <v>1742</v>
      </c>
      <c r="J155" s="33" t="s">
        <v>1743</v>
      </c>
      <c r="K155" s="33" t="s">
        <v>1744</v>
      </c>
    </row>
    <row r="156" spans="3:11" ht="15" customHeight="1" x14ac:dyDescent="0.25">
      <c r="C156" s="32" t="s">
        <v>1745</v>
      </c>
      <c r="D156" s="33" t="s">
        <v>547</v>
      </c>
      <c r="F156" s="33" t="s">
        <v>1746</v>
      </c>
      <c r="G156" s="33">
        <v>3301</v>
      </c>
      <c r="H156" s="33" t="s">
        <v>1747</v>
      </c>
      <c r="I156" s="33" t="s">
        <v>1748</v>
      </c>
      <c r="J156" s="33" t="s">
        <v>1749</v>
      </c>
      <c r="K156" s="33" t="s">
        <v>1750</v>
      </c>
    </row>
    <row r="157" spans="3:11" ht="15" customHeight="1" x14ac:dyDescent="0.25">
      <c r="C157" s="32" t="s">
        <v>1751</v>
      </c>
      <c r="D157" s="33" t="s">
        <v>547</v>
      </c>
      <c r="F157" s="33" t="s">
        <v>1752</v>
      </c>
      <c r="G157" s="33">
        <v>4189</v>
      </c>
      <c r="H157" s="33" t="s">
        <v>1753</v>
      </c>
      <c r="I157" s="33" t="s">
        <v>1754</v>
      </c>
      <c r="J157" s="33" t="s">
        <v>1755</v>
      </c>
      <c r="K157" s="33" t="s">
        <v>1756</v>
      </c>
    </row>
    <row r="158" spans="3:11" ht="15" customHeight="1" x14ac:dyDescent="0.25">
      <c r="C158" s="32" t="s">
        <v>1757</v>
      </c>
      <c r="D158" s="33" t="s">
        <v>548</v>
      </c>
      <c r="F158" s="33" t="s">
        <v>1758</v>
      </c>
      <c r="G158" s="33">
        <v>29103</v>
      </c>
      <c r="H158" s="33" t="s">
        <v>1759</v>
      </c>
      <c r="I158" s="33" t="s">
        <v>1760</v>
      </c>
      <c r="J158" s="33" t="s">
        <v>1761</v>
      </c>
      <c r="K158" s="33" t="s">
        <v>1762</v>
      </c>
    </row>
    <row r="159" spans="3:11" ht="15" customHeight="1" x14ac:dyDescent="0.25">
      <c r="C159" s="32" t="s">
        <v>1763</v>
      </c>
      <c r="D159" s="33" t="s">
        <v>548</v>
      </c>
      <c r="F159" s="33" t="s">
        <v>1764</v>
      </c>
      <c r="G159" s="33">
        <v>1803</v>
      </c>
      <c r="H159" s="33" t="s">
        <v>1765</v>
      </c>
      <c r="I159" s="33" t="s">
        <v>1766</v>
      </c>
      <c r="J159" s="33" t="s">
        <v>1767</v>
      </c>
      <c r="K159" s="33" t="s">
        <v>1768</v>
      </c>
    </row>
    <row r="160" spans="3:11" ht="15" customHeight="1" x14ac:dyDescent="0.25">
      <c r="C160" s="32" t="s">
        <v>1769</v>
      </c>
      <c r="D160" s="33" t="s">
        <v>549</v>
      </c>
      <c r="F160" s="33" t="s">
        <v>1770</v>
      </c>
      <c r="G160" s="33">
        <v>1813</v>
      </c>
      <c r="H160" s="33" t="s">
        <v>1771</v>
      </c>
      <c r="I160" s="33" t="s">
        <v>1772</v>
      </c>
      <c r="J160" s="33" t="s">
        <v>1773</v>
      </c>
      <c r="K160" s="33" t="s">
        <v>1774</v>
      </c>
    </row>
    <row r="161" spans="3:11" ht="15" customHeight="1" x14ac:dyDescent="0.25">
      <c r="C161" s="32" t="s">
        <v>1775</v>
      </c>
      <c r="D161" s="33" t="s">
        <v>549</v>
      </c>
      <c r="F161" s="33" t="s">
        <v>1776</v>
      </c>
      <c r="G161" s="33">
        <v>1825</v>
      </c>
      <c r="H161" s="33" t="s">
        <v>1777</v>
      </c>
      <c r="I161" s="33" t="s">
        <v>533</v>
      </c>
      <c r="J161" s="33" t="s">
        <v>697</v>
      </c>
      <c r="K161" s="33" t="s">
        <v>1778</v>
      </c>
    </row>
    <row r="162" spans="3:11" ht="15" customHeight="1" x14ac:dyDescent="0.25">
      <c r="C162" s="32" t="s">
        <v>1779</v>
      </c>
      <c r="D162" s="33" t="s">
        <v>550</v>
      </c>
      <c r="F162" s="33" t="s">
        <v>1780</v>
      </c>
      <c r="G162" s="33">
        <v>51514</v>
      </c>
      <c r="H162" s="33" t="s">
        <v>1781</v>
      </c>
      <c r="I162" s="33" t="s">
        <v>1782</v>
      </c>
      <c r="J162" s="33" t="s">
        <v>1783</v>
      </c>
      <c r="K162" s="33" t="s">
        <v>1784</v>
      </c>
    </row>
    <row r="163" spans="3:11" ht="15" customHeight="1" x14ac:dyDescent="0.25">
      <c r="C163" s="32" t="s">
        <v>1785</v>
      </c>
      <c r="D163" s="33" t="s">
        <v>550</v>
      </c>
      <c r="F163" s="33" t="s">
        <v>1786</v>
      </c>
      <c r="G163" s="33">
        <v>50506</v>
      </c>
      <c r="H163" s="33" t="s">
        <v>1787</v>
      </c>
      <c r="I163" s="33" t="s">
        <v>1788</v>
      </c>
      <c r="J163" s="33" t="s">
        <v>1789</v>
      </c>
      <c r="K163" s="33" t="s">
        <v>1790</v>
      </c>
    </row>
    <row r="164" spans="3:11" ht="15" customHeight="1" x14ac:dyDescent="0.25">
      <c r="C164" s="32" t="s">
        <v>1791</v>
      </c>
      <c r="D164" s="33" t="s">
        <v>551</v>
      </c>
      <c r="F164" s="33" t="s">
        <v>1792</v>
      </c>
      <c r="G164" s="33">
        <v>1869</v>
      </c>
      <c r="H164" s="33" t="s">
        <v>1793</v>
      </c>
      <c r="I164" s="33" t="s">
        <v>1794</v>
      </c>
      <c r="J164" s="33" t="s">
        <v>1795</v>
      </c>
      <c r="K164" s="33" t="s">
        <v>1796</v>
      </c>
    </row>
    <row r="165" spans="3:11" ht="15" customHeight="1" x14ac:dyDescent="0.25">
      <c r="C165" s="32" t="s">
        <v>1797</v>
      </c>
      <c r="D165" s="33" t="s">
        <v>551</v>
      </c>
      <c r="F165" s="33" t="s">
        <v>1798</v>
      </c>
      <c r="G165" s="33">
        <v>253738</v>
      </c>
      <c r="H165" s="33" t="s">
        <v>1799</v>
      </c>
      <c r="I165" s="33" t="s">
        <v>1800</v>
      </c>
      <c r="J165" s="33" t="s">
        <v>1801</v>
      </c>
      <c r="K165" s="33" t="s">
        <v>1802</v>
      </c>
    </row>
    <row r="166" spans="3:11" ht="15" customHeight="1" x14ac:dyDescent="0.25">
      <c r="C166" s="32" t="s">
        <v>1803</v>
      </c>
      <c r="D166" s="33" t="s">
        <v>875</v>
      </c>
      <c r="F166" s="33" t="s">
        <v>1804</v>
      </c>
      <c r="G166" s="33">
        <v>9695</v>
      </c>
      <c r="H166" s="33" t="s">
        <v>1805</v>
      </c>
      <c r="I166" s="33" t="s">
        <v>1806</v>
      </c>
      <c r="J166" s="33" t="s">
        <v>1807</v>
      </c>
      <c r="K166" s="33" t="s">
        <v>1808</v>
      </c>
    </row>
    <row r="167" spans="3:11" ht="15" customHeight="1" x14ac:dyDescent="0.25">
      <c r="C167" s="32" t="s">
        <v>1809</v>
      </c>
      <c r="D167" s="33" t="s">
        <v>875</v>
      </c>
      <c r="F167" s="33" t="s">
        <v>1810</v>
      </c>
      <c r="G167" s="33">
        <v>1910</v>
      </c>
      <c r="H167" s="33" t="s">
        <v>1811</v>
      </c>
      <c r="I167" s="33" t="s">
        <v>1812</v>
      </c>
      <c r="J167" s="33" t="s">
        <v>1813</v>
      </c>
      <c r="K167" s="33" t="s">
        <v>1814</v>
      </c>
    </row>
    <row r="168" spans="3:11" ht="15" customHeight="1" x14ac:dyDescent="0.25">
      <c r="C168" s="32" t="s">
        <v>1815</v>
      </c>
      <c r="D168" s="33" t="s">
        <v>552</v>
      </c>
      <c r="F168" s="33" t="s">
        <v>1816</v>
      </c>
      <c r="G168" s="33">
        <v>1956</v>
      </c>
      <c r="H168" s="33" t="s">
        <v>1817</v>
      </c>
      <c r="I168" s="33" t="s">
        <v>1818</v>
      </c>
      <c r="J168" s="33" t="s">
        <v>1819</v>
      </c>
      <c r="K168" s="33" t="s">
        <v>1820</v>
      </c>
    </row>
    <row r="169" spans="3:11" ht="15" customHeight="1" x14ac:dyDescent="0.25">
      <c r="C169" s="32" t="s">
        <v>1821</v>
      </c>
      <c r="D169" s="33" t="s">
        <v>552</v>
      </c>
      <c r="F169" s="33" t="s">
        <v>1822</v>
      </c>
      <c r="G169" s="33">
        <v>1958</v>
      </c>
      <c r="H169" s="33" t="s">
        <v>1823</v>
      </c>
      <c r="I169" s="33" t="s">
        <v>1824</v>
      </c>
      <c r="J169" s="33" t="s">
        <v>1825</v>
      </c>
      <c r="K169" s="33" t="s">
        <v>1826</v>
      </c>
    </row>
    <row r="170" spans="3:11" ht="15" customHeight="1" x14ac:dyDescent="0.25">
      <c r="C170" s="32" t="s">
        <v>1827</v>
      </c>
      <c r="D170" s="33" t="s">
        <v>542</v>
      </c>
      <c r="F170" s="33" t="s">
        <v>1828</v>
      </c>
      <c r="G170" s="33">
        <v>1960</v>
      </c>
      <c r="H170" s="33" t="s">
        <v>1829</v>
      </c>
      <c r="I170" s="33" t="s">
        <v>1830</v>
      </c>
      <c r="J170" s="33" t="s">
        <v>1831</v>
      </c>
      <c r="K170" s="33" t="s">
        <v>1832</v>
      </c>
    </row>
    <row r="171" spans="3:11" ht="15" customHeight="1" x14ac:dyDescent="0.25">
      <c r="C171" s="32" t="s">
        <v>1833</v>
      </c>
      <c r="D171" s="33" t="s">
        <v>542</v>
      </c>
      <c r="F171" s="33" t="s">
        <v>1834</v>
      </c>
      <c r="G171" s="33">
        <v>9451</v>
      </c>
      <c r="H171" s="33" t="s">
        <v>1835</v>
      </c>
      <c r="I171" s="33" t="s">
        <v>1836</v>
      </c>
      <c r="J171" s="33" t="s">
        <v>1837</v>
      </c>
      <c r="K171" s="33" t="s">
        <v>1838</v>
      </c>
    </row>
    <row r="172" spans="3:11" ht="15" customHeight="1" x14ac:dyDescent="0.25">
      <c r="C172" s="32" t="s">
        <v>1839</v>
      </c>
      <c r="D172" s="33" t="s">
        <v>543</v>
      </c>
      <c r="F172" s="33" t="s">
        <v>1840</v>
      </c>
      <c r="G172" s="33">
        <v>2016</v>
      </c>
      <c r="H172" s="33" t="s">
        <v>1841</v>
      </c>
      <c r="I172" s="33" t="s">
        <v>1842</v>
      </c>
      <c r="J172" s="33" t="s">
        <v>1843</v>
      </c>
      <c r="K172" s="33" t="s">
        <v>1844</v>
      </c>
    </row>
    <row r="173" spans="3:11" ht="15" customHeight="1" x14ac:dyDescent="0.25">
      <c r="C173" s="32" t="s">
        <v>1845</v>
      </c>
      <c r="D173" s="33" t="s">
        <v>543</v>
      </c>
      <c r="F173" s="33" t="s">
        <v>1846</v>
      </c>
      <c r="G173" s="33">
        <v>2018</v>
      </c>
      <c r="H173" s="33" t="s">
        <v>1847</v>
      </c>
      <c r="I173" s="33" t="s">
        <v>1848</v>
      </c>
      <c r="J173" s="33" t="s">
        <v>1849</v>
      </c>
      <c r="K173" s="33" t="s">
        <v>1850</v>
      </c>
    </row>
    <row r="174" spans="3:11" ht="15" customHeight="1" x14ac:dyDescent="0.25">
      <c r="C174" s="32" t="s">
        <v>1851</v>
      </c>
      <c r="D174" s="33" t="s">
        <v>544</v>
      </c>
      <c r="F174" s="33" t="s">
        <v>1852</v>
      </c>
      <c r="G174" s="33">
        <v>2019</v>
      </c>
      <c r="H174" s="33" t="s">
        <v>1853</v>
      </c>
      <c r="I174" s="33" t="s">
        <v>1854</v>
      </c>
      <c r="J174" s="33" t="s">
        <v>1855</v>
      </c>
      <c r="K174" s="33" t="s">
        <v>1856</v>
      </c>
    </row>
    <row r="175" spans="3:11" ht="15" customHeight="1" x14ac:dyDescent="0.25">
      <c r="C175" s="32" t="s">
        <v>1857</v>
      </c>
      <c r="D175" s="33" t="s">
        <v>544</v>
      </c>
      <c r="F175" s="33" t="s">
        <v>1858</v>
      </c>
      <c r="G175" s="33">
        <v>2020</v>
      </c>
      <c r="H175" s="33" t="s">
        <v>1859</v>
      </c>
      <c r="I175" s="33" t="s">
        <v>1860</v>
      </c>
      <c r="J175" s="33" t="s">
        <v>1861</v>
      </c>
      <c r="K175" s="33" t="s">
        <v>1862</v>
      </c>
    </row>
    <row r="176" spans="3:11" ht="15" customHeight="1" x14ac:dyDescent="0.25">
      <c r="C176" s="32" t="s">
        <v>1863</v>
      </c>
      <c r="D176" s="33" t="s">
        <v>545</v>
      </c>
      <c r="F176" s="33" t="s">
        <v>1864</v>
      </c>
      <c r="G176" s="33">
        <v>8507</v>
      </c>
      <c r="H176" s="33" t="s">
        <v>1865</v>
      </c>
      <c r="I176" s="33" t="s">
        <v>1866</v>
      </c>
      <c r="J176" s="33" t="s">
        <v>1867</v>
      </c>
      <c r="K176" s="33" t="s">
        <v>1868</v>
      </c>
    </row>
    <row r="177" spans="3:11" ht="15" customHeight="1" x14ac:dyDescent="0.25">
      <c r="C177" s="32" t="s">
        <v>1869</v>
      </c>
      <c r="D177" s="33" t="s">
        <v>545</v>
      </c>
      <c r="F177" s="33" t="s">
        <v>1870</v>
      </c>
      <c r="G177" s="33">
        <v>2022</v>
      </c>
      <c r="H177" s="33" t="s">
        <v>1871</v>
      </c>
      <c r="I177" s="33" t="s">
        <v>1872</v>
      </c>
      <c r="J177" s="33" t="s">
        <v>1873</v>
      </c>
      <c r="K177" s="33" t="s">
        <v>1874</v>
      </c>
    </row>
    <row r="178" spans="3:11" ht="15" customHeight="1" x14ac:dyDescent="0.25">
      <c r="C178" s="32" t="s">
        <v>1875</v>
      </c>
      <c r="D178" s="33" t="s">
        <v>546</v>
      </c>
      <c r="F178" s="33" t="s">
        <v>1876</v>
      </c>
      <c r="G178" s="33">
        <v>2033</v>
      </c>
      <c r="H178" s="33" t="s">
        <v>1877</v>
      </c>
      <c r="I178" s="33" t="s">
        <v>1878</v>
      </c>
      <c r="J178" s="33" t="s">
        <v>1879</v>
      </c>
      <c r="K178" s="33" t="s">
        <v>1880</v>
      </c>
    </row>
    <row r="179" spans="3:11" ht="15" customHeight="1" x14ac:dyDescent="0.25">
      <c r="C179" s="32" t="s">
        <v>1881</v>
      </c>
      <c r="D179" s="33" t="s">
        <v>546</v>
      </c>
      <c r="F179" s="33" t="s">
        <v>1882</v>
      </c>
      <c r="G179" s="33">
        <v>23136</v>
      </c>
      <c r="H179" s="33" t="s">
        <v>640</v>
      </c>
      <c r="I179" s="33" t="s">
        <v>534</v>
      </c>
      <c r="J179" s="33" t="s">
        <v>698</v>
      </c>
      <c r="K179" s="33" t="s">
        <v>1883</v>
      </c>
    </row>
    <row r="180" spans="3:11" ht="15" customHeight="1" x14ac:dyDescent="0.25">
      <c r="C180" s="32" t="s">
        <v>1884</v>
      </c>
      <c r="D180" s="33" t="s">
        <v>547</v>
      </c>
      <c r="F180" s="33" t="s">
        <v>1885</v>
      </c>
      <c r="G180" s="33">
        <v>4072</v>
      </c>
      <c r="H180" s="33" t="s">
        <v>770</v>
      </c>
      <c r="I180" s="33" t="s">
        <v>872</v>
      </c>
      <c r="J180" s="33" t="s">
        <v>873</v>
      </c>
      <c r="K180" s="33" t="s">
        <v>1886</v>
      </c>
    </row>
    <row r="181" spans="3:11" ht="15" customHeight="1" x14ac:dyDescent="0.25">
      <c r="C181" s="32" t="s">
        <v>1887</v>
      </c>
      <c r="D181" s="33" t="s">
        <v>547</v>
      </c>
      <c r="F181" s="33" t="s">
        <v>1888</v>
      </c>
      <c r="G181" s="33">
        <v>2045</v>
      </c>
      <c r="H181" s="33" t="s">
        <v>1889</v>
      </c>
      <c r="I181" s="33" t="s">
        <v>1890</v>
      </c>
      <c r="J181" s="33" t="s">
        <v>1891</v>
      </c>
      <c r="K181" s="33" t="s">
        <v>1892</v>
      </c>
    </row>
    <row r="182" spans="3:11" ht="15" customHeight="1" x14ac:dyDescent="0.25">
      <c r="C182" s="32" t="s">
        <v>1893</v>
      </c>
      <c r="D182" s="33" t="s">
        <v>548</v>
      </c>
      <c r="F182" s="33" t="s">
        <v>1894</v>
      </c>
      <c r="G182" s="33">
        <v>2048</v>
      </c>
      <c r="H182" s="33" t="s">
        <v>1895</v>
      </c>
      <c r="I182" s="33" t="s">
        <v>1896</v>
      </c>
      <c r="J182" s="33" t="s">
        <v>1897</v>
      </c>
      <c r="K182" s="33" t="s">
        <v>1898</v>
      </c>
    </row>
    <row r="183" spans="3:11" ht="15" customHeight="1" x14ac:dyDescent="0.25">
      <c r="C183" s="32" t="s">
        <v>1899</v>
      </c>
      <c r="D183" s="33" t="s">
        <v>548</v>
      </c>
      <c r="F183" s="33" t="s">
        <v>1900</v>
      </c>
      <c r="G183" s="33">
        <v>2050</v>
      </c>
      <c r="H183" s="33" t="s">
        <v>1901</v>
      </c>
      <c r="I183" s="33" t="s">
        <v>1902</v>
      </c>
      <c r="J183" s="33" t="s">
        <v>1903</v>
      </c>
      <c r="K183" s="33" t="s">
        <v>1904</v>
      </c>
    </row>
    <row r="184" spans="3:11" ht="15" customHeight="1" x14ac:dyDescent="0.25">
      <c r="C184" s="32" t="s">
        <v>1905</v>
      </c>
      <c r="D184" s="33" t="s">
        <v>549</v>
      </c>
      <c r="F184" s="33" t="s">
        <v>1906</v>
      </c>
      <c r="G184" s="33">
        <v>2064</v>
      </c>
      <c r="H184" s="33" t="s">
        <v>1907</v>
      </c>
      <c r="I184" s="33" t="s">
        <v>1908</v>
      </c>
      <c r="J184" s="33" t="s">
        <v>1909</v>
      </c>
      <c r="K184" s="33" t="s">
        <v>1910</v>
      </c>
    </row>
    <row r="185" spans="3:11" ht="15" customHeight="1" x14ac:dyDescent="0.25">
      <c r="C185" s="32" t="s">
        <v>1911</v>
      </c>
      <c r="D185" s="33" t="s">
        <v>549</v>
      </c>
      <c r="F185" s="33" t="s">
        <v>1912</v>
      </c>
      <c r="G185" s="33">
        <v>2067</v>
      </c>
      <c r="H185" s="33" t="s">
        <v>1913</v>
      </c>
      <c r="I185" s="33" t="s">
        <v>1914</v>
      </c>
      <c r="J185" s="33" t="s">
        <v>1915</v>
      </c>
      <c r="K185" s="33" t="s">
        <v>1916</v>
      </c>
    </row>
    <row r="186" spans="3:11" ht="15" customHeight="1" x14ac:dyDescent="0.25">
      <c r="C186" s="32" t="s">
        <v>1917</v>
      </c>
      <c r="D186" s="33" t="s">
        <v>550</v>
      </c>
      <c r="F186" s="33" t="s">
        <v>1918</v>
      </c>
      <c r="G186" s="33">
        <v>2073</v>
      </c>
      <c r="H186" s="33" t="s">
        <v>1919</v>
      </c>
      <c r="I186" s="33" t="s">
        <v>1920</v>
      </c>
      <c r="J186" s="33" t="s">
        <v>1921</v>
      </c>
      <c r="K186" s="33" t="s">
        <v>1922</v>
      </c>
    </row>
    <row r="187" spans="3:11" ht="15" customHeight="1" x14ac:dyDescent="0.25">
      <c r="C187" s="32" t="s">
        <v>1923</v>
      </c>
      <c r="D187" s="33" t="s">
        <v>550</v>
      </c>
      <c r="F187" s="33" t="s">
        <v>1924</v>
      </c>
      <c r="G187" s="33">
        <v>2099</v>
      </c>
      <c r="H187" s="33" t="s">
        <v>642</v>
      </c>
      <c r="I187" s="33" t="s">
        <v>535</v>
      </c>
      <c r="J187" s="33" t="s">
        <v>699</v>
      </c>
      <c r="K187" s="33" t="s">
        <v>1925</v>
      </c>
    </row>
    <row r="188" spans="3:11" ht="15" customHeight="1" x14ac:dyDescent="0.25">
      <c r="C188" s="32" t="s">
        <v>1926</v>
      </c>
      <c r="D188" s="33" t="s">
        <v>551</v>
      </c>
      <c r="F188" s="33" t="s">
        <v>1927</v>
      </c>
      <c r="G188" s="33">
        <v>2113</v>
      </c>
      <c r="H188" s="33" t="s">
        <v>1928</v>
      </c>
      <c r="I188" s="33" t="s">
        <v>1929</v>
      </c>
      <c r="J188" s="33" t="s">
        <v>1930</v>
      </c>
      <c r="K188" s="33" t="s">
        <v>1931</v>
      </c>
    </row>
    <row r="189" spans="3:11" ht="15" customHeight="1" x14ac:dyDescent="0.25">
      <c r="C189" s="32" t="s">
        <v>1932</v>
      </c>
      <c r="D189" s="33" t="s">
        <v>551</v>
      </c>
      <c r="F189" s="33" t="s">
        <v>1933</v>
      </c>
      <c r="G189" s="33">
        <v>2119</v>
      </c>
      <c r="H189" s="33" t="s">
        <v>1934</v>
      </c>
      <c r="I189" s="33" t="s">
        <v>1935</v>
      </c>
      <c r="J189" s="33" t="s">
        <v>1936</v>
      </c>
      <c r="K189" s="33" t="s">
        <v>1937</v>
      </c>
    </row>
    <row r="190" spans="3:11" ht="15" customHeight="1" x14ac:dyDescent="0.25">
      <c r="C190" s="32" t="s">
        <v>1938</v>
      </c>
      <c r="D190" s="33" t="s">
        <v>875</v>
      </c>
      <c r="F190" s="33" t="s">
        <v>1939</v>
      </c>
      <c r="G190" s="33">
        <v>2131</v>
      </c>
      <c r="H190" s="33" t="s">
        <v>1940</v>
      </c>
      <c r="I190" s="33" t="s">
        <v>1941</v>
      </c>
      <c r="J190" s="33" t="s">
        <v>1942</v>
      </c>
      <c r="K190" s="33" t="s">
        <v>1943</v>
      </c>
    </row>
    <row r="191" spans="3:11" ht="15" customHeight="1" x14ac:dyDescent="0.25">
      <c r="C191" s="32" t="s">
        <v>1944</v>
      </c>
      <c r="D191" s="33" t="s">
        <v>875</v>
      </c>
      <c r="F191" s="33" t="s">
        <v>1945</v>
      </c>
      <c r="G191" s="33">
        <v>2137</v>
      </c>
      <c r="H191" s="33" t="s">
        <v>1946</v>
      </c>
      <c r="I191" s="33" t="s">
        <v>1947</v>
      </c>
      <c r="J191" s="33" t="s">
        <v>1948</v>
      </c>
      <c r="K191" s="33" t="s">
        <v>1949</v>
      </c>
    </row>
    <row r="192" spans="3:11" ht="15" customHeight="1" x14ac:dyDescent="0.25">
      <c r="C192" s="32" t="s">
        <v>1950</v>
      </c>
      <c r="D192" s="33" t="s">
        <v>552</v>
      </c>
      <c r="F192" s="33" t="s">
        <v>1951</v>
      </c>
      <c r="G192" s="33">
        <v>2139</v>
      </c>
      <c r="H192" s="33" t="s">
        <v>1952</v>
      </c>
      <c r="I192" s="33" t="s">
        <v>1953</v>
      </c>
      <c r="J192" s="33" t="s">
        <v>1954</v>
      </c>
      <c r="K192" s="33" t="s">
        <v>1955</v>
      </c>
    </row>
    <row r="193" spans="3:11" ht="15" customHeight="1" x14ac:dyDescent="0.25">
      <c r="C193" s="32" t="s">
        <v>1956</v>
      </c>
      <c r="D193" s="33" t="s">
        <v>552</v>
      </c>
      <c r="F193" s="33" t="s">
        <v>1957</v>
      </c>
      <c r="G193" s="33">
        <v>2146</v>
      </c>
      <c r="H193" s="33" t="s">
        <v>1958</v>
      </c>
      <c r="I193" s="33" t="s">
        <v>1959</v>
      </c>
      <c r="J193" s="33" t="s">
        <v>1960</v>
      </c>
      <c r="K193" s="33" t="s">
        <v>1961</v>
      </c>
    </row>
    <row r="194" spans="3:11" ht="15" customHeight="1" x14ac:dyDescent="0.25">
      <c r="C194" s="32" t="s">
        <v>1962</v>
      </c>
      <c r="D194" s="33" t="s">
        <v>553</v>
      </c>
      <c r="F194" s="33" t="s">
        <v>1963</v>
      </c>
      <c r="G194" s="33">
        <v>8772</v>
      </c>
      <c r="H194" s="33" t="s">
        <v>1964</v>
      </c>
      <c r="I194" s="33" t="s">
        <v>1965</v>
      </c>
      <c r="J194" s="33" t="s">
        <v>1966</v>
      </c>
      <c r="K194" s="33" t="s">
        <v>1967</v>
      </c>
    </row>
    <row r="195" spans="3:11" ht="15" customHeight="1" x14ac:dyDescent="0.25">
      <c r="C195" s="32" t="s">
        <v>1968</v>
      </c>
      <c r="D195" s="33" t="s">
        <v>553</v>
      </c>
      <c r="F195" s="33" t="s">
        <v>1969</v>
      </c>
      <c r="G195" s="33">
        <v>151354</v>
      </c>
      <c r="H195" s="33" t="s">
        <v>1970</v>
      </c>
      <c r="I195" s="33" t="s">
        <v>1971</v>
      </c>
      <c r="J195" s="33" t="s">
        <v>1972</v>
      </c>
      <c r="K195" s="33" t="s">
        <v>1973</v>
      </c>
    </row>
    <row r="196" spans="3:11" ht="15" customHeight="1" x14ac:dyDescent="0.25">
      <c r="C196" s="32" t="s">
        <v>1974</v>
      </c>
      <c r="D196" s="33" t="s">
        <v>554</v>
      </c>
      <c r="F196" s="33" t="s">
        <v>1975</v>
      </c>
      <c r="G196" s="33">
        <v>2176</v>
      </c>
      <c r="H196" s="33" t="s">
        <v>1976</v>
      </c>
      <c r="I196" s="33" t="s">
        <v>1977</v>
      </c>
      <c r="J196" s="33" t="s">
        <v>1978</v>
      </c>
      <c r="K196" s="33" t="s">
        <v>1979</v>
      </c>
    </row>
    <row r="197" spans="3:11" ht="15" customHeight="1" x14ac:dyDescent="0.25">
      <c r="C197" s="32" t="s">
        <v>1980</v>
      </c>
      <c r="D197" s="33" t="s">
        <v>554</v>
      </c>
      <c r="F197" s="33" t="s">
        <v>1981</v>
      </c>
      <c r="G197" s="33">
        <v>2188</v>
      </c>
      <c r="H197" s="33" t="s">
        <v>1982</v>
      </c>
      <c r="I197" s="33" t="s">
        <v>1983</v>
      </c>
      <c r="J197" s="33" t="s">
        <v>1984</v>
      </c>
      <c r="K197" s="33" t="s">
        <v>1985</v>
      </c>
    </row>
    <row r="198" spans="3:11" ht="15" customHeight="1" x14ac:dyDescent="0.25">
      <c r="C198" s="32" t="s">
        <v>1986</v>
      </c>
      <c r="D198" s="33" t="s">
        <v>555</v>
      </c>
      <c r="F198" s="33" t="s">
        <v>1987</v>
      </c>
      <c r="G198" s="33">
        <v>55120</v>
      </c>
      <c r="H198" s="33" t="s">
        <v>1988</v>
      </c>
      <c r="I198" s="33" t="s">
        <v>1989</v>
      </c>
      <c r="J198" s="33" t="s">
        <v>1990</v>
      </c>
      <c r="K198" s="33" t="s">
        <v>1991</v>
      </c>
    </row>
    <row r="199" spans="3:11" ht="15" customHeight="1" x14ac:dyDescent="0.25">
      <c r="C199" s="32" t="s">
        <v>1992</v>
      </c>
      <c r="D199" s="33" t="s">
        <v>555</v>
      </c>
      <c r="F199" s="33" t="s">
        <v>1993</v>
      </c>
      <c r="G199" s="33">
        <v>355</v>
      </c>
      <c r="H199" s="33" t="s">
        <v>1994</v>
      </c>
      <c r="I199" s="33" t="s">
        <v>1995</v>
      </c>
      <c r="J199" s="33" t="s">
        <v>1996</v>
      </c>
      <c r="K199" s="33" t="s">
        <v>1997</v>
      </c>
    </row>
    <row r="200" spans="3:11" ht="15" customHeight="1" x14ac:dyDescent="0.25">
      <c r="C200" s="32" t="s">
        <v>1998</v>
      </c>
      <c r="D200" s="33" t="s">
        <v>556</v>
      </c>
      <c r="F200" s="33" t="s">
        <v>1999</v>
      </c>
      <c r="G200" s="33">
        <v>55294</v>
      </c>
      <c r="H200" s="33" t="s">
        <v>2000</v>
      </c>
      <c r="I200" s="33" t="s">
        <v>2001</v>
      </c>
      <c r="J200" s="33" t="s">
        <v>2002</v>
      </c>
      <c r="K200" s="33" t="s">
        <v>2003</v>
      </c>
    </row>
    <row r="201" spans="3:11" ht="15" customHeight="1" x14ac:dyDescent="0.25">
      <c r="C201" s="32" t="s">
        <v>2004</v>
      </c>
      <c r="D201" s="33" t="s">
        <v>556</v>
      </c>
      <c r="F201" s="33" t="s">
        <v>2005</v>
      </c>
      <c r="G201" s="33">
        <v>2263</v>
      </c>
      <c r="H201" s="33" t="s">
        <v>2006</v>
      </c>
      <c r="I201" s="33" t="s">
        <v>2007</v>
      </c>
      <c r="J201" s="33" t="s">
        <v>2008</v>
      </c>
      <c r="K201" s="33" t="s">
        <v>2009</v>
      </c>
    </row>
    <row r="202" spans="3:11" ht="15" customHeight="1" x14ac:dyDescent="0.25">
      <c r="C202" s="32" t="s">
        <v>2010</v>
      </c>
      <c r="D202" s="33" t="s">
        <v>557</v>
      </c>
      <c r="F202" s="33" t="s">
        <v>2011</v>
      </c>
      <c r="G202" s="33">
        <v>2272</v>
      </c>
      <c r="H202" s="33" t="s">
        <v>644</v>
      </c>
      <c r="I202" s="33" t="s">
        <v>536</v>
      </c>
      <c r="J202" s="33" t="s">
        <v>700</v>
      </c>
      <c r="K202" s="33" t="s">
        <v>2012</v>
      </c>
    </row>
    <row r="203" spans="3:11" ht="15" customHeight="1" x14ac:dyDescent="0.25">
      <c r="C203" s="32" t="s">
        <v>2013</v>
      </c>
      <c r="D203" s="33" t="s">
        <v>557</v>
      </c>
      <c r="F203" s="33" t="s">
        <v>2014</v>
      </c>
      <c r="G203" s="33">
        <v>2318</v>
      </c>
      <c r="H203" s="33" t="s">
        <v>2015</v>
      </c>
      <c r="I203" s="33" t="s">
        <v>2016</v>
      </c>
      <c r="J203" s="33" t="s">
        <v>2017</v>
      </c>
      <c r="K203" s="33" t="s">
        <v>2018</v>
      </c>
    </row>
    <row r="204" spans="3:11" ht="15" customHeight="1" x14ac:dyDescent="0.25">
      <c r="C204" s="32" t="s">
        <v>2019</v>
      </c>
      <c r="D204" s="33" t="s">
        <v>558</v>
      </c>
      <c r="F204" s="33" t="s">
        <v>2020</v>
      </c>
      <c r="G204" s="33">
        <v>2353</v>
      </c>
      <c r="H204" s="33" t="s">
        <v>2021</v>
      </c>
      <c r="I204" s="33" t="s">
        <v>2022</v>
      </c>
      <c r="J204" s="33" t="s">
        <v>2023</v>
      </c>
      <c r="K204" s="33" t="s">
        <v>2024</v>
      </c>
    </row>
    <row r="205" spans="3:11" ht="15" customHeight="1" x14ac:dyDescent="0.25">
      <c r="C205" s="32" t="s">
        <v>2025</v>
      </c>
      <c r="D205" s="33" t="s">
        <v>558</v>
      </c>
      <c r="F205" s="33" t="s">
        <v>2026</v>
      </c>
      <c r="G205" s="33">
        <v>3169</v>
      </c>
      <c r="H205" s="33" t="s">
        <v>2027</v>
      </c>
      <c r="I205" s="33" t="s">
        <v>2028</v>
      </c>
      <c r="J205" s="33" t="s">
        <v>2029</v>
      </c>
      <c r="K205" s="33" t="s">
        <v>2030</v>
      </c>
    </row>
    <row r="206" spans="3:11" ht="15" customHeight="1" x14ac:dyDescent="0.25">
      <c r="C206" s="32" t="s">
        <v>2031</v>
      </c>
      <c r="D206" s="33" t="s">
        <v>559</v>
      </c>
      <c r="F206" s="33" t="s">
        <v>2032</v>
      </c>
      <c r="G206" s="33">
        <v>3170</v>
      </c>
      <c r="H206" s="33" t="s">
        <v>2033</v>
      </c>
      <c r="I206" s="33" t="s">
        <v>2034</v>
      </c>
      <c r="J206" s="33" t="s">
        <v>2035</v>
      </c>
      <c r="K206" s="33" t="s">
        <v>2036</v>
      </c>
    </row>
    <row r="207" spans="3:11" ht="15" customHeight="1" x14ac:dyDescent="0.25">
      <c r="C207" s="32" t="s">
        <v>2037</v>
      </c>
      <c r="D207" s="33" t="s">
        <v>559</v>
      </c>
      <c r="F207" s="33" t="s">
        <v>2038</v>
      </c>
      <c r="G207" s="33">
        <v>2302</v>
      </c>
      <c r="H207" s="33" t="s">
        <v>2039</v>
      </c>
      <c r="I207" s="33" t="s">
        <v>2040</v>
      </c>
      <c r="J207" s="33" t="s">
        <v>2041</v>
      </c>
      <c r="K207" s="33" t="s">
        <v>2042</v>
      </c>
    </row>
    <row r="208" spans="3:11" ht="15" customHeight="1" x14ac:dyDescent="0.25">
      <c r="C208" s="32" t="s">
        <v>2043</v>
      </c>
      <c r="D208" s="33" t="s">
        <v>560</v>
      </c>
      <c r="F208" s="33" t="s">
        <v>2044</v>
      </c>
      <c r="G208" s="33">
        <v>2305</v>
      </c>
      <c r="H208" s="33" t="s">
        <v>2045</v>
      </c>
      <c r="I208" s="33" t="s">
        <v>2046</v>
      </c>
      <c r="J208" s="33" t="s">
        <v>2047</v>
      </c>
      <c r="K208" s="33" t="s">
        <v>2048</v>
      </c>
    </row>
    <row r="209" spans="3:11" ht="15" customHeight="1" x14ac:dyDescent="0.25">
      <c r="C209" s="32" t="s">
        <v>2049</v>
      </c>
      <c r="D209" s="33" t="s">
        <v>560</v>
      </c>
      <c r="F209" s="33" t="s">
        <v>2050</v>
      </c>
      <c r="G209" s="33">
        <v>27086</v>
      </c>
      <c r="H209" s="33" t="s">
        <v>2051</v>
      </c>
      <c r="I209" s="33" t="s">
        <v>2052</v>
      </c>
      <c r="J209" s="33" t="s">
        <v>2053</v>
      </c>
      <c r="K209" s="33" t="s">
        <v>2054</v>
      </c>
    </row>
    <row r="210" spans="3:11" ht="15" customHeight="1" x14ac:dyDescent="0.25">
      <c r="C210" s="32" t="s">
        <v>2055</v>
      </c>
      <c r="D210" s="33" t="s">
        <v>561</v>
      </c>
      <c r="F210" s="33" t="s">
        <v>2056</v>
      </c>
      <c r="G210" s="33">
        <v>50943</v>
      </c>
      <c r="H210" s="33" t="s">
        <v>2057</v>
      </c>
      <c r="I210" s="33" t="s">
        <v>2058</v>
      </c>
      <c r="J210" s="33" t="s">
        <v>2059</v>
      </c>
      <c r="K210" s="33" t="s">
        <v>2060</v>
      </c>
    </row>
    <row r="211" spans="3:11" ht="15" customHeight="1" x14ac:dyDescent="0.25">
      <c r="C211" s="32" t="s">
        <v>2061</v>
      </c>
      <c r="D211" s="33" t="s">
        <v>561</v>
      </c>
      <c r="F211" s="33" t="s">
        <v>2062</v>
      </c>
      <c r="G211" s="33">
        <v>2534</v>
      </c>
      <c r="H211" s="33" t="s">
        <v>2063</v>
      </c>
      <c r="I211" s="33" t="s">
        <v>2064</v>
      </c>
      <c r="J211" s="33" t="s">
        <v>2065</v>
      </c>
      <c r="K211" s="33" t="s">
        <v>2066</v>
      </c>
    </row>
    <row r="212" spans="3:11" ht="15" customHeight="1" x14ac:dyDescent="0.25">
      <c r="C212" s="32" t="s">
        <v>2067</v>
      </c>
      <c r="D212" s="33" t="s">
        <v>562</v>
      </c>
      <c r="F212" s="33" t="s">
        <v>2068</v>
      </c>
      <c r="G212" s="33">
        <v>1647</v>
      </c>
      <c r="H212" s="33" t="s">
        <v>646</v>
      </c>
      <c r="I212" s="33" t="s">
        <v>537</v>
      </c>
      <c r="J212" s="33" t="s">
        <v>701</v>
      </c>
      <c r="K212" s="33" t="s">
        <v>2069</v>
      </c>
    </row>
    <row r="213" spans="3:11" ht="15" customHeight="1" x14ac:dyDescent="0.25">
      <c r="C213" s="32" t="s">
        <v>2070</v>
      </c>
      <c r="D213" s="33" t="s">
        <v>562</v>
      </c>
      <c r="F213" s="33" t="s">
        <v>2071</v>
      </c>
      <c r="G213" s="33">
        <v>10912</v>
      </c>
      <c r="H213" s="33" t="s">
        <v>2072</v>
      </c>
      <c r="I213" s="33" t="s">
        <v>2073</v>
      </c>
      <c r="J213" s="33" t="s">
        <v>2074</v>
      </c>
      <c r="K213" s="33" t="s">
        <v>2075</v>
      </c>
    </row>
    <row r="214" spans="3:11" ht="15" customHeight="1" x14ac:dyDescent="0.25">
      <c r="C214" s="32" t="s">
        <v>2076</v>
      </c>
      <c r="D214" s="33" t="s">
        <v>563</v>
      </c>
      <c r="F214" s="33" t="s">
        <v>2077</v>
      </c>
      <c r="G214" s="33">
        <v>8811</v>
      </c>
      <c r="H214" s="33" t="s">
        <v>2078</v>
      </c>
      <c r="I214" s="33" t="s">
        <v>2079</v>
      </c>
      <c r="J214" s="33" t="s">
        <v>2080</v>
      </c>
      <c r="K214" s="33" t="s">
        <v>2081</v>
      </c>
    </row>
    <row r="215" spans="3:11" ht="15" customHeight="1" x14ac:dyDescent="0.25">
      <c r="C215" s="32" t="s">
        <v>2082</v>
      </c>
      <c r="D215" s="33" t="s">
        <v>563</v>
      </c>
      <c r="F215" s="33" t="s">
        <v>2083</v>
      </c>
      <c r="G215" s="33">
        <v>2624</v>
      </c>
      <c r="H215" s="33" t="s">
        <v>2084</v>
      </c>
      <c r="I215" s="33" t="s">
        <v>2085</v>
      </c>
      <c r="J215" s="33" t="s">
        <v>2086</v>
      </c>
      <c r="K215" s="33" t="s">
        <v>2087</v>
      </c>
    </row>
    <row r="216" spans="3:11" ht="15" customHeight="1" x14ac:dyDescent="0.25">
      <c r="C216" s="32" t="s">
        <v>2088</v>
      </c>
      <c r="D216" s="33" t="s">
        <v>564</v>
      </c>
      <c r="F216" s="33" t="s">
        <v>2089</v>
      </c>
      <c r="G216" s="33">
        <v>2625</v>
      </c>
      <c r="H216" s="33" t="s">
        <v>2090</v>
      </c>
      <c r="I216" s="33" t="s">
        <v>2091</v>
      </c>
      <c r="J216" s="33" t="s">
        <v>2092</v>
      </c>
      <c r="K216" s="33" t="s">
        <v>2093</v>
      </c>
    </row>
    <row r="217" spans="3:11" ht="15" customHeight="1" x14ac:dyDescent="0.25">
      <c r="C217" s="32" t="s">
        <v>2094</v>
      </c>
      <c r="D217" s="33" t="s">
        <v>564</v>
      </c>
      <c r="F217" s="33" t="s">
        <v>2095</v>
      </c>
      <c r="G217" s="33">
        <v>2626</v>
      </c>
      <c r="H217" s="33" t="s">
        <v>2096</v>
      </c>
      <c r="I217" s="33" t="s">
        <v>2097</v>
      </c>
      <c r="J217" s="33" t="s">
        <v>2098</v>
      </c>
      <c r="K217" s="33" t="s">
        <v>2099</v>
      </c>
    </row>
    <row r="218" spans="3:11" ht="15" customHeight="1" x14ac:dyDescent="0.25">
      <c r="C218" s="32" t="s">
        <v>2100</v>
      </c>
      <c r="D218" s="33" t="s">
        <v>553</v>
      </c>
      <c r="F218" s="33" t="s">
        <v>2101</v>
      </c>
      <c r="G218" s="33">
        <v>140628</v>
      </c>
      <c r="H218" s="33" t="s">
        <v>2102</v>
      </c>
      <c r="I218" s="33" t="s">
        <v>2103</v>
      </c>
      <c r="J218" s="33" t="s">
        <v>2104</v>
      </c>
      <c r="K218" s="33" t="s">
        <v>2105</v>
      </c>
    </row>
    <row r="219" spans="3:11" ht="15" customHeight="1" x14ac:dyDescent="0.25">
      <c r="C219" s="32" t="s">
        <v>2106</v>
      </c>
      <c r="D219" s="33" t="s">
        <v>553</v>
      </c>
      <c r="F219" s="33" t="s">
        <v>2107</v>
      </c>
      <c r="G219" s="33">
        <v>2627</v>
      </c>
      <c r="H219" s="33" t="s">
        <v>2108</v>
      </c>
      <c r="I219" s="33" t="s">
        <v>2109</v>
      </c>
      <c r="J219" s="33" t="s">
        <v>2110</v>
      </c>
      <c r="K219" s="33" t="s">
        <v>2111</v>
      </c>
    </row>
    <row r="220" spans="3:11" ht="15" customHeight="1" x14ac:dyDescent="0.25">
      <c r="C220" s="32" t="s">
        <v>2112</v>
      </c>
      <c r="D220" s="33" t="s">
        <v>554</v>
      </c>
      <c r="F220" s="33" t="s">
        <v>2113</v>
      </c>
      <c r="G220" s="33">
        <v>2637</v>
      </c>
      <c r="H220" s="33" t="s">
        <v>2114</v>
      </c>
      <c r="I220" s="33" t="s">
        <v>2115</v>
      </c>
      <c r="J220" s="33" t="s">
        <v>2116</v>
      </c>
      <c r="K220" s="33" t="s">
        <v>2117</v>
      </c>
    </row>
    <row r="221" spans="3:11" ht="15" customHeight="1" x14ac:dyDescent="0.25">
      <c r="C221" s="32" t="s">
        <v>2118</v>
      </c>
      <c r="D221" s="33" t="s">
        <v>554</v>
      </c>
      <c r="F221" s="33" t="s">
        <v>2119</v>
      </c>
      <c r="G221" s="33">
        <v>9518</v>
      </c>
      <c r="H221" s="33" t="s">
        <v>2120</v>
      </c>
      <c r="I221" s="33" t="s">
        <v>2121</v>
      </c>
      <c r="J221" s="33" t="s">
        <v>2122</v>
      </c>
      <c r="K221" s="33" t="s">
        <v>2123</v>
      </c>
    </row>
    <row r="222" spans="3:11" ht="15" customHeight="1" x14ac:dyDescent="0.25">
      <c r="C222" s="32" t="s">
        <v>2124</v>
      </c>
      <c r="D222" s="33" t="s">
        <v>555</v>
      </c>
      <c r="F222" s="33" t="s">
        <v>2125</v>
      </c>
      <c r="G222" s="33">
        <v>2668</v>
      </c>
      <c r="H222" s="33" t="s">
        <v>2126</v>
      </c>
      <c r="I222" s="33" t="s">
        <v>2127</v>
      </c>
      <c r="J222" s="33" t="s">
        <v>2128</v>
      </c>
      <c r="K222" s="33" t="s">
        <v>2129</v>
      </c>
    </row>
    <row r="223" spans="3:11" ht="15" customHeight="1" x14ac:dyDescent="0.25">
      <c r="C223" s="32" t="s">
        <v>2130</v>
      </c>
      <c r="D223" s="33" t="s">
        <v>555</v>
      </c>
      <c r="F223" s="33" t="s">
        <v>2131</v>
      </c>
      <c r="G223" s="33">
        <v>9945</v>
      </c>
      <c r="H223" s="33" t="s">
        <v>2132</v>
      </c>
      <c r="I223" s="33" t="s">
        <v>2133</v>
      </c>
      <c r="J223" s="33" t="s">
        <v>2134</v>
      </c>
      <c r="K223" s="33" t="s">
        <v>2135</v>
      </c>
    </row>
    <row r="224" spans="3:11" ht="15" customHeight="1" x14ac:dyDescent="0.25">
      <c r="C224" s="32" t="s">
        <v>2136</v>
      </c>
      <c r="D224" s="33" t="s">
        <v>556</v>
      </c>
      <c r="F224" s="33" t="s">
        <v>2137</v>
      </c>
      <c r="G224" s="33">
        <v>8836</v>
      </c>
      <c r="H224" s="33" t="s">
        <v>2138</v>
      </c>
      <c r="I224" s="33" t="s">
        <v>2139</v>
      </c>
      <c r="J224" s="33" t="s">
        <v>2140</v>
      </c>
      <c r="K224" s="33" t="s">
        <v>2141</v>
      </c>
    </row>
    <row r="225" spans="3:11" ht="15" customHeight="1" x14ac:dyDescent="0.25">
      <c r="C225" s="32" t="s">
        <v>2142</v>
      </c>
      <c r="D225" s="33" t="s">
        <v>556</v>
      </c>
      <c r="F225" s="33" t="s">
        <v>2143</v>
      </c>
      <c r="G225" s="33">
        <v>54810</v>
      </c>
      <c r="H225" s="33" t="s">
        <v>2144</v>
      </c>
      <c r="I225" s="33" t="s">
        <v>2145</v>
      </c>
      <c r="J225" s="33" t="s">
        <v>2146</v>
      </c>
      <c r="K225" s="33" t="s">
        <v>2147</v>
      </c>
    </row>
    <row r="226" spans="3:11" ht="15" customHeight="1" x14ac:dyDescent="0.25">
      <c r="C226" s="32" t="s">
        <v>2148</v>
      </c>
      <c r="D226" s="33" t="s">
        <v>557</v>
      </c>
      <c r="F226" s="33" t="s">
        <v>2149</v>
      </c>
      <c r="G226" s="33">
        <v>2812</v>
      </c>
      <c r="H226" s="33" t="s">
        <v>2150</v>
      </c>
      <c r="I226" s="33" t="s">
        <v>2151</v>
      </c>
      <c r="J226" s="33" t="s">
        <v>2152</v>
      </c>
      <c r="K226" s="33" t="s">
        <v>2153</v>
      </c>
    </row>
    <row r="227" spans="3:11" ht="15" customHeight="1" x14ac:dyDescent="0.25">
      <c r="C227" s="32" t="s">
        <v>2154</v>
      </c>
      <c r="D227" s="33" t="s">
        <v>557</v>
      </c>
      <c r="F227" s="33" t="s">
        <v>2155</v>
      </c>
      <c r="G227" s="33">
        <v>2719</v>
      </c>
      <c r="H227" s="33" t="s">
        <v>648</v>
      </c>
      <c r="I227" s="33" t="s">
        <v>538</v>
      </c>
      <c r="J227" s="33" t="s">
        <v>702</v>
      </c>
      <c r="K227" s="33" t="s">
        <v>2156</v>
      </c>
    </row>
    <row r="228" spans="3:11" ht="15" customHeight="1" x14ac:dyDescent="0.25">
      <c r="C228" s="32" t="s">
        <v>2157</v>
      </c>
      <c r="D228" s="33" t="s">
        <v>558</v>
      </c>
      <c r="F228" s="33" t="s">
        <v>2158</v>
      </c>
      <c r="G228" s="33">
        <v>2861</v>
      </c>
      <c r="H228" s="33" t="s">
        <v>2159</v>
      </c>
      <c r="I228" s="33" t="s">
        <v>2160</v>
      </c>
      <c r="J228" s="33" t="s">
        <v>2161</v>
      </c>
      <c r="K228" s="33" t="s">
        <v>2162</v>
      </c>
    </row>
    <row r="229" spans="3:11" ht="15" customHeight="1" x14ac:dyDescent="0.25">
      <c r="C229" s="32" t="s">
        <v>2163</v>
      </c>
      <c r="D229" s="33" t="s">
        <v>558</v>
      </c>
      <c r="F229" s="33" t="s">
        <v>2164</v>
      </c>
      <c r="G229" s="33">
        <v>2876</v>
      </c>
      <c r="H229" s="33" t="s">
        <v>2165</v>
      </c>
      <c r="I229" s="33" t="s">
        <v>2166</v>
      </c>
      <c r="J229" s="33" t="s">
        <v>2167</v>
      </c>
      <c r="K229" s="33" t="s">
        <v>2168</v>
      </c>
    </row>
    <row r="230" spans="3:11" ht="15" customHeight="1" x14ac:dyDescent="0.25">
      <c r="C230" s="32" t="s">
        <v>2169</v>
      </c>
      <c r="D230" s="33" t="s">
        <v>559</v>
      </c>
      <c r="F230" s="33" t="s">
        <v>2170</v>
      </c>
      <c r="G230" s="33">
        <v>2878</v>
      </c>
      <c r="H230" s="33" t="s">
        <v>2171</v>
      </c>
      <c r="I230" s="33" t="s">
        <v>2172</v>
      </c>
      <c r="J230" s="33" t="s">
        <v>2173</v>
      </c>
      <c r="K230" s="33" t="s">
        <v>2174</v>
      </c>
    </row>
    <row r="231" spans="3:11" ht="15" customHeight="1" x14ac:dyDescent="0.25">
      <c r="C231" s="32" t="s">
        <v>2175</v>
      </c>
      <c r="D231" s="33" t="s">
        <v>559</v>
      </c>
      <c r="F231" s="33" t="s">
        <v>2176</v>
      </c>
      <c r="G231" s="33">
        <v>2879</v>
      </c>
      <c r="H231" s="33" t="s">
        <v>2177</v>
      </c>
      <c r="I231" s="33" t="s">
        <v>2178</v>
      </c>
      <c r="J231" s="33" t="s">
        <v>2179</v>
      </c>
      <c r="K231" s="33" t="s">
        <v>2180</v>
      </c>
    </row>
    <row r="232" spans="3:11" ht="15" customHeight="1" x14ac:dyDescent="0.25">
      <c r="C232" s="32" t="s">
        <v>2181</v>
      </c>
      <c r="D232" s="33" t="s">
        <v>560</v>
      </c>
      <c r="F232" s="33" t="s">
        <v>2182</v>
      </c>
      <c r="G232" s="33">
        <v>2882</v>
      </c>
      <c r="H232" s="33" t="s">
        <v>2183</v>
      </c>
      <c r="I232" s="33" t="s">
        <v>2184</v>
      </c>
      <c r="J232" s="33" t="s">
        <v>2185</v>
      </c>
      <c r="K232" s="33" t="s">
        <v>2186</v>
      </c>
    </row>
    <row r="233" spans="3:11" ht="15" customHeight="1" x14ac:dyDescent="0.25">
      <c r="C233" s="32" t="s">
        <v>2187</v>
      </c>
      <c r="D233" s="33" t="s">
        <v>560</v>
      </c>
      <c r="F233" s="33" t="s">
        <v>2188</v>
      </c>
      <c r="G233" s="33">
        <v>26585</v>
      </c>
      <c r="H233" s="33" t="s">
        <v>2189</v>
      </c>
      <c r="I233" s="33" t="s">
        <v>2190</v>
      </c>
      <c r="J233" s="33" t="s">
        <v>2191</v>
      </c>
      <c r="K233" s="33" t="s">
        <v>2192</v>
      </c>
    </row>
    <row r="234" spans="3:11" ht="15" customHeight="1" x14ac:dyDescent="0.25">
      <c r="C234" s="32" t="s">
        <v>2193</v>
      </c>
      <c r="D234" s="33" t="s">
        <v>561</v>
      </c>
      <c r="F234" s="33" t="s">
        <v>2194</v>
      </c>
      <c r="G234" s="33">
        <v>2936</v>
      </c>
      <c r="H234" s="33" t="s">
        <v>2195</v>
      </c>
      <c r="I234" s="33" t="s">
        <v>2196</v>
      </c>
      <c r="J234" s="33" t="s">
        <v>2197</v>
      </c>
      <c r="K234" s="33" t="s">
        <v>2198</v>
      </c>
    </row>
    <row r="235" spans="3:11" ht="15" customHeight="1" x14ac:dyDescent="0.25">
      <c r="C235" s="32" t="s">
        <v>2199</v>
      </c>
      <c r="D235" s="33" t="s">
        <v>561</v>
      </c>
      <c r="F235" s="33" t="s">
        <v>2200</v>
      </c>
      <c r="G235" s="33">
        <v>2944</v>
      </c>
      <c r="H235" s="33" t="s">
        <v>2201</v>
      </c>
      <c r="I235" s="33" t="s">
        <v>2202</v>
      </c>
      <c r="J235" s="33" t="s">
        <v>2203</v>
      </c>
      <c r="K235" s="33" t="s">
        <v>2204</v>
      </c>
    </row>
    <row r="236" spans="3:11" ht="15" customHeight="1" x14ac:dyDescent="0.25">
      <c r="C236" s="32" t="s">
        <v>2205</v>
      </c>
      <c r="D236" s="33" t="s">
        <v>562</v>
      </c>
      <c r="F236" s="33" t="s">
        <v>2206</v>
      </c>
      <c r="G236" s="33">
        <v>2950</v>
      </c>
      <c r="H236" s="33" t="s">
        <v>650</v>
      </c>
      <c r="I236" s="33" t="s">
        <v>539</v>
      </c>
      <c r="J236" s="33" t="s">
        <v>874</v>
      </c>
      <c r="K236" s="33" t="s">
        <v>2207</v>
      </c>
    </row>
    <row r="237" spans="3:11" ht="15" customHeight="1" x14ac:dyDescent="0.25">
      <c r="C237" s="32" t="s">
        <v>2208</v>
      </c>
      <c r="D237" s="33" t="s">
        <v>562</v>
      </c>
      <c r="F237" s="33" t="s">
        <v>2209</v>
      </c>
      <c r="G237" s="33">
        <v>283120</v>
      </c>
      <c r="H237" s="33" t="s">
        <v>2210</v>
      </c>
      <c r="I237" s="33" t="s">
        <v>201</v>
      </c>
      <c r="J237" s="33" t="s">
        <v>2211</v>
      </c>
      <c r="K237" s="33" t="s">
        <v>2212</v>
      </c>
    </row>
    <row r="238" spans="3:11" ht="15" customHeight="1" x14ac:dyDescent="0.25">
      <c r="C238" s="32" t="s">
        <v>2213</v>
      </c>
      <c r="D238" s="33" t="s">
        <v>563</v>
      </c>
      <c r="F238" s="33" t="s">
        <v>2214</v>
      </c>
      <c r="G238" s="33">
        <v>9421</v>
      </c>
      <c r="H238" s="33" t="s">
        <v>2215</v>
      </c>
      <c r="I238" s="33" t="s">
        <v>2216</v>
      </c>
      <c r="J238" s="33" t="s">
        <v>2217</v>
      </c>
      <c r="K238" s="33" t="s">
        <v>2218</v>
      </c>
    </row>
    <row r="239" spans="3:11" ht="15" customHeight="1" x14ac:dyDescent="0.25">
      <c r="C239" s="32" t="s">
        <v>2219</v>
      </c>
      <c r="D239" s="33" t="s">
        <v>563</v>
      </c>
      <c r="F239" s="33" t="s">
        <v>2220</v>
      </c>
      <c r="G239" s="33">
        <v>3055</v>
      </c>
      <c r="H239" s="33" t="s">
        <v>2221</v>
      </c>
      <c r="I239" s="33" t="s">
        <v>2222</v>
      </c>
      <c r="J239" s="33" t="s">
        <v>2223</v>
      </c>
      <c r="K239" s="33" t="s">
        <v>2224</v>
      </c>
    </row>
    <row r="240" spans="3:11" ht="15" customHeight="1" x14ac:dyDescent="0.25">
      <c r="C240" s="32" t="s">
        <v>2225</v>
      </c>
      <c r="D240" s="33" t="s">
        <v>564</v>
      </c>
      <c r="F240" s="33" t="s">
        <v>2226</v>
      </c>
      <c r="G240" s="33">
        <v>3066</v>
      </c>
      <c r="H240" s="33" t="s">
        <v>2227</v>
      </c>
      <c r="I240" s="33" t="s">
        <v>2228</v>
      </c>
      <c r="J240" s="33" t="s">
        <v>2229</v>
      </c>
      <c r="K240" s="33" t="s">
        <v>2230</v>
      </c>
    </row>
    <row r="241" spans="3:11" ht="15" customHeight="1" x14ac:dyDescent="0.25">
      <c r="C241" s="32" t="s">
        <v>2231</v>
      </c>
      <c r="D241" s="33" t="s">
        <v>564</v>
      </c>
      <c r="F241" s="33" t="s">
        <v>2232</v>
      </c>
      <c r="G241" s="33">
        <v>9759</v>
      </c>
      <c r="H241" s="33" t="s">
        <v>2233</v>
      </c>
      <c r="I241" s="33" t="s">
        <v>2234</v>
      </c>
      <c r="J241" s="33" t="s">
        <v>2235</v>
      </c>
      <c r="K241" s="33" t="s">
        <v>2236</v>
      </c>
    </row>
    <row r="242" spans="3:11" ht="15" customHeight="1" x14ac:dyDescent="0.25">
      <c r="C242" s="32" t="s">
        <v>2237</v>
      </c>
      <c r="D242" s="33" t="s">
        <v>565</v>
      </c>
      <c r="F242" s="33" t="s">
        <v>2238</v>
      </c>
      <c r="G242" s="33">
        <v>9709</v>
      </c>
      <c r="H242" s="33" t="s">
        <v>2239</v>
      </c>
      <c r="I242" s="33" t="s">
        <v>2240</v>
      </c>
      <c r="J242" s="33" t="s">
        <v>2241</v>
      </c>
      <c r="K242" s="33" t="s">
        <v>2242</v>
      </c>
    </row>
    <row r="243" spans="3:11" ht="15" customHeight="1" x14ac:dyDescent="0.25">
      <c r="C243" s="32" t="s">
        <v>2243</v>
      </c>
      <c r="D243" s="33" t="s">
        <v>565</v>
      </c>
      <c r="F243" s="33" t="s">
        <v>2244</v>
      </c>
      <c r="G243" s="33">
        <v>3087</v>
      </c>
      <c r="H243" s="33" t="s">
        <v>2245</v>
      </c>
      <c r="I243" s="33" t="s">
        <v>2246</v>
      </c>
      <c r="J243" s="33" t="s">
        <v>2247</v>
      </c>
      <c r="K243" s="33" t="s">
        <v>2248</v>
      </c>
    </row>
    <row r="244" spans="3:11" ht="15" customHeight="1" x14ac:dyDescent="0.25">
      <c r="C244" s="32" t="s">
        <v>2249</v>
      </c>
      <c r="D244" s="33" t="s">
        <v>566</v>
      </c>
      <c r="F244" s="33" t="s">
        <v>2250</v>
      </c>
      <c r="G244" s="33">
        <v>64399</v>
      </c>
      <c r="H244" s="33" t="s">
        <v>2251</v>
      </c>
      <c r="I244" s="33" t="s">
        <v>2252</v>
      </c>
      <c r="J244" s="33" t="s">
        <v>2253</v>
      </c>
      <c r="K244" s="33" t="s">
        <v>2254</v>
      </c>
    </row>
    <row r="245" spans="3:11" ht="15" customHeight="1" x14ac:dyDescent="0.25">
      <c r="C245" s="32" t="s">
        <v>2255</v>
      </c>
      <c r="D245" s="33" t="s">
        <v>566</v>
      </c>
      <c r="F245" s="33" t="s">
        <v>2256</v>
      </c>
      <c r="G245" s="33">
        <v>3090</v>
      </c>
      <c r="H245" s="33" t="s">
        <v>652</v>
      </c>
      <c r="I245" s="33" t="s">
        <v>540</v>
      </c>
      <c r="J245" s="33" t="s">
        <v>703</v>
      </c>
      <c r="K245" s="33" t="s">
        <v>2257</v>
      </c>
    </row>
    <row r="246" spans="3:11" ht="15" customHeight="1" x14ac:dyDescent="0.25">
      <c r="C246" s="32" t="s">
        <v>2258</v>
      </c>
      <c r="D246" s="33" t="s">
        <v>567</v>
      </c>
      <c r="F246" s="33" t="s">
        <v>2259</v>
      </c>
      <c r="G246" s="33">
        <v>3091</v>
      </c>
      <c r="H246" s="33" t="s">
        <v>2260</v>
      </c>
      <c r="I246" s="33" t="s">
        <v>2261</v>
      </c>
      <c r="J246" s="33" t="s">
        <v>2262</v>
      </c>
      <c r="K246" s="33" t="s">
        <v>2263</v>
      </c>
    </row>
    <row r="247" spans="3:11" ht="15" customHeight="1" x14ac:dyDescent="0.25">
      <c r="C247" s="32" t="s">
        <v>2264</v>
      </c>
      <c r="D247" s="33" t="s">
        <v>567</v>
      </c>
      <c r="F247" s="33" t="s">
        <v>2265</v>
      </c>
      <c r="G247" s="33">
        <v>3135</v>
      </c>
      <c r="H247" s="33" t="s">
        <v>2266</v>
      </c>
      <c r="I247" s="33" t="s">
        <v>2267</v>
      </c>
      <c r="J247" s="33" t="s">
        <v>2268</v>
      </c>
      <c r="K247" s="33" t="s">
        <v>2269</v>
      </c>
    </row>
    <row r="248" spans="3:11" ht="15" customHeight="1" x14ac:dyDescent="0.25">
      <c r="C248" s="32" t="s">
        <v>2270</v>
      </c>
      <c r="D248" s="33" t="s">
        <v>568</v>
      </c>
      <c r="F248" s="33" t="s">
        <v>2271</v>
      </c>
      <c r="G248" s="33">
        <v>6596</v>
      </c>
      <c r="H248" s="33" t="s">
        <v>2272</v>
      </c>
      <c r="I248" s="33" t="s">
        <v>2273</v>
      </c>
      <c r="J248" s="33" t="s">
        <v>2274</v>
      </c>
      <c r="K248" s="33" t="s">
        <v>2275</v>
      </c>
    </row>
    <row r="249" spans="3:11" ht="15" customHeight="1" x14ac:dyDescent="0.25">
      <c r="C249" s="32" t="s">
        <v>2276</v>
      </c>
      <c r="D249" s="33" t="s">
        <v>568</v>
      </c>
      <c r="F249" s="33" t="s">
        <v>2277</v>
      </c>
      <c r="G249" s="33">
        <v>3142</v>
      </c>
      <c r="H249" s="33" t="s">
        <v>2278</v>
      </c>
      <c r="I249" s="33" t="s">
        <v>2279</v>
      </c>
      <c r="J249" s="33" t="s">
        <v>2280</v>
      </c>
      <c r="K249" s="33" t="s">
        <v>2281</v>
      </c>
    </row>
    <row r="250" spans="3:11" ht="15" customHeight="1" x14ac:dyDescent="0.25">
      <c r="C250" s="32" t="s">
        <v>2282</v>
      </c>
      <c r="D250" s="33" t="s">
        <v>569</v>
      </c>
      <c r="F250" s="33" t="s">
        <v>2283</v>
      </c>
      <c r="G250" s="33">
        <v>3162</v>
      </c>
      <c r="H250" s="33" t="s">
        <v>2284</v>
      </c>
      <c r="I250" s="33" t="s">
        <v>2285</v>
      </c>
      <c r="J250" s="33" t="s">
        <v>2286</v>
      </c>
      <c r="K250" s="33" t="s">
        <v>2287</v>
      </c>
    </row>
    <row r="251" spans="3:11" ht="15" customHeight="1" x14ac:dyDescent="0.25">
      <c r="C251" s="32" t="s">
        <v>2288</v>
      </c>
      <c r="D251" s="33" t="s">
        <v>569</v>
      </c>
      <c r="F251" s="33" t="s">
        <v>2289</v>
      </c>
      <c r="G251" s="33">
        <v>6928</v>
      </c>
      <c r="H251" s="33" t="s">
        <v>2290</v>
      </c>
      <c r="I251" s="33" t="s">
        <v>2291</v>
      </c>
      <c r="J251" s="33" t="s">
        <v>2292</v>
      </c>
      <c r="K251" s="33" t="s">
        <v>2293</v>
      </c>
    </row>
    <row r="252" spans="3:11" ht="15" customHeight="1" x14ac:dyDescent="0.25">
      <c r="C252" s="32" t="s">
        <v>2294</v>
      </c>
      <c r="D252" s="33" t="s">
        <v>570</v>
      </c>
      <c r="F252" s="33" t="s">
        <v>2295</v>
      </c>
      <c r="G252" s="33">
        <v>84525</v>
      </c>
      <c r="H252" s="33" t="s">
        <v>2296</v>
      </c>
      <c r="I252" s="33" t="s">
        <v>2297</v>
      </c>
      <c r="J252" s="33" t="s">
        <v>2298</v>
      </c>
      <c r="K252" s="33" t="s">
        <v>2299</v>
      </c>
    </row>
    <row r="253" spans="3:11" ht="15" customHeight="1" x14ac:dyDescent="0.25">
      <c r="C253" s="32" t="s">
        <v>2300</v>
      </c>
      <c r="D253" s="33" t="s">
        <v>570</v>
      </c>
      <c r="F253" s="33" t="s">
        <v>2301</v>
      </c>
      <c r="G253" s="33">
        <v>3198</v>
      </c>
      <c r="H253" s="33" t="s">
        <v>2302</v>
      </c>
      <c r="I253" s="33" t="s">
        <v>2303</v>
      </c>
      <c r="J253" s="33" t="s">
        <v>2304</v>
      </c>
      <c r="K253" s="33" t="s">
        <v>2305</v>
      </c>
    </row>
    <row r="254" spans="3:11" ht="15" customHeight="1" x14ac:dyDescent="0.25">
      <c r="C254" s="32" t="s">
        <v>2306</v>
      </c>
      <c r="D254" s="33" t="s">
        <v>571</v>
      </c>
      <c r="F254" s="33" t="s">
        <v>2307</v>
      </c>
      <c r="G254" s="33">
        <v>3206</v>
      </c>
      <c r="H254" s="33" t="s">
        <v>2308</v>
      </c>
      <c r="I254" s="33" t="s">
        <v>2309</v>
      </c>
      <c r="J254" s="33" t="s">
        <v>2310</v>
      </c>
      <c r="K254" s="33" t="s">
        <v>2311</v>
      </c>
    </row>
    <row r="255" spans="3:11" ht="15" customHeight="1" x14ac:dyDescent="0.25">
      <c r="C255" s="32" t="s">
        <v>2312</v>
      </c>
      <c r="D255" s="33" t="s">
        <v>571</v>
      </c>
      <c r="F255" s="33" t="s">
        <v>2313</v>
      </c>
      <c r="G255" s="33">
        <v>3207</v>
      </c>
      <c r="H255" s="33" t="s">
        <v>2314</v>
      </c>
      <c r="I255" s="33" t="s">
        <v>2315</v>
      </c>
      <c r="J255" s="33" t="s">
        <v>2316</v>
      </c>
      <c r="K255" s="33" t="s">
        <v>2317</v>
      </c>
    </row>
    <row r="256" spans="3:11" ht="15" customHeight="1" x14ac:dyDescent="0.25">
      <c r="C256" s="32" t="s">
        <v>2318</v>
      </c>
      <c r="D256" s="33" t="s">
        <v>572</v>
      </c>
      <c r="F256" s="33" t="s">
        <v>2319</v>
      </c>
      <c r="G256" s="33">
        <v>3209</v>
      </c>
      <c r="H256" s="33" t="s">
        <v>2320</v>
      </c>
      <c r="I256" s="33" t="s">
        <v>2321</v>
      </c>
      <c r="J256" s="33" t="s">
        <v>2322</v>
      </c>
      <c r="K256" s="33" t="s">
        <v>2323</v>
      </c>
    </row>
    <row r="257" spans="3:11" ht="15" customHeight="1" x14ac:dyDescent="0.25">
      <c r="C257" s="32" t="s">
        <v>2324</v>
      </c>
      <c r="D257" s="33" t="s">
        <v>572</v>
      </c>
      <c r="F257" s="33" t="s">
        <v>2325</v>
      </c>
      <c r="G257" s="33">
        <v>3199</v>
      </c>
      <c r="H257" s="33" t="s">
        <v>2326</v>
      </c>
      <c r="I257" s="33" t="s">
        <v>2327</v>
      </c>
      <c r="J257" s="33" t="s">
        <v>2328</v>
      </c>
      <c r="K257" s="33" t="s">
        <v>2329</v>
      </c>
    </row>
    <row r="258" spans="3:11" ht="15" customHeight="1" x14ac:dyDescent="0.25">
      <c r="C258" s="32" t="s">
        <v>2330</v>
      </c>
      <c r="D258" s="33" t="s">
        <v>573</v>
      </c>
      <c r="F258" s="33" t="s">
        <v>2331</v>
      </c>
      <c r="G258" s="33">
        <v>3200</v>
      </c>
      <c r="H258" s="33" t="s">
        <v>2332</v>
      </c>
      <c r="I258" s="33" t="s">
        <v>2333</v>
      </c>
      <c r="J258" s="33" t="s">
        <v>2334</v>
      </c>
      <c r="K258" s="33" t="s">
        <v>2335</v>
      </c>
    </row>
    <row r="259" spans="3:11" ht="15" customHeight="1" x14ac:dyDescent="0.25">
      <c r="C259" s="32" t="s">
        <v>2336</v>
      </c>
      <c r="D259" s="33" t="s">
        <v>573</v>
      </c>
      <c r="F259" s="33" t="s">
        <v>2337</v>
      </c>
      <c r="G259" s="33">
        <v>3201</v>
      </c>
      <c r="H259" s="33" t="s">
        <v>2338</v>
      </c>
      <c r="I259" s="33" t="s">
        <v>2339</v>
      </c>
      <c r="J259" s="33" t="s">
        <v>2340</v>
      </c>
      <c r="K259" s="33" t="s">
        <v>2341</v>
      </c>
    </row>
    <row r="260" spans="3:11" ht="15" customHeight="1" x14ac:dyDescent="0.25">
      <c r="C260" s="32" t="s">
        <v>2342</v>
      </c>
      <c r="D260" s="33" t="s">
        <v>574</v>
      </c>
      <c r="F260" s="33" t="s">
        <v>2343</v>
      </c>
      <c r="G260" s="33">
        <v>3202</v>
      </c>
      <c r="H260" s="33" t="s">
        <v>654</v>
      </c>
      <c r="I260" s="33" t="s">
        <v>541</v>
      </c>
      <c r="J260" s="33" t="s">
        <v>704</v>
      </c>
      <c r="K260" s="33" t="s">
        <v>2344</v>
      </c>
    </row>
    <row r="261" spans="3:11" ht="15" customHeight="1" x14ac:dyDescent="0.25">
      <c r="C261" s="32" t="s">
        <v>2345</v>
      </c>
      <c r="D261" s="33" t="s">
        <v>574</v>
      </c>
      <c r="F261" s="33" t="s">
        <v>2346</v>
      </c>
      <c r="G261" s="33">
        <v>3203</v>
      </c>
      <c r="H261" s="33" t="s">
        <v>2347</v>
      </c>
      <c r="I261" s="33" t="s">
        <v>2348</v>
      </c>
      <c r="J261" s="33" t="s">
        <v>2349</v>
      </c>
      <c r="K261" s="33" t="s">
        <v>2350</v>
      </c>
    </row>
    <row r="262" spans="3:11" ht="15" customHeight="1" x14ac:dyDescent="0.25">
      <c r="C262" s="32" t="s">
        <v>2351</v>
      </c>
      <c r="D262" s="33" t="s">
        <v>575</v>
      </c>
      <c r="F262" s="33" t="s">
        <v>2352</v>
      </c>
      <c r="G262" s="33">
        <v>3204</v>
      </c>
      <c r="H262" s="33" t="s">
        <v>2353</v>
      </c>
      <c r="I262" s="33" t="s">
        <v>2354</v>
      </c>
      <c r="J262" s="33" t="s">
        <v>2355</v>
      </c>
      <c r="K262" s="33" t="s">
        <v>2356</v>
      </c>
    </row>
    <row r="263" spans="3:11" ht="15" customHeight="1" x14ac:dyDescent="0.25">
      <c r="C263" s="32" t="s">
        <v>2357</v>
      </c>
      <c r="D263" s="33" t="s">
        <v>575</v>
      </c>
      <c r="F263" s="33" t="s">
        <v>2358</v>
      </c>
      <c r="G263" s="33">
        <v>3205</v>
      </c>
      <c r="H263" s="33" t="s">
        <v>2359</v>
      </c>
      <c r="I263" s="33" t="s">
        <v>2360</v>
      </c>
      <c r="J263" s="33" t="s">
        <v>2361</v>
      </c>
      <c r="K263" s="33" t="s">
        <v>2362</v>
      </c>
    </row>
    <row r="264" spans="3:11" ht="15" customHeight="1" x14ac:dyDescent="0.25">
      <c r="C264" s="32" t="s">
        <v>2363</v>
      </c>
      <c r="D264" s="33" t="s">
        <v>576</v>
      </c>
      <c r="F264" s="33" t="s">
        <v>2364</v>
      </c>
      <c r="G264" s="33">
        <v>3211</v>
      </c>
      <c r="H264" s="33" t="s">
        <v>2365</v>
      </c>
      <c r="I264" s="33" t="s">
        <v>2366</v>
      </c>
      <c r="J264" s="33" t="s">
        <v>2367</v>
      </c>
      <c r="K264" s="33" t="s">
        <v>2368</v>
      </c>
    </row>
    <row r="265" spans="3:11" ht="15" customHeight="1" x14ac:dyDescent="0.25">
      <c r="C265" s="32" t="s">
        <v>2369</v>
      </c>
      <c r="D265" s="33" t="s">
        <v>576</v>
      </c>
      <c r="F265" s="33" t="s">
        <v>2370</v>
      </c>
      <c r="G265" s="33">
        <v>10481</v>
      </c>
      <c r="H265" s="33" t="s">
        <v>2371</v>
      </c>
      <c r="I265" s="33" t="s">
        <v>2372</v>
      </c>
      <c r="J265" s="33" t="s">
        <v>2373</v>
      </c>
      <c r="K265" s="33" t="s">
        <v>2374</v>
      </c>
    </row>
    <row r="266" spans="3:11" ht="15" customHeight="1" x14ac:dyDescent="0.25">
      <c r="C266" s="32" t="s">
        <v>2375</v>
      </c>
      <c r="D266" s="33" t="s">
        <v>565</v>
      </c>
      <c r="F266" s="33" t="s">
        <v>2376</v>
      </c>
      <c r="G266" s="33">
        <v>3212</v>
      </c>
      <c r="H266" s="33" t="s">
        <v>2377</v>
      </c>
      <c r="I266" s="33" t="s">
        <v>2378</v>
      </c>
      <c r="J266" s="33" t="s">
        <v>2379</v>
      </c>
      <c r="K266" s="33" t="s">
        <v>2380</v>
      </c>
    </row>
    <row r="267" spans="3:11" ht="15" customHeight="1" x14ac:dyDescent="0.25">
      <c r="C267" s="32" t="s">
        <v>2381</v>
      </c>
      <c r="D267" s="33" t="s">
        <v>565</v>
      </c>
      <c r="F267" s="33" t="s">
        <v>2382</v>
      </c>
      <c r="G267" s="33">
        <v>3213</v>
      </c>
      <c r="H267" s="33" t="s">
        <v>2383</v>
      </c>
      <c r="I267" s="33" t="s">
        <v>2384</v>
      </c>
      <c r="J267" s="33" t="s">
        <v>2385</v>
      </c>
      <c r="K267" s="33" t="s">
        <v>2386</v>
      </c>
    </row>
    <row r="268" spans="3:11" ht="15" customHeight="1" x14ac:dyDescent="0.25">
      <c r="C268" s="32" t="s">
        <v>2387</v>
      </c>
      <c r="D268" s="33" t="s">
        <v>566</v>
      </c>
      <c r="F268" s="33" t="s">
        <v>2388</v>
      </c>
      <c r="G268" s="33">
        <v>3214</v>
      </c>
      <c r="H268" s="33" t="s">
        <v>2383</v>
      </c>
      <c r="I268" s="33" t="s">
        <v>2389</v>
      </c>
      <c r="J268" s="33" t="s">
        <v>2390</v>
      </c>
      <c r="K268" s="33" t="s">
        <v>2391</v>
      </c>
    </row>
    <row r="269" spans="3:11" ht="15" customHeight="1" x14ac:dyDescent="0.25">
      <c r="C269" s="32" t="s">
        <v>2392</v>
      </c>
      <c r="D269" s="33" t="s">
        <v>566</v>
      </c>
      <c r="F269" s="33" t="s">
        <v>2393</v>
      </c>
      <c r="G269" s="33">
        <v>3215</v>
      </c>
      <c r="H269" s="33" t="s">
        <v>2394</v>
      </c>
      <c r="I269" s="33" t="s">
        <v>2395</v>
      </c>
      <c r="J269" s="33" t="s">
        <v>2396</v>
      </c>
      <c r="K269" s="33" t="s">
        <v>2397</v>
      </c>
    </row>
    <row r="270" spans="3:11" ht="15" customHeight="1" x14ac:dyDescent="0.25">
      <c r="C270" s="32" t="s">
        <v>2398</v>
      </c>
      <c r="D270" s="33" t="s">
        <v>567</v>
      </c>
      <c r="F270" s="33" t="s">
        <v>2399</v>
      </c>
      <c r="G270" s="33">
        <v>3216</v>
      </c>
      <c r="H270" s="33" t="s">
        <v>2400</v>
      </c>
      <c r="I270" s="33" t="s">
        <v>2401</v>
      </c>
      <c r="J270" s="33" t="s">
        <v>2402</v>
      </c>
      <c r="K270" s="33" t="s">
        <v>2403</v>
      </c>
    </row>
    <row r="271" spans="3:11" ht="15" customHeight="1" x14ac:dyDescent="0.25">
      <c r="C271" s="32" t="s">
        <v>2404</v>
      </c>
      <c r="D271" s="33" t="s">
        <v>567</v>
      </c>
      <c r="F271" s="33" t="s">
        <v>2405</v>
      </c>
      <c r="G271" s="33">
        <v>3217</v>
      </c>
      <c r="H271" s="33" t="s">
        <v>2406</v>
      </c>
      <c r="I271" s="33" t="s">
        <v>2407</v>
      </c>
      <c r="J271" s="33" t="s">
        <v>2408</v>
      </c>
      <c r="K271" s="33" t="s">
        <v>2409</v>
      </c>
    </row>
    <row r="272" spans="3:11" ht="15" customHeight="1" x14ac:dyDescent="0.25">
      <c r="C272" s="32" t="s">
        <v>2410</v>
      </c>
      <c r="D272" s="33" t="s">
        <v>568</v>
      </c>
      <c r="F272" s="33" t="s">
        <v>2411</v>
      </c>
      <c r="G272" s="33">
        <v>3218</v>
      </c>
      <c r="H272" s="33" t="s">
        <v>2412</v>
      </c>
      <c r="I272" s="33" t="s">
        <v>2413</v>
      </c>
      <c r="J272" s="33" t="s">
        <v>2414</v>
      </c>
      <c r="K272" s="33" t="s">
        <v>2415</v>
      </c>
    </row>
    <row r="273" spans="3:11" ht="15" customHeight="1" x14ac:dyDescent="0.25">
      <c r="C273" s="32" t="s">
        <v>2416</v>
      </c>
      <c r="D273" s="33" t="s">
        <v>568</v>
      </c>
      <c r="F273" s="33" t="s">
        <v>2417</v>
      </c>
      <c r="G273" s="33">
        <v>3219</v>
      </c>
      <c r="H273" s="33" t="s">
        <v>2418</v>
      </c>
      <c r="I273" s="33" t="s">
        <v>2419</v>
      </c>
      <c r="J273" s="33" t="s">
        <v>2420</v>
      </c>
      <c r="K273" s="33" t="s">
        <v>2421</v>
      </c>
    </row>
    <row r="274" spans="3:11" ht="15" customHeight="1" x14ac:dyDescent="0.25">
      <c r="C274" s="32" t="s">
        <v>2422</v>
      </c>
      <c r="D274" s="33" t="s">
        <v>569</v>
      </c>
      <c r="F274" s="33" t="s">
        <v>2423</v>
      </c>
      <c r="G274" s="33">
        <v>3226</v>
      </c>
      <c r="H274" s="33" t="s">
        <v>2424</v>
      </c>
      <c r="I274" s="33" t="s">
        <v>2425</v>
      </c>
      <c r="J274" s="33" t="s">
        <v>2426</v>
      </c>
      <c r="K274" s="33" t="s">
        <v>2427</v>
      </c>
    </row>
    <row r="275" spans="3:11" ht="15" customHeight="1" x14ac:dyDescent="0.25">
      <c r="C275" s="32" t="s">
        <v>2428</v>
      </c>
      <c r="D275" s="33" t="s">
        <v>569</v>
      </c>
      <c r="F275" s="33" t="s">
        <v>2429</v>
      </c>
      <c r="G275" s="33">
        <v>3227</v>
      </c>
      <c r="H275" s="33" t="s">
        <v>2430</v>
      </c>
      <c r="I275" s="33" t="s">
        <v>2431</v>
      </c>
      <c r="J275" s="33" t="s">
        <v>2432</v>
      </c>
      <c r="K275" s="33" t="s">
        <v>2433</v>
      </c>
    </row>
    <row r="276" spans="3:11" ht="15" customHeight="1" x14ac:dyDescent="0.25">
      <c r="C276" s="32" t="s">
        <v>2434</v>
      </c>
      <c r="D276" s="33" t="s">
        <v>570</v>
      </c>
      <c r="F276" s="33" t="s">
        <v>2435</v>
      </c>
      <c r="G276" s="33">
        <v>3228</v>
      </c>
      <c r="H276" s="33" t="s">
        <v>2436</v>
      </c>
      <c r="I276" s="33" t="s">
        <v>2437</v>
      </c>
      <c r="J276" s="33" t="s">
        <v>2438</v>
      </c>
      <c r="K276" s="33" t="s">
        <v>2439</v>
      </c>
    </row>
    <row r="277" spans="3:11" ht="15" customHeight="1" x14ac:dyDescent="0.25">
      <c r="C277" s="32" t="s">
        <v>2440</v>
      </c>
      <c r="D277" s="33" t="s">
        <v>570</v>
      </c>
      <c r="F277" s="33" t="s">
        <v>2441</v>
      </c>
      <c r="G277" s="33">
        <v>3229</v>
      </c>
      <c r="H277" s="33" t="s">
        <v>2442</v>
      </c>
      <c r="I277" s="33" t="s">
        <v>2443</v>
      </c>
      <c r="J277" s="33" t="s">
        <v>2444</v>
      </c>
      <c r="K277" s="33" t="s">
        <v>2445</v>
      </c>
    </row>
    <row r="278" spans="3:11" ht="15" customHeight="1" x14ac:dyDescent="0.25">
      <c r="C278" s="32" t="s">
        <v>2446</v>
      </c>
      <c r="D278" s="33" t="s">
        <v>571</v>
      </c>
      <c r="F278" s="33" t="s">
        <v>2447</v>
      </c>
      <c r="G278" s="33">
        <v>3221</v>
      </c>
      <c r="H278" s="33" t="s">
        <v>2448</v>
      </c>
      <c r="I278" s="33" t="s">
        <v>2449</v>
      </c>
      <c r="J278" s="33" t="s">
        <v>2450</v>
      </c>
      <c r="K278" s="33" t="s">
        <v>2451</v>
      </c>
    </row>
    <row r="279" spans="3:11" ht="15" customHeight="1" x14ac:dyDescent="0.25">
      <c r="C279" s="32" t="s">
        <v>2452</v>
      </c>
      <c r="D279" s="33" t="s">
        <v>571</v>
      </c>
      <c r="F279" s="33" t="s">
        <v>2453</v>
      </c>
      <c r="G279" s="33">
        <v>3222</v>
      </c>
      <c r="H279" s="33" t="s">
        <v>2454</v>
      </c>
      <c r="I279" s="33" t="s">
        <v>2455</v>
      </c>
      <c r="J279" s="33" t="s">
        <v>2456</v>
      </c>
      <c r="K279" s="33" t="s">
        <v>2457</v>
      </c>
    </row>
    <row r="280" spans="3:11" ht="15" customHeight="1" x14ac:dyDescent="0.25">
      <c r="C280" s="32" t="s">
        <v>2458</v>
      </c>
      <c r="D280" s="33" t="s">
        <v>572</v>
      </c>
      <c r="F280" s="33" t="s">
        <v>2459</v>
      </c>
      <c r="G280" s="33">
        <v>3223</v>
      </c>
      <c r="H280" s="33" t="s">
        <v>2460</v>
      </c>
      <c r="I280" s="33" t="s">
        <v>2461</v>
      </c>
      <c r="J280" s="33" t="s">
        <v>2462</v>
      </c>
      <c r="K280" s="33" t="s">
        <v>2463</v>
      </c>
    </row>
    <row r="281" spans="3:11" ht="15" customHeight="1" x14ac:dyDescent="0.25">
      <c r="C281" s="32" t="s">
        <v>2464</v>
      </c>
      <c r="D281" s="33" t="s">
        <v>572</v>
      </c>
      <c r="F281" s="33" t="s">
        <v>2465</v>
      </c>
      <c r="G281" s="33">
        <v>3224</v>
      </c>
      <c r="H281" s="33" t="s">
        <v>2466</v>
      </c>
      <c r="I281" s="33" t="s">
        <v>2467</v>
      </c>
      <c r="J281" s="33" t="s">
        <v>2468</v>
      </c>
      <c r="K281" s="33" t="s">
        <v>2469</v>
      </c>
    </row>
    <row r="282" spans="3:11" ht="15" customHeight="1" x14ac:dyDescent="0.25">
      <c r="C282" s="32" t="s">
        <v>2470</v>
      </c>
      <c r="D282" s="33" t="s">
        <v>573</v>
      </c>
      <c r="F282" s="33" t="s">
        <v>2471</v>
      </c>
      <c r="G282" s="33">
        <v>3225</v>
      </c>
      <c r="H282" s="33" t="s">
        <v>2472</v>
      </c>
      <c r="I282" s="33" t="s">
        <v>2473</v>
      </c>
      <c r="J282" s="33" t="s">
        <v>2474</v>
      </c>
      <c r="K282" s="33" t="s">
        <v>2475</v>
      </c>
    </row>
    <row r="283" spans="3:11" ht="15" customHeight="1" x14ac:dyDescent="0.25">
      <c r="C283" s="32" t="s">
        <v>2476</v>
      </c>
      <c r="D283" s="33" t="s">
        <v>573</v>
      </c>
      <c r="F283" s="33" t="s">
        <v>2477</v>
      </c>
      <c r="G283" s="33">
        <v>3231</v>
      </c>
      <c r="H283" s="33" t="s">
        <v>2478</v>
      </c>
      <c r="I283" s="33" t="s">
        <v>2479</v>
      </c>
      <c r="J283" s="33" t="s">
        <v>2480</v>
      </c>
      <c r="K283" s="33" t="s">
        <v>2481</v>
      </c>
    </row>
    <row r="284" spans="3:11" ht="15" customHeight="1" x14ac:dyDescent="0.25">
      <c r="C284" s="32" t="s">
        <v>2482</v>
      </c>
      <c r="D284" s="33" t="s">
        <v>574</v>
      </c>
      <c r="F284" s="33" t="s">
        <v>2483</v>
      </c>
      <c r="G284" s="33">
        <v>3236</v>
      </c>
      <c r="H284" s="33" t="s">
        <v>2484</v>
      </c>
      <c r="I284" s="33" t="s">
        <v>2485</v>
      </c>
      <c r="J284" s="33" t="s">
        <v>2486</v>
      </c>
      <c r="K284" s="33" t="s">
        <v>2487</v>
      </c>
    </row>
    <row r="285" spans="3:11" ht="15" customHeight="1" x14ac:dyDescent="0.25">
      <c r="C285" s="32" t="s">
        <v>2488</v>
      </c>
      <c r="D285" s="33" t="s">
        <v>574</v>
      </c>
      <c r="F285" s="33" t="s">
        <v>2489</v>
      </c>
      <c r="G285" s="33">
        <v>3237</v>
      </c>
      <c r="H285" s="33" t="s">
        <v>656</v>
      </c>
      <c r="I285" s="33" t="s">
        <v>542</v>
      </c>
      <c r="J285" s="33" t="s">
        <v>705</v>
      </c>
      <c r="K285" s="33" t="s">
        <v>2490</v>
      </c>
    </row>
    <row r="286" spans="3:11" ht="15" customHeight="1" x14ac:dyDescent="0.25">
      <c r="C286" s="32" t="s">
        <v>2491</v>
      </c>
      <c r="D286" s="33" t="s">
        <v>575</v>
      </c>
      <c r="F286" s="33" t="s">
        <v>2492</v>
      </c>
      <c r="G286" s="33">
        <v>3238</v>
      </c>
      <c r="H286" s="33" t="s">
        <v>2493</v>
      </c>
      <c r="I286" s="33" t="s">
        <v>2494</v>
      </c>
      <c r="J286" s="33" t="s">
        <v>2495</v>
      </c>
      <c r="K286" s="33" t="s">
        <v>2496</v>
      </c>
    </row>
    <row r="287" spans="3:11" ht="15" customHeight="1" x14ac:dyDescent="0.25">
      <c r="C287" s="32" t="s">
        <v>2497</v>
      </c>
      <c r="D287" s="33" t="s">
        <v>575</v>
      </c>
      <c r="F287" s="33" t="s">
        <v>2498</v>
      </c>
      <c r="G287" s="33">
        <v>3239</v>
      </c>
      <c r="H287" s="33" t="s">
        <v>2499</v>
      </c>
      <c r="I287" s="33" t="s">
        <v>2500</v>
      </c>
      <c r="J287" s="33" t="s">
        <v>2501</v>
      </c>
      <c r="K287" s="33" t="s">
        <v>2502</v>
      </c>
    </row>
    <row r="288" spans="3:11" ht="15" customHeight="1" x14ac:dyDescent="0.25">
      <c r="C288" s="32" t="s">
        <v>2503</v>
      </c>
      <c r="D288" s="33" t="s">
        <v>576</v>
      </c>
      <c r="F288" s="33" t="s">
        <v>2504</v>
      </c>
      <c r="G288" s="33">
        <v>3232</v>
      </c>
      <c r="H288" s="33" t="s">
        <v>2505</v>
      </c>
      <c r="I288" s="33" t="s">
        <v>2506</v>
      </c>
      <c r="J288" s="33" t="s">
        <v>2507</v>
      </c>
      <c r="K288" s="33" t="s">
        <v>2508</v>
      </c>
    </row>
    <row r="289" spans="3:11" ht="15" customHeight="1" x14ac:dyDescent="0.25">
      <c r="C289" s="32" t="s">
        <v>2509</v>
      </c>
      <c r="D289" s="33" t="s">
        <v>576</v>
      </c>
      <c r="F289" s="33" t="s">
        <v>2510</v>
      </c>
      <c r="G289" s="33">
        <v>3233</v>
      </c>
      <c r="H289" s="33" t="s">
        <v>2511</v>
      </c>
      <c r="I289" s="33" t="s">
        <v>2512</v>
      </c>
      <c r="J289" s="33" t="s">
        <v>2513</v>
      </c>
      <c r="K289" s="33" t="s">
        <v>2514</v>
      </c>
    </row>
    <row r="290" spans="3:11" ht="15" customHeight="1" x14ac:dyDescent="0.25">
      <c r="C290" s="32" t="s">
        <v>2515</v>
      </c>
      <c r="D290" s="33" t="s">
        <v>577</v>
      </c>
      <c r="F290" s="33" t="s">
        <v>2516</v>
      </c>
      <c r="G290" s="33">
        <v>3234</v>
      </c>
      <c r="H290" s="33" t="s">
        <v>2517</v>
      </c>
      <c r="I290" s="33" t="s">
        <v>2518</v>
      </c>
      <c r="J290" s="33" t="s">
        <v>2519</v>
      </c>
      <c r="K290" s="33" t="s">
        <v>2520</v>
      </c>
    </row>
    <row r="291" spans="3:11" ht="15" customHeight="1" x14ac:dyDescent="0.25">
      <c r="C291" s="32" t="s">
        <v>2521</v>
      </c>
      <c r="D291" s="33" t="s">
        <v>577</v>
      </c>
      <c r="F291" s="33" t="s">
        <v>2522</v>
      </c>
      <c r="G291" s="33">
        <v>3235</v>
      </c>
      <c r="H291" s="33" t="s">
        <v>2523</v>
      </c>
      <c r="I291" s="33" t="s">
        <v>2524</v>
      </c>
      <c r="J291" s="33" t="s">
        <v>2525</v>
      </c>
      <c r="K291" s="33" t="s">
        <v>2526</v>
      </c>
    </row>
    <row r="292" spans="3:11" ht="15" customHeight="1" x14ac:dyDescent="0.25">
      <c r="C292" s="32" t="s">
        <v>2527</v>
      </c>
      <c r="D292" s="33" t="s">
        <v>578</v>
      </c>
      <c r="F292" s="33" t="s">
        <v>2528</v>
      </c>
      <c r="G292" s="33">
        <v>3265</v>
      </c>
      <c r="H292" s="33" t="s">
        <v>2529</v>
      </c>
      <c r="I292" s="33" t="s">
        <v>2530</v>
      </c>
      <c r="J292" s="33" t="s">
        <v>2531</v>
      </c>
      <c r="K292" s="33" t="s">
        <v>2532</v>
      </c>
    </row>
    <row r="293" spans="3:11" ht="15" customHeight="1" x14ac:dyDescent="0.25">
      <c r="C293" s="32" t="s">
        <v>2533</v>
      </c>
      <c r="D293" s="33" t="s">
        <v>578</v>
      </c>
      <c r="F293" s="33" t="s">
        <v>2534</v>
      </c>
      <c r="G293" s="33">
        <v>8739</v>
      </c>
      <c r="H293" s="33" t="s">
        <v>2535</v>
      </c>
      <c r="I293" s="33" t="s">
        <v>2536</v>
      </c>
      <c r="J293" s="33" t="s">
        <v>2537</v>
      </c>
      <c r="K293" s="33" t="s">
        <v>2538</v>
      </c>
    </row>
    <row r="294" spans="3:11" ht="15" customHeight="1" x14ac:dyDescent="0.25">
      <c r="C294" s="32" t="s">
        <v>2539</v>
      </c>
      <c r="D294" s="33" t="s">
        <v>579</v>
      </c>
      <c r="F294" s="33" t="s">
        <v>2540</v>
      </c>
      <c r="G294" s="33">
        <v>9956</v>
      </c>
      <c r="H294" s="33" t="s">
        <v>658</v>
      </c>
      <c r="I294" s="33" t="s">
        <v>543</v>
      </c>
      <c r="J294" s="33" t="s">
        <v>706</v>
      </c>
      <c r="K294" s="33" t="s">
        <v>2541</v>
      </c>
    </row>
    <row r="295" spans="3:11" ht="15" customHeight="1" x14ac:dyDescent="0.25">
      <c r="C295" s="32" t="s">
        <v>2542</v>
      </c>
      <c r="D295" s="33" t="s">
        <v>579</v>
      </c>
      <c r="F295" s="33" t="s">
        <v>2543</v>
      </c>
      <c r="G295" s="33">
        <v>9953</v>
      </c>
      <c r="H295" s="33" t="s">
        <v>660</v>
      </c>
      <c r="I295" s="33" t="s">
        <v>544</v>
      </c>
      <c r="J295" s="33" t="s">
        <v>707</v>
      </c>
      <c r="K295" s="33" t="s">
        <v>2544</v>
      </c>
    </row>
    <row r="296" spans="3:11" ht="15" customHeight="1" x14ac:dyDescent="0.25">
      <c r="C296" s="32" t="s">
        <v>2545</v>
      </c>
      <c r="D296" s="33" t="s">
        <v>580</v>
      </c>
      <c r="F296" s="33" t="s">
        <v>2546</v>
      </c>
      <c r="G296" s="33">
        <v>3295</v>
      </c>
      <c r="H296" s="33" t="s">
        <v>2547</v>
      </c>
      <c r="I296" s="33" t="s">
        <v>545</v>
      </c>
      <c r="J296" s="33" t="s">
        <v>708</v>
      </c>
      <c r="K296" s="33" t="s">
        <v>2548</v>
      </c>
    </row>
    <row r="297" spans="3:11" ht="15" customHeight="1" x14ac:dyDescent="0.25">
      <c r="C297" s="32" t="s">
        <v>2549</v>
      </c>
      <c r="D297" s="33" t="s">
        <v>580</v>
      </c>
      <c r="F297" s="33" t="s">
        <v>2550</v>
      </c>
      <c r="G297" s="33">
        <v>3326</v>
      </c>
      <c r="H297" s="33" t="s">
        <v>2551</v>
      </c>
      <c r="I297" s="33" t="s">
        <v>2552</v>
      </c>
      <c r="J297" s="33" t="s">
        <v>2553</v>
      </c>
      <c r="K297" s="33" t="s">
        <v>2554</v>
      </c>
    </row>
    <row r="298" spans="3:11" ht="15" customHeight="1" x14ac:dyDescent="0.25">
      <c r="C298" s="32" t="s">
        <v>2555</v>
      </c>
      <c r="D298" s="33" t="s">
        <v>581</v>
      </c>
      <c r="F298" s="33" t="s">
        <v>2556</v>
      </c>
      <c r="G298" s="33">
        <v>3303</v>
      </c>
      <c r="H298" s="33" t="s">
        <v>2557</v>
      </c>
      <c r="I298" s="33" t="s">
        <v>2558</v>
      </c>
      <c r="J298" s="33" t="s">
        <v>2559</v>
      </c>
      <c r="K298" s="33" t="s">
        <v>2560</v>
      </c>
    </row>
    <row r="299" spans="3:11" ht="15" customHeight="1" x14ac:dyDescent="0.25">
      <c r="C299" s="32" t="s">
        <v>2561</v>
      </c>
      <c r="D299" s="33" t="s">
        <v>581</v>
      </c>
      <c r="F299" s="33" t="s">
        <v>2562</v>
      </c>
      <c r="G299" s="33">
        <v>3308</v>
      </c>
      <c r="H299" s="33" t="s">
        <v>2563</v>
      </c>
      <c r="I299" s="33" t="s">
        <v>2564</v>
      </c>
      <c r="J299" s="33" t="s">
        <v>2565</v>
      </c>
      <c r="K299" s="33" t="s">
        <v>2566</v>
      </c>
    </row>
    <row r="300" spans="3:11" ht="15" customHeight="1" x14ac:dyDescent="0.25">
      <c r="C300" s="32" t="s">
        <v>2567</v>
      </c>
      <c r="D300" s="33" t="s">
        <v>880</v>
      </c>
      <c r="F300" s="33" t="s">
        <v>2568</v>
      </c>
      <c r="G300" s="33">
        <v>3309</v>
      </c>
      <c r="H300" s="33" t="s">
        <v>2569</v>
      </c>
      <c r="I300" s="33" t="s">
        <v>2570</v>
      </c>
      <c r="J300" s="33" t="s">
        <v>2571</v>
      </c>
      <c r="K300" s="33" t="s">
        <v>2572</v>
      </c>
    </row>
    <row r="301" spans="3:11" ht="15" customHeight="1" x14ac:dyDescent="0.25">
      <c r="C301" s="32" t="s">
        <v>2573</v>
      </c>
      <c r="D301" s="33" t="s">
        <v>880</v>
      </c>
      <c r="F301" s="33" t="s">
        <v>2574</v>
      </c>
      <c r="G301" s="33">
        <v>3312</v>
      </c>
      <c r="H301" s="33" t="s">
        <v>2575</v>
      </c>
      <c r="I301" s="33" t="s">
        <v>2576</v>
      </c>
      <c r="J301" s="33" t="s">
        <v>2577</v>
      </c>
      <c r="K301" s="33" t="s">
        <v>2578</v>
      </c>
    </row>
    <row r="302" spans="3:11" ht="15" customHeight="1" x14ac:dyDescent="0.25">
      <c r="C302" s="32" t="s">
        <v>2579</v>
      </c>
      <c r="D302" s="33" t="s">
        <v>582</v>
      </c>
      <c r="F302" s="33" t="s">
        <v>2580</v>
      </c>
      <c r="G302" s="33">
        <v>3336</v>
      </c>
      <c r="H302" s="33" t="s">
        <v>2581</v>
      </c>
      <c r="I302" s="33" t="s">
        <v>2582</v>
      </c>
      <c r="J302" s="33" t="s">
        <v>2583</v>
      </c>
      <c r="K302" s="33" t="s">
        <v>2584</v>
      </c>
    </row>
    <row r="303" spans="3:11" ht="15" customHeight="1" x14ac:dyDescent="0.25">
      <c r="C303" s="32" t="s">
        <v>2585</v>
      </c>
      <c r="D303" s="33" t="s">
        <v>582</v>
      </c>
      <c r="F303" s="33" t="s">
        <v>2586</v>
      </c>
      <c r="G303" s="33">
        <v>10808</v>
      </c>
      <c r="H303" s="33" t="s">
        <v>2587</v>
      </c>
      <c r="I303" s="33" t="s">
        <v>2588</v>
      </c>
      <c r="J303" s="33" t="s">
        <v>2589</v>
      </c>
      <c r="K303" s="33" t="s">
        <v>2590</v>
      </c>
    </row>
    <row r="304" spans="3:11" ht="15" customHeight="1" x14ac:dyDescent="0.25">
      <c r="C304" s="32" t="s">
        <v>2591</v>
      </c>
      <c r="D304" s="33" t="s">
        <v>583</v>
      </c>
      <c r="F304" s="33" t="s">
        <v>2592</v>
      </c>
      <c r="G304" s="33">
        <v>3351</v>
      </c>
      <c r="H304" s="33" t="s">
        <v>2593</v>
      </c>
      <c r="I304" s="33" t="s">
        <v>2594</v>
      </c>
      <c r="J304" s="33" t="s">
        <v>2595</v>
      </c>
      <c r="K304" s="33" t="s">
        <v>2596</v>
      </c>
    </row>
    <row r="305" spans="3:11" ht="15" customHeight="1" x14ac:dyDescent="0.25">
      <c r="C305" s="32" t="s">
        <v>2597</v>
      </c>
      <c r="D305" s="33" t="s">
        <v>583</v>
      </c>
      <c r="F305" s="33" t="s">
        <v>2598</v>
      </c>
      <c r="G305" s="33">
        <v>3363</v>
      </c>
      <c r="H305" s="33" t="s">
        <v>2599</v>
      </c>
      <c r="I305" s="33" t="s">
        <v>2600</v>
      </c>
      <c r="J305" s="33" t="s">
        <v>2601</v>
      </c>
      <c r="K305" s="33" t="s">
        <v>2602</v>
      </c>
    </row>
    <row r="306" spans="3:11" ht="15" customHeight="1" x14ac:dyDescent="0.25">
      <c r="C306" s="32" t="s">
        <v>2603</v>
      </c>
      <c r="D306" s="33" t="s">
        <v>584</v>
      </c>
      <c r="F306" s="33" t="s">
        <v>2604</v>
      </c>
      <c r="G306" s="33">
        <v>3364</v>
      </c>
      <c r="H306" s="33" t="s">
        <v>2605</v>
      </c>
      <c r="I306" s="33" t="s">
        <v>2606</v>
      </c>
      <c r="J306" s="33" t="s">
        <v>2607</v>
      </c>
      <c r="K306" s="33" t="s">
        <v>2608</v>
      </c>
    </row>
    <row r="307" spans="3:11" ht="15" customHeight="1" x14ac:dyDescent="0.25">
      <c r="C307" s="32" t="s">
        <v>2609</v>
      </c>
      <c r="D307" s="33" t="s">
        <v>584</v>
      </c>
      <c r="F307" s="33" t="s">
        <v>2610</v>
      </c>
      <c r="G307" s="33">
        <v>23308</v>
      </c>
      <c r="H307" s="33" t="s">
        <v>2611</v>
      </c>
      <c r="I307" s="33" t="s">
        <v>2612</v>
      </c>
      <c r="J307" s="33" t="s">
        <v>2613</v>
      </c>
      <c r="K307" s="33" t="s">
        <v>2614</v>
      </c>
    </row>
    <row r="308" spans="3:11" ht="15" customHeight="1" x14ac:dyDescent="0.25">
      <c r="C308" s="32" t="s">
        <v>2615</v>
      </c>
      <c r="D308" s="33" t="s">
        <v>585</v>
      </c>
      <c r="F308" s="33" t="s">
        <v>2616</v>
      </c>
      <c r="G308" s="33">
        <v>3400</v>
      </c>
      <c r="H308" s="33" t="s">
        <v>667</v>
      </c>
      <c r="I308" s="33" t="s">
        <v>546</v>
      </c>
      <c r="J308" s="33" t="s">
        <v>709</v>
      </c>
      <c r="K308" s="33" t="s">
        <v>2617</v>
      </c>
    </row>
    <row r="309" spans="3:11" ht="15" customHeight="1" x14ac:dyDescent="0.25">
      <c r="C309" s="32" t="s">
        <v>2618</v>
      </c>
      <c r="D309" s="33" t="s">
        <v>585</v>
      </c>
      <c r="F309" s="33" t="s">
        <v>2619</v>
      </c>
      <c r="G309" s="33">
        <v>10644</v>
      </c>
      <c r="H309" s="33" t="s">
        <v>2620</v>
      </c>
      <c r="I309" s="33" t="s">
        <v>2621</v>
      </c>
      <c r="J309" s="33" t="s">
        <v>2622</v>
      </c>
      <c r="K309" s="33" t="s">
        <v>2623</v>
      </c>
    </row>
    <row r="310" spans="3:11" ht="15" customHeight="1" x14ac:dyDescent="0.25">
      <c r="C310" s="32" t="s">
        <v>2624</v>
      </c>
      <c r="D310" s="33" t="s">
        <v>586</v>
      </c>
      <c r="F310" s="33" t="s">
        <v>2625</v>
      </c>
      <c r="G310" s="33">
        <v>3482</v>
      </c>
      <c r="H310" s="33" t="s">
        <v>2626</v>
      </c>
      <c r="I310" s="33" t="s">
        <v>2627</v>
      </c>
      <c r="J310" s="33" t="s">
        <v>2628</v>
      </c>
      <c r="K310" s="33" t="s">
        <v>2629</v>
      </c>
    </row>
    <row r="311" spans="3:11" ht="15" customHeight="1" x14ac:dyDescent="0.25">
      <c r="C311" s="32" t="s">
        <v>2630</v>
      </c>
      <c r="D311" s="33" t="s">
        <v>586</v>
      </c>
      <c r="F311" s="33" t="s">
        <v>2631</v>
      </c>
      <c r="G311" s="33">
        <v>3486</v>
      </c>
      <c r="H311" s="33" t="s">
        <v>2632</v>
      </c>
      <c r="I311" s="33" t="s">
        <v>2633</v>
      </c>
      <c r="J311" s="33" t="s">
        <v>2634</v>
      </c>
      <c r="K311" s="33" t="s">
        <v>2635</v>
      </c>
    </row>
    <row r="312" spans="3:11" ht="15" customHeight="1" x14ac:dyDescent="0.25">
      <c r="C312" s="32" t="s">
        <v>2636</v>
      </c>
      <c r="D312" s="33" t="s">
        <v>587</v>
      </c>
      <c r="F312" s="33" t="s">
        <v>2637</v>
      </c>
      <c r="G312" s="33">
        <v>3490</v>
      </c>
      <c r="H312" s="33" t="s">
        <v>669</v>
      </c>
      <c r="I312" s="33" t="s">
        <v>547</v>
      </c>
      <c r="J312" s="33" t="s">
        <v>710</v>
      </c>
      <c r="K312" s="33" t="s">
        <v>2638</v>
      </c>
    </row>
    <row r="313" spans="3:11" ht="15" customHeight="1" x14ac:dyDescent="0.25">
      <c r="C313" s="32" t="s">
        <v>2639</v>
      </c>
      <c r="D313" s="33" t="s">
        <v>587</v>
      </c>
      <c r="F313" s="33" t="s">
        <v>2640</v>
      </c>
      <c r="G313" s="33">
        <v>347252</v>
      </c>
      <c r="H313" s="33" t="s">
        <v>671</v>
      </c>
      <c r="I313" s="33" t="s">
        <v>548</v>
      </c>
      <c r="J313" s="33" t="s">
        <v>711</v>
      </c>
      <c r="K313" s="33" t="s">
        <v>2641</v>
      </c>
    </row>
    <row r="314" spans="3:11" ht="15" customHeight="1" x14ac:dyDescent="0.25">
      <c r="C314" s="32" t="s">
        <v>2642</v>
      </c>
      <c r="D314" s="33" t="s">
        <v>577</v>
      </c>
      <c r="F314" s="33" t="s">
        <v>2643</v>
      </c>
      <c r="G314" s="33">
        <v>3587</v>
      </c>
      <c r="H314" s="33" t="s">
        <v>2644</v>
      </c>
      <c r="I314" s="33" t="s">
        <v>2645</v>
      </c>
      <c r="J314" s="33" t="s">
        <v>2646</v>
      </c>
      <c r="K314" s="33" t="s">
        <v>2647</v>
      </c>
    </row>
    <row r="315" spans="3:11" ht="15" customHeight="1" x14ac:dyDescent="0.25">
      <c r="C315" s="32" t="s">
        <v>2648</v>
      </c>
      <c r="D315" s="33" t="s">
        <v>577</v>
      </c>
      <c r="F315" s="33" t="s">
        <v>2649</v>
      </c>
      <c r="G315" s="33">
        <v>3588</v>
      </c>
      <c r="H315" s="33" t="s">
        <v>2650</v>
      </c>
      <c r="I315" s="33" t="s">
        <v>2651</v>
      </c>
      <c r="J315" s="33" t="s">
        <v>2652</v>
      </c>
      <c r="K315" s="33" t="s">
        <v>2653</v>
      </c>
    </row>
    <row r="316" spans="3:11" ht="15" customHeight="1" x14ac:dyDescent="0.25">
      <c r="C316" s="32" t="s">
        <v>2654</v>
      </c>
      <c r="D316" s="33" t="s">
        <v>578</v>
      </c>
      <c r="F316" s="33" t="s">
        <v>2655</v>
      </c>
      <c r="G316" s="33">
        <v>3592</v>
      </c>
      <c r="H316" s="33" t="s">
        <v>2656</v>
      </c>
      <c r="I316" s="33" t="s">
        <v>2657</v>
      </c>
      <c r="J316" s="33" t="s">
        <v>2658</v>
      </c>
      <c r="K316" s="33" t="s">
        <v>2659</v>
      </c>
    </row>
    <row r="317" spans="3:11" ht="15" customHeight="1" x14ac:dyDescent="0.25">
      <c r="C317" s="32" t="s">
        <v>2660</v>
      </c>
      <c r="D317" s="33" t="s">
        <v>578</v>
      </c>
      <c r="F317" s="33" t="s">
        <v>2661</v>
      </c>
      <c r="G317" s="33">
        <v>3593</v>
      </c>
      <c r="H317" s="33" t="s">
        <v>2662</v>
      </c>
      <c r="I317" s="33" t="s">
        <v>2663</v>
      </c>
      <c r="J317" s="33" t="s">
        <v>2664</v>
      </c>
      <c r="K317" s="33" t="s">
        <v>2665</v>
      </c>
    </row>
    <row r="318" spans="3:11" ht="15" customHeight="1" x14ac:dyDescent="0.25">
      <c r="C318" s="32" t="s">
        <v>2666</v>
      </c>
      <c r="D318" s="33" t="s">
        <v>579</v>
      </c>
      <c r="F318" s="33" t="s">
        <v>2667</v>
      </c>
      <c r="G318" s="33">
        <v>3596</v>
      </c>
      <c r="H318" s="33" t="s">
        <v>2668</v>
      </c>
      <c r="I318" s="33" t="s">
        <v>2669</v>
      </c>
      <c r="J318" s="33" t="s">
        <v>2670</v>
      </c>
      <c r="K318" s="33" t="s">
        <v>2671</v>
      </c>
    </row>
    <row r="319" spans="3:11" ht="15" customHeight="1" x14ac:dyDescent="0.25">
      <c r="C319" s="32" t="s">
        <v>2672</v>
      </c>
      <c r="D319" s="33" t="s">
        <v>579</v>
      </c>
      <c r="F319" s="33" t="s">
        <v>2673</v>
      </c>
      <c r="G319" s="33">
        <v>3597</v>
      </c>
      <c r="H319" s="33" t="s">
        <v>2674</v>
      </c>
      <c r="I319" s="33" t="s">
        <v>2675</v>
      </c>
      <c r="J319" s="33" t="s">
        <v>2676</v>
      </c>
      <c r="K319" s="33" t="s">
        <v>2677</v>
      </c>
    </row>
    <row r="320" spans="3:11" ht="15" customHeight="1" x14ac:dyDescent="0.25">
      <c r="C320" s="32" t="s">
        <v>2678</v>
      </c>
      <c r="D320" s="33" t="s">
        <v>580</v>
      </c>
      <c r="F320" s="33" t="s">
        <v>2679</v>
      </c>
      <c r="G320" s="33">
        <v>3600</v>
      </c>
      <c r="H320" s="33" t="s">
        <v>2680</v>
      </c>
      <c r="I320" s="33" t="s">
        <v>2681</v>
      </c>
      <c r="J320" s="33" t="s">
        <v>2682</v>
      </c>
      <c r="K320" s="33" t="s">
        <v>2683</v>
      </c>
    </row>
    <row r="321" spans="3:11" ht="15" customHeight="1" x14ac:dyDescent="0.25">
      <c r="C321" s="32" t="s">
        <v>2684</v>
      </c>
      <c r="D321" s="33" t="s">
        <v>580</v>
      </c>
      <c r="F321" s="33" t="s">
        <v>2685</v>
      </c>
      <c r="G321" s="33">
        <v>3601</v>
      </c>
      <c r="H321" s="33" t="s">
        <v>2686</v>
      </c>
      <c r="I321" s="33" t="s">
        <v>2687</v>
      </c>
      <c r="J321" s="33" t="s">
        <v>2688</v>
      </c>
      <c r="K321" s="33" t="s">
        <v>2689</v>
      </c>
    </row>
    <row r="322" spans="3:11" ht="15" customHeight="1" x14ac:dyDescent="0.25">
      <c r="C322" s="32" t="s">
        <v>2690</v>
      </c>
      <c r="D322" s="33" t="s">
        <v>581</v>
      </c>
      <c r="F322" s="33" t="s">
        <v>2691</v>
      </c>
      <c r="G322" s="33">
        <v>27189</v>
      </c>
      <c r="H322" s="33" t="s">
        <v>2692</v>
      </c>
      <c r="I322" s="33" t="s">
        <v>2693</v>
      </c>
      <c r="J322" s="33" t="s">
        <v>2694</v>
      </c>
      <c r="K322" s="33" t="s">
        <v>2695</v>
      </c>
    </row>
    <row r="323" spans="3:11" ht="15" customHeight="1" x14ac:dyDescent="0.25">
      <c r="C323" s="32" t="s">
        <v>2696</v>
      </c>
      <c r="D323" s="33" t="s">
        <v>581</v>
      </c>
      <c r="F323" s="33" t="s">
        <v>2697</v>
      </c>
      <c r="G323" s="33">
        <v>23765</v>
      </c>
      <c r="H323" s="33" t="s">
        <v>2698</v>
      </c>
      <c r="I323" s="33" t="s">
        <v>2699</v>
      </c>
      <c r="J323" s="33" t="s">
        <v>2700</v>
      </c>
      <c r="K323" s="33" t="s">
        <v>2701</v>
      </c>
    </row>
    <row r="324" spans="3:11" ht="15" customHeight="1" x14ac:dyDescent="0.25">
      <c r="C324" s="32" t="s">
        <v>2702</v>
      </c>
      <c r="D324" s="33" t="s">
        <v>880</v>
      </c>
      <c r="F324" s="33" t="s">
        <v>2703</v>
      </c>
      <c r="G324" s="33">
        <v>3556</v>
      </c>
      <c r="H324" s="33" t="s">
        <v>2704</v>
      </c>
      <c r="I324" s="33" t="s">
        <v>2705</v>
      </c>
      <c r="J324" s="33" t="s">
        <v>2706</v>
      </c>
      <c r="K324" s="33" t="s">
        <v>2707</v>
      </c>
    </row>
    <row r="325" spans="3:11" ht="15" customHeight="1" x14ac:dyDescent="0.25">
      <c r="C325" s="32" t="s">
        <v>2708</v>
      </c>
      <c r="D325" s="33" t="s">
        <v>880</v>
      </c>
      <c r="F325" s="33" t="s">
        <v>2709</v>
      </c>
      <c r="G325" s="33">
        <v>53832</v>
      </c>
      <c r="H325" s="33" t="s">
        <v>2710</v>
      </c>
      <c r="I325" s="33" t="s">
        <v>2711</v>
      </c>
      <c r="J325" s="33" t="s">
        <v>2712</v>
      </c>
      <c r="K325" s="33" t="s">
        <v>2713</v>
      </c>
    </row>
    <row r="326" spans="3:11" ht="15" customHeight="1" x14ac:dyDescent="0.25">
      <c r="C326" s="32" t="s">
        <v>2714</v>
      </c>
      <c r="D326" s="33" t="s">
        <v>582</v>
      </c>
      <c r="F326" s="33" t="s">
        <v>2715</v>
      </c>
      <c r="G326" s="33">
        <v>27177</v>
      </c>
      <c r="H326" s="33" t="s">
        <v>2716</v>
      </c>
      <c r="I326" s="33" t="s">
        <v>2717</v>
      </c>
      <c r="J326" s="33" t="s">
        <v>2718</v>
      </c>
      <c r="K326" s="33" t="s">
        <v>2719</v>
      </c>
    </row>
    <row r="327" spans="3:11" ht="15" customHeight="1" x14ac:dyDescent="0.25">
      <c r="C327" s="32" t="s">
        <v>2720</v>
      </c>
      <c r="D327" s="33" t="s">
        <v>582</v>
      </c>
      <c r="F327" s="33" t="s">
        <v>2721</v>
      </c>
      <c r="G327" s="33">
        <v>3566</v>
      </c>
      <c r="H327" s="33" t="s">
        <v>2722</v>
      </c>
      <c r="I327" s="33" t="s">
        <v>2723</v>
      </c>
      <c r="J327" s="33" t="s">
        <v>2724</v>
      </c>
      <c r="K327" s="33" t="s">
        <v>2725</v>
      </c>
    </row>
    <row r="328" spans="3:11" ht="15" customHeight="1" x14ac:dyDescent="0.25">
      <c r="C328" s="32" t="s">
        <v>2726</v>
      </c>
      <c r="D328" s="33" t="s">
        <v>583</v>
      </c>
      <c r="F328" s="33" t="s">
        <v>2727</v>
      </c>
      <c r="G328" s="33">
        <v>3570</v>
      </c>
      <c r="H328" s="33" t="s">
        <v>2728</v>
      </c>
      <c r="I328" s="33" t="s">
        <v>2729</v>
      </c>
      <c r="J328" s="33" t="s">
        <v>2730</v>
      </c>
      <c r="K328" s="33" t="s">
        <v>2731</v>
      </c>
    </row>
    <row r="329" spans="3:11" ht="15" customHeight="1" x14ac:dyDescent="0.25">
      <c r="C329" s="32" t="s">
        <v>2732</v>
      </c>
      <c r="D329" s="33" t="s">
        <v>583</v>
      </c>
      <c r="F329" s="33" t="s">
        <v>2733</v>
      </c>
      <c r="G329" s="33">
        <v>3572</v>
      </c>
      <c r="H329" s="33" t="s">
        <v>2734</v>
      </c>
      <c r="I329" s="33" t="s">
        <v>2735</v>
      </c>
      <c r="J329" s="33" t="s">
        <v>2736</v>
      </c>
      <c r="K329" s="33" t="s">
        <v>2737</v>
      </c>
    </row>
    <row r="330" spans="3:11" ht="15" customHeight="1" x14ac:dyDescent="0.25">
      <c r="C330" s="32" t="s">
        <v>2738</v>
      </c>
      <c r="D330" s="33" t="s">
        <v>584</v>
      </c>
      <c r="F330" s="33" t="s">
        <v>2739</v>
      </c>
      <c r="G330" s="33">
        <v>3574</v>
      </c>
      <c r="H330" s="33" t="s">
        <v>2740</v>
      </c>
      <c r="I330" s="33" t="s">
        <v>2741</v>
      </c>
      <c r="J330" s="33" t="s">
        <v>2742</v>
      </c>
      <c r="K330" s="33" t="s">
        <v>2743</v>
      </c>
    </row>
    <row r="331" spans="3:11" ht="15" customHeight="1" x14ac:dyDescent="0.25">
      <c r="C331" s="32" t="s">
        <v>2744</v>
      </c>
      <c r="D331" s="33" t="s">
        <v>584</v>
      </c>
      <c r="F331" s="33" t="s">
        <v>2745</v>
      </c>
      <c r="G331" s="33">
        <v>3621</v>
      </c>
      <c r="H331" s="33" t="s">
        <v>2746</v>
      </c>
      <c r="I331" s="33" t="s">
        <v>2747</v>
      </c>
      <c r="J331" s="33" t="s">
        <v>2748</v>
      </c>
      <c r="K331" s="33" t="s">
        <v>2749</v>
      </c>
    </row>
    <row r="332" spans="3:11" ht="15" customHeight="1" x14ac:dyDescent="0.25">
      <c r="C332" s="32" t="s">
        <v>2750</v>
      </c>
      <c r="D332" s="33" t="s">
        <v>585</v>
      </c>
      <c r="F332" s="33" t="s">
        <v>2751</v>
      </c>
      <c r="G332" s="33">
        <v>3623</v>
      </c>
      <c r="H332" s="33" t="s">
        <v>2752</v>
      </c>
      <c r="I332" s="33" t="s">
        <v>2753</v>
      </c>
      <c r="J332" s="33" t="s">
        <v>2754</v>
      </c>
      <c r="K332" s="33" t="s">
        <v>2755</v>
      </c>
    </row>
    <row r="333" spans="3:11" ht="15" customHeight="1" x14ac:dyDescent="0.25">
      <c r="C333" s="32" t="s">
        <v>2756</v>
      </c>
      <c r="D333" s="33" t="s">
        <v>585</v>
      </c>
      <c r="F333" s="33" t="s">
        <v>2757</v>
      </c>
      <c r="G333" s="33">
        <v>3624</v>
      </c>
      <c r="H333" s="33" t="s">
        <v>2758</v>
      </c>
      <c r="I333" s="33" t="s">
        <v>2759</v>
      </c>
      <c r="J333" s="33" t="s">
        <v>2760</v>
      </c>
      <c r="K333" s="33" t="s">
        <v>2761</v>
      </c>
    </row>
    <row r="334" spans="3:11" ht="15" customHeight="1" x14ac:dyDescent="0.25">
      <c r="C334" s="32" t="s">
        <v>2762</v>
      </c>
      <c r="D334" s="33" t="s">
        <v>586</v>
      </c>
      <c r="F334" s="33" t="s">
        <v>2763</v>
      </c>
      <c r="G334" s="33">
        <v>3638</v>
      </c>
      <c r="H334" s="33" t="s">
        <v>2764</v>
      </c>
      <c r="I334" s="33" t="s">
        <v>2765</v>
      </c>
      <c r="J334" s="33" t="s">
        <v>2766</v>
      </c>
      <c r="K334" s="33" t="s">
        <v>2767</v>
      </c>
    </row>
    <row r="335" spans="3:11" ht="15" customHeight="1" x14ac:dyDescent="0.25">
      <c r="C335" s="32" t="s">
        <v>2768</v>
      </c>
      <c r="D335" s="33" t="s">
        <v>586</v>
      </c>
      <c r="F335" s="33" t="s">
        <v>2769</v>
      </c>
      <c r="G335" s="33">
        <v>26512</v>
      </c>
      <c r="H335" s="33" t="s">
        <v>2770</v>
      </c>
      <c r="I335" s="33" t="s">
        <v>2771</v>
      </c>
      <c r="J335" s="33" t="s">
        <v>2772</v>
      </c>
      <c r="K335" s="33" t="s">
        <v>2773</v>
      </c>
    </row>
    <row r="336" spans="3:11" ht="15" customHeight="1" x14ac:dyDescent="0.25">
      <c r="C336" s="32" t="s">
        <v>2774</v>
      </c>
      <c r="D336" s="33" t="s">
        <v>587</v>
      </c>
      <c r="F336" s="33" t="s">
        <v>2775</v>
      </c>
      <c r="G336" s="33">
        <v>10788</v>
      </c>
      <c r="H336" s="33" t="s">
        <v>2776</v>
      </c>
      <c r="I336" s="33" t="s">
        <v>2777</v>
      </c>
      <c r="J336" s="33" t="s">
        <v>2778</v>
      </c>
      <c r="K336" s="33" t="s">
        <v>2779</v>
      </c>
    </row>
    <row r="337" spans="3:11" ht="15" customHeight="1" x14ac:dyDescent="0.25">
      <c r="C337" s="32" t="s">
        <v>2780</v>
      </c>
      <c r="D337" s="33" t="s">
        <v>587</v>
      </c>
      <c r="F337" s="33" t="s">
        <v>2781</v>
      </c>
      <c r="G337" s="33">
        <v>3659</v>
      </c>
      <c r="H337" s="33" t="s">
        <v>2782</v>
      </c>
      <c r="I337" s="33" t="s">
        <v>2783</v>
      </c>
      <c r="J337" s="33" t="s">
        <v>2784</v>
      </c>
      <c r="K337" s="33" t="s">
        <v>2785</v>
      </c>
    </row>
    <row r="338" spans="3:11" ht="15" customHeight="1" x14ac:dyDescent="0.25">
      <c r="C338" s="32" t="s">
        <v>2786</v>
      </c>
      <c r="D338" s="33" t="s">
        <v>588</v>
      </c>
      <c r="F338" s="33" t="s">
        <v>2787</v>
      </c>
      <c r="G338" s="33">
        <v>3662</v>
      </c>
      <c r="H338" s="33" t="s">
        <v>2788</v>
      </c>
      <c r="I338" s="33" t="s">
        <v>2789</v>
      </c>
      <c r="J338" s="33" t="s">
        <v>2790</v>
      </c>
      <c r="K338" s="33" t="s">
        <v>2791</v>
      </c>
    </row>
    <row r="339" spans="3:11" ht="15" customHeight="1" x14ac:dyDescent="0.25">
      <c r="C339" s="32" t="s">
        <v>2792</v>
      </c>
      <c r="D339" s="33" t="s">
        <v>588</v>
      </c>
      <c r="F339" s="33" t="s">
        <v>2793</v>
      </c>
      <c r="G339" s="33">
        <v>3665</v>
      </c>
      <c r="H339" s="33" t="s">
        <v>2794</v>
      </c>
      <c r="I339" s="33" t="s">
        <v>2795</v>
      </c>
      <c r="J339" s="33" t="s">
        <v>2796</v>
      </c>
      <c r="K339" s="33" t="s">
        <v>2797</v>
      </c>
    </row>
    <row r="340" spans="3:11" ht="15" customHeight="1" x14ac:dyDescent="0.25">
      <c r="C340" s="32" t="s">
        <v>2798</v>
      </c>
      <c r="D340" s="33" t="s">
        <v>589</v>
      </c>
      <c r="F340" s="33" t="s">
        <v>2799</v>
      </c>
      <c r="G340" s="33">
        <v>3394</v>
      </c>
      <c r="H340" s="33" t="s">
        <v>2800</v>
      </c>
      <c r="I340" s="33" t="s">
        <v>2801</v>
      </c>
      <c r="J340" s="33" t="s">
        <v>2802</v>
      </c>
      <c r="K340" s="33" t="s">
        <v>2803</v>
      </c>
    </row>
    <row r="341" spans="3:11" ht="15" customHeight="1" x14ac:dyDescent="0.25">
      <c r="C341" s="32" t="s">
        <v>2804</v>
      </c>
      <c r="D341" s="33" t="s">
        <v>589</v>
      </c>
      <c r="F341" s="33" t="s">
        <v>2805</v>
      </c>
      <c r="G341" s="33">
        <v>79191</v>
      </c>
      <c r="H341" s="33" t="s">
        <v>2806</v>
      </c>
      <c r="I341" s="33" t="s">
        <v>2807</v>
      </c>
      <c r="J341" s="33" t="s">
        <v>2808</v>
      </c>
      <c r="K341" s="33" t="s">
        <v>2809</v>
      </c>
    </row>
    <row r="342" spans="3:11" ht="15" customHeight="1" x14ac:dyDescent="0.25">
      <c r="C342" s="32" t="s">
        <v>2810</v>
      </c>
      <c r="D342" s="33" t="s">
        <v>590</v>
      </c>
      <c r="F342" s="33" t="s">
        <v>2811</v>
      </c>
      <c r="G342" s="33">
        <v>50805</v>
      </c>
      <c r="H342" s="33" t="s">
        <v>2812</v>
      </c>
      <c r="I342" s="33" t="s">
        <v>2813</v>
      </c>
      <c r="J342" s="33" t="s">
        <v>2814</v>
      </c>
      <c r="K342" s="33" t="s">
        <v>2815</v>
      </c>
    </row>
    <row r="343" spans="3:11" ht="15" customHeight="1" x14ac:dyDescent="0.25">
      <c r="C343" s="32" t="s">
        <v>2816</v>
      </c>
      <c r="D343" s="33" t="s">
        <v>590</v>
      </c>
      <c r="F343" s="33" t="s">
        <v>2817</v>
      </c>
      <c r="G343" s="33">
        <v>3670</v>
      </c>
      <c r="H343" s="33" t="s">
        <v>2818</v>
      </c>
      <c r="I343" s="33" t="s">
        <v>2819</v>
      </c>
      <c r="J343" s="33" t="s">
        <v>2820</v>
      </c>
      <c r="K343" s="33" t="s">
        <v>2821</v>
      </c>
    </row>
    <row r="344" spans="3:11" ht="15" customHeight="1" x14ac:dyDescent="0.25">
      <c r="C344" s="32" t="s">
        <v>2822</v>
      </c>
      <c r="D344" s="33" t="s">
        <v>591</v>
      </c>
      <c r="F344" s="33" t="s">
        <v>2823</v>
      </c>
      <c r="G344" s="33">
        <v>64843</v>
      </c>
      <c r="H344" s="33" t="s">
        <v>2824</v>
      </c>
      <c r="I344" s="33" t="s">
        <v>2825</v>
      </c>
      <c r="J344" s="33" t="s">
        <v>2826</v>
      </c>
      <c r="K344" s="33" t="s">
        <v>2827</v>
      </c>
    </row>
    <row r="345" spans="3:11" ht="15" customHeight="1" x14ac:dyDescent="0.25">
      <c r="C345" s="32" t="s">
        <v>2828</v>
      </c>
      <c r="D345" s="33" t="s">
        <v>591</v>
      </c>
      <c r="F345" s="33" t="s">
        <v>2829</v>
      </c>
      <c r="G345" s="33">
        <v>3676</v>
      </c>
      <c r="H345" s="33" t="s">
        <v>2830</v>
      </c>
      <c r="I345" s="33" t="s">
        <v>2831</v>
      </c>
      <c r="J345" s="33" t="s">
        <v>2832</v>
      </c>
      <c r="K345" s="33" t="s">
        <v>2833</v>
      </c>
    </row>
    <row r="346" spans="3:11" ht="15" customHeight="1" x14ac:dyDescent="0.25">
      <c r="C346" s="32" t="s">
        <v>2834</v>
      </c>
      <c r="D346" s="33" t="s">
        <v>592</v>
      </c>
      <c r="F346" s="33" t="s">
        <v>2835</v>
      </c>
      <c r="G346" s="33">
        <v>3725</v>
      </c>
      <c r="H346" s="33" t="s">
        <v>2836</v>
      </c>
      <c r="I346" s="33" t="s">
        <v>2837</v>
      </c>
      <c r="J346" s="33" t="s">
        <v>2838</v>
      </c>
      <c r="K346" s="33" t="s">
        <v>2839</v>
      </c>
    </row>
    <row r="347" spans="3:11" ht="15" customHeight="1" x14ac:dyDescent="0.25">
      <c r="C347" s="32" t="s">
        <v>2840</v>
      </c>
      <c r="D347" s="33" t="s">
        <v>592</v>
      </c>
      <c r="F347" s="33" t="s">
        <v>2841</v>
      </c>
      <c r="G347" s="33">
        <v>3726</v>
      </c>
      <c r="H347" s="33" t="s">
        <v>2842</v>
      </c>
      <c r="I347" s="33" t="s">
        <v>2843</v>
      </c>
      <c r="J347" s="33" t="s">
        <v>2844</v>
      </c>
      <c r="K347" s="33" t="s">
        <v>2845</v>
      </c>
    </row>
    <row r="348" spans="3:11" ht="15" customHeight="1" x14ac:dyDescent="0.25">
      <c r="C348" s="32" t="s">
        <v>2846</v>
      </c>
      <c r="D348" s="33" t="s">
        <v>593</v>
      </c>
      <c r="F348" s="33" t="s">
        <v>2847</v>
      </c>
      <c r="G348" s="33">
        <v>3728</v>
      </c>
      <c r="H348" s="33" t="s">
        <v>2848</v>
      </c>
      <c r="I348" s="33" t="s">
        <v>549</v>
      </c>
      <c r="J348" s="33" t="s">
        <v>712</v>
      </c>
      <c r="K348" s="33" t="s">
        <v>2849</v>
      </c>
    </row>
    <row r="349" spans="3:11" ht="15" customHeight="1" x14ac:dyDescent="0.25">
      <c r="C349" s="32" t="s">
        <v>2850</v>
      </c>
      <c r="D349" s="33" t="s">
        <v>593</v>
      </c>
      <c r="F349" s="33" t="s">
        <v>2851</v>
      </c>
      <c r="G349" s="33">
        <v>3815</v>
      </c>
      <c r="H349" s="33" t="s">
        <v>2852</v>
      </c>
      <c r="I349" s="33" t="s">
        <v>2853</v>
      </c>
      <c r="J349" s="33" t="s">
        <v>2854</v>
      </c>
      <c r="K349" s="33" t="s">
        <v>2855</v>
      </c>
    </row>
    <row r="350" spans="3:11" ht="15" customHeight="1" x14ac:dyDescent="0.25">
      <c r="C350" s="32" t="s">
        <v>2856</v>
      </c>
      <c r="D350" s="33" t="s">
        <v>594</v>
      </c>
      <c r="F350" s="33" t="s">
        <v>2857</v>
      </c>
      <c r="G350" s="33">
        <v>9365</v>
      </c>
      <c r="H350" s="33" t="s">
        <v>2858</v>
      </c>
      <c r="I350" s="33" t="s">
        <v>2859</v>
      </c>
      <c r="J350" s="33" t="s">
        <v>2860</v>
      </c>
      <c r="K350" s="33" t="s">
        <v>2861</v>
      </c>
    </row>
    <row r="351" spans="3:11" ht="15" customHeight="1" x14ac:dyDescent="0.25">
      <c r="C351" s="32" t="s">
        <v>2862</v>
      </c>
      <c r="D351" s="33" t="s">
        <v>594</v>
      </c>
      <c r="F351" s="33" t="s">
        <v>2863</v>
      </c>
      <c r="G351" s="33">
        <v>8462</v>
      </c>
      <c r="H351" s="33" t="s">
        <v>2864</v>
      </c>
      <c r="I351" s="33" t="s">
        <v>2865</v>
      </c>
      <c r="J351" s="33" t="s">
        <v>2866</v>
      </c>
      <c r="K351" s="33" t="s">
        <v>2867</v>
      </c>
    </row>
    <row r="352" spans="3:11" ht="15" customHeight="1" x14ac:dyDescent="0.25">
      <c r="C352" s="32" t="s">
        <v>2868</v>
      </c>
      <c r="D352" s="33" t="s">
        <v>595</v>
      </c>
      <c r="F352" s="33" t="s">
        <v>2869</v>
      </c>
      <c r="G352" s="33">
        <v>10365</v>
      </c>
      <c r="H352" s="33" t="s">
        <v>2870</v>
      </c>
      <c r="I352" s="33" t="s">
        <v>2871</v>
      </c>
      <c r="J352" s="33" t="s">
        <v>2872</v>
      </c>
      <c r="K352" s="33" t="s">
        <v>2873</v>
      </c>
    </row>
    <row r="353" spans="3:11" ht="15" customHeight="1" x14ac:dyDescent="0.25">
      <c r="C353" s="32" t="s">
        <v>2874</v>
      </c>
      <c r="D353" s="33" t="s">
        <v>595</v>
      </c>
      <c r="F353" s="33" t="s">
        <v>2875</v>
      </c>
      <c r="G353" s="33">
        <v>9314</v>
      </c>
      <c r="H353" s="33" t="s">
        <v>2876</v>
      </c>
      <c r="I353" s="33" t="s">
        <v>2877</v>
      </c>
      <c r="J353" s="33" t="s">
        <v>2878</v>
      </c>
      <c r="K353" s="33" t="s">
        <v>2879</v>
      </c>
    </row>
    <row r="354" spans="3:11" ht="15" customHeight="1" x14ac:dyDescent="0.25">
      <c r="C354" s="32" t="s">
        <v>2880</v>
      </c>
      <c r="D354" s="33" t="s">
        <v>886</v>
      </c>
      <c r="F354" s="33" t="s">
        <v>2881</v>
      </c>
      <c r="G354" s="33">
        <v>5655</v>
      </c>
      <c r="H354" s="33" t="s">
        <v>2882</v>
      </c>
      <c r="I354" s="33" t="s">
        <v>550</v>
      </c>
      <c r="J354" s="33" t="s">
        <v>713</v>
      </c>
      <c r="K354" s="33" t="s">
        <v>2883</v>
      </c>
    </row>
    <row r="355" spans="3:11" ht="15" customHeight="1" x14ac:dyDescent="0.25">
      <c r="C355" s="32" t="s">
        <v>2884</v>
      </c>
      <c r="D355" s="33" t="s">
        <v>886</v>
      </c>
      <c r="F355" s="33" t="s">
        <v>2885</v>
      </c>
      <c r="G355" s="33">
        <v>3902</v>
      </c>
      <c r="H355" s="33" t="s">
        <v>2886</v>
      </c>
      <c r="I355" s="33" t="s">
        <v>2887</v>
      </c>
      <c r="J355" s="33" t="s">
        <v>2888</v>
      </c>
      <c r="K355" s="33" t="s">
        <v>2889</v>
      </c>
    </row>
    <row r="356" spans="3:11" ht="15" customHeight="1" x14ac:dyDescent="0.25">
      <c r="C356" s="32" t="s">
        <v>2890</v>
      </c>
      <c r="D356" s="33" t="s">
        <v>889</v>
      </c>
      <c r="F356" s="33" t="s">
        <v>2891</v>
      </c>
      <c r="G356" s="33">
        <v>3909</v>
      </c>
      <c r="H356" s="33" t="s">
        <v>2892</v>
      </c>
      <c r="I356" s="33" t="s">
        <v>2893</v>
      </c>
      <c r="J356" s="33" t="s">
        <v>2894</v>
      </c>
      <c r="K356" s="33" t="s">
        <v>2895</v>
      </c>
    </row>
    <row r="357" spans="3:11" ht="15" customHeight="1" x14ac:dyDescent="0.25">
      <c r="C357" s="32" t="s">
        <v>2896</v>
      </c>
      <c r="D357" s="33" t="s">
        <v>889</v>
      </c>
      <c r="F357" s="33" t="s">
        <v>2897</v>
      </c>
      <c r="G357" s="33">
        <v>9113</v>
      </c>
      <c r="H357" s="33" t="s">
        <v>2898</v>
      </c>
      <c r="I357" s="33" t="s">
        <v>2899</v>
      </c>
      <c r="J357" s="33" t="s">
        <v>2900</v>
      </c>
      <c r="K357" s="33" t="s">
        <v>2901</v>
      </c>
    </row>
    <row r="358" spans="3:11" ht="15" customHeight="1" x14ac:dyDescent="0.25">
      <c r="C358" s="32" t="s">
        <v>2902</v>
      </c>
      <c r="D358" s="33" t="s">
        <v>857</v>
      </c>
      <c r="F358" s="33" t="s">
        <v>2903</v>
      </c>
      <c r="G358" s="33">
        <v>26524</v>
      </c>
      <c r="H358" s="33" t="s">
        <v>2904</v>
      </c>
      <c r="I358" s="33" t="s">
        <v>2905</v>
      </c>
      <c r="J358" s="33" t="s">
        <v>2906</v>
      </c>
      <c r="K358" s="33" t="s">
        <v>2907</v>
      </c>
    </row>
    <row r="359" spans="3:11" ht="15" customHeight="1" x14ac:dyDescent="0.25">
      <c r="C359" s="32" t="s">
        <v>2908</v>
      </c>
      <c r="D359" s="33" t="s">
        <v>857</v>
      </c>
      <c r="F359" s="33" t="s">
        <v>2909</v>
      </c>
      <c r="G359" s="33">
        <v>10660</v>
      </c>
      <c r="H359" s="33" t="s">
        <v>2910</v>
      </c>
      <c r="I359" s="33" t="s">
        <v>2911</v>
      </c>
      <c r="J359" s="33" t="s">
        <v>2912</v>
      </c>
      <c r="K359" s="33" t="s">
        <v>2913</v>
      </c>
    </row>
    <row r="360" spans="3:11" ht="15" customHeight="1" x14ac:dyDescent="0.25">
      <c r="C360" s="32" t="s">
        <v>2914</v>
      </c>
      <c r="D360" s="33" t="s">
        <v>858</v>
      </c>
      <c r="F360" s="33" t="s">
        <v>2915</v>
      </c>
      <c r="G360" s="33">
        <v>85474</v>
      </c>
      <c r="H360" s="33" t="s">
        <v>2916</v>
      </c>
      <c r="I360" s="33" t="s">
        <v>2917</v>
      </c>
      <c r="J360" s="33" t="s">
        <v>2918</v>
      </c>
      <c r="K360" s="33" t="s">
        <v>2919</v>
      </c>
    </row>
    <row r="361" spans="3:11" ht="15" customHeight="1" x14ac:dyDescent="0.25">
      <c r="C361" s="32" t="s">
        <v>2920</v>
      </c>
      <c r="D361" s="33" t="s">
        <v>858</v>
      </c>
      <c r="F361" s="33" t="s">
        <v>2921</v>
      </c>
      <c r="G361" s="33">
        <v>3932</v>
      </c>
      <c r="H361" s="33" t="s">
        <v>2922</v>
      </c>
      <c r="I361" s="33" t="s">
        <v>2923</v>
      </c>
      <c r="J361" s="33" t="s">
        <v>2924</v>
      </c>
      <c r="K361" s="33" t="s">
        <v>2925</v>
      </c>
    </row>
    <row r="362" spans="3:11" ht="15" customHeight="1" x14ac:dyDescent="0.25">
      <c r="C362" s="32" t="s">
        <v>2926</v>
      </c>
      <c r="D362" s="33" t="s">
        <v>588</v>
      </c>
      <c r="F362" s="33" t="s">
        <v>2927</v>
      </c>
      <c r="G362" s="33">
        <v>3945</v>
      </c>
      <c r="H362" s="33" t="s">
        <v>2928</v>
      </c>
      <c r="I362" s="33" t="s">
        <v>2929</v>
      </c>
      <c r="J362" s="33" t="s">
        <v>2930</v>
      </c>
      <c r="K362" s="33" t="s">
        <v>2931</v>
      </c>
    </row>
    <row r="363" spans="3:11" ht="15" customHeight="1" x14ac:dyDescent="0.25">
      <c r="C363" s="32" t="s">
        <v>2932</v>
      </c>
      <c r="D363" s="33" t="s">
        <v>588</v>
      </c>
      <c r="F363" s="33" t="s">
        <v>2933</v>
      </c>
      <c r="G363" s="33">
        <v>3958</v>
      </c>
      <c r="H363" s="33" t="s">
        <v>2934</v>
      </c>
      <c r="I363" s="33" t="s">
        <v>2935</v>
      </c>
      <c r="J363" s="33" t="s">
        <v>2936</v>
      </c>
      <c r="K363" s="33" t="s">
        <v>2937</v>
      </c>
    </row>
    <row r="364" spans="3:11" ht="15" customHeight="1" x14ac:dyDescent="0.25">
      <c r="C364" s="32" t="s">
        <v>2938</v>
      </c>
      <c r="D364" s="33" t="s">
        <v>589</v>
      </c>
      <c r="F364" s="33" t="s">
        <v>2939</v>
      </c>
      <c r="G364" s="33">
        <v>3975</v>
      </c>
      <c r="H364" s="33" t="s">
        <v>2940</v>
      </c>
      <c r="I364" s="33" t="s">
        <v>2941</v>
      </c>
      <c r="J364" s="33" t="s">
        <v>2942</v>
      </c>
      <c r="K364" s="33" t="s">
        <v>2943</v>
      </c>
    </row>
    <row r="365" spans="3:11" ht="15" customHeight="1" x14ac:dyDescent="0.25">
      <c r="C365" s="32" t="s">
        <v>2944</v>
      </c>
      <c r="D365" s="33" t="s">
        <v>589</v>
      </c>
      <c r="F365" s="33" t="s">
        <v>2945</v>
      </c>
      <c r="G365" s="33">
        <v>3976</v>
      </c>
      <c r="H365" s="33" t="s">
        <v>2946</v>
      </c>
      <c r="I365" s="33" t="s">
        <v>2947</v>
      </c>
      <c r="J365" s="33" t="s">
        <v>2948</v>
      </c>
      <c r="K365" s="33" t="s">
        <v>2949</v>
      </c>
    </row>
    <row r="366" spans="3:11" ht="15" customHeight="1" x14ac:dyDescent="0.25">
      <c r="C366" s="32" t="s">
        <v>2950</v>
      </c>
      <c r="D366" s="33" t="s">
        <v>590</v>
      </c>
      <c r="F366" s="33" t="s">
        <v>2951</v>
      </c>
      <c r="G366" s="33">
        <v>55679</v>
      </c>
      <c r="H366" s="33" t="s">
        <v>2952</v>
      </c>
      <c r="I366" s="33" t="s">
        <v>2953</v>
      </c>
      <c r="J366" s="33" t="s">
        <v>2954</v>
      </c>
      <c r="K366" s="33" t="s">
        <v>2955</v>
      </c>
    </row>
    <row r="367" spans="3:11" ht="15" customHeight="1" x14ac:dyDescent="0.25">
      <c r="C367" s="32" t="s">
        <v>2956</v>
      </c>
      <c r="D367" s="33" t="s">
        <v>590</v>
      </c>
      <c r="F367" s="33" t="s">
        <v>2957</v>
      </c>
      <c r="G367" s="33">
        <v>79727</v>
      </c>
      <c r="H367" s="33" t="s">
        <v>2958</v>
      </c>
      <c r="I367" s="33" t="s">
        <v>2959</v>
      </c>
      <c r="J367" s="33" t="s">
        <v>2960</v>
      </c>
      <c r="K367" s="33" t="s">
        <v>2961</v>
      </c>
    </row>
    <row r="368" spans="3:11" ht="15" customHeight="1" x14ac:dyDescent="0.25">
      <c r="C368" s="32" t="s">
        <v>2962</v>
      </c>
      <c r="D368" s="33" t="s">
        <v>591</v>
      </c>
      <c r="F368" s="33" t="s">
        <v>2963</v>
      </c>
      <c r="G368" s="33">
        <v>4000</v>
      </c>
      <c r="H368" s="33" t="s">
        <v>2964</v>
      </c>
      <c r="I368" s="33" t="s">
        <v>2965</v>
      </c>
      <c r="J368" s="33" t="s">
        <v>2966</v>
      </c>
      <c r="K368" s="33" t="s">
        <v>2967</v>
      </c>
    </row>
    <row r="369" spans="3:11" ht="15" customHeight="1" x14ac:dyDescent="0.25">
      <c r="C369" s="32" t="s">
        <v>2968</v>
      </c>
      <c r="D369" s="33" t="s">
        <v>591</v>
      </c>
      <c r="F369" s="33" t="s">
        <v>2969</v>
      </c>
      <c r="G369" s="33">
        <v>4009</v>
      </c>
      <c r="H369" s="33" t="s">
        <v>2970</v>
      </c>
      <c r="I369" s="33" t="s">
        <v>2971</v>
      </c>
      <c r="J369" s="33" t="s">
        <v>2972</v>
      </c>
      <c r="K369" s="33" t="s">
        <v>2973</v>
      </c>
    </row>
    <row r="370" spans="3:11" ht="15" customHeight="1" x14ac:dyDescent="0.25">
      <c r="C370" s="32" t="s">
        <v>2974</v>
      </c>
      <c r="D370" s="33" t="s">
        <v>592</v>
      </c>
      <c r="F370" s="33" t="s">
        <v>2975</v>
      </c>
      <c r="G370" s="33">
        <v>4010</v>
      </c>
      <c r="H370" s="33" t="s">
        <v>2976</v>
      </c>
      <c r="I370" s="33" t="s">
        <v>2977</v>
      </c>
      <c r="J370" s="33" t="s">
        <v>2978</v>
      </c>
      <c r="K370" s="33" t="s">
        <v>2979</v>
      </c>
    </row>
    <row r="371" spans="3:11" ht="15" customHeight="1" x14ac:dyDescent="0.25">
      <c r="C371" s="32" t="s">
        <v>2980</v>
      </c>
      <c r="D371" s="33" t="s">
        <v>592</v>
      </c>
      <c r="F371" s="33" t="s">
        <v>2981</v>
      </c>
      <c r="G371" s="33">
        <v>4015</v>
      </c>
      <c r="H371" s="33" t="s">
        <v>2982</v>
      </c>
      <c r="I371" s="33" t="s">
        <v>551</v>
      </c>
      <c r="J371" s="33" t="s">
        <v>714</v>
      </c>
      <c r="K371" s="33" t="s">
        <v>2983</v>
      </c>
    </row>
    <row r="372" spans="3:11" ht="15" customHeight="1" x14ac:dyDescent="0.25">
      <c r="C372" s="32" t="s">
        <v>2984</v>
      </c>
      <c r="D372" s="33" t="s">
        <v>593</v>
      </c>
      <c r="F372" s="33" t="s">
        <v>2985</v>
      </c>
      <c r="G372" s="33">
        <v>53353</v>
      </c>
      <c r="H372" s="33" t="s">
        <v>2986</v>
      </c>
      <c r="I372" s="33" t="s">
        <v>2987</v>
      </c>
      <c r="J372" s="33" t="s">
        <v>2988</v>
      </c>
      <c r="K372" s="33" t="s">
        <v>2989</v>
      </c>
    </row>
    <row r="373" spans="3:11" ht="15" customHeight="1" x14ac:dyDescent="0.25">
      <c r="C373" s="32" t="s">
        <v>2990</v>
      </c>
      <c r="D373" s="33" t="s">
        <v>593</v>
      </c>
      <c r="F373" s="33" t="s">
        <v>2991</v>
      </c>
      <c r="G373" s="33">
        <v>4036</v>
      </c>
      <c r="H373" s="33" t="s">
        <v>2992</v>
      </c>
      <c r="I373" s="33" t="s">
        <v>2993</v>
      </c>
      <c r="J373" s="33" t="s">
        <v>2994</v>
      </c>
      <c r="K373" s="33" t="s">
        <v>2995</v>
      </c>
    </row>
    <row r="374" spans="3:11" ht="15" customHeight="1" x14ac:dyDescent="0.25">
      <c r="C374" s="32" t="s">
        <v>2996</v>
      </c>
      <c r="D374" s="33" t="s">
        <v>594</v>
      </c>
      <c r="F374" s="33" t="s">
        <v>2997</v>
      </c>
      <c r="G374" s="33">
        <v>55227</v>
      </c>
      <c r="H374" s="33" t="s">
        <v>2998</v>
      </c>
      <c r="I374" s="33" t="s">
        <v>2999</v>
      </c>
      <c r="J374" s="33" t="s">
        <v>3000</v>
      </c>
      <c r="K374" s="33" t="s">
        <v>3001</v>
      </c>
    </row>
    <row r="375" spans="3:11" ht="15" customHeight="1" x14ac:dyDescent="0.25">
      <c r="C375" s="32" t="s">
        <v>3002</v>
      </c>
      <c r="D375" s="33" t="s">
        <v>594</v>
      </c>
      <c r="F375" s="33" t="s">
        <v>3003</v>
      </c>
      <c r="G375" s="33">
        <v>79442</v>
      </c>
      <c r="H375" s="33" t="s">
        <v>3004</v>
      </c>
      <c r="I375" s="33" t="s">
        <v>3005</v>
      </c>
      <c r="J375" s="33" t="s">
        <v>3006</v>
      </c>
      <c r="K375" s="33" t="s">
        <v>3007</v>
      </c>
    </row>
    <row r="376" spans="3:11" ht="15" customHeight="1" x14ac:dyDescent="0.25">
      <c r="C376" s="32" t="s">
        <v>3008</v>
      </c>
      <c r="D376" s="33" t="s">
        <v>595</v>
      </c>
      <c r="F376" s="33" t="s">
        <v>3009</v>
      </c>
      <c r="G376" s="33">
        <v>116135</v>
      </c>
      <c r="H376" s="33" t="s">
        <v>3010</v>
      </c>
      <c r="I376" s="33" t="s">
        <v>3011</v>
      </c>
      <c r="J376" s="33" t="s">
        <v>3012</v>
      </c>
      <c r="K376" s="33" t="s">
        <v>3013</v>
      </c>
    </row>
    <row r="377" spans="3:11" ht="15" customHeight="1" x14ac:dyDescent="0.25">
      <c r="C377" s="32" t="s">
        <v>3014</v>
      </c>
      <c r="D377" s="33" t="s">
        <v>595</v>
      </c>
      <c r="F377" s="33" t="s">
        <v>3015</v>
      </c>
      <c r="G377" s="33">
        <v>4050</v>
      </c>
      <c r="H377" s="33" t="s">
        <v>3016</v>
      </c>
      <c r="I377" s="33" t="s">
        <v>3017</v>
      </c>
      <c r="J377" s="33" t="s">
        <v>3018</v>
      </c>
      <c r="K377" s="33" t="s">
        <v>3019</v>
      </c>
    </row>
    <row r="378" spans="3:11" ht="15" customHeight="1" x14ac:dyDescent="0.25">
      <c r="C378" s="32" t="s">
        <v>3020</v>
      </c>
      <c r="D378" s="33" t="s">
        <v>886</v>
      </c>
      <c r="F378" s="33" t="s">
        <v>3021</v>
      </c>
      <c r="G378" s="33">
        <v>1241</v>
      </c>
      <c r="H378" s="33" t="s">
        <v>3022</v>
      </c>
      <c r="I378" s="33" t="s">
        <v>3023</v>
      </c>
      <c r="J378" s="33" t="s">
        <v>3024</v>
      </c>
      <c r="K378" s="33" t="s">
        <v>3025</v>
      </c>
    </row>
    <row r="379" spans="3:11" ht="15" customHeight="1" x14ac:dyDescent="0.25">
      <c r="C379" s="32" t="s">
        <v>3026</v>
      </c>
      <c r="D379" s="33" t="s">
        <v>886</v>
      </c>
      <c r="F379" s="33" t="s">
        <v>3027</v>
      </c>
      <c r="G379" s="33">
        <v>4057</v>
      </c>
      <c r="H379" s="33" t="s">
        <v>3028</v>
      </c>
      <c r="I379" s="33" t="s">
        <v>3029</v>
      </c>
      <c r="J379" s="33" t="s">
        <v>3030</v>
      </c>
      <c r="K379" s="33" t="s">
        <v>3031</v>
      </c>
    </row>
    <row r="380" spans="3:11" ht="15" customHeight="1" x14ac:dyDescent="0.25">
      <c r="C380" s="32" t="s">
        <v>3032</v>
      </c>
      <c r="D380" s="33" t="s">
        <v>889</v>
      </c>
      <c r="F380" s="33" t="s">
        <v>3033</v>
      </c>
      <c r="G380" s="33">
        <v>9935</v>
      </c>
      <c r="H380" s="33" t="s">
        <v>3034</v>
      </c>
      <c r="I380" s="33" t="s">
        <v>3035</v>
      </c>
      <c r="J380" s="33" t="s">
        <v>3036</v>
      </c>
      <c r="K380" s="33" t="s">
        <v>3037</v>
      </c>
    </row>
    <row r="381" spans="3:11" ht="15" customHeight="1" x14ac:dyDescent="0.25">
      <c r="C381" s="32" t="s">
        <v>3038</v>
      </c>
      <c r="D381" s="33" t="s">
        <v>889</v>
      </c>
      <c r="F381" s="33" t="s">
        <v>3039</v>
      </c>
      <c r="G381" s="33">
        <v>4118</v>
      </c>
      <c r="H381" s="33" t="s">
        <v>3040</v>
      </c>
      <c r="I381" s="33" t="s">
        <v>3041</v>
      </c>
      <c r="J381" s="33" t="s">
        <v>3042</v>
      </c>
      <c r="K381" s="33" t="s">
        <v>3043</v>
      </c>
    </row>
    <row r="382" spans="3:11" ht="15" customHeight="1" x14ac:dyDescent="0.25">
      <c r="C382" s="32" t="s">
        <v>3044</v>
      </c>
      <c r="D382" s="33" t="s">
        <v>857</v>
      </c>
      <c r="F382" s="33" t="s">
        <v>3045</v>
      </c>
      <c r="G382" s="33">
        <v>10892</v>
      </c>
      <c r="H382" s="33" t="s">
        <v>3046</v>
      </c>
      <c r="I382" s="33" t="s">
        <v>3047</v>
      </c>
      <c r="J382" s="33" t="s">
        <v>3048</v>
      </c>
      <c r="K382" s="33" t="s">
        <v>3049</v>
      </c>
    </row>
    <row r="383" spans="3:11" ht="15" customHeight="1" x14ac:dyDescent="0.25">
      <c r="C383" s="32" t="s">
        <v>3050</v>
      </c>
      <c r="D383" s="33" t="s">
        <v>857</v>
      </c>
      <c r="F383" s="33" t="s">
        <v>3051</v>
      </c>
      <c r="G383" s="33">
        <v>6416</v>
      </c>
      <c r="H383" s="33" t="s">
        <v>3052</v>
      </c>
      <c r="I383" s="33" t="s">
        <v>3053</v>
      </c>
      <c r="J383" s="33" t="s">
        <v>3054</v>
      </c>
      <c r="K383" s="33" t="s">
        <v>3055</v>
      </c>
    </row>
    <row r="384" spans="3:11" ht="15" customHeight="1" x14ac:dyDescent="0.25">
      <c r="C384" s="32" t="s">
        <v>3056</v>
      </c>
      <c r="D384" s="33" t="s">
        <v>858</v>
      </c>
      <c r="F384" s="33" t="s">
        <v>3057</v>
      </c>
      <c r="G384" s="33">
        <v>6885</v>
      </c>
      <c r="H384" s="33" t="s">
        <v>3058</v>
      </c>
      <c r="I384" s="33" t="s">
        <v>3059</v>
      </c>
      <c r="J384" s="33" t="s">
        <v>3060</v>
      </c>
      <c r="K384" s="33" t="s">
        <v>3061</v>
      </c>
    </row>
    <row r="385" spans="3:11" ht="15" customHeight="1" x14ac:dyDescent="0.25">
      <c r="C385" s="32" t="s">
        <v>3062</v>
      </c>
      <c r="D385" s="33" t="s">
        <v>858</v>
      </c>
      <c r="F385" s="33" t="s">
        <v>3063</v>
      </c>
      <c r="G385" s="33">
        <v>1432</v>
      </c>
      <c r="H385" s="33" t="s">
        <v>3064</v>
      </c>
      <c r="I385" s="33" t="s">
        <v>3065</v>
      </c>
      <c r="J385" s="33" t="s">
        <v>3066</v>
      </c>
      <c r="K385" s="33" t="s">
        <v>3067</v>
      </c>
    </row>
    <row r="386" spans="3:11" ht="15" customHeight="1" x14ac:dyDescent="0.25">
      <c r="C386" s="32" t="s">
        <v>3068</v>
      </c>
      <c r="D386" s="33" t="s">
        <v>510</v>
      </c>
      <c r="F386" s="33" t="s">
        <v>3069</v>
      </c>
      <c r="G386" s="33">
        <v>8720</v>
      </c>
      <c r="H386" s="33" t="s">
        <v>3070</v>
      </c>
      <c r="I386" s="33" t="s">
        <v>3071</v>
      </c>
      <c r="J386" s="33" t="s">
        <v>3072</v>
      </c>
      <c r="K386" s="33" t="s">
        <v>3073</v>
      </c>
    </row>
    <row r="387" spans="3:11" ht="15" customHeight="1" x14ac:dyDescent="0.25">
      <c r="C387" s="32" t="s">
        <v>3074</v>
      </c>
      <c r="D387" s="33" t="s">
        <v>510</v>
      </c>
      <c r="F387" s="33" t="s">
        <v>3075</v>
      </c>
      <c r="G387" s="33">
        <v>4163</v>
      </c>
      <c r="H387" s="33" t="s">
        <v>3076</v>
      </c>
      <c r="I387" s="33" t="s">
        <v>3077</v>
      </c>
      <c r="J387" s="33" t="s">
        <v>3078</v>
      </c>
      <c r="K387" s="33" t="s">
        <v>3079</v>
      </c>
    </row>
    <row r="388" spans="3:11" ht="15" customHeight="1" x14ac:dyDescent="0.25">
      <c r="C388" s="32" t="s">
        <v>3080</v>
      </c>
      <c r="D388" s="33" t="s">
        <v>950</v>
      </c>
      <c r="F388" s="33" t="s">
        <v>3081</v>
      </c>
      <c r="G388" s="33">
        <v>4193</v>
      </c>
      <c r="H388" s="33" t="s">
        <v>3082</v>
      </c>
      <c r="I388" s="33" t="s">
        <v>3083</v>
      </c>
      <c r="J388" s="33" t="s">
        <v>3084</v>
      </c>
      <c r="K388" s="33" t="s">
        <v>3085</v>
      </c>
    </row>
    <row r="389" spans="3:11" ht="15" customHeight="1" x14ac:dyDescent="0.25">
      <c r="C389" s="32" t="s">
        <v>3086</v>
      </c>
      <c r="D389" s="33" t="s">
        <v>950</v>
      </c>
      <c r="F389" s="33" t="s">
        <v>3087</v>
      </c>
      <c r="G389" s="33">
        <v>55384</v>
      </c>
      <c r="H389" s="33" t="s">
        <v>3088</v>
      </c>
      <c r="I389" s="33" t="s">
        <v>3089</v>
      </c>
      <c r="J389" s="33" t="s">
        <v>3090</v>
      </c>
      <c r="K389" s="33" t="s">
        <v>3091</v>
      </c>
    </row>
    <row r="390" spans="3:11" ht="15" customHeight="1" x14ac:dyDescent="0.25">
      <c r="C390" s="32" t="s">
        <v>3092</v>
      </c>
      <c r="D390" s="33" t="s">
        <v>968</v>
      </c>
      <c r="F390" s="33" t="s">
        <v>3093</v>
      </c>
      <c r="G390" s="33">
        <v>4211</v>
      </c>
      <c r="H390" s="33" t="s">
        <v>3094</v>
      </c>
      <c r="I390" s="33" t="s">
        <v>3095</v>
      </c>
      <c r="J390" s="33" t="s">
        <v>3096</v>
      </c>
      <c r="K390" s="33" t="s">
        <v>3097</v>
      </c>
    </row>
    <row r="391" spans="3:11" ht="15" customHeight="1" x14ac:dyDescent="0.25">
      <c r="C391" s="32" t="s">
        <v>3098</v>
      </c>
      <c r="D391" s="33" t="s">
        <v>968</v>
      </c>
      <c r="F391" s="33" t="s">
        <v>3099</v>
      </c>
      <c r="G391" s="33">
        <v>4221</v>
      </c>
      <c r="H391" s="33" t="s">
        <v>3100</v>
      </c>
      <c r="I391" s="33" t="s">
        <v>875</v>
      </c>
      <c r="J391" s="33" t="s">
        <v>876</v>
      </c>
      <c r="K391" s="33" t="s">
        <v>3101</v>
      </c>
    </row>
    <row r="392" spans="3:11" ht="15" customHeight="1" x14ac:dyDescent="0.25">
      <c r="C392" s="32" t="s">
        <v>3102</v>
      </c>
      <c r="D392" s="33" t="s">
        <v>1022</v>
      </c>
      <c r="F392" s="33" t="s">
        <v>3103</v>
      </c>
      <c r="G392" s="33">
        <v>4237</v>
      </c>
      <c r="H392" s="33" t="s">
        <v>3104</v>
      </c>
      <c r="I392" s="33" t="s">
        <v>3105</v>
      </c>
      <c r="J392" s="33" t="s">
        <v>3106</v>
      </c>
      <c r="K392" s="33" t="s">
        <v>3107</v>
      </c>
    </row>
    <row r="393" spans="3:11" ht="15" customHeight="1" x14ac:dyDescent="0.25">
      <c r="C393" s="32" t="s">
        <v>3108</v>
      </c>
      <c r="D393" s="33" t="s">
        <v>1022</v>
      </c>
      <c r="F393" s="33" t="s">
        <v>3109</v>
      </c>
      <c r="G393" s="33">
        <v>4255</v>
      </c>
      <c r="H393" s="33" t="s">
        <v>716</v>
      </c>
      <c r="I393" s="33" t="s">
        <v>552</v>
      </c>
      <c r="J393" s="33" t="s">
        <v>796</v>
      </c>
      <c r="K393" s="33" t="s">
        <v>3110</v>
      </c>
    </row>
    <row r="394" spans="3:11" ht="15" customHeight="1" x14ac:dyDescent="0.25">
      <c r="C394" s="32" t="s">
        <v>3111</v>
      </c>
      <c r="D394" s="33" t="s">
        <v>1028</v>
      </c>
      <c r="F394" s="33" t="s">
        <v>3112</v>
      </c>
      <c r="G394" s="33">
        <v>4277</v>
      </c>
      <c r="H394" s="33" t="s">
        <v>3113</v>
      </c>
      <c r="I394" s="33" t="s">
        <v>3114</v>
      </c>
      <c r="J394" s="33" t="s">
        <v>3115</v>
      </c>
      <c r="K394" s="33" t="s">
        <v>3116</v>
      </c>
    </row>
    <row r="395" spans="3:11" ht="15" customHeight="1" x14ac:dyDescent="0.25">
      <c r="C395" s="32" t="s">
        <v>3117</v>
      </c>
      <c r="D395" s="33" t="s">
        <v>1028</v>
      </c>
      <c r="F395" s="33" t="s">
        <v>3118</v>
      </c>
      <c r="G395" s="33">
        <v>4282</v>
      </c>
      <c r="H395" s="33" t="s">
        <v>3119</v>
      </c>
      <c r="I395" s="33" t="s">
        <v>3120</v>
      </c>
      <c r="J395" s="33" t="s">
        <v>3121</v>
      </c>
      <c r="K395" s="33" t="s">
        <v>3122</v>
      </c>
    </row>
    <row r="396" spans="3:11" ht="15" customHeight="1" x14ac:dyDescent="0.25">
      <c r="C396" s="32" t="s">
        <v>3123</v>
      </c>
      <c r="D396" s="33" t="s">
        <v>511</v>
      </c>
      <c r="F396" s="33" t="s">
        <v>3124</v>
      </c>
      <c r="G396" s="33">
        <v>83881</v>
      </c>
      <c r="H396" s="33" t="s">
        <v>3125</v>
      </c>
      <c r="I396" s="33" t="s">
        <v>3126</v>
      </c>
      <c r="J396" s="33" t="s">
        <v>3127</v>
      </c>
      <c r="K396" s="33" t="s">
        <v>3128</v>
      </c>
    </row>
    <row r="397" spans="3:11" ht="15" customHeight="1" x14ac:dyDescent="0.25">
      <c r="C397" s="32" t="s">
        <v>3129</v>
      </c>
      <c r="D397" s="33" t="s">
        <v>511</v>
      </c>
      <c r="F397" s="33" t="s">
        <v>3130</v>
      </c>
      <c r="G397" s="33">
        <v>283078</v>
      </c>
      <c r="H397" s="33" t="s">
        <v>3131</v>
      </c>
      <c r="I397" s="33" t="s">
        <v>3132</v>
      </c>
      <c r="J397" s="33" t="s">
        <v>3133</v>
      </c>
      <c r="K397" s="33" t="s">
        <v>3134</v>
      </c>
    </row>
    <row r="398" spans="3:11" ht="15" customHeight="1" x14ac:dyDescent="0.25">
      <c r="C398" s="32" t="s">
        <v>3135</v>
      </c>
      <c r="D398" s="33" t="s">
        <v>512</v>
      </c>
      <c r="F398" s="33" t="s">
        <v>3136</v>
      </c>
      <c r="G398" s="33">
        <v>4292</v>
      </c>
      <c r="H398" s="33" t="s">
        <v>3137</v>
      </c>
      <c r="I398" s="33" t="s">
        <v>553</v>
      </c>
      <c r="J398" s="33" t="s">
        <v>797</v>
      </c>
      <c r="K398" s="33" t="s">
        <v>3138</v>
      </c>
    </row>
    <row r="399" spans="3:11" ht="15" customHeight="1" x14ac:dyDescent="0.25">
      <c r="C399" s="32" t="s">
        <v>3139</v>
      </c>
      <c r="D399" s="33" t="s">
        <v>512</v>
      </c>
      <c r="F399" s="33" t="s">
        <v>3140</v>
      </c>
      <c r="G399" s="33">
        <v>4311</v>
      </c>
      <c r="H399" s="33" t="s">
        <v>3141</v>
      </c>
      <c r="I399" s="33" t="s">
        <v>3142</v>
      </c>
      <c r="J399" s="33" t="s">
        <v>3143</v>
      </c>
      <c r="K399" s="33" t="s">
        <v>3144</v>
      </c>
    </row>
    <row r="400" spans="3:11" ht="15" customHeight="1" x14ac:dyDescent="0.25">
      <c r="C400" s="32" t="s">
        <v>3145</v>
      </c>
      <c r="D400" s="33" t="s">
        <v>1100</v>
      </c>
      <c r="F400" s="33" t="s">
        <v>3146</v>
      </c>
      <c r="G400" s="33">
        <v>4313</v>
      </c>
      <c r="H400" s="33" t="s">
        <v>3147</v>
      </c>
      <c r="I400" s="33" t="s">
        <v>3148</v>
      </c>
      <c r="J400" s="33" t="s">
        <v>3149</v>
      </c>
      <c r="K400" s="33" t="s">
        <v>3150</v>
      </c>
    </row>
    <row r="401" spans="3:11" ht="15" customHeight="1" x14ac:dyDescent="0.25">
      <c r="C401" s="32" t="s">
        <v>3151</v>
      </c>
      <c r="D401" s="33" t="s">
        <v>1100</v>
      </c>
      <c r="F401" s="33" t="s">
        <v>3152</v>
      </c>
      <c r="G401" s="33">
        <v>4361</v>
      </c>
      <c r="H401" s="33" t="s">
        <v>3153</v>
      </c>
      <c r="I401" s="33" t="s">
        <v>3154</v>
      </c>
      <c r="J401" s="33" t="s">
        <v>3155</v>
      </c>
      <c r="K401" s="33" t="s">
        <v>3156</v>
      </c>
    </row>
    <row r="402" spans="3:11" ht="15" customHeight="1" x14ac:dyDescent="0.25">
      <c r="C402" s="32" t="s">
        <v>3157</v>
      </c>
      <c r="D402" s="33" t="s">
        <v>1148</v>
      </c>
      <c r="F402" s="33" t="s">
        <v>3158</v>
      </c>
      <c r="G402" s="33">
        <v>4436</v>
      </c>
      <c r="H402" s="33" t="s">
        <v>3159</v>
      </c>
      <c r="I402" s="33" t="s">
        <v>3160</v>
      </c>
      <c r="J402" s="33" t="s">
        <v>3161</v>
      </c>
      <c r="K402" s="33" t="s">
        <v>3162</v>
      </c>
    </row>
    <row r="403" spans="3:11" ht="15" customHeight="1" x14ac:dyDescent="0.25">
      <c r="C403" s="32" t="s">
        <v>3163</v>
      </c>
      <c r="D403" s="33" t="s">
        <v>1148</v>
      </c>
      <c r="F403" s="33" t="s">
        <v>3164</v>
      </c>
      <c r="G403" s="33">
        <v>4437</v>
      </c>
      <c r="H403" s="33" t="s">
        <v>3165</v>
      </c>
      <c r="I403" s="33" t="s">
        <v>3166</v>
      </c>
      <c r="J403" s="33" t="s">
        <v>3167</v>
      </c>
      <c r="K403" s="33" t="s">
        <v>3168</v>
      </c>
    </row>
    <row r="404" spans="3:11" ht="15" customHeight="1" x14ac:dyDescent="0.25">
      <c r="C404" s="32" t="s">
        <v>3169</v>
      </c>
      <c r="D404" s="33" t="s">
        <v>1238</v>
      </c>
      <c r="F404" s="33" t="s">
        <v>3170</v>
      </c>
      <c r="G404" s="33">
        <v>2956</v>
      </c>
      <c r="H404" s="33" t="s">
        <v>3171</v>
      </c>
      <c r="I404" s="33" t="s">
        <v>3172</v>
      </c>
      <c r="J404" s="33" t="s">
        <v>3173</v>
      </c>
      <c r="K404" s="33" t="s">
        <v>3174</v>
      </c>
    </row>
    <row r="405" spans="3:11" ht="15" customHeight="1" x14ac:dyDescent="0.25">
      <c r="C405" s="32" t="s">
        <v>3175</v>
      </c>
      <c r="D405" s="33" t="s">
        <v>1238</v>
      </c>
      <c r="F405" s="33" t="s">
        <v>3176</v>
      </c>
      <c r="G405" s="33">
        <v>4487</v>
      </c>
      <c r="H405" s="33" t="s">
        <v>719</v>
      </c>
      <c r="I405" s="33" t="s">
        <v>554</v>
      </c>
      <c r="J405" s="33" t="s">
        <v>798</v>
      </c>
      <c r="K405" s="33" t="s">
        <v>3177</v>
      </c>
    </row>
    <row r="406" spans="3:11" ht="15" customHeight="1" x14ac:dyDescent="0.25">
      <c r="C406" s="32" t="s">
        <v>3178</v>
      </c>
      <c r="D406" s="33" t="s">
        <v>1244</v>
      </c>
      <c r="F406" s="33" t="s">
        <v>3179</v>
      </c>
      <c r="G406" s="33">
        <v>4488</v>
      </c>
      <c r="H406" s="33" t="s">
        <v>3180</v>
      </c>
      <c r="I406" s="33" t="s">
        <v>3181</v>
      </c>
      <c r="J406" s="33" t="s">
        <v>3182</v>
      </c>
      <c r="K406" s="33" t="s">
        <v>3183</v>
      </c>
    </row>
    <row r="407" spans="3:11" ht="15" customHeight="1" x14ac:dyDescent="0.25">
      <c r="C407" s="32" t="s">
        <v>3184</v>
      </c>
      <c r="D407" s="33" t="s">
        <v>1244</v>
      </c>
      <c r="F407" s="33" t="s">
        <v>3185</v>
      </c>
      <c r="G407" s="33">
        <v>4489</v>
      </c>
      <c r="H407" s="33" t="s">
        <v>3186</v>
      </c>
      <c r="I407" s="33" t="s">
        <v>3187</v>
      </c>
      <c r="J407" s="33" t="s">
        <v>3188</v>
      </c>
      <c r="K407" s="33" t="s">
        <v>3189</v>
      </c>
    </row>
    <row r="408" spans="3:11" ht="15" customHeight="1" x14ac:dyDescent="0.25">
      <c r="C408" s="32" t="s">
        <v>3190</v>
      </c>
      <c r="D408" s="33" t="s">
        <v>520</v>
      </c>
      <c r="F408" s="33" t="s">
        <v>3191</v>
      </c>
      <c r="G408" s="33">
        <v>4495</v>
      </c>
      <c r="H408" s="33" t="s">
        <v>3192</v>
      </c>
      <c r="I408" s="33" t="s">
        <v>3193</v>
      </c>
      <c r="J408" s="33" t="s">
        <v>3194</v>
      </c>
      <c r="K408" s="33" t="s">
        <v>3195</v>
      </c>
    </row>
    <row r="409" spans="3:11" ht="15" customHeight="1" x14ac:dyDescent="0.25">
      <c r="C409" s="32" t="s">
        <v>3196</v>
      </c>
      <c r="D409" s="33" t="s">
        <v>520</v>
      </c>
      <c r="F409" s="33" t="s">
        <v>3197</v>
      </c>
      <c r="G409" s="33">
        <v>4502</v>
      </c>
      <c r="H409" s="33" t="s">
        <v>3198</v>
      </c>
      <c r="I409" s="33" t="s">
        <v>3199</v>
      </c>
      <c r="J409" s="33" t="s">
        <v>3200</v>
      </c>
      <c r="K409" s="33" t="s">
        <v>3201</v>
      </c>
    </row>
    <row r="410" spans="3:11" ht="15" customHeight="1" x14ac:dyDescent="0.25">
      <c r="C410" s="32" t="s">
        <v>3202</v>
      </c>
      <c r="D410" s="33" t="s">
        <v>510</v>
      </c>
      <c r="F410" s="33" t="s">
        <v>3203</v>
      </c>
      <c r="G410" s="33">
        <v>4504</v>
      </c>
      <c r="H410" s="33" t="s">
        <v>3204</v>
      </c>
      <c r="I410" s="33" t="s">
        <v>3205</v>
      </c>
      <c r="J410" s="33" t="s">
        <v>3206</v>
      </c>
      <c r="K410" s="33" t="s">
        <v>3207</v>
      </c>
    </row>
    <row r="411" spans="3:11" ht="15" customHeight="1" x14ac:dyDescent="0.25">
      <c r="C411" s="32" t="s">
        <v>3208</v>
      </c>
      <c r="D411" s="33" t="s">
        <v>510</v>
      </c>
      <c r="F411" s="33" t="s">
        <v>3209</v>
      </c>
      <c r="G411" s="33">
        <v>4507</v>
      </c>
      <c r="H411" s="33" t="s">
        <v>3210</v>
      </c>
      <c r="I411" s="33" t="s">
        <v>3211</v>
      </c>
      <c r="J411" s="33" t="s">
        <v>3212</v>
      </c>
      <c r="K411" s="33" t="s">
        <v>3213</v>
      </c>
    </row>
    <row r="412" spans="3:11" ht="15" customHeight="1" x14ac:dyDescent="0.25">
      <c r="C412" s="32" t="s">
        <v>3214</v>
      </c>
      <c r="D412" s="33" t="s">
        <v>950</v>
      </c>
      <c r="F412" s="33" t="s">
        <v>3215</v>
      </c>
      <c r="G412" s="33">
        <v>4524</v>
      </c>
      <c r="H412" s="33" t="s">
        <v>3216</v>
      </c>
      <c r="I412" s="33" t="s">
        <v>3217</v>
      </c>
      <c r="J412" s="33" t="s">
        <v>3218</v>
      </c>
      <c r="K412" s="33" t="s">
        <v>3219</v>
      </c>
    </row>
    <row r="413" spans="3:11" ht="15" customHeight="1" x14ac:dyDescent="0.25">
      <c r="C413" s="32" t="s">
        <v>3220</v>
      </c>
      <c r="D413" s="33" t="s">
        <v>950</v>
      </c>
      <c r="F413" s="33" t="s">
        <v>3221</v>
      </c>
      <c r="G413" s="33">
        <v>2475</v>
      </c>
      <c r="H413" s="33" t="s">
        <v>3222</v>
      </c>
      <c r="I413" s="33" t="s">
        <v>3223</v>
      </c>
      <c r="J413" s="33" t="s">
        <v>3224</v>
      </c>
      <c r="K413" s="33" t="s">
        <v>3225</v>
      </c>
    </row>
    <row r="414" spans="3:11" ht="15" customHeight="1" x14ac:dyDescent="0.25">
      <c r="C414" s="32" t="s">
        <v>3226</v>
      </c>
      <c r="D414" s="33" t="s">
        <v>968</v>
      </c>
      <c r="F414" s="33" t="s">
        <v>3227</v>
      </c>
      <c r="G414" s="33">
        <v>4583</v>
      </c>
      <c r="H414" s="33" t="s">
        <v>721</v>
      </c>
      <c r="I414" s="33" t="s">
        <v>555</v>
      </c>
      <c r="J414" s="33" t="s">
        <v>799</v>
      </c>
      <c r="K414" s="33" t="s">
        <v>3228</v>
      </c>
    </row>
    <row r="415" spans="3:11" ht="15" customHeight="1" x14ac:dyDescent="0.25">
      <c r="C415" s="32" t="s">
        <v>3229</v>
      </c>
      <c r="D415" s="33" t="s">
        <v>968</v>
      </c>
      <c r="F415" s="33" t="s">
        <v>3230</v>
      </c>
      <c r="G415" s="33">
        <v>4609</v>
      </c>
      <c r="H415" s="33" t="s">
        <v>3231</v>
      </c>
      <c r="I415" s="33" t="s">
        <v>3232</v>
      </c>
      <c r="J415" s="33" t="s">
        <v>3233</v>
      </c>
      <c r="K415" s="33" t="s">
        <v>3234</v>
      </c>
    </row>
    <row r="416" spans="3:11" ht="15" customHeight="1" x14ac:dyDescent="0.25">
      <c r="C416" s="32" t="s">
        <v>3235</v>
      </c>
      <c r="D416" s="33" t="s">
        <v>1022</v>
      </c>
      <c r="F416" s="33" t="s">
        <v>3236</v>
      </c>
      <c r="G416" s="33">
        <v>4613</v>
      </c>
      <c r="H416" s="33" t="s">
        <v>3237</v>
      </c>
      <c r="I416" s="33" t="s">
        <v>3238</v>
      </c>
      <c r="J416" s="33" t="s">
        <v>3239</v>
      </c>
      <c r="K416" s="33" t="s">
        <v>3240</v>
      </c>
    </row>
    <row r="417" spans="3:11" ht="15" customHeight="1" x14ac:dyDescent="0.25">
      <c r="C417" s="32" t="s">
        <v>3241</v>
      </c>
      <c r="D417" s="33" t="s">
        <v>1022</v>
      </c>
      <c r="F417" s="33" t="s">
        <v>3242</v>
      </c>
      <c r="G417" s="33">
        <v>4615</v>
      </c>
      <c r="H417" s="33" t="s">
        <v>3243</v>
      </c>
      <c r="I417" s="33" t="s">
        <v>3244</v>
      </c>
      <c r="J417" s="33" t="s">
        <v>3245</v>
      </c>
      <c r="K417" s="33" t="s">
        <v>3246</v>
      </c>
    </row>
    <row r="418" spans="3:11" ht="15" customHeight="1" x14ac:dyDescent="0.25">
      <c r="C418" s="32" t="s">
        <v>3247</v>
      </c>
      <c r="D418" s="33" t="s">
        <v>1028</v>
      </c>
      <c r="F418" s="33" t="s">
        <v>3248</v>
      </c>
      <c r="G418" s="33">
        <v>4654</v>
      </c>
      <c r="H418" s="33" t="s">
        <v>723</v>
      </c>
      <c r="I418" s="33" t="s">
        <v>556</v>
      </c>
      <c r="J418" s="33" t="s">
        <v>800</v>
      </c>
      <c r="K418" s="33" t="s">
        <v>3249</v>
      </c>
    </row>
    <row r="419" spans="3:11" ht="15" customHeight="1" x14ac:dyDescent="0.25">
      <c r="C419" s="32" t="s">
        <v>3250</v>
      </c>
      <c r="D419" s="33" t="s">
        <v>1028</v>
      </c>
      <c r="F419" s="33" t="s">
        <v>3251</v>
      </c>
      <c r="G419" s="33">
        <v>4690</v>
      </c>
      <c r="H419" s="33" t="s">
        <v>3252</v>
      </c>
      <c r="I419" s="33" t="s">
        <v>3253</v>
      </c>
      <c r="J419" s="33" t="s">
        <v>3254</v>
      </c>
      <c r="K419" s="33" t="s">
        <v>3255</v>
      </c>
    </row>
    <row r="420" spans="3:11" ht="15" customHeight="1" x14ac:dyDescent="0.25">
      <c r="C420" s="32" t="s">
        <v>3256</v>
      </c>
      <c r="D420" s="33" t="s">
        <v>511</v>
      </c>
      <c r="F420" s="33" t="s">
        <v>3257</v>
      </c>
      <c r="G420" s="33">
        <v>57447</v>
      </c>
      <c r="H420" s="33" t="s">
        <v>3258</v>
      </c>
      <c r="I420" s="33" t="s">
        <v>3259</v>
      </c>
      <c r="J420" s="33" t="s">
        <v>3260</v>
      </c>
      <c r="K420" s="33" t="s">
        <v>3261</v>
      </c>
    </row>
    <row r="421" spans="3:11" ht="15" customHeight="1" x14ac:dyDescent="0.25">
      <c r="C421" s="32" t="s">
        <v>3262</v>
      </c>
      <c r="D421" s="33" t="s">
        <v>511</v>
      </c>
      <c r="F421" s="33" t="s">
        <v>3263</v>
      </c>
      <c r="G421" s="33">
        <v>51497</v>
      </c>
      <c r="H421" s="33" t="s">
        <v>3264</v>
      </c>
      <c r="I421" s="33" t="s">
        <v>3265</v>
      </c>
      <c r="J421" s="33" t="s">
        <v>3266</v>
      </c>
      <c r="K421" s="33" t="s">
        <v>3267</v>
      </c>
    </row>
    <row r="422" spans="3:11" ht="15" customHeight="1" x14ac:dyDescent="0.25">
      <c r="C422" s="32" t="s">
        <v>3268</v>
      </c>
      <c r="D422" s="33" t="s">
        <v>512</v>
      </c>
      <c r="F422" s="33" t="s">
        <v>3269</v>
      </c>
      <c r="G422" s="33">
        <v>4760</v>
      </c>
      <c r="H422" s="33" t="s">
        <v>3270</v>
      </c>
      <c r="I422" s="33" t="s">
        <v>3271</v>
      </c>
      <c r="J422" s="33" t="s">
        <v>3272</v>
      </c>
      <c r="K422" s="33" t="s">
        <v>3273</v>
      </c>
    </row>
    <row r="423" spans="3:11" ht="15" customHeight="1" x14ac:dyDescent="0.25">
      <c r="C423" s="32" t="s">
        <v>3274</v>
      </c>
      <c r="D423" s="33" t="s">
        <v>512</v>
      </c>
      <c r="F423" s="33" t="s">
        <v>3275</v>
      </c>
      <c r="G423" s="33">
        <v>4762</v>
      </c>
      <c r="H423" s="33" t="s">
        <v>3276</v>
      </c>
      <c r="I423" s="33" t="s">
        <v>3277</v>
      </c>
      <c r="J423" s="33" t="s">
        <v>3278</v>
      </c>
      <c r="K423" s="33" t="s">
        <v>3279</v>
      </c>
    </row>
    <row r="424" spans="3:11" ht="15" customHeight="1" x14ac:dyDescent="0.25">
      <c r="C424" s="32" t="s">
        <v>3280</v>
      </c>
      <c r="D424" s="33" t="s">
        <v>1100</v>
      </c>
      <c r="F424" s="33" t="s">
        <v>3281</v>
      </c>
      <c r="G424" s="33">
        <v>4763</v>
      </c>
      <c r="H424" s="33" t="s">
        <v>3282</v>
      </c>
      <c r="I424" s="33" t="s">
        <v>3283</v>
      </c>
      <c r="J424" s="33" t="s">
        <v>3284</v>
      </c>
      <c r="K424" s="33" t="s">
        <v>3285</v>
      </c>
    </row>
    <row r="425" spans="3:11" ht="15" customHeight="1" x14ac:dyDescent="0.25">
      <c r="C425" s="32" t="s">
        <v>3286</v>
      </c>
      <c r="D425" s="33" t="s">
        <v>1100</v>
      </c>
      <c r="F425" s="33" t="s">
        <v>3287</v>
      </c>
      <c r="G425" s="33">
        <v>4771</v>
      </c>
      <c r="H425" s="33" t="s">
        <v>3288</v>
      </c>
      <c r="I425" s="33" t="s">
        <v>3289</v>
      </c>
      <c r="J425" s="33" t="s">
        <v>3290</v>
      </c>
      <c r="K425" s="33" t="s">
        <v>3291</v>
      </c>
    </row>
    <row r="426" spans="3:11" ht="15" customHeight="1" x14ac:dyDescent="0.25">
      <c r="C426" s="32" t="s">
        <v>3292</v>
      </c>
      <c r="D426" s="33" t="s">
        <v>1148</v>
      </c>
      <c r="F426" s="33" t="s">
        <v>3293</v>
      </c>
      <c r="G426" s="33">
        <v>4772</v>
      </c>
      <c r="H426" s="33" t="s">
        <v>3294</v>
      </c>
      <c r="I426" s="33" t="s">
        <v>3295</v>
      </c>
      <c r="J426" s="33" t="s">
        <v>3296</v>
      </c>
      <c r="K426" s="33" t="s">
        <v>3297</v>
      </c>
    </row>
    <row r="427" spans="3:11" ht="15" customHeight="1" x14ac:dyDescent="0.25">
      <c r="C427" s="32" t="s">
        <v>3298</v>
      </c>
      <c r="D427" s="33" t="s">
        <v>1148</v>
      </c>
      <c r="F427" s="33" t="s">
        <v>3299</v>
      </c>
      <c r="G427" s="33">
        <v>4775</v>
      </c>
      <c r="H427" s="33" t="s">
        <v>3300</v>
      </c>
      <c r="I427" s="33" t="s">
        <v>3301</v>
      </c>
      <c r="J427" s="33" t="s">
        <v>3302</v>
      </c>
      <c r="K427" s="33" t="s">
        <v>3303</v>
      </c>
    </row>
    <row r="428" spans="3:11" ht="15" customHeight="1" x14ac:dyDescent="0.25">
      <c r="C428" s="32" t="s">
        <v>3304</v>
      </c>
      <c r="D428" s="33" t="s">
        <v>1238</v>
      </c>
      <c r="F428" s="33" t="s">
        <v>3305</v>
      </c>
      <c r="G428" s="33">
        <v>4790</v>
      </c>
      <c r="H428" s="33" t="s">
        <v>3306</v>
      </c>
      <c r="I428" s="33" t="s">
        <v>3307</v>
      </c>
      <c r="J428" s="33" t="s">
        <v>3308</v>
      </c>
      <c r="K428" s="33" t="s">
        <v>3309</v>
      </c>
    </row>
    <row r="429" spans="3:11" ht="15" customHeight="1" x14ac:dyDescent="0.25">
      <c r="C429" s="32" t="s">
        <v>3310</v>
      </c>
      <c r="D429" s="33" t="s">
        <v>1238</v>
      </c>
      <c r="F429" s="33" t="s">
        <v>3311</v>
      </c>
      <c r="G429" s="33">
        <v>4793</v>
      </c>
      <c r="H429" s="33" t="s">
        <v>3312</v>
      </c>
      <c r="I429" s="33" t="s">
        <v>3313</v>
      </c>
      <c r="J429" s="33" t="s">
        <v>3314</v>
      </c>
      <c r="K429" s="33" t="s">
        <v>3315</v>
      </c>
    </row>
    <row r="430" spans="3:11" ht="15" customHeight="1" x14ac:dyDescent="0.25">
      <c r="C430" s="32" t="s">
        <v>3316</v>
      </c>
      <c r="D430" s="33" t="s">
        <v>1244</v>
      </c>
      <c r="F430" s="33" t="s">
        <v>3317</v>
      </c>
      <c r="G430" s="33">
        <v>4800</v>
      </c>
      <c r="H430" s="33" t="s">
        <v>3318</v>
      </c>
      <c r="I430" s="33" t="s">
        <v>3319</v>
      </c>
      <c r="J430" s="33" t="s">
        <v>3320</v>
      </c>
      <c r="K430" s="33" t="s">
        <v>3321</v>
      </c>
    </row>
    <row r="431" spans="3:11" ht="15" customHeight="1" x14ac:dyDescent="0.25">
      <c r="C431" s="32" t="s">
        <v>3322</v>
      </c>
      <c r="D431" s="33" t="s">
        <v>1244</v>
      </c>
      <c r="F431" s="33" t="s">
        <v>3323</v>
      </c>
      <c r="G431" s="33">
        <v>4811</v>
      </c>
      <c r="H431" s="33" t="s">
        <v>3324</v>
      </c>
      <c r="I431" s="33" t="s">
        <v>3325</v>
      </c>
      <c r="J431" s="33" t="s">
        <v>3326</v>
      </c>
      <c r="K431" s="33" t="s">
        <v>3327</v>
      </c>
    </row>
    <row r="432" spans="3:11" ht="15" customHeight="1" x14ac:dyDescent="0.25">
      <c r="C432" s="32" t="s">
        <v>3328</v>
      </c>
      <c r="D432" s="33" t="s">
        <v>520</v>
      </c>
      <c r="F432" s="33" t="s">
        <v>3329</v>
      </c>
      <c r="G432" s="33">
        <v>22795</v>
      </c>
      <c r="H432" s="33" t="s">
        <v>3330</v>
      </c>
      <c r="I432" s="33" t="s">
        <v>3331</v>
      </c>
      <c r="J432" s="33" t="s">
        <v>3332</v>
      </c>
      <c r="K432" s="33" t="s">
        <v>3333</v>
      </c>
    </row>
    <row r="433" spans="3:11" ht="15" customHeight="1" x14ac:dyDescent="0.25">
      <c r="C433" s="32" t="s">
        <v>3334</v>
      </c>
      <c r="D433" s="33" t="s">
        <v>520</v>
      </c>
      <c r="F433" s="33" t="s">
        <v>3335</v>
      </c>
      <c r="G433" s="33">
        <v>4821</v>
      </c>
      <c r="H433" s="33" t="s">
        <v>3336</v>
      </c>
      <c r="I433" s="33" t="s">
        <v>3337</v>
      </c>
      <c r="J433" s="33" t="s">
        <v>3338</v>
      </c>
      <c r="K433" s="33" t="s">
        <v>3339</v>
      </c>
    </row>
    <row r="434" spans="3:11" ht="15" customHeight="1" x14ac:dyDescent="0.25">
      <c r="C434" s="32" t="s">
        <v>3340</v>
      </c>
      <c r="D434" s="33" t="s">
        <v>1339</v>
      </c>
      <c r="F434" s="33" t="s">
        <v>3341</v>
      </c>
      <c r="G434" s="33">
        <v>1482</v>
      </c>
      <c r="H434" s="33" t="s">
        <v>3342</v>
      </c>
      <c r="I434" s="33" t="s">
        <v>3343</v>
      </c>
      <c r="J434" s="33" t="s">
        <v>3344</v>
      </c>
      <c r="K434" s="33" t="s">
        <v>3345</v>
      </c>
    </row>
    <row r="435" spans="3:11" ht="15" customHeight="1" x14ac:dyDescent="0.25">
      <c r="C435" s="32" t="s">
        <v>3346</v>
      </c>
      <c r="D435" s="33" t="s">
        <v>1339</v>
      </c>
      <c r="F435" s="33" t="s">
        <v>3347</v>
      </c>
      <c r="G435" s="33">
        <v>4824</v>
      </c>
      <c r="H435" s="33" t="s">
        <v>3348</v>
      </c>
      <c r="I435" s="33" t="s">
        <v>3349</v>
      </c>
      <c r="J435" s="33" t="s">
        <v>3350</v>
      </c>
      <c r="K435" s="33" t="s">
        <v>3351</v>
      </c>
    </row>
    <row r="436" spans="3:11" ht="15" customHeight="1" x14ac:dyDescent="0.25">
      <c r="C436" s="32" t="s">
        <v>3352</v>
      </c>
      <c r="D436" s="33" t="s">
        <v>1369</v>
      </c>
      <c r="F436" s="33" t="s">
        <v>3353</v>
      </c>
      <c r="G436" s="33">
        <v>4830</v>
      </c>
      <c r="H436" s="33" t="s">
        <v>3354</v>
      </c>
      <c r="I436" s="33" t="s">
        <v>3355</v>
      </c>
      <c r="J436" s="33" t="s">
        <v>3356</v>
      </c>
      <c r="K436" s="33" t="s">
        <v>3357</v>
      </c>
    </row>
    <row r="437" spans="3:11" ht="15" customHeight="1" x14ac:dyDescent="0.25">
      <c r="C437" s="32" t="s">
        <v>3358</v>
      </c>
      <c r="D437" s="33" t="s">
        <v>1369</v>
      </c>
      <c r="F437" s="33" t="s">
        <v>3359</v>
      </c>
      <c r="G437" s="33">
        <v>10392</v>
      </c>
      <c r="H437" s="33" t="s">
        <v>3360</v>
      </c>
      <c r="I437" s="33" t="s">
        <v>3361</v>
      </c>
      <c r="J437" s="33" t="s">
        <v>3362</v>
      </c>
      <c r="K437" s="33" t="s">
        <v>3363</v>
      </c>
    </row>
    <row r="438" spans="3:11" ht="15" customHeight="1" x14ac:dyDescent="0.25">
      <c r="C438" s="32" t="s">
        <v>3364</v>
      </c>
      <c r="D438" s="33" t="s">
        <v>521</v>
      </c>
      <c r="F438" s="33" t="s">
        <v>3365</v>
      </c>
      <c r="G438" s="33">
        <v>4853</v>
      </c>
      <c r="H438" s="33" t="s">
        <v>3366</v>
      </c>
      <c r="I438" s="33" t="s">
        <v>3367</v>
      </c>
      <c r="J438" s="33" t="s">
        <v>3368</v>
      </c>
      <c r="K438" s="33" t="s">
        <v>3369</v>
      </c>
    </row>
    <row r="439" spans="3:11" ht="15" customHeight="1" x14ac:dyDescent="0.25">
      <c r="C439" s="32" t="s">
        <v>3370</v>
      </c>
      <c r="D439" s="33" t="s">
        <v>521</v>
      </c>
      <c r="F439" s="33" t="s">
        <v>3371</v>
      </c>
      <c r="G439" s="33">
        <v>4856</v>
      </c>
      <c r="H439" s="33" t="s">
        <v>3372</v>
      </c>
      <c r="I439" s="33" t="s">
        <v>3373</v>
      </c>
      <c r="J439" s="33" t="s">
        <v>3374</v>
      </c>
      <c r="K439" s="33" t="s">
        <v>3375</v>
      </c>
    </row>
    <row r="440" spans="3:11" ht="15" customHeight="1" x14ac:dyDescent="0.25">
      <c r="C440" s="32" t="s">
        <v>3376</v>
      </c>
      <c r="D440" s="33" t="s">
        <v>522</v>
      </c>
      <c r="F440" s="33" t="s">
        <v>3377</v>
      </c>
      <c r="G440" s="33">
        <v>4869</v>
      </c>
      <c r="H440" s="33" t="s">
        <v>3378</v>
      </c>
      <c r="I440" s="33" t="s">
        <v>3379</v>
      </c>
      <c r="J440" s="33" t="s">
        <v>3380</v>
      </c>
      <c r="K440" s="33" t="s">
        <v>3381</v>
      </c>
    </row>
    <row r="441" spans="3:11" ht="15" customHeight="1" x14ac:dyDescent="0.25">
      <c r="C441" s="32" t="s">
        <v>3382</v>
      </c>
      <c r="D441" s="33" t="s">
        <v>522</v>
      </c>
      <c r="F441" s="33" t="s">
        <v>3383</v>
      </c>
      <c r="G441" s="33">
        <v>1728</v>
      </c>
      <c r="H441" s="33" t="s">
        <v>3384</v>
      </c>
      <c r="I441" s="33" t="s">
        <v>3385</v>
      </c>
      <c r="J441" s="33" t="s">
        <v>3386</v>
      </c>
      <c r="K441" s="33" t="s">
        <v>3387</v>
      </c>
    </row>
    <row r="442" spans="3:11" ht="15" customHeight="1" x14ac:dyDescent="0.25">
      <c r="C442" s="32" t="s">
        <v>3388</v>
      </c>
      <c r="D442" s="33" t="s">
        <v>523</v>
      </c>
      <c r="F442" s="33" t="s">
        <v>3389</v>
      </c>
      <c r="G442" s="33">
        <v>7026</v>
      </c>
      <c r="H442" s="33" t="s">
        <v>3390</v>
      </c>
      <c r="I442" s="33" t="s">
        <v>3391</v>
      </c>
      <c r="J442" s="33" t="s">
        <v>3392</v>
      </c>
      <c r="K442" s="33" t="s">
        <v>3393</v>
      </c>
    </row>
    <row r="443" spans="3:11" ht="15" customHeight="1" x14ac:dyDescent="0.25">
      <c r="C443" s="32" t="s">
        <v>3394</v>
      </c>
      <c r="D443" s="33" t="s">
        <v>523</v>
      </c>
      <c r="F443" s="33" t="s">
        <v>3395</v>
      </c>
      <c r="G443" s="33">
        <v>2908</v>
      </c>
      <c r="H443" s="33" t="s">
        <v>3396</v>
      </c>
      <c r="I443" s="33" t="s">
        <v>3397</v>
      </c>
      <c r="J443" s="33" t="s">
        <v>3398</v>
      </c>
      <c r="K443" s="33" t="s">
        <v>3399</v>
      </c>
    </row>
    <row r="444" spans="3:11" ht="15" customHeight="1" x14ac:dyDescent="0.25">
      <c r="C444" s="32" t="s">
        <v>3400</v>
      </c>
      <c r="D444" s="33" t="s">
        <v>524</v>
      </c>
      <c r="F444" s="33" t="s">
        <v>3401</v>
      </c>
      <c r="G444" s="33">
        <v>55753</v>
      </c>
      <c r="H444" s="33" t="s">
        <v>3402</v>
      </c>
      <c r="I444" s="33" t="s">
        <v>3403</v>
      </c>
      <c r="J444" s="33" t="s">
        <v>3404</v>
      </c>
      <c r="K444" s="33" t="s">
        <v>3405</v>
      </c>
    </row>
    <row r="445" spans="3:11" ht="15" customHeight="1" x14ac:dyDescent="0.25">
      <c r="C445" s="32" t="s">
        <v>3406</v>
      </c>
      <c r="D445" s="33" t="s">
        <v>524</v>
      </c>
      <c r="F445" s="33" t="s">
        <v>3407</v>
      </c>
      <c r="G445" s="33">
        <v>4968</v>
      </c>
      <c r="H445" s="33" t="s">
        <v>3408</v>
      </c>
      <c r="I445" s="33" t="s">
        <v>3409</v>
      </c>
      <c r="J445" s="33" t="s">
        <v>3410</v>
      </c>
      <c r="K445" s="33" t="s">
        <v>3411</v>
      </c>
    </row>
    <row r="446" spans="3:11" ht="15" customHeight="1" x14ac:dyDescent="0.25">
      <c r="C446" s="32" t="s">
        <v>3412</v>
      </c>
      <c r="D446" s="33" t="s">
        <v>525</v>
      </c>
      <c r="F446" s="33" t="s">
        <v>3413</v>
      </c>
      <c r="G446" s="33">
        <v>10215</v>
      </c>
      <c r="H446" s="33" t="s">
        <v>3414</v>
      </c>
      <c r="I446" s="33" t="s">
        <v>3415</v>
      </c>
      <c r="J446" s="33" t="s">
        <v>3416</v>
      </c>
      <c r="K446" s="33" t="s">
        <v>3417</v>
      </c>
    </row>
    <row r="447" spans="3:11" ht="15" customHeight="1" x14ac:dyDescent="0.25">
      <c r="C447" s="32" t="s">
        <v>3418</v>
      </c>
      <c r="D447" s="33" t="s">
        <v>525</v>
      </c>
      <c r="F447" s="33" t="s">
        <v>3419</v>
      </c>
      <c r="G447" s="33">
        <v>9480</v>
      </c>
      <c r="H447" s="33" t="s">
        <v>3420</v>
      </c>
      <c r="I447" s="33" t="s">
        <v>3421</v>
      </c>
      <c r="J447" s="33" t="s">
        <v>3422</v>
      </c>
      <c r="K447" s="33" t="s">
        <v>3423</v>
      </c>
    </row>
    <row r="448" spans="3:11" ht="15" customHeight="1" x14ac:dyDescent="0.25">
      <c r="C448" s="32" t="s">
        <v>3424</v>
      </c>
      <c r="D448" s="33" t="s">
        <v>526</v>
      </c>
      <c r="F448" s="33" t="s">
        <v>3425</v>
      </c>
      <c r="G448" s="33">
        <v>4978</v>
      </c>
      <c r="H448" s="33" t="s">
        <v>3426</v>
      </c>
      <c r="I448" s="33" t="s">
        <v>3427</v>
      </c>
      <c r="J448" s="33" t="s">
        <v>3428</v>
      </c>
      <c r="K448" s="33" t="s">
        <v>3429</v>
      </c>
    </row>
    <row r="449" spans="3:11" ht="15" customHeight="1" x14ac:dyDescent="0.25">
      <c r="C449" s="32" t="s">
        <v>3430</v>
      </c>
      <c r="D449" s="33" t="s">
        <v>526</v>
      </c>
      <c r="F449" s="33" t="s">
        <v>3431</v>
      </c>
      <c r="G449" s="33">
        <v>23440</v>
      </c>
      <c r="H449" s="33" t="s">
        <v>3432</v>
      </c>
      <c r="I449" s="33" t="s">
        <v>3433</v>
      </c>
      <c r="J449" s="33" t="s">
        <v>3434</v>
      </c>
      <c r="K449" s="33" t="s">
        <v>3435</v>
      </c>
    </row>
    <row r="450" spans="3:11" ht="15" customHeight="1" x14ac:dyDescent="0.25">
      <c r="C450" s="32" t="s">
        <v>3436</v>
      </c>
      <c r="D450" s="33" t="s">
        <v>527</v>
      </c>
      <c r="F450" s="33" t="s">
        <v>3437</v>
      </c>
      <c r="G450" s="33">
        <v>5013</v>
      </c>
      <c r="H450" s="33" t="s">
        <v>3438</v>
      </c>
      <c r="I450" s="33" t="s">
        <v>3439</v>
      </c>
      <c r="J450" s="33" t="s">
        <v>3440</v>
      </c>
      <c r="K450" s="33" t="s">
        <v>3441</v>
      </c>
    </row>
    <row r="451" spans="3:11" ht="15" customHeight="1" x14ac:dyDescent="0.25">
      <c r="C451" s="32" t="s">
        <v>3442</v>
      </c>
      <c r="D451" s="33" t="s">
        <v>527</v>
      </c>
      <c r="F451" s="33" t="s">
        <v>3443</v>
      </c>
      <c r="G451" s="33">
        <v>79728</v>
      </c>
      <c r="H451" s="33" t="s">
        <v>725</v>
      </c>
      <c r="I451" s="33" t="s">
        <v>557</v>
      </c>
      <c r="J451" s="33" t="s">
        <v>801</v>
      </c>
      <c r="K451" s="33" t="s">
        <v>3444</v>
      </c>
    </row>
    <row r="452" spans="3:11" ht="15" customHeight="1" x14ac:dyDescent="0.25">
      <c r="C452" s="32" t="s">
        <v>3445</v>
      </c>
      <c r="D452" s="33" t="s">
        <v>528</v>
      </c>
      <c r="F452" s="33" t="s">
        <v>3446</v>
      </c>
      <c r="G452" s="33">
        <v>5071</v>
      </c>
      <c r="H452" s="33" t="s">
        <v>3447</v>
      </c>
      <c r="I452" s="33" t="s">
        <v>3448</v>
      </c>
      <c r="J452" s="33" t="s">
        <v>3449</v>
      </c>
      <c r="K452" s="33" t="s">
        <v>3450</v>
      </c>
    </row>
    <row r="453" spans="3:11" ht="15" customHeight="1" x14ac:dyDescent="0.25">
      <c r="C453" s="32" t="s">
        <v>3451</v>
      </c>
      <c r="D453" s="33" t="s">
        <v>528</v>
      </c>
      <c r="F453" s="33" t="s">
        <v>3452</v>
      </c>
      <c r="G453" s="33">
        <v>5074</v>
      </c>
      <c r="H453" s="33" t="s">
        <v>3453</v>
      </c>
      <c r="I453" s="33" t="s">
        <v>3454</v>
      </c>
      <c r="J453" s="33" t="s">
        <v>3455</v>
      </c>
      <c r="K453" s="33" t="s">
        <v>3456</v>
      </c>
    </row>
    <row r="454" spans="3:11" ht="15" customHeight="1" x14ac:dyDescent="0.25">
      <c r="C454" s="32" t="s">
        <v>3457</v>
      </c>
      <c r="D454" s="33" t="s">
        <v>1525</v>
      </c>
      <c r="F454" s="33" t="s">
        <v>3458</v>
      </c>
      <c r="G454" s="33">
        <v>5075</v>
      </c>
      <c r="H454" s="33" t="s">
        <v>3459</v>
      </c>
      <c r="I454" s="33" t="s">
        <v>3460</v>
      </c>
      <c r="J454" s="33" t="s">
        <v>3461</v>
      </c>
      <c r="K454" s="33" t="s">
        <v>3462</v>
      </c>
    </row>
    <row r="455" spans="3:11" ht="15" customHeight="1" x14ac:dyDescent="0.25">
      <c r="C455" s="32" t="s">
        <v>3463</v>
      </c>
      <c r="D455" s="33" t="s">
        <v>1525</v>
      </c>
      <c r="F455" s="33" t="s">
        <v>3464</v>
      </c>
      <c r="G455" s="33">
        <v>5076</v>
      </c>
      <c r="H455" s="33" t="s">
        <v>3465</v>
      </c>
      <c r="I455" s="33" t="s">
        <v>3466</v>
      </c>
      <c r="J455" s="33" t="s">
        <v>3467</v>
      </c>
      <c r="K455" s="33" t="s">
        <v>3468</v>
      </c>
    </row>
    <row r="456" spans="3:11" ht="15" customHeight="1" x14ac:dyDescent="0.25">
      <c r="C456" s="32" t="s">
        <v>3469</v>
      </c>
      <c r="D456" s="33" t="s">
        <v>1552</v>
      </c>
      <c r="F456" s="33" t="s">
        <v>3470</v>
      </c>
      <c r="G456" s="33">
        <v>5077</v>
      </c>
      <c r="H456" s="33" t="s">
        <v>3471</v>
      </c>
      <c r="I456" s="33" t="s">
        <v>3472</v>
      </c>
      <c r="J456" s="33" t="s">
        <v>3473</v>
      </c>
      <c r="K456" s="33" t="s">
        <v>3474</v>
      </c>
    </row>
    <row r="457" spans="3:11" ht="15" customHeight="1" x14ac:dyDescent="0.25">
      <c r="C457" s="32" t="s">
        <v>3475</v>
      </c>
      <c r="D457" s="33" t="s">
        <v>1552</v>
      </c>
      <c r="F457" s="33" t="s">
        <v>3476</v>
      </c>
      <c r="G457" s="33">
        <v>5079</v>
      </c>
      <c r="H457" s="33" t="s">
        <v>727</v>
      </c>
      <c r="I457" s="33" t="s">
        <v>558</v>
      </c>
      <c r="J457" s="33" t="s">
        <v>802</v>
      </c>
      <c r="K457" s="33" t="s">
        <v>3477</v>
      </c>
    </row>
    <row r="458" spans="3:11" ht="15" customHeight="1" x14ac:dyDescent="0.25">
      <c r="C458" s="32" t="s">
        <v>3478</v>
      </c>
      <c r="D458" s="33" t="s">
        <v>1339</v>
      </c>
      <c r="F458" s="33" t="s">
        <v>3479</v>
      </c>
      <c r="G458" s="33">
        <v>5080</v>
      </c>
      <c r="H458" s="33" t="s">
        <v>3480</v>
      </c>
      <c r="I458" s="33" t="s">
        <v>3481</v>
      </c>
      <c r="J458" s="33" t="s">
        <v>3482</v>
      </c>
      <c r="K458" s="33" t="s">
        <v>3483</v>
      </c>
    </row>
    <row r="459" spans="3:11" ht="15" customHeight="1" x14ac:dyDescent="0.25">
      <c r="C459" s="32" t="s">
        <v>3484</v>
      </c>
      <c r="D459" s="33" t="s">
        <v>1339</v>
      </c>
      <c r="F459" s="33" t="s">
        <v>3485</v>
      </c>
      <c r="G459" s="33">
        <v>5083</v>
      </c>
      <c r="H459" s="33" t="s">
        <v>3486</v>
      </c>
      <c r="I459" s="33" t="s">
        <v>3487</v>
      </c>
      <c r="J459" s="33" t="s">
        <v>3488</v>
      </c>
      <c r="K459" s="33" t="s">
        <v>3489</v>
      </c>
    </row>
    <row r="460" spans="3:11" ht="15" customHeight="1" x14ac:dyDescent="0.25">
      <c r="C460" s="32" t="s">
        <v>3490</v>
      </c>
      <c r="D460" s="33" t="s">
        <v>1369</v>
      </c>
      <c r="F460" s="33" t="s">
        <v>3491</v>
      </c>
      <c r="G460" s="33">
        <v>57575</v>
      </c>
      <c r="H460" s="33" t="s">
        <v>3492</v>
      </c>
      <c r="I460" s="33" t="s">
        <v>3493</v>
      </c>
      <c r="J460" s="33" t="s">
        <v>3494</v>
      </c>
      <c r="K460" s="33" t="s">
        <v>3495</v>
      </c>
    </row>
    <row r="461" spans="3:11" ht="15" customHeight="1" x14ac:dyDescent="0.25">
      <c r="C461" s="32" t="s">
        <v>3496</v>
      </c>
      <c r="D461" s="33" t="s">
        <v>1369</v>
      </c>
      <c r="F461" s="33" t="s">
        <v>3497</v>
      </c>
      <c r="G461" s="33">
        <v>5111</v>
      </c>
      <c r="H461" s="33" t="s">
        <v>3498</v>
      </c>
      <c r="I461" s="33" t="s">
        <v>3499</v>
      </c>
      <c r="J461" s="33" t="s">
        <v>3500</v>
      </c>
      <c r="K461" s="33" t="s">
        <v>3501</v>
      </c>
    </row>
    <row r="462" spans="3:11" ht="15" customHeight="1" x14ac:dyDescent="0.25">
      <c r="C462" s="32" t="s">
        <v>3502</v>
      </c>
      <c r="D462" s="33" t="s">
        <v>521</v>
      </c>
      <c r="F462" s="33" t="s">
        <v>3503</v>
      </c>
      <c r="G462" s="33">
        <v>10015</v>
      </c>
      <c r="H462" s="33" t="s">
        <v>3504</v>
      </c>
      <c r="I462" s="33" t="s">
        <v>3505</v>
      </c>
      <c r="J462" s="33" t="s">
        <v>3506</v>
      </c>
      <c r="K462" s="33" t="s">
        <v>3507</v>
      </c>
    </row>
    <row r="463" spans="3:11" ht="15" customHeight="1" x14ac:dyDescent="0.25">
      <c r="C463" s="32" t="s">
        <v>3508</v>
      </c>
      <c r="D463" s="33" t="s">
        <v>521</v>
      </c>
      <c r="F463" s="33" t="s">
        <v>3509</v>
      </c>
      <c r="G463" s="33">
        <v>8050</v>
      </c>
      <c r="H463" s="33" t="s">
        <v>3510</v>
      </c>
      <c r="I463" s="33" t="s">
        <v>3511</v>
      </c>
      <c r="J463" s="33" t="s">
        <v>3512</v>
      </c>
      <c r="K463" s="33" t="s">
        <v>3513</v>
      </c>
    </row>
    <row r="464" spans="3:11" ht="15" customHeight="1" x14ac:dyDescent="0.25">
      <c r="C464" s="32" t="s">
        <v>3514</v>
      </c>
      <c r="D464" s="33" t="s">
        <v>522</v>
      </c>
      <c r="F464" s="33" t="s">
        <v>3515</v>
      </c>
      <c r="G464" s="33">
        <v>2923</v>
      </c>
      <c r="H464" s="33" t="s">
        <v>3516</v>
      </c>
      <c r="I464" s="33" t="s">
        <v>3517</v>
      </c>
      <c r="J464" s="33" t="s">
        <v>3518</v>
      </c>
      <c r="K464" s="33" t="s">
        <v>3519</v>
      </c>
    </row>
    <row r="465" spans="3:11" ht="15" customHeight="1" x14ac:dyDescent="0.25">
      <c r="C465" s="32" t="s">
        <v>3520</v>
      </c>
      <c r="D465" s="33" t="s">
        <v>522</v>
      </c>
      <c r="F465" s="33" t="s">
        <v>3521</v>
      </c>
      <c r="G465" s="33">
        <v>8572</v>
      </c>
      <c r="H465" s="33" t="s">
        <v>729</v>
      </c>
      <c r="I465" s="33" t="s">
        <v>559</v>
      </c>
      <c r="J465" s="33" t="s">
        <v>803</v>
      </c>
      <c r="K465" s="33" t="s">
        <v>3522</v>
      </c>
    </row>
    <row r="466" spans="3:11" ht="15" customHeight="1" x14ac:dyDescent="0.25">
      <c r="C466" s="32" t="s">
        <v>3523</v>
      </c>
      <c r="D466" s="33" t="s">
        <v>523</v>
      </c>
      <c r="F466" s="33" t="s">
        <v>3524</v>
      </c>
      <c r="G466" s="33">
        <v>23089</v>
      </c>
      <c r="H466" s="33" t="s">
        <v>3525</v>
      </c>
      <c r="I466" s="33" t="s">
        <v>3526</v>
      </c>
      <c r="J466" s="33" t="s">
        <v>3527</v>
      </c>
      <c r="K466" s="33" t="s">
        <v>3528</v>
      </c>
    </row>
    <row r="467" spans="3:11" ht="15" customHeight="1" x14ac:dyDescent="0.25">
      <c r="C467" s="32" t="s">
        <v>3529</v>
      </c>
      <c r="D467" s="33" t="s">
        <v>523</v>
      </c>
      <c r="F467" s="33" t="s">
        <v>3530</v>
      </c>
      <c r="G467" s="33">
        <v>5187</v>
      </c>
      <c r="H467" s="33" t="s">
        <v>731</v>
      </c>
      <c r="I467" s="33" t="s">
        <v>560</v>
      </c>
      <c r="J467" s="33" t="s">
        <v>804</v>
      </c>
      <c r="K467" s="33" t="s">
        <v>3531</v>
      </c>
    </row>
    <row r="468" spans="3:11" ht="15" customHeight="1" x14ac:dyDescent="0.25">
      <c r="C468" s="32" t="s">
        <v>3532</v>
      </c>
      <c r="D468" s="33" t="s">
        <v>524</v>
      </c>
      <c r="F468" s="33" t="s">
        <v>3533</v>
      </c>
      <c r="G468" s="33">
        <v>8864</v>
      </c>
      <c r="H468" s="33" t="s">
        <v>733</v>
      </c>
      <c r="I468" s="33" t="s">
        <v>561</v>
      </c>
      <c r="J468" s="33" t="s">
        <v>805</v>
      </c>
      <c r="K468" s="33" t="s">
        <v>3534</v>
      </c>
    </row>
    <row r="469" spans="3:11" ht="15" customHeight="1" x14ac:dyDescent="0.25">
      <c r="C469" s="32" t="s">
        <v>3535</v>
      </c>
      <c r="D469" s="33" t="s">
        <v>524</v>
      </c>
      <c r="F469" s="33" t="s">
        <v>3536</v>
      </c>
      <c r="G469" s="33">
        <v>5196</v>
      </c>
      <c r="H469" s="33" t="s">
        <v>3537</v>
      </c>
      <c r="I469" s="33" t="s">
        <v>3538</v>
      </c>
      <c r="J469" s="33" t="s">
        <v>3539</v>
      </c>
      <c r="K469" s="33" t="s">
        <v>3540</v>
      </c>
    </row>
    <row r="470" spans="3:11" ht="15" customHeight="1" x14ac:dyDescent="0.25">
      <c r="C470" s="32" t="s">
        <v>3541</v>
      </c>
      <c r="D470" s="33" t="s">
        <v>525</v>
      </c>
      <c r="F470" s="33" t="s">
        <v>3542</v>
      </c>
      <c r="G470" s="33">
        <v>5228</v>
      </c>
      <c r="H470" s="33" t="s">
        <v>3543</v>
      </c>
      <c r="I470" s="33" t="s">
        <v>3544</v>
      </c>
      <c r="J470" s="33" t="s">
        <v>3545</v>
      </c>
      <c r="K470" s="33" t="s">
        <v>3546</v>
      </c>
    </row>
    <row r="471" spans="3:11" ht="15" customHeight="1" x14ac:dyDescent="0.25">
      <c r="C471" s="32" t="s">
        <v>3547</v>
      </c>
      <c r="D471" s="33" t="s">
        <v>525</v>
      </c>
      <c r="F471" s="33" t="s">
        <v>3548</v>
      </c>
      <c r="G471" s="33">
        <v>5241</v>
      </c>
      <c r="H471" s="33" t="s">
        <v>3549</v>
      </c>
      <c r="I471" s="33" t="s">
        <v>562</v>
      </c>
      <c r="J471" s="33" t="s">
        <v>806</v>
      </c>
      <c r="K471" s="33" t="s">
        <v>3550</v>
      </c>
    </row>
    <row r="472" spans="3:11" ht="15" customHeight="1" x14ac:dyDescent="0.25">
      <c r="C472" s="32" t="s">
        <v>3551</v>
      </c>
      <c r="D472" s="33" t="s">
        <v>526</v>
      </c>
      <c r="F472" s="33" t="s">
        <v>3552</v>
      </c>
      <c r="G472" s="33">
        <v>401</v>
      </c>
      <c r="H472" s="33" t="s">
        <v>3553</v>
      </c>
      <c r="I472" s="33" t="s">
        <v>3554</v>
      </c>
      <c r="J472" s="33" t="s">
        <v>3555</v>
      </c>
      <c r="K472" s="33" t="s">
        <v>3556</v>
      </c>
    </row>
    <row r="473" spans="3:11" ht="15" customHeight="1" x14ac:dyDescent="0.25">
      <c r="C473" s="32" t="s">
        <v>3557</v>
      </c>
      <c r="D473" s="33" t="s">
        <v>526</v>
      </c>
      <c r="F473" s="33" t="s">
        <v>3558</v>
      </c>
      <c r="G473" s="33">
        <v>8929</v>
      </c>
      <c r="H473" s="33" t="s">
        <v>3559</v>
      </c>
      <c r="I473" s="33" t="s">
        <v>3560</v>
      </c>
      <c r="J473" s="33" t="s">
        <v>3561</v>
      </c>
      <c r="K473" s="33" t="s">
        <v>3562</v>
      </c>
    </row>
    <row r="474" spans="3:11" ht="15" customHeight="1" x14ac:dyDescent="0.25">
      <c r="C474" s="32" t="s">
        <v>3563</v>
      </c>
      <c r="D474" s="33" t="s">
        <v>527</v>
      </c>
      <c r="F474" s="33" t="s">
        <v>3564</v>
      </c>
      <c r="G474" s="33">
        <v>10745</v>
      </c>
      <c r="H474" s="33" t="s">
        <v>3565</v>
      </c>
      <c r="I474" s="33" t="s">
        <v>3566</v>
      </c>
      <c r="J474" s="33" t="s">
        <v>3567</v>
      </c>
      <c r="K474" s="33" t="s">
        <v>3568</v>
      </c>
    </row>
    <row r="475" spans="3:11" ht="15" customHeight="1" x14ac:dyDescent="0.25">
      <c r="C475" s="32" t="s">
        <v>3569</v>
      </c>
      <c r="D475" s="33" t="s">
        <v>527</v>
      </c>
      <c r="F475" s="33" t="s">
        <v>3570</v>
      </c>
      <c r="G475" s="33">
        <v>5308</v>
      </c>
      <c r="H475" s="33" t="s">
        <v>3571</v>
      </c>
      <c r="I475" s="33" t="s">
        <v>3572</v>
      </c>
      <c r="J475" s="33" t="s">
        <v>3573</v>
      </c>
      <c r="K475" s="33" t="s">
        <v>3574</v>
      </c>
    </row>
    <row r="476" spans="3:11" ht="15" customHeight="1" x14ac:dyDescent="0.25">
      <c r="C476" s="32" t="s">
        <v>3575</v>
      </c>
      <c r="D476" s="33" t="s">
        <v>528</v>
      </c>
      <c r="F476" s="33" t="s">
        <v>3576</v>
      </c>
      <c r="G476" s="33">
        <v>5309</v>
      </c>
      <c r="H476" s="33" t="s">
        <v>3577</v>
      </c>
      <c r="I476" s="33" t="s">
        <v>3578</v>
      </c>
      <c r="J476" s="33" t="s">
        <v>3579</v>
      </c>
      <c r="K476" s="33" t="s">
        <v>3580</v>
      </c>
    </row>
    <row r="477" spans="3:11" ht="15" customHeight="1" x14ac:dyDescent="0.25">
      <c r="C477" s="32" t="s">
        <v>3581</v>
      </c>
      <c r="D477" s="33" t="s">
        <v>528</v>
      </c>
      <c r="F477" s="33" t="s">
        <v>3582</v>
      </c>
      <c r="G477" s="33">
        <v>11145</v>
      </c>
      <c r="H477" s="33" t="s">
        <v>3583</v>
      </c>
      <c r="I477" s="33" t="s">
        <v>3584</v>
      </c>
      <c r="J477" s="33" t="s">
        <v>3585</v>
      </c>
      <c r="K477" s="33" t="s">
        <v>3586</v>
      </c>
    </row>
    <row r="478" spans="3:11" ht="15" customHeight="1" x14ac:dyDescent="0.25">
      <c r="C478" s="32" t="s">
        <v>3587</v>
      </c>
      <c r="D478" s="33" t="s">
        <v>1525</v>
      </c>
      <c r="F478" s="33" t="s">
        <v>3588</v>
      </c>
      <c r="G478" s="33">
        <v>5325</v>
      </c>
      <c r="H478" s="33" t="s">
        <v>3589</v>
      </c>
      <c r="I478" s="33" t="s">
        <v>563</v>
      </c>
      <c r="J478" s="33" t="s">
        <v>807</v>
      </c>
      <c r="K478" s="33" t="s">
        <v>3590</v>
      </c>
    </row>
    <row r="479" spans="3:11" ht="15" customHeight="1" x14ac:dyDescent="0.25">
      <c r="C479" s="32" t="s">
        <v>3591</v>
      </c>
      <c r="D479" s="33" t="s">
        <v>1525</v>
      </c>
      <c r="F479" s="33" t="s">
        <v>3592</v>
      </c>
      <c r="G479" s="33">
        <v>10769</v>
      </c>
      <c r="H479" s="33" t="s">
        <v>3593</v>
      </c>
      <c r="I479" s="33" t="s">
        <v>3594</v>
      </c>
      <c r="J479" s="33" t="s">
        <v>3595</v>
      </c>
      <c r="K479" s="33" t="s">
        <v>3596</v>
      </c>
    </row>
    <row r="480" spans="3:11" ht="15" customHeight="1" x14ac:dyDescent="0.25">
      <c r="C480" s="32" t="s">
        <v>3597</v>
      </c>
      <c r="D480" s="33" t="s">
        <v>1552</v>
      </c>
      <c r="F480" s="33" t="s">
        <v>3598</v>
      </c>
      <c r="G480" s="33">
        <v>5378</v>
      </c>
      <c r="H480" s="33" t="s">
        <v>3599</v>
      </c>
      <c r="I480" s="33" t="s">
        <v>3600</v>
      </c>
      <c r="J480" s="33" t="s">
        <v>3601</v>
      </c>
      <c r="K480" s="33" t="s">
        <v>3602</v>
      </c>
    </row>
    <row r="481" spans="3:11" ht="15" customHeight="1" x14ac:dyDescent="0.25">
      <c r="C481" s="32" t="s">
        <v>3603</v>
      </c>
      <c r="D481" s="33" t="s">
        <v>1552</v>
      </c>
      <c r="F481" s="33" t="s">
        <v>3604</v>
      </c>
      <c r="G481" s="33">
        <v>5447</v>
      </c>
      <c r="H481" s="33" t="s">
        <v>3605</v>
      </c>
      <c r="I481" s="33" t="s">
        <v>3606</v>
      </c>
      <c r="J481" s="33" t="s">
        <v>3607</v>
      </c>
      <c r="K481" s="33" t="s">
        <v>3608</v>
      </c>
    </row>
    <row r="482" spans="3:11" ht="15" customHeight="1" x14ac:dyDescent="0.25">
      <c r="C482" s="32" t="s">
        <v>3609</v>
      </c>
      <c r="D482" s="33" t="s">
        <v>531</v>
      </c>
      <c r="F482" s="33" t="s">
        <v>3610</v>
      </c>
      <c r="G482" s="33">
        <v>5457</v>
      </c>
      <c r="H482" s="33" t="s">
        <v>3611</v>
      </c>
      <c r="I482" s="33" t="s">
        <v>3612</v>
      </c>
      <c r="J482" s="33" t="s">
        <v>3613</v>
      </c>
      <c r="K482" s="33" t="s">
        <v>3614</v>
      </c>
    </row>
    <row r="483" spans="3:11" ht="15" customHeight="1" x14ac:dyDescent="0.25">
      <c r="C483" s="32" t="s">
        <v>3615</v>
      </c>
      <c r="D483" s="33" t="s">
        <v>531</v>
      </c>
      <c r="F483" s="33" t="s">
        <v>3616</v>
      </c>
      <c r="G483" s="33">
        <v>5458</v>
      </c>
      <c r="H483" s="33" t="s">
        <v>3617</v>
      </c>
      <c r="I483" s="33" t="s">
        <v>3618</v>
      </c>
      <c r="J483" s="33" t="s">
        <v>3619</v>
      </c>
      <c r="K483" s="33" t="s">
        <v>3620</v>
      </c>
    </row>
    <row r="484" spans="3:11" ht="15" customHeight="1" x14ac:dyDescent="0.25">
      <c r="C484" s="32" t="s">
        <v>3621</v>
      </c>
      <c r="D484" s="33" t="s">
        <v>532</v>
      </c>
      <c r="F484" s="33" t="s">
        <v>3622</v>
      </c>
      <c r="G484" s="33">
        <v>5468</v>
      </c>
      <c r="H484" s="33" t="s">
        <v>3623</v>
      </c>
      <c r="I484" s="33" t="s">
        <v>3624</v>
      </c>
      <c r="J484" s="33" t="s">
        <v>3625</v>
      </c>
      <c r="K484" s="33" t="s">
        <v>3626</v>
      </c>
    </row>
    <row r="485" spans="3:11" ht="15" customHeight="1" x14ac:dyDescent="0.25">
      <c r="C485" s="32" t="s">
        <v>3627</v>
      </c>
      <c r="D485" s="33" t="s">
        <v>532</v>
      </c>
      <c r="F485" s="33" t="s">
        <v>3628</v>
      </c>
      <c r="G485" s="33">
        <v>5507</v>
      </c>
      <c r="H485" s="33" t="s">
        <v>3629</v>
      </c>
      <c r="I485" s="33" t="s">
        <v>3630</v>
      </c>
      <c r="J485" s="33" t="s">
        <v>3631</v>
      </c>
      <c r="K485" s="33" t="s">
        <v>3632</v>
      </c>
    </row>
    <row r="486" spans="3:11" ht="15" customHeight="1" x14ac:dyDescent="0.25">
      <c r="C486" s="32" t="s">
        <v>3633</v>
      </c>
      <c r="D486" s="33" t="s">
        <v>1688</v>
      </c>
      <c r="F486" s="33" t="s">
        <v>3634</v>
      </c>
      <c r="G486" s="33">
        <v>5524</v>
      </c>
      <c r="H486" s="33" t="s">
        <v>3635</v>
      </c>
      <c r="I486" s="33" t="s">
        <v>3636</v>
      </c>
      <c r="J486" s="33" t="s">
        <v>3637</v>
      </c>
      <c r="K486" s="33" t="s">
        <v>3638</v>
      </c>
    </row>
    <row r="487" spans="3:11" ht="15" customHeight="1" x14ac:dyDescent="0.25">
      <c r="C487" s="32" t="s">
        <v>3639</v>
      </c>
      <c r="D487" s="33" t="s">
        <v>1688</v>
      </c>
      <c r="F487" s="33" t="s">
        <v>3640</v>
      </c>
      <c r="G487" s="33">
        <v>23532</v>
      </c>
      <c r="H487" s="33" t="s">
        <v>3641</v>
      </c>
      <c r="I487" s="33" t="s">
        <v>3642</v>
      </c>
      <c r="J487" s="33" t="s">
        <v>3643</v>
      </c>
      <c r="K487" s="33" t="s">
        <v>3644</v>
      </c>
    </row>
    <row r="488" spans="3:11" ht="15" customHeight="1" x14ac:dyDescent="0.25">
      <c r="C488" s="32" t="s">
        <v>3645</v>
      </c>
      <c r="D488" s="33" t="s">
        <v>1694</v>
      </c>
      <c r="F488" s="33" t="s">
        <v>3646</v>
      </c>
      <c r="G488" s="33">
        <v>7799</v>
      </c>
      <c r="H488" s="33" t="s">
        <v>3647</v>
      </c>
      <c r="I488" s="33" t="s">
        <v>564</v>
      </c>
      <c r="J488" s="33" t="s">
        <v>808</v>
      </c>
      <c r="K488" s="33" t="s">
        <v>3648</v>
      </c>
    </row>
    <row r="489" spans="3:11" ht="15" customHeight="1" x14ac:dyDescent="0.25">
      <c r="C489" s="32" t="s">
        <v>3649</v>
      </c>
      <c r="D489" s="33" t="s">
        <v>1694</v>
      </c>
      <c r="F489" s="33" t="s">
        <v>3650</v>
      </c>
      <c r="G489" s="33">
        <v>11107</v>
      </c>
      <c r="H489" s="33" t="s">
        <v>3651</v>
      </c>
      <c r="I489" s="33" t="s">
        <v>3652</v>
      </c>
      <c r="J489" s="33" t="s">
        <v>3653</v>
      </c>
      <c r="K489" s="33" t="s">
        <v>3654</v>
      </c>
    </row>
    <row r="490" spans="3:11" ht="15" customHeight="1" x14ac:dyDescent="0.25">
      <c r="C490" s="32" t="s">
        <v>3655</v>
      </c>
      <c r="D490" s="33" t="s">
        <v>1700</v>
      </c>
      <c r="F490" s="33" t="s">
        <v>3656</v>
      </c>
      <c r="G490" s="33">
        <v>5052</v>
      </c>
      <c r="H490" s="33" t="s">
        <v>3657</v>
      </c>
      <c r="I490" s="33" t="s">
        <v>3658</v>
      </c>
      <c r="J490" s="33" t="s">
        <v>3659</v>
      </c>
      <c r="K490" s="33" t="s">
        <v>3660</v>
      </c>
    </row>
    <row r="491" spans="3:11" ht="15" customHeight="1" x14ac:dyDescent="0.25">
      <c r="C491" s="32" t="s">
        <v>3661</v>
      </c>
      <c r="D491" s="33" t="s">
        <v>1700</v>
      </c>
      <c r="F491" s="33" t="s">
        <v>3662</v>
      </c>
      <c r="G491" s="33">
        <v>7001</v>
      </c>
      <c r="H491" s="33" t="s">
        <v>3663</v>
      </c>
      <c r="I491" s="33" t="s">
        <v>3664</v>
      </c>
      <c r="J491" s="33" t="s">
        <v>3665</v>
      </c>
      <c r="K491" s="33" t="s">
        <v>3666</v>
      </c>
    </row>
    <row r="492" spans="3:11" ht="15" customHeight="1" x14ac:dyDescent="0.25">
      <c r="C492" s="32" t="s">
        <v>3667</v>
      </c>
      <c r="D492" s="33" t="s">
        <v>1706</v>
      </c>
      <c r="F492" s="33" t="s">
        <v>3668</v>
      </c>
      <c r="G492" s="33">
        <v>10935</v>
      </c>
      <c r="H492" s="33" t="s">
        <v>3669</v>
      </c>
      <c r="I492" s="33" t="s">
        <v>3670</v>
      </c>
      <c r="J492" s="33" t="s">
        <v>3671</v>
      </c>
      <c r="K492" s="33" t="s">
        <v>3672</v>
      </c>
    </row>
    <row r="493" spans="3:11" ht="15" customHeight="1" x14ac:dyDescent="0.25">
      <c r="C493" s="32" t="s">
        <v>3673</v>
      </c>
      <c r="D493" s="33" t="s">
        <v>1706</v>
      </c>
      <c r="F493" s="33" t="s">
        <v>3674</v>
      </c>
      <c r="G493" s="33">
        <v>25824</v>
      </c>
      <c r="H493" s="33" t="s">
        <v>3675</v>
      </c>
      <c r="I493" s="33" t="s">
        <v>3676</v>
      </c>
      <c r="J493" s="33" t="s">
        <v>3677</v>
      </c>
      <c r="K493" s="33" t="s">
        <v>3678</v>
      </c>
    </row>
    <row r="494" spans="3:11" ht="15" customHeight="1" x14ac:dyDescent="0.25">
      <c r="C494" s="32" t="s">
        <v>3679</v>
      </c>
      <c r="D494" s="33" t="s">
        <v>1712</v>
      </c>
      <c r="F494" s="33" t="s">
        <v>3680</v>
      </c>
      <c r="G494" s="33">
        <v>9588</v>
      </c>
      <c r="H494" s="33" t="s">
        <v>3681</v>
      </c>
      <c r="I494" s="33" t="s">
        <v>3682</v>
      </c>
      <c r="J494" s="33" t="s">
        <v>3683</v>
      </c>
      <c r="K494" s="33" t="s">
        <v>3684</v>
      </c>
    </row>
    <row r="495" spans="3:11" ht="15" customHeight="1" x14ac:dyDescent="0.25">
      <c r="C495" s="32" t="s">
        <v>3685</v>
      </c>
      <c r="D495" s="33" t="s">
        <v>1712</v>
      </c>
      <c r="F495" s="33" t="s">
        <v>3686</v>
      </c>
      <c r="G495" s="33">
        <v>145270</v>
      </c>
      <c r="H495" s="33" t="s">
        <v>3687</v>
      </c>
      <c r="I495" s="33" t="s">
        <v>3688</v>
      </c>
      <c r="J495" s="33" t="s">
        <v>3689</v>
      </c>
      <c r="K495" s="33" t="s">
        <v>3690</v>
      </c>
    </row>
    <row r="496" spans="3:11" ht="15" customHeight="1" x14ac:dyDescent="0.25">
      <c r="C496" s="32" t="s">
        <v>3691</v>
      </c>
      <c r="D496" s="33" t="s">
        <v>535</v>
      </c>
      <c r="F496" s="33" t="s">
        <v>3692</v>
      </c>
      <c r="G496" s="33">
        <v>112464</v>
      </c>
      <c r="H496" s="33" t="s">
        <v>738</v>
      </c>
      <c r="I496" s="33" t="s">
        <v>565</v>
      </c>
      <c r="J496" s="33" t="s">
        <v>809</v>
      </c>
      <c r="K496" s="33" t="s">
        <v>3693</v>
      </c>
    </row>
    <row r="497" spans="3:11" ht="15" customHeight="1" x14ac:dyDescent="0.25">
      <c r="C497" s="32" t="s">
        <v>3694</v>
      </c>
      <c r="D497" s="33" t="s">
        <v>535</v>
      </c>
      <c r="F497" s="33" t="s">
        <v>3695</v>
      </c>
      <c r="G497" s="33">
        <v>5591</v>
      </c>
      <c r="H497" s="33" t="s">
        <v>3696</v>
      </c>
      <c r="I497" s="33" t="s">
        <v>3697</v>
      </c>
      <c r="J497" s="33" t="s">
        <v>3698</v>
      </c>
      <c r="K497" s="33" t="s">
        <v>3699</v>
      </c>
    </row>
    <row r="498" spans="3:11" ht="15" customHeight="1" x14ac:dyDescent="0.25">
      <c r="C498" s="32" t="s">
        <v>3700</v>
      </c>
      <c r="D498" s="33" t="s">
        <v>2007</v>
      </c>
      <c r="F498" s="33" t="s">
        <v>3701</v>
      </c>
      <c r="G498" s="33">
        <v>5629</v>
      </c>
      <c r="H498" s="33" t="s">
        <v>740</v>
      </c>
      <c r="I498" s="33" t="s">
        <v>566</v>
      </c>
      <c r="J498" s="33" t="s">
        <v>810</v>
      </c>
      <c r="K498" s="33" t="s">
        <v>3702</v>
      </c>
    </row>
    <row r="499" spans="3:11" ht="15" customHeight="1" x14ac:dyDescent="0.25">
      <c r="C499" s="32" t="s">
        <v>3703</v>
      </c>
      <c r="D499" s="33" t="s">
        <v>2007</v>
      </c>
      <c r="F499" s="33" t="s">
        <v>3704</v>
      </c>
      <c r="G499" s="33">
        <v>5727</v>
      </c>
      <c r="H499" s="33" t="s">
        <v>3705</v>
      </c>
      <c r="I499" s="33" t="s">
        <v>3706</v>
      </c>
      <c r="J499" s="33" t="s">
        <v>3707</v>
      </c>
      <c r="K499" s="33" t="s">
        <v>3708</v>
      </c>
    </row>
    <row r="500" spans="3:11" ht="15" customHeight="1" x14ac:dyDescent="0.25">
      <c r="C500" s="32" t="s">
        <v>3709</v>
      </c>
      <c r="D500" s="33" t="s">
        <v>536</v>
      </c>
      <c r="F500" s="33" t="s">
        <v>3710</v>
      </c>
      <c r="G500" s="33">
        <v>5728</v>
      </c>
      <c r="H500" s="33" t="s">
        <v>3711</v>
      </c>
      <c r="I500" s="33" t="s">
        <v>567</v>
      </c>
      <c r="J500" s="33" t="s">
        <v>877</v>
      </c>
      <c r="K500" s="33" t="s">
        <v>3712</v>
      </c>
    </row>
    <row r="501" spans="3:11" ht="15" customHeight="1" x14ac:dyDescent="0.25">
      <c r="C501" s="32" t="s">
        <v>3713</v>
      </c>
      <c r="D501" s="33" t="s">
        <v>536</v>
      </c>
      <c r="F501" s="33" t="s">
        <v>3714</v>
      </c>
      <c r="G501" s="33">
        <v>5740</v>
      </c>
      <c r="H501" s="33" t="s">
        <v>3715</v>
      </c>
      <c r="I501" s="33" t="s">
        <v>3716</v>
      </c>
      <c r="J501" s="33" t="s">
        <v>3717</v>
      </c>
      <c r="K501" s="33" t="s">
        <v>3718</v>
      </c>
    </row>
    <row r="502" spans="3:11" ht="15" customHeight="1" x14ac:dyDescent="0.25">
      <c r="C502" s="32" t="s">
        <v>3719</v>
      </c>
      <c r="D502" s="33" t="s">
        <v>2016</v>
      </c>
      <c r="F502" s="33" t="s">
        <v>3720</v>
      </c>
      <c r="G502" s="33">
        <v>5743</v>
      </c>
      <c r="H502" s="33" t="s">
        <v>743</v>
      </c>
      <c r="I502" s="33" t="s">
        <v>568</v>
      </c>
      <c r="J502" s="33" t="s">
        <v>811</v>
      </c>
      <c r="K502" s="33" t="s">
        <v>3721</v>
      </c>
    </row>
    <row r="503" spans="3:11" ht="15" customHeight="1" x14ac:dyDescent="0.25">
      <c r="C503" s="32" t="s">
        <v>3722</v>
      </c>
      <c r="D503" s="33" t="s">
        <v>2016</v>
      </c>
      <c r="F503" s="33" t="s">
        <v>3723</v>
      </c>
      <c r="G503" s="33">
        <v>5793</v>
      </c>
      <c r="H503" s="33" t="s">
        <v>3724</v>
      </c>
      <c r="I503" s="33" t="s">
        <v>3725</v>
      </c>
      <c r="J503" s="33" t="s">
        <v>3726</v>
      </c>
      <c r="K503" s="33" t="s">
        <v>3727</v>
      </c>
    </row>
    <row r="504" spans="3:11" ht="15" customHeight="1" x14ac:dyDescent="0.25">
      <c r="C504" s="32" t="s">
        <v>3728</v>
      </c>
      <c r="D504" s="33" t="s">
        <v>2097</v>
      </c>
      <c r="F504" s="33" t="s">
        <v>3729</v>
      </c>
      <c r="G504" s="33">
        <v>5800</v>
      </c>
      <c r="H504" s="33" t="s">
        <v>3730</v>
      </c>
      <c r="I504" s="33" t="s">
        <v>3731</v>
      </c>
      <c r="J504" s="33" t="s">
        <v>3732</v>
      </c>
      <c r="K504" s="33" t="s">
        <v>3733</v>
      </c>
    </row>
    <row r="505" spans="3:11" ht="15" customHeight="1" x14ac:dyDescent="0.25">
      <c r="C505" s="32" t="s">
        <v>3734</v>
      </c>
      <c r="D505" s="33" t="s">
        <v>2097</v>
      </c>
      <c r="F505" s="33" t="s">
        <v>3735</v>
      </c>
      <c r="G505" s="33">
        <v>29108</v>
      </c>
      <c r="H505" s="33" t="s">
        <v>3736</v>
      </c>
      <c r="I505" s="33" t="s">
        <v>569</v>
      </c>
      <c r="J505" s="33" t="s">
        <v>812</v>
      </c>
      <c r="K505" s="33" t="s">
        <v>3737</v>
      </c>
    </row>
    <row r="506" spans="3:11" ht="15" customHeight="1" x14ac:dyDescent="0.25">
      <c r="C506" s="32" t="s">
        <v>3738</v>
      </c>
      <c r="D506" s="33" t="s">
        <v>531</v>
      </c>
      <c r="F506" s="33" t="s">
        <v>3739</v>
      </c>
      <c r="G506" s="33">
        <v>25797</v>
      </c>
      <c r="H506" s="33" t="s">
        <v>3740</v>
      </c>
      <c r="I506" s="33" t="s">
        <v>3741</v>
      </c>
      <c r="J506" s="33" t="s">
        <v>3742</v>
      </c>
      <c r="K506" s="33" t="s">
        <v>3743</v>
      </c>
    </row>
    <row r="507" spans="3:11" ht="15" customHeight="1" x14ac:dyDescent="0.25">
      <c r="C507" s="32" t="s">
        <v>3744</v>
      </c>
      <c r="D507" s="33" t="s">
        <v>531</v>
      </c>
      <c r="F507" s="33" t="s">
        <v>3745</v>
      </c>
      <c r="G507" s="33">
        <v>10981</v>
      </c>
      <c r="H507" s="33" t="s">
        <v>3746</v>
      </c>
      <c r="I507" s="33" t="s">
        <v>3747</v>
      </c>
      <c r="J507" s="33" t="s">
        <v>3748</v>
      </c>
      <c r="K507" s="33" t="s">
        <v>3749</v>
      </c>
    </row>
    <row r="508" spans="3:11" ht="15" customHeight="1" x14ac:dyDescent="0.25">
      <c r="C508" s="32" t="s">
        <v>3750</v>
      </c>
      <c r="D508" s="33" t="s">
        <v>532</v>
      </c>
      <c r="F508" s="33" t="s">
        <v>3751</v>
      </c>
      <c r="G508" s="33">
        <v>4218</v>
      </c>
      <c r="H508" s="33" t="s">
        <v>3752</v>
      </c>
      <c r="I508" s="33" t="s">
        <v>3753</v>
      </c>
      <c r="J508" s="33" t="s">
        <v>3754</v>
      </c>
      <c r="K508" s="33" t="s">
        <v>3755</v>
      </c>
    </row>
    <row r="509" spans="3:11" ht="15" customHeight="1" x14ac:dyDescent="0.25">
      <c r="C509" s="32" t="s">
        <v>3756</v>
      </c>
      <c r="D509" s="33" t="s">
        <v>532</v>
      </c>
      <c r="F509" s="33" t="s">
        <v>3757</v>
      </c>
      <c r="G509" s="33">
        <v>5810</v>
      </c>
      <c r="H509" s="33" t="s">
        <v>3758</v>
      </c>
      <c r="I509" s="33" t="s">
        <v>3759</v>
      </c>
      <c r="J509" s="33" t="s">
        <v>3760</v>
      </c>
      <c r="K509" s="33" t="s">
        <v>3761</v>
      </c>
    </row>
    <row r="510" spans="3:11" ht="15" customHeight="1" x14ac:dyDescent="0.25">
      <c r="C510" s="32" t="s">
        <v>3762</v>
      </c>
      <c r="D510" s="33" t="s">
        <v>1688</v>
      </c>
      <c r="F510" s="33" t="s">
        <v>3763</v>
      </c>
      <c r="G510" s="33">
        <v>5884</v>
      </c>
      <c r="H510" s="33" t="s">
        <v>3764</v>
      </c>
      <c r="I510" s="33" t="s">
        <v>3765</v>
      </c>
      <c r="J510" s="33" t="s">
        <v>3766</v>
      </c>
      <c r="K510" s="33" t="s">
        <v>3767</v>
      </c>
    </row>
    <row r="511" spans="3:11" ht="15" customHeight="1" x14ac:dyDescent="0.25">
      <c r="C511" s="32" t="s">
        <v>3768</v>
      </c>
      <c r="D511" s="33" t="s">
        <v>1688</v>
      </c>
      <c r="F511" s="33" t="s">
        <v>3769</v>
      </c>
      <c r="G511" s="33">
        <v>5886</v>
      </c>
      <c r="H511" s="33" t="s">
        <v>3770</v>
      </c>
      <c r="I511" s="33" t="s">
        <v>3771</v>
      </c>
      <c r="J511" s="33" t="s">
        <v>3772</v>
      </c>
      <c r="K511" s="33" t="s">
        <v>3773</v>
      </c>
    </row>
    <row r="512" spans="3:11" ht="15" customHeight="1" x14ac:dyDescent="0.25">
      <c r="C512" s="32" t="s">
        <v>3774</v>
      </c>
      <c r="D512" s="33" t="s">
        <v>1694</v>
      </c>
      <c r="F512" s="33" t="s">
        <v>3775</v>
      </c>
      <c r="G512" s="33">
        <v>10111</v>
      </c>
      <c r="H512" s="33" t="s">
        <v>3776</v>
      </c>
      <c r="I512" s="33" t="s">
        <v>3777</v>
      </c>
      <c r="J512" s="33" t="s">
        <v>3778</v>
      </c>
      <c r="K512" s="33" t="s">
        <v>3779</v>
      </c>
    </row>
    <row r="513" spans="3:11" ht="15" customHeight="1" x14ac:dyDescent="0.25">
      <c r="C513" s="32" t="s">
        <v>3780</v>
      </c>
      <c r="D513" s="33" t="s">
        <v>1694</v>
      </c>
      <c r="F513" s="33" t="s">
        <v>3781</v>
      </c>
      <c r="G513" s="33">
        <v>5888</v>
      </c>
      <c r="H513" s="33" t="s">
        <v>3782</v>
      </c>
      <c r="I513" s="33" t="s">
        <v>3783</v>
      </c>
      <c r="J513" s="33" t="s">
        <v>3784</v>
      </c>
      <c r="K513" s="33" t="s">
        <v>3785</v>
      </c>
    </row>
    <row r="514" spans="3:11" ht="15" customHeight="1" x14ac:dyDescent="0.25">
      <c r="C514" s="32" t="s">
        <v>3786</v>
      </c>
      <c r="D514" s="33" t="s">
        <v>1700</v>
      </c>
      <c r="F514" s="33" t="s">
        <v>3787</v>
      </c>
      <c r="G514" s="33">
        <v>5883</v>
      </c>
      <c r="H514" s="33" t="s">
        <v>3788</v>
      </c>
      <c r="I514" s="33" t="s">
        <v>3789</v>
      </c>
      <c r="J514" s="33" t="s">
        <v>3790</v>
      </c>
      <c r="K514" s="33" t="s">
        <v>3791</v>
      </c>
    </row>
    <row r="515" spans="3:11" ht="15" customHeight="1" x14ac:dyDescent="0.25">
      <c r="C515" s="32" t="s">
        <v>3792</v>
      </c>
      <c r="D515" s="33" t="s">
        <v>1700</v>
      </c>
      <c r="F515" s="33" t="s">
        <v>3793</v>
      </c>
      <c r="G515" s="33">
        <v>10266</v>
      </c>
      <c r="H515" s="33" t="s">
        <v>3794</v>
      </c>
      <c r="I515" s="33" t="s">
        <v>3795</v>
      </c>
      <c r="J515" s="33" t="s">
        <v>3796</v>
      </c>
      <c r="K515" s="33" t="s">
        <v>3797</v>
      </c>
    </row>
    <row r="516" spans="3:11" ht="15" customHeight="1" x14ac:dyDescent="0.25">
      <c r="C516" s="32" t="s">
        <v>3798</v>
      </c>
      <c r="D516" s="33" t="s">
        <v>1706</v>
      </c>
      <c r="F516" s="33" t="s">
        <v>3799</v>
      </c>
      <c r="G516" s="33">
        <v>5914</v>
      </c>
      <c r="H516" s="33" t="s">
        <v>3800</v>
      </c>
      <c r="I516" s="33" t="s">
        <v>3801</v>
      </c>
      <c r="J516" s="33" t="s">
        <v>3802</v>
      </c>
      <c r="K516" s="33" t="s">
        <v>3803</v>
      </c>
    </row>
    <row r="517" spans="3:11" ht="15" customHeight="1" x14ac:dyDescent="0.25">
      <c r="C517" s="32" t="s">
        <v>3804</v>
      </c>
      <c r="D517" s="33" t="s">
        <v>1706</v>
      </c>
      <c r="F517" s="33" t="s">
        <v>3805</v>
      </c>
      <c r="G517" s="33">
        <v>5915</v>
      </c>
      <c r="H517" s="33" t="s">
        <v>746</v>
      </c>
      <c r="I517" s="33" t="s">
        <v>570</v>
      </c>
      <c r="J517" s="33" t="s">
        <v>813</v>
      </c>
      <c r="K517" s="33" t="s">
        <v>3806</v>
      </c>
    </row>
    <row r="518" spans="3:11" ht="15" customHeight="1" x14ac:dyDescent="0.25">
      <c r="C518" s="32" t="s">
        <v>3807</v>
      </c>
      <c r="D518" s="33" t="s">
        <v>1712</v>
      </c>
      <c r="F518" s="33" t="s">
        <v>3808</v>
      </c>
      <c r="G518" s="33">
        <v>5918</v>
      </c>
      <c r="H518" s="33" t="s">
        <v>3809</v>
      </c>
      <c r="I518" s="33" t="s">
        <v>571</v>
      </c>
      <c r="J518" s="33" t="s">
        <v>814</v>
      </c>
      <c r="K518" s="33" t="s">
        <v>3810</v>
      </c>
    </row>
    <row r="519" spans="3:11" ht="15" customHeight="1" x14ac:dyDescent="0.25">
      <c r="C519" s="32" t="s">
        <v>3811</v>
      </c>
      <c r="D519" s="33" t="s">
        <v>1712</v>
      </c>
      <c r="F519" s="33" t="s">
        <v>3812</v>
      </c>
      <c r="G519" s="33">
        <v>158158</v>
      </c>
      <c r="H519" s="33" t="s">
        <v>3813</v>
      </c>
      <c r="I519" s="33" t="s">
        <v>3814</v>
      </c>
      <c r="J519" s="33" t="s">
        <v>3815</v>
      </c>
      <c r="K519" s="33" t="s">
        <v>3816</v>
      </c>
    </row>
    <row r="520" spans="3:11" ht="15" customHeight="1" x14ac:dyDescent="0.25">
      <c r="C520" s="32" t="s">
        <v>3817</v>
      </c>
      <c r="D520" s="33" t="s">
        <v>535</v>
      </c>
      <c r="F520" s="33" t="s">
        <v>3818</v>
      </c>
      <c r="G520" s="33">
        <v>5924</v>
      </c>
      <c r="H520" s="33" t="s">
        <v>3819</v>
      </c>
      <c r="I520" s="33" t="s">
        <v>3820</v>
      </c>
      <c r="J520" s="33" t="s">
        <v>3821</v>
      </c>
      <c r="K520" s="33" t="s">
        <v>3822</v>
      </c>
    </row>
    <row r="521" spans="3:11" ht="15" customHeight="1" x14ac:dyDescent="0.25">
      <c r="C521" s="32" t="s">
        <v>3823</v>
      </c>
      <c r="D521" s="33" t="s">
        <v>535</v>
      </c>
      <c r="F521" s="33" t="s">
        <v>3824</v>
      </c>
      <c r="G521" s="33">
        <v>11186</v>
      </c>
      <c r="H521" s="33" t="s">
        <v>3825</v>
      </c>
      <c r="I521" s="33" t="s">
        <v>572</v>
      </c>
      <c r="J521" s="33" t="s">
        <v>815</v>
      </c>
      <c r="K521" s="33" t="s">
        <v>3826</v>
      </c>
    </row>
    <row r="522" spans="3:11" ht="15" customHeight="1" x14ac:dyDescent="0.25">
      <c r="C522" s="32" t="s">
        <v>3827</v>
      </c>
      <c r="D522" s="33" t="s">
        <v>2007</v>
      </c>
      <c r="F522" s="33" t="s">
        <v>3828</v>
      </c>
      <c r="G522" s="33">
        <v>9770</v>
      </c>
      <c r="H522" s="33" t="s">
        <v>3829</v>
      </c>
      <c r="I522" s="33" t="s">
        <v>3830</v>
      </c>
      <c r="J522" s="33" t="s">
        <v>3831</v>
      </c>
      <c r="K522" s="33" t="s">
        <v>3832</v>
      </c>
    </row>
    <row r="523" spans="3:11" ht="15" customHeight="1" x14ac:dyDescent="0.25">
      <c r="C523" s="32" t="s">
        <v>3833</v>
      </c>
      <c r="D523" s="33" t="s">
        <v>2007</v>
      </c>
      <c r="F523" s="33" t="s">
        <v>3834</v>
      </c>
      <c r="G523" s="33">
        <v>83937</v>
      </c>
      <c r="H523" s="33" t="s">
        <v>3835</v>
      </c>
      <c r="I523" s="33" t="s">
        <v>3836</v>
      </c>
      <c r="J523" s="33" t="s">
        <v>3837</v>
      </c>
      <c r="K523" s="33" t="s">
        <v>3838</v>
      </c>
    </row>
    <row r="524" spans="3:11" ht="15" customHeight="1" x14ac:dyDescent="0.25">
      <c r="C524" s="32" t="s">
        <v>3839</v>
      </c>
      <c r="D524" s="33" t="s">
        <v>536</v>
      </c>
      <c r="F524" s="33" t="s">
        <v>3840</v>
      </c>
      <c r="G524" s="33">
        <v>83593</v>
      </c>
      <c r="H524" s="33" t="s">
        <v>3841</v>
      </c>
      <c r="I524" s="33" t="s">
        <v>3842</v>
      </c>
      <c r="J524" s="33" t="s">
        <v>3843</v>
      </c>
      <c r="K524" s="33" t="s">
        <v>3844</v>
      </c>
    </row>
    <row r="525" spans="3:11" ht="15" customHeight="1" x14ac:dyDescent="0.25">
      <c r="C525" s="32" t="s">
        <v>3845</v>
      </c>
      <c r="D525" s="33" t="s">
        <v>536</v>
      </c>
      <c r="F525" s="33" t="s">
        <v>3846</v>
      </c>
      <c r="G525" s="33">
        <v>5925</v>
      </c>
      <c r="H525" s="33" t="s">
        <v>750</v>
      </c>
      <c r="I525" s="33" t="s">
        <v>573</v>
      </c>
      <c r="J525" s="33" t="s">
        <v>878</v>
      </c>
      <c r="K525" s="33" t="s">
        <v>3847</v>
      </c>
    </row>
    <row r="526" spans="3:11" ht="15" customHeight="1" x14ac:dyDescent="0.25">
      <c r="C526" s="32" t="s">
        <v>3848</v>
      </c>
      <c r="D526" s="33" t="s">
        <v>2016</v>
      </c>
      <c r="F526" s="33" t="s">
        <v>3849</v>
      </c>
      <c r="G526" s="33">
        <v>5947</v>
      </c>
      <c r="H526" s="33" t="s">
        <v>752</v>
      </c>
      <c r="I526" s="33" t="s">
        <v>574</v>
      </c>
      <c r="J526" s="33" t="s">
        <v>816</v>
      </c>
      <c r="K526" s="33" t="s">
        <v>3850</v>
      </c>
    </row>
    <row r="527" spans="3:11" ht="15" customHeight="1" x14ac:dyDescent="0.25">
      <c r="C527" s="32" t="s">
        <v>3851</v>
      </c>
      <c r="D527" s="33" t="s">
        <v>2016</v>
      </c>
      <c r="F527" s="33" t="s">
        <v>3852</v>
      </c>
      <c r="G527" s="33">
        <v>8434</v>
      </c>
      <c r="H527" s="33" t="s">
        <v>3853</v>
      </c>
      <c r="I527" s="33" t="s">
        <v>3854</v>
      </c>
      <c r="J527" s="33" t="s">
        <v>3855</v>
      </c>
      <c r="K527" s="33" t="s">
        <v>3856</v>
      </c>
    </row>
    <row r="528" spans="3:11" ht="15" customHeight="1" x14ac:dyDescent="0.25">
      <c r="C528" s="32" t="s">
        <v>3857</v>
      </c>
      <c r="D528" s="33" t="s">
        <v>2097</v>
      </c>
      <c r="F528" s="33" t="s">
        <v>3858</v>
      </c>
      <c r="G528" s="33">
        <v>5970</v>
      </c>
      <c r="H528" s="33" t="s">
        <v>3859</v>
      </c>
      <c r="I528" s="33" t="s">
        <v>3860</v>
      </c>
      <c r="J528" s="33" t="s">
        <v>3861</v>
      </c>
      <c r="K528" s="33" t="s">
        <v>3862</v>
      </c>
    </row>
    <row r="529" spans="3:11" ht="15" customHeight="1" x14ac:dyDescent="0.25">
      <c r="C529" s="32" t="s">
        <v>3863</v>
      </c>
      <c r="D529" s="33" t="s">
        <v>2097</v>
      </c>
      <c r="F529" s="33" t="s">
        <v>3864</v>
      </c>
      <c r="G529" s="33">
        <v>5649</v>
      </c>
      <c r="H529" s="33" t="s">
        <v>3865</v>
      </c>
      <c r="I529" s="33" t="s">
        <v>3866</v>
      </c>
      <c r="J529" s="33" t="s">
        <v>3867</v>
      </c>
      <c r="K529" s="33" t="s">
        <v>3868</v>
      </c>
    </row>
    <row r="530" spans="3:11" ht="15" customHeight="1" x14ac:dyDescent="0.25">
      <c r="C530" s="32" t="s">
        <v>3869</v>
      </c>
      <c r="D530" s="33" t="s">
        <v>2103</v>
      </c>
      <c r="F530" s="33" t="s">
        <v>3870</v>
      </c>
      <c r="G530" s="33">
        <v>5979</v>
      </c>
      <c r="H530" s="33" t="s">
        <v>3871</v>
      </c>
      <c r="I530" s="33" t="s">
        <v>3872</v>
      </c>
      <c r="J530" s="33" t="s">
        <v>3873</v>
      </c>
      <c r="K530" s="33" t="s">
        <v>3874</v>
      </c>
    </row>
    <row r="531" spans="3:11" ht="15" customHeight="1" x14ac:dyDescent="0.25">
      <c r="C531" s="32" t="s">
        <v>3875</v>
      </c>
      <c r="D531" s="33" t="s">
        <v>2103</v>
      </c>
      <c r="F531" s="33" t="s">
        <v>3876</v>
      </c>
      <c r="G531" s="33">
        <v>8767</v>
      </c>
      <c r="H531" s="33" t="s">
        <v>3877</v>
      </c>
      <c r="I531" s="33" t="s">
        <v>3878</v>
      </c>
      <c r="J531" s="33" t="s">
        <v>3879</v>
      </c>
      <c r="K531" s="33" t="s">
        <v>3880</v>
      </c>
    </row>
    <row r="532" spans="3:11" ht="15" customHeight="1" x14ac:dyDescent="0.25">
      <c r="C532" s="32" t="s">
        <v>3881</v>
      </c>
      <c r="D532" s="33" t="s">
        <v>539</v>
      </c>
      <c r="F532" s="33" t="s">
        <v>3882</v>
      </c>
      <c r="G532" s="33">
        <v>6091</v>
      </c>
      <c r="H532" s="33" t="s">
        <v>3883</v>
      </c>
      <c r="I532" s="33" t="s">
        <v>3884</v>
      </c>
      <c r="J532" s="33" t="s">
        <v>3885</v>
      </c>
      <c r="K532" s="33" t="s">
        <v>3886</v>
      </c>
    </row>
    <row r="533" spans="3:11" ht="15" customHeight="1" x14ac:dyDescent="0.25">
      <c r="C533" s="32" t="s">
        <v>3887</v>
      </c>
      <c r="D533" s="33" t="s">
        <v>539</v>
      </c>
      <c r="F533" s="33" t="s">
        <v>3888</v>
      </c>
      <c r="G533" s="33">
        <v>6093</v>
      </c>
      <c r="H533" s="33" t="s">
        <v>3889</v>
      </c>
      <c r="I533" s="33" t="s">
        <v>3890</v>
      </c>
      <c r="J533" s="33" t="s">
        <v>3891</v>
      </c>
      <c r="K533" s="33" t="s">
        <v>3892</v>
      </c>
    </row>
    <row r="534" spans="3:11" ht="15" customHeight="1" x14ac:dyDescent="0.25">
      <c r="C534" s="32" t="s">
        <v>3893</v>
      </c>
      <c r="D534" s="33" t="s">
        <v>2216</v>
      </c>
      <c r="F534" s="33" t="s">
        <v>3894</v>
      </c>
      <c r="G534" s="33">
        <v>56475</v>
      </c>
      <c r="H534" s="33" t="s">
        <v>3895</v>
      </c>
      <c r="I534" s="33" t="s">
        <v>3896</v>
      </c>
      <c r="J534" s="33" t="s">
        <v>3897</v>
      </c>
      <c r="K534" s="33" t="s">
        <v>3898</v>
      </c>
    </row>
    <row r="535" spans="3:11" ht="15" customHeight="1" x14ac:dyDescent="0.25">
      <c r="C535" s="32" t="s">
        <v>3899</v>
      </c>
      <c r="D535" s="33" t="s">
        <v>2216</v>
      </c>
      <c r="F535" s="33" t="s">
        <v>3900</v>
      </c>
      <c r="G535" s="33">
        <v>6236</v>
      </c>
      <c r="H535" s="33" t="s">
        <v>754</v>
      </c>
      <c r="I535" s="33" t="s">
        <v>575</v>
      </c>
      <c r="J535" s="33" t="s">
        <v>817</v>
      </c>
      <c r="K535" s="33" t="s">
        <v>3901</v>
      </c>
    </row>
    <row r="536" spans="3:11" ht="15" customHeight="1" x14ac:dyDescent="0.25">
      <c r="C536" s="32" t="s">
        <v>3902</v>
      </c>
      <c r="D536" s="33" t="s">
        <v>2252</v>
      </c>
      <c r="F536" s="33" t="s">
        <v>3903</v>
      </c>
      <c r="G536" s="33">
        <v>861</v>
      </c>
      <c r="H536" s="33" t="s">
        <v>3904</v>
      </c>
      <c r="I536" s="33" t="s">
        <v>3905</v>
      </c>
      <c r="J536" s="33" t="s">
        <v>3906</v>
      </c>
      <c r="K536" s="33" t="s">
        <v>3907</v>
      </c>
    </row>
    <row r="537" spans="3:11" ht="15" customHeight="1" x14ac:dyDescent="0.25">
      <c r="C537" s="32" t="s">
        <v>3908</v>
      </c>
      <c r="D537" s="33" t="s">
        <v>2252</v>
      </c>
      <c r="F537" s="33" t="s">
        <v>3909</v>
      </c>
      <c r="G537" s="33">
        <v>860</v>
      </c>
      <c r="H537" s="33" t="s">
        <v>3910</v>
      </c>
      <c r="I537" s="33" t="s">
        <v>3911</v>
      </c>
      <c r="J537" s="33" t="s">
        <v>3912</v>
      </c>
      <c r="K537" s="33" t="s">
        <v>3913</v>
      </c>
    </row>
    <row r="538" spans="3:11" ht="15" customHeight="1" x14ac:dyDescent="0.25">
      <c r="C538" s="32" t="s">
        <v>3914</v>
      </c>
      <c r="D538" s="33" t="s">
        <v>2273</v>
      </c>
      <c r="F538" s="33" t="s">
        <v>3915</v>
      </c>
      <c r="G538" s="33">
        <v>864</v>
      </c>
      <c r="H538" s="33" t="s">
        <v>756</v>
      </c>
      <c r="I538" s="33" t="s">
        <v>576</v>
      </c>
      <c r="J538" s="33" t="s">
        <v>818</v>
      </c>
      <c r="K538" s="33" t="s">
        <v>3916</v>
      </c>
    </row>
    <row r="539" spans="3:11" ht="15" customHeight="1" x14ac:dyDescent="0.25">
      <c r="C539" s="32" t="s">
        <v>3917</v>
      </c>
      <c r="D539" s="33" t="s">
        <v>2273</v>
      </c>
      <c r="F539" s="33" t="s">
        <v>3918</v>
      </c>
      <c r="G539" s="33">
        <v>6273</v>
      </c>
      <c r="H539" s="33" t="s">
        <v>3919</v>
      </c>
      <c r="I539" s="33" t="s">
        <v>3920</v>
      </c>
      <c r="J539" s="33" t="s">
        <v>3921</v>
      </c>
      <c r="K539" s="33" t="s">
        <v>3922</v>
      </c>
    </row>
    <row r="540" spans="3:11" ht="15" customHeight="1" x14ac:dyDescent="0.25">
      <c r="C540" s="32" t="s">
        <v>3923</v>
      </c>
      <c r="D540" s="33" t="s">
        <v>2291</v>
      </c>
      <c r="F540" s="33" t="s">
        <v>3924</v>
      </c>
      <c r="G540" s="33">
        <v>6277</v>
      </c>
      <c r="H540" s="33" t="s">
        <v>3925</v>
      </c>
      <c r="I540" s="33" t="s">
        <v>3926</v>
      </c>
      <c r="J540" s="33" t="s">
        <v>3927</v>
      </c>
      <c r="K540" s="33" t="s">
        <v>3928</v>
      </c>
    </row>
    <row r="541" spans="3:11" ht="15" customHeight="1" x14ac:dyDescent="0.25">
      <c r="C541" s="32" t="s">
        <v>3929</v>
      </c>
      <c r="D541" s="33" t="s">
        <v>2291</v>
      </c>
      <c r="F541" s="33" t="s">
        <v>3930</v>
      </c>
      <c r="G541" s="33">
        <v>1903</v>
      </c>
      <c r="H541" s="33" t="s">
        <v>3931</v>
      </c>
      <c r="I541" s="33" t="s">
        <v>3932</v>
      </c>
      <c r="J541" s="33" t="s">
        <v>3933</v>
      </c>
      <c r="K541" s="33" t="s">
        <v>3934</v>
      </c>
    </row>
    <row r="542" spans="3:11" ht="15" customHeight="1" x14ac:dyDescent="0.25">
      <c r="C542" s="32" t="s">
        <v>3935</v>
      </c>
      <c r="D542" s="33" t="s">
        <v>2303</v>
      </c>
      <c r="F542" s="33" t="s">
        <v>3936</v>
      </c>
      <c r="G542" s="33">
        <v>6299</v>
      </c>
      <c r="H542" s="33" t="s">
        <v>3937</v>
      </c>
      <c r="I542" s="33" t="s">
        <v>3938</v>
      </c>
      <c r="J542" s="33" t="s">
        <v>3939</v>
      </c>
      <c r="K542" s="33" t="s">
        <v>3940</v>
      </c>
    </row>
    <row r="543" spans="3:11" ht="15" customHeight="1" x14ac:dyDescent="0.25">
      <c r="C543" s="32" t="s">
        <v>3941</v>
      </c>
      <c r="D543" s="33" t="s">
        <v>2303</v>
      </c>
      <c r="F543" s="33" t="s">
        <v>3942</v>
      </c>
      <c r="G543" s="33">
        <v>27164</v>
      </c>
      <c r="H543" s="33" t="s">
        <v>3943</v>
      </c>
      <c r="I543" s="33" t="s">
        <v>3944</v>
      </c>
      <c r="J543" s="33" t="s">
        <v>3945</v>
      </c>
      <c r="K543" s="33" t="s">
        <v>3946</v>
      </c>
    </row>
    <row r="544" spans="3:11" ht="15" customHeight="1" x14ac:dyDescent="0.25">
      <c r="C544" s="32" t="s">
        <v>3947</v>
      </c>
      <c r="D544" s="33" t="s">
        <v>546</v>
      </c>
      <c r="F544" s="33" t="s">
        <v>3948</v>
      </c>
      <c r="G544" s="33">
        <v>51435</v>
      </c>
      <c r="H544" s="33" t="s">
        <v>3949</v>
      </c>
      <c r="I544" s="33" t="s">
        <v>3950</v>
      </c>
      <c r="J544" s="33" t="s">
        <v>3951</v>
      </c>
      <c r="K544" s="33" t="s">
        <v>3952</v>
      </c>
    </row>
    <row r="545" spans="3:11" ht="15" customHeight="1" x14ac:dyDescent="0.25">
      <c r="C545" s="32" t="s">
        <v>3953</v>
      </c>
      <c r="D545" s="33" t="s">
        <v>546</v>
      </c>
      <c r="F545" s="33" t="s">
        <v>3954</v>
      </c>
      <c r="G545" s="33">
        <v>92304</v>
      </c>
      <c r="H545" s="33" t="s">
        <v>3955</v>
      </c>
      <c r="I545" s="33" t="s">
        <v>3956</v>
      </c>
      <c r="J545" s="33" t="s">
        <v>3957</v>
      </c>
      <c r="K545" s="33" t="s">
        <v>3958</v>
      </c>
    </row>
    <row r="546" spans="3:11" ht="15" customHeight="1" x14ac:dyDescent="0.25">
      <c r="C546" s="32" t="s">
        <v>3959</v>
      </c>
      <c r="D546" s="33" t="s">
        <v>2777</v>
      </c>
      <c r="F546" s="33" t="s">
        <v>3960</v>
      </c>
      <c r="G546" s="33">
        <v>6338</v>
      </c>
      <c r="H546" s="33" t="s">
        <v>3961</v>
      </c>
      <c r="I546" s="33" t="s">
        <v>3962</v>
      </c>
      <c r="J546" s="33" t="s">
        <v>3963</v>
      </c>
      <c r="K546" s="33" t="s">
        <v>3964</v>
      </c>
    </row>
    <row r="547" spans="3:11" ht="15" customHeight="1" x14ac:dyDescent="0.25">
      <c r="C547" s="32" t="s">
        <v>3965</v>
      </c>
      <c r="D547" s="33" t="s">
        <v>2777</v>
      </c>
      <c r="F547" s="33" t="s">
        <v>3966</v>
      </c>
      <c r="G547" s="33">
        <v>6385</v>
      </c>
      <c r="H547" s="33" t="s">
        <v>3967</v>
      </c>
      <c r="I547" s="33" t="s">
        <v>3968</v>
      </c>
      <c r="J547" s="33" t="s">
        <v>3969</v>
      </c>
      <c r="K547" s="33" t="s">
        <v>3970</v>
      </c>
    </row>
    <row r="548" spans="3:11" ht="15" customHeight="1" x14ac:dyDescent="0.25">
      <c r="C548" s="32" t="s">
        <v>3971</v>
      </c>
      <c r="D548" s="33" t="s">
        <v>2831</v>
      </c>
      <c r="F548" s="33" t="s">
        <v>3972</v>
      </c>
      <c r="G548" s="33" t="s">
        <v>662</v>
      </c>
      <c r="H548" s="33" t="s">
        <v>662</v>
      </c>
      <c r="I548" s="33" t="s">
        <v>858</v>
      </c>
      <c r="J548" s="33" t="s">
        <v>860</v>
      </c>
      <c r="K548" s="33" t="s">
        <v>3973</v>
      </c>
    </row>
    <row r="549" spans="3:11" ht="15" customHeight="1" x14ac:dyDescent="0.25">
      <c r="C549" s="32" t="s">
        <v>3974</v>
      </c>
      <c r="D549" s="33" t="s">
        <v>2831</v>
      </c>
      <c r="F549" s="33" t="s">
        <v>3975</v>
      </c>
      <c r="G549" s="33">
        <v>7536</v>
      </c>
      <c r="H549" s="33" t="s">
        <v>3976</v>
      </c>
      <c r="I549" s="33" t="s">
        <v>3977</v>
      </c>
      <c r="J549" s="33" t="s">
        <v>3978</v>
      </c>
      <c r="K549" s="33" t="s">
        <v>3979</v>
      </c>
    </row>
    <row r="550" spans="3:11" ht="15" customHeight="1" x14ac:dyDescent="0.25">
      <c r="C550" s="32" t="s">
        <v>3980</v>
      </c>
      <c r="D550" s="33" t="s">
        <v>2859</v>
      </c>
      <c r="F550" s="33" t="s">
        <v>3981</v>
      </c>
      <c r="G550" s="33">
        <v>2810</v>
      </c>
      <c r="H550" s="33" t="s">
        <v>758</v>
      </c>
      <c r="I550" s="33" t="s">
        <v>577</v>
      </c>
      <c r="J550" s="33" t="s">
        <v>819</v>
      </c>
      <c r="K550" s="33" t="s">
        <v>3982</v>
      </c>
    </row>
    <row r="551" spans="3:11" ht="15" customHeight="1" x14ac:dyDescent="0.25">
      <c r="C551" s="32" t="s">
        <v>3983</v>
      </c>
      <c r="D551" s="33" t="s">
        <v>2859</v>
      </c>
      <c r="F551" s="33" t="s">
        <v>3984</v>
      </c>
      <c r="G551" s="33">
        <v>6422</v>
      </c>
      <c r="H551" s="33" t="s">
        <v>760</v>
      </c>
      <c r="I551" s="33" t="s">
        <v>578</v>
      </c>
      <c r="J551" s="33" t="s">
        <v>820</v>
      </c>
      <c r="K551" s="33" t="s">
        <v>3985</v>
      </c>
    </row>
    <row r="552" spans="3:11" ht="15" customHeight="1" x14ac:dyDescent="0.25">
      <c r="C552" s="32" t="s">
        <v>3986</v>
      </c>
      <c r="D552" s="33" t="s">
        <v>2877</v>
      </c>
      <c r="F552" s="33" t="s">
        <v>3987</v>
      </c>
      <c r="G552" s="33">
        <v>6423</v>
      </c>
      <c r="H552" s="33" t="s">
        <v>762</v>
      </c>
      <c r="I552" s="33" t="s">
        <v>579</v>
      </c>
      <c r="J552" s="33" t="s">
        <v>821</v>
      </c>
      <c r="K552" s="33" t="s">
        <v>3988</v>
      </c>
    </row>
    <row r="553" spans="3:11" ht="15" customHeight="1" x14ac:dyDescent="0.25">
      <c r="C553" s="32" t="s">
        <v>3989</v>
      </c>
      <c r="D553" s="33" t="s">
        <v>2877</v>
      </c>
      <c r="F553" s="33" t="s">
        <v>3990</v>
      </c>
      <c r="G553" s="33">
        <v>6424</v>
      </c>
      <c r="H553" s="33" t="s">
        <v>3991</v>
      </c>
      <c r="I553" s="33" t="s">
        <v>3992</v>
      </c>
      <c r="J553" s="33" t="s">
        <v>3993</v>
      </c>
      <c r="K553" s="33" t="s">
        <v>3994</v>
      </c>
    </row>
    <row r="554" spans="3:11" ht="15" customHeight="1" x14ac:dyDescent="0.25">
      <c r="C554" s="32" t="s">
        <v>3995</v>
      </c>
      <c r="D554" s="33" t="s">
        <v>2103</v>
      </c>
      <c r="F554" s="33" t="s">
        <v>3996</v>
      </c>
      <c r="G554" s="33">
        <v>6425</v>
      </c>
      <c r="H554" s="33" t="s">
        <v>3997</v>
      </c>
      <c r="I554" s="33" t="s">
        <v>3998</v>
      </c>
      <c r="J554" s="33" t="s">
        <v>3999</v>
      </c>
      <c r="K554" s="33" t="s">
        <v>4000</v>
      </c>
    </row>
    <row r="555" spans="3:11" ht="15" customHeight="1" x14ac:dyDescent="0.25">
      <c r="C555" s="32" t="s">
        <v>4001</v>
      </c>
      <c r="D555" s="33" t="s">
        <v>2103</v>
      </c>
      <c r="F555" s="33" t="s">
        <v>4002</v>
      </c>
      <c r="G555" s="33">
        <v>9644</v>
      </c>
      <c r="H555" s="33" t="s">
        <v>4003</v>
      </c>
      <c r="I555" s="33" t="s">
        <v>4004</v>
      </c>
      <c r="J555" s="33" t="s">
        <v>4005</v>
      </c>
      <c r="K555" s="33" t="s">
        <v>4006</v>
      </c>
    </row>
    <row r="556" spans="3:11" ht="15" customHeight="1" x14ac:dyDescent="0.25">
      <c r="C556" s="32" t="s">
        <v>4007</v>
      </c>
      <c r="D556" s="33" t="s">
        <v>539</v>
      </c>
      <c r="F556" s="33" t="s">
        <v>4008</v>
      </c>
      <c r="G556" s="33">
        <v>23411</v>
      </c>
      <c r="H556" s="33" t="s">
        <v>4009</v>
      </c>
      <c r="I556" s="33" t="s">
        <v>4010</v>
      </c>
      <c r="J556" s="33" t="s">
        <v>4011</v>
      </c>
      <c r="K556" s="33" t="s">
        <v>4012</v>
      </c>
    </row>
    <row r="557" spans="3:11" ht="15" customHeight="1" x14ac:dyDescent="0.25">
      <c r="C557" s="32" t="s">
        <v>4013</v>
      </c>
      <c r="D557" s="33" t="s">
        <v>539</v>
      </c>
      <c r="F557" s="33" t="s">
        <v>4014</v>
      </c>
      <c r="G557" s="33">
        <v>22933</v>
      </c>
      <c r="H557" s="33" t="s">
        <v>3312</v>
      </c>
      <c r="I557" s="33" t="s">
        <v>4015</v>
      </c>
      <c r="J557" s="33" t="s">
        <v>4016</v>
      </c>
      <c r="K557" s="33" t="s">
        <v>3315</v>
      </c>
    </row>
    <row r="558" spans="3:11" ht="15" customHeight="1" x14ac:dyDescent="0.25">
      <c r="C558" s="32" t="s">
        <v>4017</v>
      </c>
      <c r="D558" s="33" t="s">
        <v>2216</v>
      </c>
      <c r="F558" s="33" t="s">
        <v>4018</v>
      </c>
      <c r="G558" s="33">
        <v>23410</v>
      </c>
      <c r="H558" s="33" t="s">
        <v>4019</v>
      </c>
      <c r="I558" s="33" t="s">
        <v>4020</v>
      </c>
      <c r="J558" s="33" t="s">
        <v>4021</v>
      </c>
      <c r="K558" s="33" t="s">
        <v>4022</v>
      </c>
    </row>
    <row r="559" spans="3:11" ht="15" customHeight="1" x14ac:dyDescent="0.25">
      <c r="C559" s="32" t="s">
        <v>4023</v>
      </c>
      <c r="D559" s="33" t="s">
        <v>2216</v>
      </c>
      <c r="F559" s="33" t="s">
        <v>4024</v>
      </c>
      <c r="G559" s="33">
        <v>51548</v>
      </c>
      <c r="H559" s="33" t="s">
        <v>4025</v>
      </c>
      <c r="I559" s="33" t="s">
        <v>4026</v>
      </c>
      <c r="J559" s="33" t="s">
        <v>4027</v>
      </c>
      <c r="K559" s="33" t="s">
        <v>4028</v>
      </c>
    </row>
    <row r="560" spans="3:11" ht="15" customHeight="1" x14ac:dyDescent="0.25">
      <c r="C560" s="32" t="s">
        <v>4029</v>
      </c>
      <c r="D560" s="33" t="s">
        <v>2252</v>
      </c>
      <c r="F560" s="33" t="s">
        <v>4030</v>
      </c>
      <c r="G560" s="33">
        <v>51547</v>
      </c>
      <c r="H560" s="33" t="s">
        <v>4031</v>
      </c>
      <c r="I560" s="33" t="s">
        <v>4032</v>
      </c>
      <c r="J560" s="33" t="s">
        <v>4033</v>
      </c>
      <c r="K560" s="33" t="s">
        <v>4034</v>
      </c>
    </row>
    <row r="561" spans="3:11" ht="15" customHeight="1" x14ac:dyDescent="0.25">
      <c r="C561" s="32" t="s">
        <v>4035</v>
      </c>
      <c r="D561" s="33" t="s">
        <v>2252</v>
      </c>
      <c r="F561" s="33" t="s">
        <v>4036</v>
      </c>
      <c r="G561" s="33">
        <v>6495</v>
      </c>
      <c r="H561" s="33" t="s">
        <v>4037</v>
      </c>
      <c r="I561" s="33" t="s">
        <v>4038</v>
      </c>
      <c r="J561" s="33" t="s">
        <v>4039</v>
      </c>
      <c r="K561" s="33" t="s">
        <v>4040</v>
      </c>
    </row>
    <row r="562" spans="3:11" ht="15" customHeight="1" x14ac:dyDescent="0.25">
      <c r="C562" s="32" t="s">
        <v>4041</v>
      </c>
      <c r="D562" s="33" t="s">
        <v>2273</v>
      </c>
      <c r="F562" s="33" t="s">
        <v>4042</v>
      </c>
      <c r="G562" s="33">
        <v>10736</v>
      </c>
      <c r="H562" s="33" t="s">
        <v>4043</v>
      </c>
      <c r="I562" s="33" t="s">
        <v>4044</v>
      </c>
      <c r="J562" s="33" t="s">
        <v>4045</v>
      </c>
      <c r="K562" s="33" t="s">
        <v>4046</v>
      </c>
    </row>
    <row r="563" spans="3:11" ht="15" customHeight="1" x14ac:dyDescent="0.25">
      <c r="C563" s="32" t="s">
        <v>4047</v>
      </c>
      <c r="D563" s="33" t="s">
        <v>2273</v>
      </c>
      <c r="F563" s="33" t="s">
        <v>4048</v>
      </c>
      <c r="G563" s="33">
        <v>51804</v>
      </c>
      <c r="H563" s="33" t="s">
        <v>4049</v>
      </c>
      <c r="I563" s="33" t="s">
        <v>4050</v>
      </c>
      <c r="J563" s="33" t="s">
        <v>4051</v>
      </c>
      <c r="K563" s="33" t="s">
        <v>4052</v>
      </c>
    </row>
    <row r="564" spans="3:11" ht="15" customHeight="1" x14ac:dyDescent="0.25">
      <c r="C564" s="32" t="s">
        <v>4053</v>
      </c>
      <c r="D564" s="33" t="s">
        <v>2291</v>
      </c>
      <c r="F564" s="33" t="s">
        <v>4054</v>
      </c>
      <c r="G564" s="33">
        <v>4990</v>
      </c>
      <c r="H564" s="33" t="s">
        <v>4055</v>
      </c>
      <c r="I564" s="33" t="s">
        <v>4056</v>
      </c>
      <c r="J564" s="33" t="s">
        <v>4057</v>
      </c>
      <c r="K564" s="33" t="s">
        <v>4058</v>
      </c>
    </row>
    <row r="565" spans="3:11" ht="15" customHeight="1" x14ac:dyDescent="0.25">
      <c r="C565" s="32" t="s">
        <v>4059</v>
      </c>
      <c r="D565" s="33" t="s">
        <v>2291</v>
      </c>
      <c r="F565" s="33" t="s">
        <v>4060</v>
      </c>
      <c r="G565" s="33">
        <v>6502</v>
      </c>
      <c r="H565" s="33" t="s">
        <v>4061</v>
      </c>
      <c r="I565" s="33" t="s">
        <v>4062</v>
      </c>
      <c r="J565" s="33" t="s">
        <v>4063</v>
      </c>
      <c r="K565" s="33" t="s">
        <v>4064</v>
      </c>
    </row>
    <row r="566" spans="3:11" ht="15" customHeight="1" x14ac:dyDescent="0.25">
      <c r="C566" s="32" t="s">
        <v>4065</v>
      </c>
      <c r="D566" s="33" t="s">
        <v>2303</v>
      </c>
      <c r="F566" s="33" t="s">
        <v>4066</v>
      </c>
      <c r="G566" s="33">
        <v>387700</v>
      </c>
      <c r="H566" s="33" t="s">
        <v>4067</v>
      </c>
      <c r="I566" s="33" t="s">
        <v>4068</v>
      </c>
      <c r="J566" s="33" t="s">
        <v>4069</v>
      </c>
      <c r="K566" s="33" t="s">
        <v>4070</v>
      </c>
    </row>
    <row r="567" spans="3:11" ht="15" customHeight="1" x14ac:dyDescent="0.25">
      <c r="C567" s="32" t="s">
        <v>4071</v>
      </c>
      <c r="D567" s="33" t="s">
        <v>2303</v>
      </c>
      <c r="F567" s="33" t="s">
        <v>4072</v>
      </c>
      <c r="G567" s="33">
        <v>5172</v>
      </c>
      <c r="H567" s="33" t="s">
        <v>4073</v>
      </c>
      <c r="I567" s="33" t="s">
        <v>4074</v>
      </c>
      <c r="J567" s="33" t="s">
        <v>4075</v>
      </c>
      <c r="K567" s="33" t="s">
        <v>4076</v>
      </c>
    </row>
    <row r="568" spans="3:11" ht="15" customHeight="1" x14ac:dyDescent="0.25">
      <c r="C568" s="32" t="s">
        <v>4077</v>
      </c>
      <c r="D568" s="33" t="s">
        <v>546</v>
      </c>
      <c r="F568" s="33" t="s">
        <v>4078</v>
      </c>
      <c r="G568" s="33">
        <v>144195</v>
      </c>
      <c r="H568" s="33" t="s">
        <v>4079</v>
      </c>
      <c r="I568" s="33" t="s">
        <v>4080</v>
      </c>
      <c r="J568" s="33" t="s">
        <v>4081</v>
      </c>
      <c r="K568" s="33" t="s">
        <v>4082</v>
      </c>
    </row>
    <row r="569" spans="3:11" ht="15" customHeight="1" x14ac:dyDescent="0.25">
      <c r="C569" s="32" t="s">
        <v>4083</v>
      </c>
      <c r="D569" s="33" t="s">
        <v>546</v>
      </c>
      <c r="F569" s="33" t="s">
        <v>4084</v>
      </c>
      <c r="G569" s="33">
        <v>160728</v>
      </c>
      <c r="H569" s="33" t="s">
        <v>764</v>
      </c>
      <c r="I569" s="33" t="s">
        <v>580</v>
      </c>
      <c r="J569" s="33" t="s">
        <v>822</v>
      </c>
      <c r="K569" s="33" t="s">
        <v>4085</v>
      </c>
    </row>
    <row r="570" spans="3:11" ht="15" customHeight="1" x14ac:dyDescent="0.25">
      <c r="C570" s="32" t="s">
        <v>4086</v>
      </c>
      <c r="D570" s="33" t="s">
        <v>2777</v>
      </c>
      <c r="F570" s="33" t="s">
        <v>4087</v>
      </c>
      <c r="G570" s="33">
        <v>9353</v>
      </c>
      <c r="H570" s="33" t="s">
        <v>766</v>
      </c>
      <c r="I570" s="33" t="s">
        <v>581</v>
      </c>
      <c r="J570" s="33" t="s">
        <v>823</v>
      </c>
      <c r="K570" s="33" t="s">
        <v>4088</v>
      </c>
    </row>
    <row r="571" spans="3:11" ht="15" customHeight="1" x14ac:dyDescent="0.25">
      <c r="C571" s="32" t="s">
        <v>4089</v>
      </c>
      <c r="D571" s="33" t="s">
        <v>2777</v>
      </c>
      <c r="F571" s="33" t="s">
        <v>4090</v>
      </c>
      <c r="G571" s="33">
        <v>6586</v>
      </c>
      <c r="H571" s="33" t="s">
        <v>879</v>
      </c>
      <c r="I571" s="33" t="s">
        <v>880</v>
      </c>
      <c r="J571" s="33" t="s">
        <v>881</v>
      </c>
      <c r="K571" s="33" t="s">
        <v>4091</v>
      </c>
    </row>
    <row r="572" spans="3:11" ht="15" customHeight="1" x14ac:dyDescent="0.25">
      <c r="C572" s="32" t="s">
        <v>4092</v>
      </c>
      <c r="D572" s="33" t="s">
        <v>2831</v>
      </c>
      <c r="F572" s="33" t="s">
        <v>4093</v>
      </c>
      <c r="G572" s="33">
        <v>4087</v>
      </c>
      <c r="H572" s="33" t="s">
        <v>4094</v>
      </c>
      <c r="I572" s="33" t="s">
        <v>4095</v>
      </c>
      <c r="J572" s="33" t="s">
        <v>4096</v>
      </c>
      <c r="K572" s="33" t="s">
        <v>4097</v>
      </c>
    </row>
    <row r="573" spans="3:11" ht="15" customHeight="1" x14ac:dyDescent="0.25">
      <c r="C573" s="32" t="s">
        <v>4098</v>
      </c>
      <c r="D573" s="33" t="s">
        <v>2831</v>
      </c>
      <c r="F573" s="33" t="s">
        <v>4099</v>
      </c>
      <c r="G573" s="33">
        <v>4088</v>
      </c>
      <c r="H573" s="33" t="s">
        <v>4100</v>
      </c>
      <c r="I573" s="33" t="s">
        <v>4101</v>
      </c>
      <c r="J573" s="33" t="s">
        <v>4102</v>
      </c>
      <c r="K573" s="33" t="s">
        <v>4103</v>
      </c>
    </row>
    <row r="574" spans="3:11" ht="15" customHeight="1" x14ac:dyDescent="0.25">
      <c r="C574" s="32" t="s">
        <v>4104</v>
      </c>
      <c r="D574" s="33" t="s">
        <v>2859</v>
      </c>
      <c r="F574" s="33" t="s">
        <v>4105</v>
      </c>
      <c r="G574" s="33">
        <v>4089</v>
      </c>
      <c r="H574" s="33" t="s">
        <v>4106</v>
      </c>
      <c r="I574" s="33" t="s">
        <v>4107</v>
      </c>
      <c r="J574" s="33" t="s">
        <v>4108</v>
      </c>
      <c r="K574" s="33" t="s">
        <v>4109</v>
      </c>
    </row>
    <row r="575" spans="3:11" ht="15" customHeight="1" x14ac:dyDescent="0.25">
      <c r="C575" s="32" t="s">
        <v>4110</v>
      </c>
      <c r="D575" s="33" t="s">
        <v>2859</v>
      </c>
      <c r="F575" s="33" t="s">
        <v>4111</v>
      </c>
      <c r="G575" s="33">
        <v>6598</v>
      </c>
      <c r="H575" s="33" t="s">
        <v>4112</v>
      </c>
      <c r="I575" s="33" t="s">
        <v>4113</v>
      </c>
      <c r="J575" s="33" t="s">
        <v>4114</v>
      </c>
      <c r="K575" s="33" t="s">
        <v>4115</v>
      </c>
    </row>
    <row r="576" spans="3:11" ht="15" customHeight="1" x14ac:dyDescent="0.25">
      <c r="C576" s="32" t="s">
        <v>4116</v>
      </c>
      <c r="D576" s="33" t="s">
        <v>2877</v>
      </c>
      <c r="F576" s="33" t="s">
        <v>4117</v>
      </c>
      <c r="G576" s="33">
        <v>8243</v>
      </c>
      <c r="H576" s="33" t="s">
        <v>4118</v>
      </c>
      <c r="I576" s="33" t="s">
        <v>4119</v>
      </c>
      <c r="J576" s="33" t="s">
        <v>4120</v>
      </c>
      <c r="K576" s="33" t="s">
        <v>4121</v>
      </c>
    </row>
    <row r="577" spans="3:11" ht="15" customHeight="1" x14ac:dyDescent="0.25">
      <c r="C577" s="32" t="s">
        <v>4122</v>
      </c>
      <c r="D577" s="33" t="s">
        <v>2877</v>
      </c>
      <c r="F577" s="33" t="s">
        <v>4123</v>
      </c>
      <c r="G577" s="33">
        <v>6591</v>
      </c>
      <c r="H577" s="33" t="s">
        <v>4124</v>
      </c>
      <c r="I577" s="33" t="s">
        <v>4125</v>
      </c>
      <c r="J577" s="33" t="s">
        <v>4126</v>
      </c>
      <c r="K577" s="33" t="s">
        <v>4127</v>
      </c>
    </row>
    <row r="578" spans="3:11" ht="15" customHeight="1" x14ac:dyDescent="0.25">
      <c r="C578" s="32" t="s">
        <v>4128</v>
      </c>
      <c r="D578" s="33" t="s">
        <v>2953</v>
      </c>
      <c r="F578" s="33" t="s">
        <v>4129</v>
      </c>
      <c r="G578" s="33">
        <v>8651</v>
      </c>
      <c r="H578" s="33" t="s">
        <v>4130</v>
      </c>
      <c r="I578" s="33" t="s">
        <v>4131</v>
      </c>
      <c r="J578" s="33" t="s">
        <v>4132</v>
      </c>
      <c r="K578" s="33" t="s">
        <v>4133</v>
      </c>
    </row>
    <row r="579" spans="3:11" ht="15" customHeight="1" x14ac:dyDescent="0.25">
      <c r="C579" s="32" t="s">
        <v>4134</v>
      </c>
      <c r="D579" s="33" t="s">
        <v>2953</v>
      </c>
      <c r="F579" s="33" t="s">
        <v>4135</v>
      </c>
      <c r="G579" s="33">
        <v>8835</v>
      </c>
      <c r="H579" s="33" t="s">
        <v>4136</v>
      </c>
      <c r="I579" s="33" t="s">
        <v>4137</v>
      </c>
      <c r="J579" s="33" t="s">
        <v>4138</v>
      </c>
      <c r="K579" s="33" t="s">
        <v>4139</v>
      </c>
    </row>
    <row r="580" spans="3:11" ht="15" customHeight="1" x14ac:dyDescent="0.25">
      <c r="C580" s="32" t="s">
        <v>4140</v>
      </c>
      <c r="D580" s="33" t="s">
        <v>551</v>
      </c>
      <c r="F580" s="33" t="s">
        <v>4141</v>
      </c>
      <c r="G580" s="33">
        <v>9021</v>
      </c>
      <c r="H580" s="33" t="s">
        <v>4142</v>
      </c>
      <c r="I580" s="33" t="s">
        <v>4143</v>
      </c>
      <c r="J580" s="33" t="s">
        <v>4144</v>
      </c>
      <c r="K580" s="33" t="s">
        <v>4145</v>
      </c>
    </row>
    <row r="581" spans="3:11" ht="15" customHeight="1" x14ac:dyDescent="0.25">
      <c r="C581" s="32" t="s">
        <v>4146</v>
      </c>
      <c r="D581" s="33" t="s">
        <v>551</v>
      </c>
      <c r="F581" s="33" t="s">
        <v>4147</v>
      </c>
      <c r="G581" s="33">
        <v>122809</v>
      </c>
      <c r="H581" s="33" t="s">
        <v>4148</v>
      </c>
      <c r="I581" s="33" t="s">
        <v>4149</v>
      </c>
      <c r="J581" s="33" t="s">
        <v>4150</v>
      </c>
      <c r="K581" s="33" t="s">
        <v>4151</v>
      </c>
    </row>
    <row r="582" spans="3:11" ht="15" customHeight="1" x14ac:dyDescent="0.25">
      <c r="C582" s="32" t="s">
        <v>4152</v>
      </c>
      <c r="D582" s="33" t="s">
        <v>2987</v>
      </c>
      <c r="F582" s="33" t="s">
        <v>4153</v>
      </c>
      <c r="G582" s="33">
        <v>9655</v>
      </c>
      <c r="H582" s="33" t="s">
        <v>4154</v>
      </c>
      <c r="I582" s="33" t="s">
        <v>4155</v>
      </c>
      <c r="J582" s="33" t="s">
        <v>4156</v>
      </c>
      <c r="K582" s="33" t="s">
        <v>4157</v>
      </c>
    </row>
    <row r="583" spans="3:11" ht="15" customHeight="1" x14ac:dyDescent="0.25">
      <c r="C583" s="32" t="s">
        <v>4158</v>
      </c>
      <c r="D583" s="33" t="s">
        <v>2987</v>
      </c>
      <c r="F583" s="33" t="s">
        <v>4159</v>
      </c>
      <c r="G583" s="33">
        <v>6647</v>
      </c>
      <c r="H583" s="33" t="s">
        <v>4160</v>
      </c>
      <c r="I583" s="33" t="s">
        <v>4161</v>
      </c>
      <c r="J583" s="33" t="s">
        <v>4162</v>
      </c>
      <c r="K583" s="33" t="s">
        <v>4163</v>
      </c>
    </row>
    <row r="584" spans="3:11" ht="15" customHeight="1" x14ac:dyDescent="0.25">
      <c r="C584" s="32" t="s">
        <v>4164</v>
      </c>
      <c r="D584" s="33" t="s">
        <v>3011</v>
      </c>
      <c r="F584" s="33" t="s">
        <v>4165</v>
      </c>
      <c r="G584" s="33">
        <v>6648</v>
      </c>
      <c r="H584" s="33" t="s">
        <v>4166</v>
      </c>
      <c r="I584" s="33" t="s">
        <v>4167</v>
      </c>
      <c r="J584" s="33" t="s">
        <v>4168</v>
      </c>
      <c r="K584" s="33" t="s">
        <v>4169</v>
      </c>
    </row>
    <row r="585" spans="3:11" ht="15" customHeight="1" x14ac:dyDescent="0.25">
      <c r="C585" s="32" t="s">
        <v>4170</v>
      </c>
      <c r="D585" s="33" t="s">
        <v>3011</v>
      </c>
      <c r="F585" s="33" t="s">
        <v>4171</v>
      </c>
      <c r="G585" s="33">
        <v>6656</v>
      </c>
      <c r="H585" s="33" t="s">
        <v>4172</v>
      </c>
      <c r="I585" s="33" t="s">
        <v>4173</v>
      </c>
      <c r="J585" s="33" t="s">
        <v>4174</v>
      </c>
      <c r="K585" s="33" t="s">
        <v>4175</v>
      </c>
    </row>
    <row r="586" spans="3:11" ht="15" customHeight="1" x14ac:dyDescent="0.25">
      <c r="C586" s="32" t="s">
        <v>4176</v>
      </c>
      <c r="D586" s="33" t="s">
        <v>552</v>
      </c>
      <c r="F586" s="33" t="s">
        <v>4177</v>
      </c>
      <c r="G586" s="33">
        <v>64321</v>
      </c>
      <c r="H586" s="33" t="s">
        <v>4178</v>
      </c>
      <c r="I586" s="33" t="s">
        <v>4179</v>
      </c>
      <c r="J586" s="33" t="s">
        <v>4180</v>
      </c>
      <c r="K586" s="33" t="s">
        <v>4181</v>
      </c>
    </row>
    <row r="587" spans="3:11" ht="15" customHeight="1" x14ac:dyDescent="0.25">
      <c r="C587" s="32" t="s">
        <v>4182</v>
      </c>
      <c r="D587" s="33" t="s">
        <v>552</v>
      </c>
      <c r="F587" s="33" t="s">
        <v>4183</v>
      </c>
      <c r="G587" s="33">
        <v>6657</v>
      </c>
      <c r="H587" s="33" t="s">
        <v>4184</v>
      </c>
      <c r="I587" s="33" t="s">
        <v>4185</v>
      </c>
      <c r="J587" s="33" t="s">
        <v>4186</v>
      </c>
      <c r="K587" s="33" t="s">
        <v>4187</v>
      </c>
    </row>
    <row r="588" spans="3:11" ht="15" customHeight="1" x14ac:dyDescent="0.25">
      <c r="C588" s="32" t="s">
        <v>4188</v>
      </c>
      <c r="D588" s="33" t="s">
        <v>553</v>
      </c>
      <c r="F588" s="33" t="s">
        <v>4189</v>
      </c>
      <c r="G588" s="33">
        <v>6662</v>
      </c>
      <c r="H588" s="33" t="s">
        <v>4190</v>
      </c>
      <c r="I588" s="33" t="s">
        <v>4191</v>
      </c>
      <c r="J588" s="33" t="s">
        <v>4192</v>
      </c>
      <c r="K588" s="33" t="s">
        <v>4193</v>
      </c>
    </row>
    <row r="589" spans="3:11" ht="15" customHeight="1" x14ac:dyDescent="0.25">
      <c r="C589" s="32" t="s">
        <v>4194</v>
      </c>
      <c r="D589" s="33" t="s">
        <v>553</v>
      </c>
      <c r="F589" s="33" t="s">
        <v>4195</v>
      </c>
      <c r="G589" s="33">
        <v>6678</v>
      </c>
      <c r="H589" s="33" t="s">
        <v>4196</v>
      </c>
      <c r="I589" s="33" t="s">
        <v>4197</v>
      </c>
      <c r="J589" s="33" t="s">
        <v>4198</v>
      </c>
      <c r="K589" s="33" t="s">
        <v>4199</v>
      </c>
    </row>
    <row r="590" spans="3:11" ht="15" customHeight="1" x14ac:dyDescent="0.25">
      <c r="C590" s="32" t="s">
        <v>4200</v>
      </c>
      <c r="D590" s="33" t="s">
        <v>3193</v>
      </c>
      <c r="F590" s="33" t="s">
        <v>4201</v>
      </c>
      <c r="G590" s="33">
        <v>23013</v>
      </c>
      <c r="H590" s="33" t="s">
        <v>4202</v>
      </c>
      <c r="I590" s="33" t="s">
        <v>4203</v>
      </c>
      <c r="J590" s="33" t="s">
        <v>4204</v>
      </c>
      <c r="K590" s="33" t="s">
        <v>4205</v>
      </c>
    </row>
    <row r="591" spans="3:11" ht="15" customHeight="1" x14ac:dyDescent="0.25">
      <c r="C591" s="32" t="s">
        <v>4206</v>
      </c>
      <c r="D591" s="33" t="s">
        <v>3193</v>
      </c>
      <c r="F591" s="33" t="s">
        <v>4207</v>
      </c>
      <c r="G591" s="33">
        <v>10653</v>
      </c>
      <c r="H591" s="33" t="s">
        <v>4208</v>
      </c>
      <c r="I591" s="33" t="s">
        <v>4209</v>
      </c>
      <c r="J591" s="33" t="s">
        <v>4210</v>
      </c>
      <c r="K591" s="33" t="s">
        <v>4211</v>
      </c>
    </row>
    <row r="592" spans="3:11" ht="15" customHeight="1" x14ac:dyDescent="0.25">
      <c r="C592" s="32" t="s">
        <v>4212</v>
      </c>
      <c r="D592" s="33" t="s">
        <v>3211</v>
      </c>
      <c r="F592" s="33" t="s">
        <v>4213</v>
      </c>
      <c r="G592" s="33">
        <v>9806</v>
      </c>
      <c r="H592" s="33" t="s">
        <v>4214</v>
      </c>
      <c r="I592" s="33" t="s">
        <v>4215</v>
      </c>
      <c r="J592" s="33" t="s">
        <v>4216</v>
      </c>
      <c r="K592" s="33" t="s">
        <v>4217</v>
      </c>
    </row>
    <row r="593" spans="3:11" ht="15" customHeight="1" x14ac:dyDescent="0.25">
      <c r="C593" s="32" t="s">
        <v>4218</v>
      </c>
      <c r="D593" s="33" t="s">
        <v>3211</v>
      </c>
      <c r="F593" s="33" t="s">
        <v>4219</v>
      </c>
      <c r="G593" s="33">
        <v>10253</v>
      </c>
      <c r="H593" s="33" t="s">
        <v>4220</v>
      </c>
      <c r="I593" s="33" t="s">
        <v>4221</v>
      </c>
      <c r="J593" s="33" t="s">
        <v>4222</v>
      </c>
      <c r="K593" s="33" t="s">
        <v>4223</v>
      </c>
    </row>
    <row r="594" spans="3:11" ht="15" customHeight="1" x14ac:dyDescent="0.25">
      <c r="C594" s="32" t="s">
        <v>4224</v>
      </c>
      <c r="D594" s="33" t="s">
        <v>3325</v>
      </c>
      <c r="F594" s="33" t="s">
        <v>4225</v>
      </c>
      <c r="G594" s="33">
        <v>140809</v>
      </c>
      <c r="H594" s="33" t="s">
        <v>4226</v>
      </c>
      <c r="I594" s="33" t="s">
        <v>4227</v>
      </c>
      <c r="J594" s="33" t="s">
        <v>4228</v>
      </c>
      <c r="K594" s="33" t="s">
        <v>4229</v>
      </c>
    </row>
    <row r="595" spans="3:11" ht="15" customHeight="1" x14ac:dyDescent="0.25">
      <c r="C595" s="32" t="s">
        <v>4230</v>
      </c>
      <c r="D595" s="33" t="s">
        <v>3325</v>
      </c>
      <c r="F595" s="33" t="s">
        <v>4231</v>
      </c>
      <c r="G595" s="33">
        <v>23635</v>
      </c>
      <c r="H595" s="33" t="s">
        <v>4232</v>
      </c>
      <c r="I595" s="33" t="s">
        <v>4233</v>
      </c>
      <c r="J595" s="33" t="s">
        <v>4234</v>
      </c>
      <c r="K595" s="33" t="s">
        <v>4235</v>
      </c>
    </row>
    <row r="596" spans="3:11" ht="15" customHeight="1" x14ac:dyDescent="0.25">
      <c r="C596" s="32" t="s">
        <v>4236</v>
      </c>
      <c r="D596" s="33" t="s">
        <v>3331</v>
      </c>
      <c r="F596" s="33" t="s">
        <v>4237</v>
      </c>
      <c r="G596" s="33">
        <v>6750</v>
      </c>
      <c r="H596" s="33" t="s">
        <v>4238</v>
      </c>
      <c r="I596" s="33" t="s">
        <v>4239</v>
      </c>
      <c r="J596" s="33" t="s">
        <v>4240</v>
      </c>
      <c r="K596" s="33" t="s">
        <v>4241</v>
      </c>
    </row>
    <row r="597" spans="3:11" ht="15" customHeight="1" x14ac:dyDescent="0.25">
      <c r="C597" s="32" t="s">
        <v>4242</v>
      </c>
      <c r="D597" s="33" t="s">
        <v>3331</v>
      </c>
      <c r="F597" s="33" t="s">
        <v>4243</v>
      </c>
      <c r="G597" s="33">
        <v>6772</v>
      </c>
      <c r="H597" s="33" t="s">
        <v>4244</v>
      </c>
      <c r="I597" s="33" t="s">
        <v>4245</v>
      </c>
      <c r="J597" s="33" t="s">
        <v>4246</v>
      </c>
      <c r="K597" s="33" t="s">
        <v>4247</v>
      </c>
    </row>
    <row r="598" spans="3:11" ht="15" customHeight="1" x14ac:dyDescent="0.25">
      <c r="C598" s="32" t="s">
        <v>4248</v>
      </c>
      <c r="D598" s="33" t="s">
        <v>3427</v>
      </c>
      <c r="F598" s="33" t="s">
        <v>4249</v>
      </c>
      <c r="G598" s="33">
        <v>6774</v>
      </c>
      <c r="H598" s="33" t="s">
        <v>4250</v>
      </c>
      <c r="I598" s="33" t="s">
        <v>4251</v>
      </c>
      <c r="J598" s="33" t="s">
        <v>4252</v>
      </c>
      <c r="K598" s="33" t="s">
        <v>4253</v>
      </c>
    </row>
    <row r="599" spans="3:11" ht="15" customHeight="1" x14ac:dyDescent="0.25">
      <c r="C599" s="32" t="s">
        <v>4254</v>
      </c>
      <c r="D599" s="33" t="s">
        <v>3427</v>
      </c>
      <c r="F599" s="33" t="s">
        <v>4255</v>
      </c>
      <c r="G599" s="33">
        <v>6776</v>
      </c>
      <c r="H599" s="33" t="s">
        <v>4256</v>
      </c>
      <c r="I599" s="33" t="s">
        <v>4257</v>
      </c>
      <c r="J599" s="33" t="s">
        <v>4258</v>
      </c>
      <c r="K599" s="33" t="s">
        <v>4259</v>
      </c>
    </row>
    <row r="600" spans="3:11" ht="15" customHeight="1" x14ac:dyDescent="0.25">
      <c r="C600" s="32" t="s">
        <v>4260</v>
      </c>
      <c r="D600" s="33" t="s">
        <v>563</v>
      </c>
      <c r="F600" s="33" t="s">
        <v>4261</v>
      </c>
      <c r="G600" s="33">
        <v>6840</v>
      </c>
      <c r="H600" s="33" t="s">
        <v>4262</v>
      </c>
      <c r="I600" s="33" t="s">
        <v>4263</v>
      </c>
      <c r="J600" s="33" t="s">
        <v>4264</v>
      </c>
      <c r="K600" s="33" t="s">
        <v>4265</v>
      </c>
    </row>
    <row r="601" spans="3:11" ht="15" customHeight="1" x14ac:dyDescent="0.25">
      <c r="C601" s="32" t="s">
        <v>4266</v>
      </c>
      <c r="D601" s="33" t="s">
        <v>563</v>
      </c>
      <c r="F601" s="33" t="s">
        <v>4267</v>
      </c>
      <c r="G601" s="33">
        <v>6850</v>
      </c>
      <c r="H601" s="33" t="s">
        <v>4268</v>
      </c>
      <c r="I601" s="33" t="s">
        <v>582</v>
      </c>
      <c r="J601" s="33" t="s">
        <v>824</v>
      </c>
      <c r="K601" s="33" t="s">
        <v>4269</v>
      </c>
    </row>
    <row r="602" spans="3:11" ht="15" customHeight="1" x14ac:dyDescent="0.25">
      <c r="C602" s="32" t="s">
        <v>4270</v>
      </c>
      <c r="D602" s="33" t="s">
        <v>2953</v>
      </c>
      <c r="F602" s="33" t="s">
        <v>4271</v>
      </c>
      <c r="G602" s="33">
        <v>23345</v>
      </c>
      <c r="H602" s="33" t="s">
        <v>4272</v>
      </c>
      <c r="I602" s="33" t="s">
        <v>4273</v>
      </c>
      <c r="J602" s="33" t="s">
        <v>4274</v>
      </c>
      <c r="K602" s="33" t="s">
        <v>4275</v>
      </c>
    </row>
    <row r="603" spans="3:11" ht="15" customHeight="1" x14ac:dyDescent="0.25">
      <c r="C603" s="32" t="s">
        <v>4276</v>
      </c>
      <c r="D603" s="33" t="s">
        <v>2953</v>
      </c>
      <c r="F603" s="33" t="s">
        <v>4277</v>
      </c>
      <c r="G603" s="33">
        <v>84447</v>
      </c>
      <c r="H603" s="33" t="s">
        <v>4278</v>
      </c>
      <c r="I603" s="33" t="s">
        <v>4279</v>
      </c>
      <c r="J603" s="33" t="s">
        <v>4280</v>
      </c>
      <c r="K603" s="33" t="s">
        <v>4281</v>
      </c>
    </row>
    <row r="604" spans="3:11" ht="15" customHeight="1" x14ac:dyDescent="0.25">
      <c r="C604" s="32" t="s">
        <v>4282</v>
      </c>
      <c r="D604" s="33" t="s">
        <v>551</v>
      </c>
      <c r="F604" s="33" t="s">
        <v>4283</v>
      </c>
      <c r="G604" s="33">
        <v>6863</v>
      </c>
      <c r="H604" s="33" t="s">
        <v>4284</v>
      </c>
      <c r="I604" s="33" t="s">
        <v>4285</v>
      </c>
      <c r="J604" s="33" t="s">
        <v>4286</v>
      </c>
      <c r="K604" s="33" t="s">
        <v>4287</v>
      </c>
    </row>
    <row r="605" spans="3:11" ht="15" customHeight="1" x14ac:dyDescent="0.25">
      <c r="C605" s="32" t="s">
        <v>4288</v>
      </c>
      <c r="D605" s="33" t="s">
        <v>551</v>
      </c>
      <c r="F605" s="33" t="s">
        <v>4289</v>
      </c>
      <c r="G605" s="33">
        <v>6910</v>
      </c>
      <c r="H605" s="33" t="s">
        <v>4290</v>
      </c>
      <c r="I605" s="33" t="s">
        <v>4291</v>
      </c>
      <c r="J605" s="33" t="s">
        <v>4292</v>
      </c>
      <c r="K605" s="33" t="s">
        <v>4293</v>
      </c>
    </row>
    <row r="606" spans="3:11" ht="15" customHeight="1" x14ac:dyDescent="0.25">
      <c r="C606" s="32" t="s">
        <v>4294</v>
      </c>
      <c r="D606" s="33" t="s">
        <v>2987</v>
      </c>
      <c r="F606" s="33" t="s">
        <v>4295</v>
      </c>
      <c r="G606" s="33">
        <v>6943</v>
      </c>
      <c r="H606" s="33" t="s">
        <v>4296</v>
      </c>
      <c r="I606" s="33" t="s">
        <v>4297</v>
      </c>
      <c r="J606" s="33" t="s">
        <v>4298</v>
      </c>
      <c r="K606" s="33" t="s">
        <v>4299</v>
      </c>
    </row>
    <row r="607" spans="3:11" ht="15" customHeight="1" x14ac:dyDescent="0.25">
      <c r="C607" s="32" t="s">
        <v>4300</v>
      </c>
      <c r="D607" s="33" t="s">
        <v>2987</v>
      </c>
      <c r="F607" s="33" t="s">
        <v>4301</v>
      </c>
      <c r="G607" s="33">
        <v>6997</v>
      </c>
      <c r="H607" s="33" t="s">
        <v>4302</v>
      </c>
      <c r="I607" s="33" t="s">
        <v>4303</v>
      </c>
      <c r="J607" s="33" t="s">
        <v>4304</v>
      </c>
      <c r="K607" s="33" t="s">
        <v>4305</v>
      </c>
    </row>
    <row r="608" spans="3:11" ht="15" customHeight="1" x14ac:dyDescent="0.25">
      <c r="C608" s="32" t="s">
        <v>4306</v>
      </c>
      <c r="D608" s="33" t="s">
        <v>3011</v>
      </c>
      <c r="F608" s="33" t="s">
        <v>4307</v>
      </c>
      <c r="G608" s="33">
        <v>7015</v>
      </c>
      <c r="H608" s="33" t="s">
        <v>882</v>
      </c>
      <c r="I608" s="33" t="s">
        <v>583</v>
      </c>
      <c r="J608" s="33" t="s">
        <v>825</v>
      </c>
      <c r="K608" s="33" t="s">
        <v>4308</v>
      </c>
    </row>
    <row r="609" spans="3:11" ht="15" customHeight="1" x14ac:dyDescent="0.25">
      <c r="C609" s="32" t="s">
        <v>4309</v>
      </c>
      <c r="D609" s="33" t="s">
        <v>3011</v>
      </c>
      <c r="F609" s="33" t="s">
        <v>4310</v>
      </c>
      <c r="G609" s="33">
        <v>26136</v>
      </c>
      <c r="H609" s="33" t="s">
        <v>4311</v>
      </c>
      <c r="I609" s="33" t="s">
        <v>4312</v>
      </c>
      <c r="J609" s="33" t="s">
        <v>4313</v>
      </c>
      <c r="K609" s="33" t="s">
        <v>4314</v>
      </c>
    </row>
    <row r="610" spans="3:11" ht="15" customHeight="1" x14ac:dyDescent="0.25">
      <c r="C610" s="32" t="s">
        <v>4315</v>
      </c>
      <c r="D610" s="33" t="s">
        <v>552</v>
      </c>
      <c r="F610" s="33" t="s">
        <v>4316</v>
      </c>
      <c r="G610" s="33">
        <v>7022</v>
      </c>
      <c r="H610" s="33" t="s">
        <v>4317</v>
      </c>
      <c r="I610" s="33" t="s">
        <v>4318</v>
      </c>
      <c r="J610" s="33" t="s">
        <v>4319</v>
      </c>
      <c r="K610" s="33" t="s">
        <v>4320</v>
      </c>
    </row>
    <row r="611" spans="3:11" ht="15" customHeight="1" x14ac:dyDescent="0.25">
      <c r="C611" s="32" t="s">
        <v>4321</v>
      </c>
      <c r="D611" s="33" t="s">
        <v>552</v>
      </c>
      <c r="F611" s="33" t="s">
        <v>4322</v>
      </c>
      <c r="G611" s="33">
        <v>7040</v>
      </c>
      <c r="H611" s="33" t="s">
        <v>4323</v>
      </c>
      <c r="I611" s="33" t="s">
        <v>4324</v>
      </c>
      <c r="J611" s="33" t="s">
        <v>4325</v>
      </c>
      <c r="K611" s="33" t="s">
        <v>4326</v>
      </c>
    </row>
    <row r="612" spans="3:11" ht="15" customHeight="1" x14ac:dyDescent="0.25">
      <c r="C612" s="32" t="s">
        <v>4327</v>
      </c>
      <c r="D612" s="33" t="s">
        <v>553</v>
      </c>
      <c r="F612" s="33" t="s">
        <v>4328</v>
      </c>
      <c r="G612" s="33">
        <v>7042</v>
      </c>
      <c r="H612" s="33" t="s">
        <v>773</v>
      </c>
      <c r="I612" s="33" t="s">
        <v>584</v>
      </c>
      <c r="J612" s="33" t="s">
        <v>826</v>
      </c>
      <c r="K612" s="33" t="s">
        <v>4329</v>
      </c>
    </row>
    <row r="613" spans="3:11" ht="15" customHeight="1" x14ac:dyDescent="0.25">
      <c r="C613" s="32" t="s">
        <v>4330</v>
      </c>
      <c r="D613" s="33" t="s">
        <v>553</v>
      </c>
      <c r="F613" s="33" t="s">
        <v>4331</v>
      </c>
      <c r="G613" s="33">
        <v>7045</v>
      </c>
      <c r="H613" s="33" t="s">
        <v>775</v>
      </c>
      <c r="I613" s="33" t="s">
        <v>585</v>
      </c>
      <c r="J613" s="33" t="s">
        <v>827</v>
      </c>
      <c r="K613" s="33" t="s">
        <v>4332</v>
      </c>
    </row>
    <row r="614" spans="3:11" ht="15" customHeight="1" x14ac:dyDescent="0.25">
      <c r="C614" s="32" t="s">
        <v>4333</v>
      </c>
      <c r="D614" s="33" t="s">
        <v>3193</v>
      </c>
      <c r="F614" s="33" t="s">
        <v>4334</v>
      </c>
      <c r="G614" s="33">
        <v>7046</v>
      </c>
      <c r="H614" s="33" t="s">
        <v>777</v>
      </c>
      <c r="I614" s="33" t="s">
        <v>586</v>
      </c>
      <c r="J614" s="33" t="s">
        <v>883</v>
      </c>
      <c r="K614" s="33" t="s">
        <v>4335</v>
      </c>
    </row>
    <row r="615" spans="3:11" ht="15" customHeight="1" x14ac:dyDescent="0.25">
      <c r="C615" s="32" t="s">
        <v>4336</v>
      </c>
      <c r="D615" s="33" t="s">
        <v>3193</v>
      </c>
      <c r="F615" s="33" t="s">
        <v>4337</v>
      </c>
      <c r="G615" s="33">
        <v>7048</v>
      </c>
      <c r="H615" s="33" t="s">
        <v>4338</v>
      </c>
      <c r="I615" s="33" t="s">
        <v>4339</v>
      </c>
      <c r="J615" s="33" t="s">
        <v>4340</v>
      </c>
      <c r="K615" s="33" t="s">
        <v>4341</v>
      </c>
    </row>
    <row r="616" spans="3:11" ht="15" customHeight="1" x14ac:dyDescent="0.25">
      <c r="C616" s="32" t="s">
        <v>4342</v>
      </c>
      <c r="D616" s="33" t="s">
        <v>3211</v>
      </c>
      <c r="F616" s="33" t="s">
        <v>4343</v>
      </c>
      <c r="G616" s="33">
        <v>7056</v>
      </c>
      <c r="H616" s="33" t="s">
        <v>4344</v>
      </c>
      <c r="I616" s="33" t="s">
        <v>4345</v>
      </c>
      <c r="J616" s="33" t="s">
        <v>4346</v>
      </c>
      <c r="K616" s="33" t="s">
        <v>4347</v>
      </c>
    </row>
    <row r="617" spans="3:11" ht="15" customHeight="1" x14ac:dyDescent="0.25">
      <c r="C617" s="32" t="s">
        <v>4348</v>
      </c>
      <c r="D617" s="33" t="s">
        <v>3211</v>
      </c>
      <c r="F617" s="33" t="s">
        <v>4349</v>
      </c>
      <c r="G617" s="33">
        <v>7057</v>
      </c>
      <c r="H617" s="33" t="s">
        <v>779</v>
      </c>
      <c r="I617" s="33" t="s">
        <v>587</v>
      </c>
      <c r="J617" s="33" t="s">
        <v>828</v>
      </c>
      <c r="K617" s="33" t="s">
        <v>4350</v>
      </c>
    </row>
    <row r="618" spans="3:11" ht="15" customHeight="1" x14ac:dyDescent="0.25">
      <c r="C618" s="32" t="s">
        <v>4351</v>
      </c>
      <c r="D618" s="33" t="s">
        <v>3325</v>
      </c>
      <c r="F618" s="33" t="s">
        <v>4352</v>
      </c>
      <c r="G618" s="33">
        <v>7060</v>
      </c>
      <c r="H618" s="33" t="s">
        <v>4353</v>
      </c>
      <c r="I618" s="33" t="s">
        <v>4354</v>
      </c>
      <c r="J618" s="33" t="s">
        <v>4355</v>
      </c>
      <c r="K618" s="33" t="s">
        <v>4356</v>
      </c>
    </row>
    <row r="619" spans="3:11" ht="15" customHeight="1" x14ac:dyDescent="0.25">
      <c r="C619" s="32" t="s">
        <v>4357</v>
      </c>
      <c r="D619" s="33" t="s">
        <v>3325</v>
      </c>
      <c r="F619" s="33" t="s">
        <v>4358</v>
      </c>
      <c r="G619" s="33">
        <v>7070</v>
      </c>
      <c r="H619" s="33" t="s">
        <v>4359</v>
      </c>
      <c r="I619" s="33" t="s">
        <v>4360</v>
      </c>
      <c r="J619" s="33" t="s">
        <v>4361</v>
      </c>
      <c r="K619" s="33" t="s">
        <v>4362</v>
      </c>
    </row>
    <row r="620" spans="3:11" ht="15" customHeight="1" x14ac:dyDescent="0.25">
      <c r="C620" s="32" t="s">
        <v>4363</v>
      </c>
      <c r="D620" s="33" t="s">
        <v>3331</v>
      </c>
      <c r="F620" s="33" t="s">
        <v>4364</v>
      </c>
      <c r="G620" s="33">
        <v>7077</v>
      </c>
      <c r="H620" s="33" t="s">
        <v>4365</v>
      </c>
      <c r="I620" s="33" t="s">
        <v>4366</v>
      </c>
      <c r="J620" s="33" t="s">
        <v>4367</v>
      </c>
      <c r="K620" s="33" t="s">
        <v>4368</v>
      </c>
    </row>
    <row r="621" spans="3:11" ht="15" customHeight="1" x14ac:dyDescent="0.25">
      <c r="C621" s="32" t="s">
        <v>4369</v>
      </c>
      <c r="D621" s="33" t="s">
        <v>3331</v>
      </c>
      <c r="F621" s="33" t="s">
        <v>4370</v>
      </c>
      <c r="G621" s="33">
        <v>7078</v>
      </c>
      <c r="H621" s="33" t="s">
        <v>781</v>
      </c>
      <c r="I621" s="33" t="s">
        <v>588</v>
      </c>
      <c r="J621" s="33" t="s">
        <v>884</v>
      </c>
      <c r="K621" s="33" t="s">
        <v>4371</v>
      </c>
    </row>
    <row r="622" spans="3:11" ht="15" customHeight="1" x14ac:dyDescent="0.25">
      <c r="C622" s="32" t="s">
        <v>4372</v>
      </c>
      <c r="D622" s="33" t="s">
        <v>3427</v>
      </c>
      <c r="F622" s="33" t="s">
        <v>4373</v>
      </c>
      <c r="G622" s="33">
        <v>114609</v>
      </c>
      <c r="H622" s="33" t="s">
        <v>4374</v>
      </c>
      <c r="I622" s="33" t="s">
        <v>4375</v>
      </c>
      <c r="J622" s="33" t="s">
        <v>4376</v>
      </c>
      <c r="K622" s="33" t="s">
        <v>4377</v>
      </c>
    </row>
    <row r="623" spans="3:11" ht="15" customHeight="1" x14ac:dyDescent="0.25">
      <c r="C623" s="32" t="s">
        <v>4378</v>
      </c>
      <c r="D623" s="33" t="s">
        <v>3427</v>
      </c>
      <c r="F623" s="33" t="s">
        <v>4379</v>
      </c>
      <c r="G623" s="33">
        <v>7088</v>
      </c>
      <c r="H623" s="33" t="s">
        <v>4380</v>
      </c>
      <c r="I623" s="33" t="s">
        <v>4381</v>
      </c>
      <c r="J623" s="33" t="s">
        <v>4382</v>
      </c>
      <c r="K623" s="33" t="s">
        <v>4383</v>
      </c>
    </row>
    <row r="624" spans="3:11" ht="15" customHeight="1" x14ac:dyDescent="0.25">
      <c r="C624" s="32" t="s">
        <v>4384</v>
      </c>
      <c r="D624" s="33" t="s">
        <v>563</v>
      </c>
      <c r="F624" s="33" t="s">
        <v>4385</v>
      </c>
      <c r="G624" s="33">
        <v>7097</v>
      </c>
      <c r="H624" s="33" t="s">
        <v>4386</v>
      </c>
      <c r="I624" s="33" t="s">
        <v>4387</v>
      </c>
      <c r="J624" s="33" t="s">
        <v>4388</v>
      </c>
      <c r="K624" s="33" t="s">
        <v>4389</v>
      </c>
    </row>
    <row r="625" spans="3:11" ht="15" customHeight="1" x14ac:dyDescent="0.25">
      <c r="C625" s="32" t="s">
        <v>4390</v>
      </c>
      <c r="D625" s="33" t="s">
        <v>563</v>
      </c>
      <c r="F625" s="33" t="s">
        <v>4391</v>
      </c>
      <c r="G625" s="33">
        <v>7100</v>
      </c>
      <c r="H625" s="33" t="s">
        <v>4392</v>
      </c>
      <c r="I625" s="33" t="s">
        <v>4393</v>
      </c>
      <c r="J625" s="33" t="s">
        <v>4394</v>
      </c>
      <c r="K625" s="33" t="s">
        <v>4395</v>
      </c>
    </row>
    <row r="626" spans="3:11" ht="15" customHeight="1" x14ac:dyDescent="0.25">
      <c r="C626" s="32" t="s">
        <v>4396</v>
      </c>
      <c r="D626" s="33" t="s">
        <v>564</v>
      </c>
      <c r="F626" s="33" t="s">
        <v>4397</v>
      </c>
      <c r="G626" s="33">
        <v>3195</v>
      </c>
      <c r="H626" s="33" t="s">
        <v>4398</v>
      </c>
      <c r="I626" s="33" t="s">
        <v>4399</v>
      </c>
      <c r="J626" s="33" t="s">
        <v>4400</v>
      </c>
      <c r="K626" s="33" t="s">
        <v>4401</v>
      </c>
    </row>
    <row r="627" spans="3:11" ht="15" customHeight="1" x14ac:dyDescent="0.25">
      <c r="C627" s="32" t="s">
        <v>4402</v>
      </c>
      <c r="D627" s="33" t="s">
        <v>564</v>
      </c>
      <c r="F627" s="33" t="s">
        <v>4403</v>
      </c>
      <c r="G627" s="33">
        <v>30012</v>
      </c>
      <c r="H627" s="33" t="s">
        <v>4404</v>
      </c>
      <c r="I627" s="33" t="s">
        <v>4405</v>
      </c>
      <c r="J627" s="33" t="s">
        <v>4406</v>
      </c>
      <c r="K627" s="33" t="s">
        <v>4407</v>
      </c>
    </row>
    <row r="628" spans="3:11" ht="15" customHeight="1" x14ac:dyDescent="0.25">
      <c r="C628" s="32" t="s">
        <v>4408</v>
      </c>
      <c r="D628" s="33" t="s">
        <v>3652</v>
      </c>
      <c r="F628" s="33" t="s">
        <v>4409</v>
      </c>
      <c r="G628" s="33">
        <v>23671</v>
      </c>
      <c r="H628" s="33" t="s">
        <v>4410</v>
      </c>
      <c r="I628" s="33" t="s">
        <v>4411</v>
      </c>
      <c r="J628" s="33" t="s">
        <v>4412</v>
      </c>
      <c r="K628" s="33" t="s">
        <v>4413</v>
      </c>
    </row>
    <row r="629" spans="3:11" ht="15" customHeight="1" x14ac:dyDescent="0.25">
      <c r="C629" s="32" t="s">
        <v>4414</v>
      </c>
      <c r="D629" s="33" t="s">
        <v>3652</v>
      </c>
      <c r="F629" s="33" t="s">
        <v>4415</v>
      </c>
      <c r="G629" s="33">
        <v>8797</v>
      </c>
      <c r="H629" s="33" t="s">
        <v>4416</v>
      </c>
      <c r="I629" s="33" t="s">
        <v>4417</v>
      </c>
      <c r="J629" s="33" t="s">
        <v>4418</v>
      </c>
      <c r="K629" s="33" t="s">
        <v>4419</v>
      </c>
    </row>
    <row r="630" spans="3:11" ht="15" customHeight="1" x14ac:dyDescent="0.25">
      <c r="C630" s="32" t="s">
        <v>4420</v>
      </c>
      <c r="D630" s="33" t="s">
        <v>565</v>
      </c>
      <c r="F630" s="33" t="s">
        <v>4421</v>
      </c>
      <c r="G630" s="33">
        <v>8794</v>
      </c>
      <c r="H630" s="33" t="s">
        <v>783</v>
      </c>
      <c r="I630" s="33" t="s">
        <v>589</v>
      </c>
      <c r="J630" s="33" t="s">
        <v>829</v>
      </c>
      <c r="K630" s="33" t="s">
        <v>4422</v>
      </c>
    </row>
    <row r="631" spans="3:11" ht="15" customHeight="1" x14ac:dyDescent="0.25">
      <c r="C631" s="32" t="s">
        <v>4423</v>
      </c>
      <c r="D631" s="33" t="s">
        <v>565</v>
      </c>
      <c r="F631" s="33" t="s">
        <v>4424</v>
      </c>
      <c r="G631" s="33">
        <v>8793</v>
      </c>
      <c r="H631" s="33" t="s">
        <v>785</v>
      </c>
      <c r="I631" s="33" t="s">
        <v>590</v>
      </c>
      <c r="J631" s="33" t="s">
        <v>830</v>
      </c>
      <c r="K631" s="33" t="s">
        <v>4425</v>
      </c>
    </row>
    <row r="632" spans="3:11" ht="15" customHeight="1" x14ac:dyDescent="0.25">
      <c r="C632" s="32" t="s">
        <v>4426</v>
      </c>
      <c r="D632" s="33" t="s">
        <v>567</v>
      </c>
      <c r="F632" s="33" t="s">
        <v>4427</v>
      </c>
      <c r="G632" s="33">
        <v>7133</v>
      </c>
      <c r="H632" s="33" t="s">
        <v>4428</v>
      </c>
      <c r="I632" s="33" t="s">
        <v>4429</v>
      </c>
      <c r="J632" s="33" t="s">
        <v>4430</v>
      </c>
      <c r="K632" s="33" t="s">
        <v>4431</v>
      </c>
    </row>
    <row r="633" spans="3:11" ht="15" customHeight="1" x14ac:dyDescent="0.25">
      <c r="C633" s="32" t="s">
        <v>4432</v>
      </c>
      <c r="D633" s="33" t="s">
        <v>567</v>
      </c>
      <c r="F633" s="33" t="s">
        <v>4433</v>
      </c>
      <c r="G633" s="33">
        <v>8718</v>
      </c>
      <c r="H633" s="33" t="s">
        <v>4434</v>
      </c>
      <c r="I633" s="33" t="s">
        <v>4435</v>
      </c>
      <c r="J633" s="33" t="s">
        <v>4436</v>
      </c>
      <c r="K633" s="33" t="s">
        <v>4437</v>
      </c>
    </row>
    <row r="634" spans="3:11" ht="15" customHeight="1" x14ac:dyDescent="0.25">
      <c r="C634" s="32" t="s">
        <v>4438</v>
      </c>
      <c r="D634" s="33" t="s">
        <v>568</v>
      </c>
      <c r="F634" s="33" t="s">
        <v>4439</v>
      </c>
      <c r="G634" s="33">
        <v>943</v>
      </c>
      <c r="H634" s="33" t="s">
        <v>4440</v>
      </c>
      <c r="I634" s="33" t="s">
        <v>4441</v>
      </c>
      <c r="J634" s="33" t="s">
        <v>4442</v>
      </c>
      <c r="K634" s="33" t="s">
        <v>4443</v>
      </c>
    </row>
    <row r="635" spans="3:11" ht="15" customHeight="1" x14ac:dyDescent="0.25">
      <c r="C635" s="32" t="s">
        <v>4444</v>
      </c>
      <c r="D635" s="33" t="s">
        <v>568</v>
      </c>
      <c r="F635" s="33" t="s">
        <v>4445</v>
      </c>
      <c r="G635" s="33">
        <v>54472</v>
      </c>
      <c r="H635" s="33" t="s">
        <v>4446</v>
      </c>
      <c r="I635" s="33" t="s">
        <v>4447</v>
      </c>
      <c r="J635" s="33" t="s">
        <v>4448</v>
      </c>
      <c r="K635" s="33" t="s">
        <v>4449</v>
      </c>
    </row>
    <row r="636" spans="3:11" ht="15" customHeight="1" x14ac:dyDescent="0.25">
      <c r="C636" s="32" t="s">
        <v>4450</v>
      </c>
      <c r="D636" s="33" t="s">
        <v>3725</v>
      </c>
      <c r="F636" s="33" t="s">
        <v>4451</v>
      </c>
      <c r="G636" s="33">
        <v>7157</v>
      </c>
      <c r="H636" s="33" t="s">
        <v>4452</v>
      </c>
      <c r="I636" s="33" t="s">
        <v>4453</v>
      </c>
      <c r="J636" s="33" t="s">
        <v>4454</v>
      </c>
      <c r="K636" s="33" t="s">
        <v>4455</v>
      </c>
    </row>
    <row r="637" spans="3:11" ht="15" customHeight="1" x14ac:dyDescent="0.25">
      <c r="C637" s="32" t="s">
        <v>4456</v>
      </c>
      <c r="D637" s="33" t="s">
        <v>3725</v>
      </c>
      <c r="F637" s="33" t="s">
        <v>4457</v>
      </c>
      <c r="G637" s="33">
        <v>7158</v>
      </c>
      <c r="H637" s="33" t="s">
        <v>4458</v>
      </c>
      <c r="I637" s="33" t="s">
        <v>4459</v>
      </c>
      <c r="J637" s="33" t="s">
        <v>4460</v>
      </c>
      <c r="K637" s="33" t="s">
        <v>4461</v>
      </c>
    </row>
    <row r="638" spans="3:11" ht="15" customHeight="1" x14ac:dyDescent="0.25">
      <c r="C638" s="32" t="s">
        <v>4462</v>
      </c>
      <c r="D638" s="33" t="s">
        <v>569</v>
      </c>
      <c r="F638" s="33" t="s">
        <v>4463</v>
      </c>
      <c r="G638" s="33">
        <v>94241</v>
      </c>
      <c r="H638" s="33" t="s">
        <v>4464</v>
      </c>
      <c r="I638" s="33" t="s">
        <v>4465</v>
      </c>
      <c r="J638" s="33" t="s">
        <v>4466</v>
      </c>
      <c r="K638" s="33" t="s">
        <v>4467</v>
      </c>
    </row>
    <row r="639" spans="3:11" ht="15" customHeight="1" x14ac:dyDescent="0.25">
      <c r="C639" s="32" t="s">
        <v>4468</v>
      </c>
      <c r="D639" s="33" t="s">
        <v>569</v>
      </c>
      <c r="F639" s="33" t="s">
        <v>4469</v>
      </c>
      <c r="G639" s="33">
        <v>7161</v>
      </c>
      <c r="H639" s="33" t="s">
        <v>787</v>
      </c>
      <c r="I639" s="33" t="s">
        <v>591</v>
      </c>
      <c r="J639" s="33" t="s">
        <v>831</v>
      </c>
      <c r="K639" s="33" t="s">
        <v>4470</v>
      </c>
    </row>
    <row r="640" spans="3:11" ht="15" customHeight="1" x14ac:dyDescent="0.25">
      <c r="C640" s="32" t="s">
        <v>4471</v>
      </c>
      <c r="D640" s="33" t="s">
        <v>3747</v>
      </c>
      <c r="F640" s="33" t="s">
        <v>4472</v>
      </c>
      <c r="G640" s="33">
        <v>7168</v>
      </c>
      <c r="H640" s="33" t="s">
        <v>4473</v>
      </c>
      <c r="I640" s="33" t="s">
        <v>4474</v>
      </c>
      <c r="J640" s="33" t="s">
        <v>4475</v>
      </c>
      <c r="K640" s="33" t="s">
        <v>4476</v>
      </c>
    </row>
    <row r="641" spans="3:11" ht="15" customHeight="1" x14ac:dyDescent="0.25">
      <c r="C641" s="32" t="s">
        <v>4477</v>
      </c>
      <c r="D641" s="33" t="s">
        <v>3747</v>
      </c>
      <c r="F641" s="33" t="s">
        <v>4478</v>
      </c>
      <c r="G641" s="33">
        <v>7186</v>
      </c>
      <c r="H641" s="33" t="s">
        <v>4479</v>
      </c>
      <c r="I641" s="33" t="s">
        <v>4480</v>
      </c>
      <c r="J641" s="33" t="s">
        <v>4481</v>
      </c>
      <c r="K641" s="33" t="s">
        <v>4482</v>
      </c>
    </row>
    <row r="642" spans="3:11" ht="15" customHeight="1" x14ac:dyDescent="0.25">
      <c r="C642" s="32" t="s">
        <v>4483</v>
      </c>
      <c r="D642" s="33" t="s">
        <v>570</v>
      </c>
      <c r="F642" s="33" t="s">
        <v>4484</v>
      </c>
      <c r="G642" s="33">
        <v>7189</v>
      </c>
      <c r="H642" s="33" t="s">
        <v>4485</v>
      </c>
      <c r="I642" s="33" t="s">
        <v>4486</v>
      </c>
      <c r="J642" s="33" t="s">
        <v>4487</v>
      </c>
      <c r="K642" s="33" t="s">
        <v>4488</v>
      </c>
    </row>
    <row r="643" spans="3:11" ht="15" customHeight="1" x14ac:dyDescent="0.25">
      <c r="C643" s="32" t="s">
        <v>4489</v>
      </c>
      <c r="D643" s="33" t="s">
        <v>570</v>
      </c>
      <c r="F643" s="33" t="s">
        <v>4490</v>
      </c>
      <c r="G643" s="33">
        <v>7248</v>
      </c>
      <c r="H643" s="33" t="s">
        <v>4491</v>
      </c>
      <c r="I643" s="33" t="s">
        <v>4492</v>
      </c>
      <c r="J643" s="33" t="s">
        <v>4493</v>
      </c>
      <c r="K643" s="33" t="s">
        <v>4494</v>
      </c>
    </row>
    <row r="644" spans="3:11" ht="15" customHeight="1" x14ac:dyDescent="0.25">
      <c r="C644" s="32" t="s">
        <v>4495</v>
      </c>
      <c r="D644" s="33" t="s">
        <v>572</v>
      </c>
      <c r="F644" s="33" t="s">
        <v>4496</v>
      </c>
      <c r="G644" s="33">
        <v>7249</v>
      </c>
      <c r="H644" s="33" t="s">
        <v>4497</v>
      </c>
      <c r="I644" s="33" t="s">
        <v>4498</v>
      </c>
      <c r="J644" s="33" t="s">
        <v>4499</v>
      </c>
      <c r="K644" s="33" t="s">
        <v>4500</v>
      </c>
    </row>
    <row r="645" spans="3:11" ht="15" customHeight="1" x14ac:dyDescent="0.25">
      <c r="C645" s="32" t="s">
        <v>4501</v>
      </c>
      <c r="D645" s="33" t="s">
        <v>572</v>
      </c>
      <c r="F645" s="33" t="s">
        <v>4502</v>
      </c>
      <c r="G645" s="33">
        <v>7258</v>
      </c>
      <c r="H645" s="33" t="s">
        <v>4503</v>
      </c>
      <c r="I645" s="33" t="s">
        <v>4504</v>
      </c>
      <c r="J645" s="33" t="s">
        <v>4505</v>
      </c>
      <c r="K645" s="33" t="s">
        <v>4506</v>
      </c>
    </row>
    <row r="646" spans="3:11" ht="15" customHeight="1" x14ac:dyDescent="0.25">
      <c r="C646" s="32" t="s">
        <v>4507</v>
      </c>
      <c r="D646" s="33" t="s">
        <v>573</v>
      </c>
      <c r="F646" s="33" t="s">
        <v>4508</v>
      </c>
      <c r="G646" s="33">
        <v>85453</v>
      </c>
      <c r="H646" s="33" t="s">
        <v>4509</v>
      </c>
      <c r="I646" s="33" t="s">
        <v>4510</v>
      </c>
      <c r="J646" s="33" t="s">
        <v>4511</v>
      </c>
      <c r="K646" s="33" t="s">
        <v>4512</v>
      </c>
    </row>
    <row r="647" spans="3:11" ht="15" customHeight="1" x14ac:dyDescent="0.25">
      <c r="C647" s="32" t="s">
        <v>4513</v>
      </c>
      <c r="D647" s="33" t="s">
        <v>573</v>
      </c>
      <c r="F647" s="33" t="s">
        <v>4514</v>
      </c>
      <c r="G647" s="33">
        <v>7291</v>
      </c>
      <c r="H647" s="33" t="s">
        <v>789</v>
      </c>
      <c r="I647" s="33" t="s">
        <v>592</v>
      </c>
      <c r="J647" s="33" t="s">
        <v>885</v>
      </c>
      <c r="K647" s="33" t="s">
        <v>4515</v>
      </c>
    </row>
    <row r="648" spans="3:11" ht="15" customHeight="1" x14ac:dyDescent="0.25">
      <c r="C648" s="32" t="s">
        <v>4516</v>
      </c>
      <c r="D648" s="33" t="s">
        <v>576</v>
      </c>
      <c r="F648" s="33" t="s">
        <v>4517</v>
      </c>
      <c r="G648" s="33">
        <v>10587</v>
      </c>
      <c r="H648" s="33" t="s">
        <v>4518</v>
      </c>
      <c r="I648" s="33" t="s">
        <v>4519</v>
      </c>
      <c r="J648" s="33" t="s">
        <v>4520</v>
      </c>
      <c r="K648" s="33" t="s">
        <v>4521</v>
      </c>
    </row>
    <row r="649" spans="3:11" ht="15" customHeight="1" x14ac:dyDescent="0.25">
      <c r="C649" s="32" t="s">
        <v>4522</v>
      </c>
      <c r="D649" s="33" t="s">
        <v>576</v>
      </c>
      <c r="F649" s="33" t="s">
        <v>4523</v>
      </c>
      <c r="G649" s="33">
        <v>7297</v>
      </c>
      <c r="H649" s="33" t="s">
        <v>4524</v>
      </c>
      <c r="I649" s="33" t="s">
        <v>4525</v>
      </c>
      <c r="J649" s="33" t="s">
        <v>4526</v>
      </c>
      <c r="K649" s="33" t="s">
        <v>4527</v>
      </c>
    </row>
    <row r="650" spans="3:11" ht="15" customHeight="1" x14ac:dyDescent="0.25">
      <c r="C650" s="32" t="s">
        <v>4528</v>
      </c>
      <c r="D650" s="33" t="s">
        <v>564</v>
      </c>
      <c r="F650" s="33" t="s">
        <v>4529</v>
      </c>
      <c r="G650" s="33">
        <v>7327</v>
      </c>
      <c r="H650" s="33" t="s">
        <v>4530</v>
      </c>
      <c r="I650" s="33" t="s">
        <v>4531</v>
      </c>
      <c r="J650" s="33" t="s">
        <v>4532</v>
      </c>
      <c r="K650" s="33" t="s">
        <v>4533</v>
      </c>
    </row>
    <row r="651" spans="3:11" ht="15" customHeight="1" x14ac:dyDescent="0.25">
      <c r="C651" s="32" t="s">
        <v>4534</v>
      </c>
      <c r="D651" s="33" t="s">
        <v>564</v>
      </c>
      <c r="F651" s="33" t="s">
        <v>4535</v>
      </c>
      <c r="G651" s="33">
        <v>7345</v>
      </c>
      <c r="H651" s="33" t="s">
        <v>4536</v>
      </c>
      <c r="I651" s="33" t="s">
        <v>4537</v>
      </c>
      <c r="J651" s="33" t="s">
        <v>4538</v>
      </c>
      <c r="K651" s="33" t="s">
        <v>4539</v>
      </c>
    </row>
    <row r="652" spans="3:11" ht="15" customHeight="1" x14ac:dyDescent="0.25">
      <c r="C652" s="32" t="s">
        <v>4540</v>
      </c>
      <c r="D652" s="33" t="s">
        <v>3652</v>
      </c>
      <c r="F652" s="33" t="s">
        <v>4541</v>
      </c>
      <c r="G652" s="33">
        <v>54658</v>
      </c>
      <c r="H652" s="33" t="s">
        <v>4542</v>
      </c>
      <c r="I652" s="33" t="s">
        <v>4543</v>
      </c>
      <c r="J652" s="33" t="s">
        <v>4544</v>
      </c>
      <c r="K652" s="33" t="s">
        <v>4545</v>
      </c>
    </row>
    <row r="653" spans="3:11" ht="15" customHeight="1" x14ac:dyDescent="0.25">
      <c r="C653" s="32" t="s">
        <v>4546</v>
      </c>
      <c r="D653" s="33" t="s">
        <v>3652</v>
      </c>
      <c r="F653" s="33" t="s">
        <v>4547</v>
      </c>
      <c r="G653" s="33">
        <v>7374</v>
      </c>
      <c r="H653" s="33" t="s">
        <v>4548</v>
      </c>
      <c r="I653" s="33" t="s">
        <v>4549</v>
      </c>
      <c r="J653" s="33" t="s">
        <v>4550</v>
      </c>
      <c r="K653" s="33" t="s">
        <v>4551</v>
      </c>
    </row>
    <row r="654" spans="3:11" ht="15" customHeight="1" x14ac:dyDescent="0.25">
      <c r="C654" s="32" t="s">
        <v>4552</v>
      </c>
      <c r="D654" s="33" t="s">
        <v>565</v>
      </c>
      <c r="F654" s="33" t="s">
        <v>4553</v>
      </c>
      <c r="G654" s="33">
        <v>11023</v>
      </c>
      <c r="H654" s="33" t="s">
        <v>4554</v>
      </c>
      <c r="I654" s="33" t="s">
        <v>4555</v>
      </c>
      <c r="J654" s="33" t="s">
        <v>4556</v>
      </c>
      <c r="K654" s="33" t="s">
        <v>4557</v>
      </c>
    </row>
    <row r="655" spans="3:11" ht="15" customHeight="1" x14ac:dyDescent="0.25">
      <c r="C655" s="32" t="s">
        <v>4558</v>
      </c>
      <c r="D655" s="33" t="s">
        <v>565</v>
      </c>
      <c r="F655" s="33" t="s">
        <v>4559</v>
      </c>
      <c r="G655" s="33">
        <v>25806</v>
      </c>
      <c r="H655" s="33" t="s">
        <v>4560</v>
      </c>
      <c r="I655" s="33" t="s">
        <v>4561</v>
      </c>
      <c r="J655" s="33" t="s">
        <v>4562</v>
      </c>
      <c r="K655" s="33" t="s">
        <v>4563</v>
      </c>
    </row>
    <row r="656" spans="3:11" ht="15" customHeight="1" x14ac:dyDescent="0.25">
      <c r="C656" s="32" t="s">
        <v>4564</v>
      </c>
      <c r="D656" s="33" t="s">
        <v>567</v>
      </c>
      <c r="F656" s="33" t="s">
        <v>4565</v>
      </c>
      <c r="G656" s="33">
        <v>7415</v>
      </c>
      <c r="H656" s="33" t="s">
        <v>4566</v>
      </c>
      <c r="I656" s="33" t="s">
        <v>4567</v>
      </c>
      <c r="J656" s="33" t="s">
        <v>4568</v>
      </c>
      <c r="K656" s="33" t="s">
        <v>4569</v>
      </c>
    </row>
    <row r="657" spans="3:11" ht="15" customHeight="1" x14ac:dyDescent="0.25">
      <c r="C657" s="32" t="s">
        <v>4570</v>
      </c>
      <c r="D657" s="33" t="s">
        <v>567</v>
      </c>
      <c r="F657" s="33" t="s">
        <v>4571</v>
      </c>
      <c r="G657" s="33">
        <v>7421</v>
      </c>
      <c r="H657" s="33" t="s">
        <v>4572</v>
      </c>
      <c r="I657" s="33" t="s">
        <v>4573</v>
      </c>
      <c r="J657" s="33" t="s">
        <v>4574</v>
      </c>
      <c r="K657" s="33" t="s">
        <v>4575</v>
      </c>
    </row>
    <row r="658" spans="3:11" ht="15" customHeight="1" x14ac:dyDescent="0.25">
      <c r="C658" s="32" t="s">
        <v>4576</v>
      </c>
      <c r="D658" s="33" t="s">
        <v>568</v>
      </c>
      <c r="F658" s="33" t="s">
        <v>4577</v>
      </c>
      <c r="G658" s="33">
        <v>7422</v>
      </c>
      <c r="H658" s="33" t="s">
        <v>4578</v>
      </c>
      <c r="I658" s="33" t="s">
        <v>4579</v>
      </c>
      <c r="J658" s="33" t="s">
        <v>4580</v>
      </c>
      <c r="K658" s="33" t="s">
        <v>4581</v>
      </c>
    </row>
    <row r="659" spans="3:11" ht="15" customHeight="1" x14ac:dyDescent="0.25">
      <c r="C659" s="32" t="s">
        <v>4582</v>
      </c>
      <c r="D659" s="33" t="s">
        <v>568</v>
      </c>
      <c r="F659" s="33" t="s">
        <v>4583</v>
      </c>
      <c r="G659" s="33">
        <v>7428</v>
      </c>
      <c r="H659" s="33" t="s">
        <v>4584</v>
      </c>
      <c r="I659" s="33" t="s">
        <v>593</v>
      </c>
      <c r="J659" s="33" t="s">
        <v>832</v>
      </c>
      <c r="K659" s="33" t="s">
        <v>4585</v>
      </c>
    </row>
    <row r="660" spans="3:11" ht="15" customHeight="1" x14ac:dyDescent="0.25">
      <c r="C660" s="32" t="s">
        <v>4586</v>
      </c>
      <c r="D660" s="33" t="s">
        <v>3725</v>
      </c>
      <c r="F660" s="33" t="s">
        <v>4587</v>
      </c>
      <c r="G660" s="33">
        <v>7431</v>
      </c>
      <c r="H660" s="33" t="s">
        <v>4588</v>
      </c>
      <c r="I660" s="33" t="s">
        <v>4589</v>
      </c>
      <c r="J660" s="33" t="s">
        <v>4590</v>
      </c>
      <c r="K660" s="33" t="s">
        <v>4591</v>
      </c>
    </row>
    <row r="661" spans="3:11" ht="15" customHeight="1" x14ac:dyDescent="0.25">
      <c r="C661" s="32" t="s">
        <v>4592</v>
      </c>
      <c r="D661" s="33" t="s">
        <v>3725</v>
      </c>
      <c r="F661" s="33" t="s">
        <v>4593</v>
      </c>
      <c r="G661" s="33">
        <v>30813</v>
      </c>
      <c r="H661" s="33" t="s">
        <v>4594</v>
      </c>
      <c r="I661" s="33" t="s">
        <v>4595</v>
      </c>
      <c r="J661" s="33" t="s">
        <v>4596</v>
      </c>
      <c r="K661" s="33" t="s">
        <v>4597</v>
      </c>
    </row>
    <row r="662" spans="3:11" ht="15" customHeight="1" x14ac:dyDescent="0.25">
      <c r="C662" s="32" t="s">
        <v>4598</v>
      </c>
      <c r="D662" s="33" t="s">
        <v>569</v>
      </c>
      <c r="F662" s="33" t="s">
        <v>4599</v>
      </c>
      <c r="G662" s="33">
        <v>338917</v>
      </c>
      <c r="H662" s="33" t="s">
        <v>4600</v>
      </c>
      <c r="I662" s="33" t="s">
        <v>4601</v>
      </c>
      <c r="J662" s="33" t="s">
        <v>4602</v>
      </c>
      <c r="K662" s="33" t="s">
        <v>4603</v>
      </c>
    </row>
    <row r="663" spans="3:11" ht="15" customHeight="1" x14ac:dyDescent="0.25">
      <c r="C663" s="32" t="s">
        <v>4604</v>
      </c>
      <c r="D663" s="33" t="s">
        <v>569</v>
      </c>
      <c r="F663" s="33" t="s">
        <v>4605</v>
      </c>
      <c r="G663" s="33">
        <v>11197</v>
      </c>
      <c r="H663" s="33" t="s">
        <v>792</v>
      </c>
      <c r="I663" s="33" t="s">
        <v>594</v>
      </c>
      <c r="J663" s="33" t="s">
        <v>833</v>
      </c>
      <c r="K663" s="33" t="s">
        <v>4606</v>
      </c>
    </row>
    <row r="664" spans="3:11" ht="15" customHeight="1" x14ac:dyDescent="0.25">
      <c r="C664" s="32" t="s">
        <v>4607</v>
      </c>
      <c r="D664" s="33" t="s">
        <v>3747</v>
      </c>
      <c r="F664" s="33" t="s">
        <v>4608</v>
      </c>
      <c r="G664" s="33">
        <v>7474</v>
      </c>
      <c r="H664" s="33" t="s">
        <v>4609</v>
      </c>
      <c r="I664" s="33" t="s">
        <v>4610</v>
      </c>
      <c r="J664" s="33" t="s">
        <v>4611</v>
      </c>
      <c r="K664" s="33" t="s">
        <v>4612</v>
      </c>
    </row>
    <row r="665" spans="3:11" ht="15" customHeight="1" x14ac:dyDescent="0.25">
      <c r="C665" s="32" t="s">
        <v>4613</v>
      </c>
      <c r="D665" s="33" t="s">
        <v>3747</v>
      </c>
      <c r="F665" s="33" t="s">
        <v>4614</v>
      </c>
      <c r="G665" s="33">
        <v>7486</v>
      </c>
      <c r="H665" s="33" t="s">
        <v>4615</v>
      </c>
      <c r="I665" s="33" t="s">
        <v>4616</v>
      </c>
      <c r="J665" s="33" t="s">
        <v>4617</v>
      </c>
      <c r="K665" s="33" t="s">
        <v>4618</v>
      </c>
    </row>
    <row r="666" spans="3:11" ht="15" customHeight="1" x14ac:dyDescent="0.25">
      <c r="C666" s="32" t="s">
        <v>4619</v>
      </c>
      <c r="D666" s="33" t="s">
        <v>570</v>
      </c>
      <c r="F666" s="33" t="s">
        <v>4620</v>
      </c>
      <c r="G666" s="33">
        <v>7490</v>
      </c>
      <c r="H666" s="33" t="s">
        <v>4621</v>
      </c>
      <c r="I666" s="33" t="s">
        <v>595</v>
      </c>
      <c r="J666" s="33" t="s">
        <v>834</v>
      </c>
      <c r="K666" s="33" t="s">
        <v>4622</v>
      </c>
    </row>
    <row r="667" spans="3:11" ht="15" customHeight="1" x14ac:dyDescent="0.25">
      <c r="C667" s="32" t="s">
        <v>4623</v>
      </c>
      <c r="D667" s="33" t="s">
        <v>570</v>
      </c>
      <c r="F667" s="33" t="s">
        <v>4624</v>
      </c>
      <c r="G667" s="33">
        <v>51741</v>
      </c>
      <c r="H667" s="33" t="s">
        <v>4625</v>
      </c>
      <c r="I667" s="33" t="s">
        <v>886</v>
      </c>
      <c r="J667" s="33" t="s">
        <v>887</v>
      </c>
      <c r="K667" s="33" t="s">
        <v>4626</v>
      </c>
    </row>
    <row r="668" spans="3:11" ht="15" customHeight="1" x14ac:dyDescent="0.25">
      <c r="C668" s="32" t="s">
        <v>4627</v>
      </c>
      <c r="D668" s="33" t="s">
        <v>572</v>
      </c>
      <c r="F668" s="33" t="s">
        <v>4628</v>
      </c>
      <c r="G668" s="33">
        <v>7494</v>
      </c>
      <c r="H668" s="33" t="s">
        <v>4629</v>
      </c>
      <c r="I668" s="33" t="s">
        <v>4630</v>
      </c>
      <c r="J668" s="33" t="s">
        <v>4631</v>
      </c>
      <c r="K668" s="33" t="s">
        <v>4632</v>
      </c>
    </row>
    <row r="669" spans="3:11" ht="15" customHeight="1" x14ac:dyDescent="0.25">
      <c r="C669" s="32" t="s">
        <v>4633</v>
      </c>
      <c r="D669" s="33" t="s">
        <v>572</v>
      </c>
      <c r="F669" s="33" t="s">
        <v>4634</v>
      </c>
      <c r="G669" s="33">
        <v>7507</v>
      </c>
      <c r="H669" s="33" t="s">
        <v>4635</v>
      </c>
      <c r="I669" s="33" t="s">
        <v>4636</v>
      </c>
      <c r="J669" s="33" t="s">
        <v>4637</v>
      </c>
      <c r="K669" s="33" t="s">
        <v>4638</v>
      </c>
    </row>
    <row r="670" spans="3:11" ht="15" customHeight="1" x14ac:dyDescent="0.25">
      <c r="C670" s="32" t="s">
        <v>4639</v>
      </c>
      <c r="D670" s="33" t="s">
        <v>573</v>
      </c>
      <c r="F670" s="33" t="s">
        <v>4640</v>
      </c>
      <c r="G670" s="33">
        <v>7508</v>
      </c>
      <c r="H670" s="33" t="s">
        <v>4641</v>
      </c>
      <c r="I670" s="33" t="s">
        <v>4642</v>
      </c>
      <c r="J670" s="33" t="s">
        <v>4643</v>
      </c>
      <c r="K670" s="33" t="s">
        <v>4644</v>
      </c>
    </row>
    <row r="671" spans="3:11" ht="15" customHeight="1" x14ac:dyDescent="0.25">
      <c r="C671" s="32" t="s">
        <v>4645</v>
      </c>
      <c r="D671" s="33" t="s">
        <v>573</v>
      </c>
      <c r="F671" s="33" t="s">
        <v>4646</v>
      </c>
      <c r="G671" s="33">
        <v>7515</v>
      </c>
      <c r="H671" s="33" t="s">
        <v>4647</v>
      </c>
      <c r="I671" s="33" t="s">
        <v>4648</v>
      </c>
      <c r="J671" s="33" t="s">
        <v>4649</v>
      </c>
      <c r="K671" s="33" t="s">
        <v>4650</v>
      </c>
    </row>
    <row r="672" spans="3:11" ht="15" customHeight="1" x14ac:dyDescent="0.25">
      <c r="C672" s="32" t="s">
        <v>4651</v>
      </c>
      <c r="D672" s="33" t="s">
        <v>576</v>
      </c>
      <c r="F672" s="33" t="s">
        <v>4652</v>
      </c>
      <c r="G672" s="33">
        <v>7516</v>
      </c>
      <c r="H672" s="33" t="s">
        <v>4653</v>
      </c>
      <c r="I672" s="33" t="s">
        <v>4654</v>
      </c>
      <c r="J672" s="33" t="s">
        <v>4655</v>
      </c>
      <c r="K672" s="33" t="s">
        <v>4656</v>
      </c>
    </row>
    <row r="673" spans="3:11" ht="15" customHeight="1" x14ac:dyDescent="0.25">
      <c r="C673" s="32" t="s">
        <v>4657</v>
      </c>
      <c r="D673" s="33" t="s">
        <v>576</v>
      </c>
      <c r="F673" s="33" t="s">
        <v>4658</v>
      </c>
      <c r="G673" s="33">
        <v>7517</v>
      </c>
      <c r="H673" s="33" t="s">
        <v>4659</v>
      </c>
      <c r="I673" s="33" t="s">
        <v>4660</v>
      </c>
      <c r="J673" s="33" t="s">
        <v>4661</v>
      </c>
      <c r="K673" s="33" t="s">
        <v>4662</v>
      </c>
    </row>
    <row r="674" spans="3:11" ht="15" customHeight="1" x14ac:dyDescent="0.25">
      <c r="C674" s="32" t="s">
        <v>4663</v>
      </c>
      <c r="D674" s="33" t="s">
        <v>3956</v>
      </c>
      <c r="F674" s="33" t="s">
        <v>4664</v>
      </c>
      <c r="G674" s="33">
        <v>7520</v>
      </c>
      <c r="H674" s="33" t="s">
        <v>4665</v>
      </c>
      <c r="I674" s="33" t="s">
        <v>4666</v>
      </c>
      <c r="J674" s="33" t="s">
        <v>4667</v>
      </c>
      <c r="K674" s="33" t="s">
        <v>4668</v>
      </c>
    </row>
    <row r="675" spans="3:11" ht="15" customHeight="1" x14ac:dyDescent="0.25">
      <c r="C675" s="32" t="s">
        <v>4669</v>
      </c>
      <c r="D675" s="33" t="s">
        <v>3956</v>
      </c>
      <c r="F675" s="33" t="s">
        <v>4670</v>
      </c>
      <c r="G675" s="33">
        <v>2547</v>
      </c>
      <c r="H675" s="33" t="s">
        <v>4671</v>
      </c>
      <c r="I675" s="33" t="s">
        <v>4672</v>
      </c>
      <c r="J675" s="33" t="s">
        <v>4673</v>
      </c>
      <c r="K675" s="33" t="s">
        <v>4674</v>
      </c>
    </row>
    <row r="676" spans="3:11" ht="15" customHeight="1" x14ac:dyDescent="0.25">
      <c r="C676" s="32" t="s">
        <v>4675</v>
      </c>
      <c r="D676" s="33" t="s">
        <v>577</v>
      </c>
      <c r="F676" s="33" t="s">
        <v>4676</v>
      </c>
      <c r="G676" s="33">
        <v>7535</v>
      </c>
      <c r="H676" s="33" t="s">
        <v>4677</v>
      </c>
      <c r="I676" s="33" t="s">
        <v>4678</v>
      </c>
      <c r="J676" s="33" t="s">
        <v>4679</v>
      </c>
      <c r="K676" s="33" t="s">
        <v>4680</v>
      </c>
    </row>
    <row r="677" spans="3:11" ht="15" customHeight="1" x14ac:dyDescent="0.25">
      <c r="C677" s="32" t="s">
        <v>4681</v>
      </c>
      <c r="D677" s="33" t="s">
        <v>577</v>
      </c>
      <c r="F677" s="33" t="s">
        <v>4682</v>
      </c>
      <c r="G677" s="33">
        <v>23414</v>
      </c>
      <c r="H677" s="33" t="s">
        <v>4683</v>
      </c>
      <c r="I677" s="33" t="s">
        <v>4684</v>
      </c>
      <c r="J677" s="33" t="s">
        <v>4685</v>
      </c>
      <c r="K677" s="33" t="s">
        <v>4686</v>
      </c>
    </row>
    <row r="678" spans="3:11" ht="15" customHeight="1" x14ac:dyDescent="0.25">
      <c r="C678" s="32" t="s">
        <v>4687</v>
      </c>
      <c r="D678" s="33" t="s">
        <v>578</v>
      </c>
      <c r="F678" s="33" t="s">
        <v>4688</v>
      </c>
      <c r="G678" s="33">
        <v>11244</v>
      </c>
      <c r="H678" s="33" t="s">
        <v>4689</v>
      </c>
      <c r="I678" s="33" t="s">
        <v>4690</v>
      </c>
      <c r="J678" s="33" t="s">
        <v>4691</v>
      </c>
      <c r="K678" s="33" t="s">
        <v>4692</v>
      </c>
    </row>
    <row r="679" spans="3:11" ht="15" customHeight="1" x14ac:dyDescent="0.25">
      <c r="C679" s="32" t="s">
        <v>4693</v>
      </c>
      <c r="D679" s="33" t="s">
        <v>578</v>
      </c>
      <c r="F679" s="33" t="s">
        <v>4694</v>
      </c>
      <c r="G679" s="33">
        <v>22882</v>
      </c>
      <c r="H679" s="33" t="s">
        <v>4695</v>
      </c>
      <c r="I679" s="33" t="s">
        <v>4696</v>
      </c>
      <c r="J679" s="33" t="s">
        <v>4697</v>
      </c>
      <c r="K679" s="33" t="s">
        <v>4698</v>
      </c>
    </row>
    <row r="680" spans="3:11" ht="15" customHeight="1" x14ac:dyDescent="0.25">
      <c r="C680" s="32" t="s">
        <v>4699</v>
      </c>
      <c r="D680" s="33" t="s">
        <v>579</v>
      </c>
      <c r="F680" s="33" t="s">
        <v>4700</v>
      </c>
      <c r="G680" s="33">
        <v>7545</v>
      </c>
      <c r="H680" s="33" t="s">
        <v>4701</v>
      </c>
      <c r="I680" s="33" t="s">
        <v>4702</v>
      </c>
      <c r="J680" s="33" t="s">
        <v>4703</v>
      </c>
      <c r="K680" s="33" t="s">
        <v>4704</v>
      </c>
    </row>
    <row r="681" spans="3:11" ht="15" customHeight="1" x14ac:dyDescent="0.25">
      <c r="C681" s="32" t="s">
        <v>4705</v>
      </c>
      <c r="D681" s="33" t="s">
        <v>579</v>
      </c>
      <c r="F681" s="33" t="s">
        <v>4706</v>
      </c>
      <c r="G681" s="33">
        <v>7546</v>
      </c>
      <c r="H681" s="33" t="s">
        <v>4707</v>
      </c>
      <c r="I681" s="33" t="s">
        <v>4708</v>
      </c>
      <c r="J681" s="33" t="s">
        <v>4709</v>
      </c>
      <c r="K681" s="33" t="s">
        <v>4710</v>
      </c>
    </row>
    <row r="682" spans="3:11" ht="15" customHeight="1" x14ac:dyDescent="0.25">
      <c r="C682" s="32" t="s">
        <v>4711</v>
      </c>
      <c r="D682" s="33" t="s">
        <v>3992</v>
      </c>
      <c r="F682" s="33" t="s">
        <v>4712</v>
      </c>
      <c r="G682" s="33">
        <v>51364</v>
      </c>
      <c r="H682" s="33" t="s">
        <v>888</v>
      </c>
      <c r="I682" s="33" t="s">
        <v>889</v>
      </c>
      <c r="J682" s="33" t="s">
        <v>890</v>
      </c>
      <c r="K682" s="33" t="s">
        <v>4713</v>
      </c>
    </row>
    <row r="683" spans="3:11" ht="15" customHeight="1" x14ac:dyDescent="0.25">
      <c r="C683" s="32" t="s">
        <v>4714</v>
      </c>
      <c r="D683" s="33" t="s">
        <v>3992</v>
      </c>
      <c r="F683" s="33" t="s">
        <v>4715</v>
      </c>
      <c r="G683" s="33">
        <v>7739</v>
      </c>
      <c r="H683" s="33" t="s">
        <v>4716</v>
      </c>
      <c r="I683" s="33" t="s">
        <v>4717</v>
      </c>
      <c r="J683" s="33" t="s">
        <v>4718</v>
      </c>
      <c r="K683" s="33" t="s">
        <v>4719</v>
      </c>
    </row>
    <row r="684" spans="3:11" ht="15" customHeight="1" x14ac:dyDescent="0.25">
      <c r="C684" s="32" t="s">
        <v>4720</v>
      </c>
      <c r="D684" s="33" t="s">
        <v>3998</v>
      </c>
      <c r="F684" s="33" t="s">
        <v>4721</v>
      </c>
      <c r="G684" s="33">
        <v>79973</v>
      </c>
      <c r="H684" s="33" t="s">
        <v>4722</v>
      </c>
      <c r="I684" s="33" t="s">
        <v>4723</v>
      </c>
      <c r="J684" s="33" t="s">
        <v>4724</v>
      </c>
      <c r="K684" s="33" t="s">
        <v>4725</v>
      </c>
    </row>
    <row r="685" spans="3:11" ht="15" customHeight="1" x14ac:dyDescent="0.25">
      <c r="C685" s="32" t="s">
        <v>4726</v>
      </c>
      <c r="D685" s="33" t="s">
        <v>3998</v>
      </c>
      <c r="F685" s="33" t="s">
        <v>4727</v>
      </c>
      <c r="G685" s="33">
        <v>18671</v>
      </c>
      <c r="H685" s="33" t="s">
        <v>4728</v>
      </c>
      <c r="I685" s="33" t="s">
        <v>4729</v>
      </c>
      <c r="J685" s="33" t="s">
        <v>4730</v>
      </c>
      <c r="K685" s="33" t="s">
        <v>4731</v>
      </c>
    </row>
    <row r="686" spans="3:11" ht="15" customHeight="1" x14ac:dyDescent="0.25">
      <c r="C686" s="32" t="s">
        <v>4732</v>
      </c>
      <c r="D686" s="33" t="s">
        <v>580</v>
      </c>
      <c r="F686" s="33" t="s">
        <v>4733</v>
      </c>
      <c r="G686" s="33">
        <v>18669</v>
      </c>
      <c r="H686" s="33" t="s">
        <v>4734</v>
      </c>
      <c r="I686" s="33" t="s">
        <v>4735</v>
      </c>
      <c r="J686" s="33" t="s">
        <v>4736</v>
      </c>
      <c r="K686" s="33" t="s">
        <v>4737</v>
      </c>
    </row>
    <row r="687" spans="3:11" ht="15" customHeight="1" x14ac:dyDescent="0.25">
      <c r="C687" s="32" t="s">
        <v>4738</v>
      </c>
      <c r="D687" s="33" t="s">
        <v>580</v>
      </c>
      <c r="F687" s="33" t="s">
        <v>4739</v>
      </c>
      <c r="G687" s="33">
        <v>224742</v>
      </c>
      <c r="H687" s="33" t="s">
        <v>4740</v>
      </c>
      <c r="I687" s="33" t="s">
        <v>4741</v>
      </c>
      <c r="J687" s="33" t="s">
        <v>900</v>
      </c>
      <c r="K687" s="33" t="s">
        <v>4742</v>
      </c>
    </row>
    <row r="688" spans="3:11" ht="15" customHeight="1" x14ac:dyDescent="0.25">
      <c r="C688" s="32" t="s">
        <v>4743</v>
      </c>
      <c r="D688" s="33" t="s">
        <v>4107</v>
      </c>
      <c r="F688" s="33" t="s">
        <v>4744</v>
      </c>
      <c r="G688" s="33">
        <v>11350</v>
      </c>
      <c r="H688" s="33" t="s">
        <v>4745</v>
      </c>
      <c r="I688" s="33" t="s">
        <v>4746</v>
      </c>
      <c r="J688" s="33" t="s">
        <v>912</v>
      </c>
      <c r="K688" s="33" t="s">
        <v>4747</v>
      </c>
    </row>
    <row r="689" spans="3:11" ht="15" customHeight="1" x14ac:dyDescent="0.25">
      <c r="C689" s="32" t="s">
        <v>4748</v>
      </c>
      <c r="D689" s="33" t="s">
        <v>4107</v>
      </c>
      <c r="F689" s="33" t="s">
        <v>4749</v>
      </c>
      <c r="G689" s="33">
        <v>110460</v>
      </c>
      <c r="H689" s="33" t="s">
        <v>4750</v>
      </c>
      <c r="I689" s="33" t="s">
        <v>4751</v>
      </c>
      <c r="J689" s="33" t="s">
        <v>4752</v>
      </c>
      <c r="K689" s="33" t="s">
        <v>4753</v>
      </c>
    </row>
    <row r="690" spans="3:11" ht="15" customHeight="1" x14ac:dyDescent="0.25">
      <c r="C690" s="32" t="s">
        <v>4754</v>
      </c>
      <c r="D690" s="33" t="s">
        <v>4131</v>
      </c>
      <c r="F690" s="33" t="s">
        <v>4755</v>
      </c>
      <c r="G690" s="33">
        <v>56215</v>
      </c>
      <c r="H690" s="33" t="s">
        <v>4756</v>
      </c>
      <c r="I690" s="33" t="s">
        <v>4757</v>
      </c>
      <c r="J690" s="33" t="s">
        <v>918</v>
      </c>
      <c r="K690" s="33" t="s">
        <v>4758</v>
      </c>
    </row>
    <row r="691" spans="3:11" ht="15" customHeight="1" x14ac:dyDescent="0.25">
      <c r="C691" s="32" t="s">
        <v>4759</v>
      </c>
      <c r="D691" s="33" t="s">
        <v>4131</v>
      </c>
      <c r="F691" s="33" t="s">
        <v>4760</v>
      </c>
      <c r="G691" s="33">
        <v>11486</v>
      </c>
      <c r="H691" s="33" t="s">
        <v>4761</v>
      </c>
      <c r="I691" s="33" t="s">
        <v>4762</v>
      </c>
      <c r="J691" s="33" t="s">
        <v>924</v>
      </c>
      <c r="K691" s="33" t="s">
        <v>4763</v>
      </c>
    </row>
    <row r="692" spans="3:11" ht="15" customHeight="1" x14ac:dyDescent="0.25">
      <c r="C692" s="32" t="s">
        <v>4764</v>
      </c>
      <c r="D692" s="33" t="s">
        <v>582</v>
      </c>
      <c r="F692" s="33" t="s">
        <v>4765</v>
      </c>
      <c r="G692" s="33">
        <v>11491</v>
      </c>
      <c r="H692" s="33" t="s">
        <v>4766</v>
      </c>
      <c r="I692" s="33" t="s">
        <v>4767</v>
      </c>
      <c r="J692" s="33" t="s">
        <v>4768</v>
      </c>
      <c r="K692" s="33" t="s">
        <v>4769</v>
      </c>
    </row>
    <row r="693" spans="3:11" ht="15" customHeight="1" x14ac:dyDescent="0.25">
      <c r="C693" s="32" t="s">
        <v>4770</v>
      </c>
      <c r="D693" s="33" t="s">
        <v>582</v>
      </c>
      <c r="F693" s="33" t="s">
        <v>4771</v>
      </c>
      <c r="G693" s="33">
        <v>23792</v>
      </c>
      <c r="H693" s="33" t="s">
        <v>4772</v>
      </c>
      <c r="I693" s="33" t="s">
        <v>4773</v>
      </c>
      <c r="J693" s="33" t="s">
        <v>4774</v>
      </c>
      <c r="K693" s="33" t="s">
        <v>4775</v>
      </c>
    </row>
    <row r="694" spans="3:11" ht="15" customHeight="1" x14ac:dyDescent="0.25">
      <c r="C694" s="32" t="s">
        <v>4776</v>
      </c>
      <c r="D694" s="33" t="s">
        <v>583</v>
      </c>
      <c r="F694" s="33" t="s">
        <v>4777</v>
      </c>
      <c r="G694" s="33">
        <v>11504</v>
      </c>
      <c r="H694" s="33" t="s">
        <v>4778</v>
      </c>
      <c r="I694" s="33" t="s">
        <v>4779</v>
      </c>
      <c r="J694" s="33" t="s">
        <v>4780</v>
      </c>
      <c r="K694" s="33" t="s">
        <v>4781</v>
      </c>
    </row>
    <row r="695" spans="3:11" ht="15" customHeight="1" x14ac:dyDescent="0.25">
      <c r="C695" s="32" t="s">
        <v>4782</v>
      </c>
      <c r="D695" s="33" t="s">
        <v>583</v>
      </c>
      <c r="F695" s="33" t="s">
        <v>4783</v>
      </c>
      <c r="G695" s="33">
        <v>208936</v>
      </c>
      <c r="H695" s="33" t="s">
        <v>4784</v>
      </c>
      <c r="I695" s="33" t="s">
        <v>4785</v>
      </c>
      <c r="J695" s="33" t="s">
        <v>4786</v>
      </c>
      <c r="K695" s="33" t="s">
        <v>4787</v>
      </c>
    </row>
    <row r="696" spans="3:11" ht="15" customHeight="1" x14ac:dyDescent="0.25">
      <c r="C696" s="32" t="s">
        <v>4788</v>
      </c>
      <c r="D696" s="33" t="s">
        <v>586</v>
      </c>
      <c r="F696" s="33" t="s">
        <v>4789</v>
      </c>
      <c r="G696" s="33">
        <v>11534</v>
      </c>
      <c r="H696" s="33" t="s">
        <v>4790</v>
      </c>
      <c r="I696" s="33" t="s">
        <v>4791</v>
      </c>
      <c r="J696" s="33" t="s">
        <v>945</v>
      </c>
      <c r="K696" s="33" t="s">
        <v>4792</v>
      </c>
    </row>
    <row r="697" spans="3:11" ht="15" customHeight="1" x14ac:dyDescent="0.25">
      <c r="C697" s="32" t="s">
        <v>4793</v>
      </c>
      <c r="D697" s="33" t="s">
        <v>586</v>
      </c>
      <c r="F697" s="33" t="s">
        <v>4794</v>
      </c>
      <c r="G697" s="33">
        <v>11548</v>
      </c>
      <c r="H697" s="33" t="s">
        <v>4795</v>
      </c>
      <c r="I697" s="33" t="s">
        <v>4796</v>
      </c>
      <c r="J697" s="33" t="s">
        <v>4797</v>
      </c>
      <c r="K697" s="33" t="s">
        <v>4798</v>
      </c>
    </row>
    <row r="698" spans="3:11" ht="15" customHeight="1" x14ac:dyDescent="0.25">
      <c r="C698" s="32" t="s">
        <v>4799</v>
      </c>
      <c r="D698" s="33" t="s">
        <v>3956</v>
      </c>
      <c r="F698" s="33" t="s">
        <v>4800</v>
      </c>
      <c r="G698" s="33">
        <v>17355</v>
      </c>
      <c r="H698" s="33" t="s">
        <v>4801</v>
      </c>
      <c r="I698" s="33" t="s">
        <v>4802</v>
      </c>
      <c r="J698" s="33" t="s">
        <v>957</v>
      </c>
      <c r="K698" s="33" t="s">
        <v>4803</v>
      </c>
    </row>
    <row r="699" spans="3:11" ht="15" customHeight="1" x14ac:dyDescent="0.25">
      <c r="C699" s="32" t="s">
        <v>4804</v>
      </c>
      <c r="D699" s="33" t="s">
        <v>3956</v>
      </c>
      <c r="F699" s="33" t="s">
        <v>4805</v>
      </c>
      <c r="G699" s="33">
        <v>83397</v>
      </c>
      <c r="H699" s="33" t="s">
        <v>4806</v>
      </c>
      <c r="I699" s="33" t="s">
        <v>4807</v>
      </c>
      <c r="J699" s="33" t="s">
        <v>4808</v>
      </c>
      <c r="K699" s="33" t="s">
        <v>4809</v>
      </c>
    </row>
    <row r="700" spans="3:11" ht="15" customHeight="1" x14ac:dyDescent="0.25">
      <c r="C700" s="32" t="s">
        <v>4810</v>
      </c>
      <c r="D700" s="33" t="s">
        <v>577</v>
      </c>
      <c r="F700" s="33" t="s">
        <v>4811</v>
      </c>
      <c r="G700" s="33">
        <v>19378</v>
      </c>
      <c r="H700" s="33" t="s">
        <v>4812</v>
      </c>
      <c r="I700" s="33" t="s">
        <v>4813</v>
      </c>
      <c r="J700" s="33" t="s">
        <v>4814</v>
      </c>
      <c r="K700" s="33" t="s">
        <v>4815</v>
      </c>
    </row>
    <row r="701" spans="3:11" ht="15" customHeight="1" x14ac:dyDescent="0.25">
      <c r="C701" s="32" t="s">
        <v>4816</v>
      </c>
      <c r="D701" s="33" t="s">
        <v>577</v>
      </c>
      <c r="F701" s="33" t="s">
        <v>4817</v>
      </c>
      <c r="G701" s="33">
        <v>11684</v>
      </c>
      <c r="H701" s="33" t="s">
        <v>4818</v>
      </c>
      <c r="I701" s="33" t="s">
        <v>4819</v>
      </c>
      <c r="J701" s="33" t="s">
        <v>993</v>
      </c>
      <c r="K701" s="33" t="s">
        <v>4820</v>
      </c>
    </row>
    <row r="702" spans="3:11" ht="15" customHeight="1" x14ac:dyDescent="0.25">
      <c r="C702" s="32" t="s">
        <v>4821</v>
      </c>
      <c r="D702" s="33" t="s">
        <v>578</v>
      </c>
      <c r="F702" s="33" t="s">
        <v>4822</v>
      </c>
      <c r="G702" s="33">
        <v>216285</v>
      </c>
      <c r="H702" s="33" t="s">
        <v>4823</v>
      </c>
      <c r="I702" s="33" t="s">
        <v>4824</v>
      </c>
      <c r="J702" s="33" t="s">
        <v>999</v>
      </c>
      <c r="K702" s="33" t="s">
        <v>4825</v>
      </c>
    </row>
    <row r="703" spans="3:11" ht="15" customHeight="1" x14ac:dyDescent="0.25">
      <c r="C703" s="32" t="s">
        <v>4826</v>
      </c>
      <c r="D703" s="33" t="s">
        <v>578</v>
      </c>
      <c r="F703" s="33" t="s">
        <v>4827</v>
      </c>
      <c r="G703" s="33">
        <v>11694</v>
      </c>
      <c r="H703" s="33" t="s">
        <v>4828</v>
      </c>
      <c r="I703" s="33" t="s">
        <v>4829</v>
      </c>
      <c r="J703" s="33" t="s">
        <v>4830</v>
      </c>
      <c r="K703" s="33" t="s">
        <v>4831</v>
      </c>
    </row>
    <row r="704" spans="3:11" ht="15" customHeight="1" x14ac:dyDescent="0.25">
      <c r="C704" s="32" t="s">
        <v>4832</v>
      </c>
      <c r="D704" s="33" t="s">
        <v>579</v>
      </c>
      <c r="F704" s="33" t="s">
        <v>4833</v>
      </c>
      <c r="G704" s="33">
        <v>11695</v>
      </c>
      <c r="H704" s="33" t="s">
        <v>4834</v>
      </c>
      <c r="I704" s="33" t="s">
        <v>4835</v>
      </c>
      <c r="J704" s="33" t="s">
        <v>4836</v>
      </c>
      <c r="K704" s="33" t="s">
        <v>4837</v>
      </c>
    </row>
    <row r="705" spans="3:11" ht="15" customHeight="1" x14ac:dyDescent="0.25">
      <c r="C705" s="32" t="s">
        <v>4838</v>
      </c>
      <c r="D705" s="33" t="s">
        <v>579</v>
      </c>
      <c r="F705" s="33" t="s">
        <v>4839</v>
      </c>
      <c r="G705" s="33">
        <v>17117</v>
      </c>
      <c r="H705" s="33" t="s">
        <v>4840</v>
      </c>
      <c r="I705" s="33" t="s">
        <v>4841</v>
      </c>
      <c r="J705" s="33" t="s">
        <v>4842</v>
      </c>
      <c r="K705" s="33" t="s">
        <v>4843</v>
      </c>
    </row>
    <row r="706" spans="3:11" ht="15" customHeight="1" x14ac:dyDescent="0.25">
      <c r="C706" s="32" t="s">
        <v>4844</v>
      </c>
      <c r="D706" s="33" t="s">
        <v>3992</v>
      </c>
      <c r="F706" s="33" t="s">
        <v>4845</v>
      </c>
      <c r="G706" s="33">
        <v>59008</v>
      </c>
      <c r="H706" s="33" t="s">
        <v>4846</v>
      </c>
      <c r="I706" s="33" t="s">
        <v>4847</v>
      </c>
      <c r="J706" s="33" t="s">
        <v>4848</v>
      </c>
      <c r="K706" s="33" t="s">
        <v>4849</v>
      </c>
    </row>
    <row r="707" spans="3:11" ht="15" customHeight="1" x14ac:dyDescent="0.25">
      <c r="C707" s="32" t="s">
        <v>4850</v>
      </c>
      <c r="D707" s="33" t="s">
        <v>3992</v>
      </c>
      <c r="F707" s="33" t="s">
        <v>4851</v>
      </c>
      <c r="G707" s="33">
        <v>57875</v>
      </c>
      <c r="H707" s="33" t="s">
        <v>4852</v>
      </c>
      <c r="I707" s="33" t="s">
        <v>4853</v>
      </c>
      <c r="J707" s="33" t="s">
        <v>4854</v>
      </c>
      <c r="K707" s="33" t="s">
        <v>4855</v>
      </c>
    </row>
    <row r="708" spans="3:11" ht="15" customHeight="1" x14ac:dyDescent="0.25">
      <c r="C708" s="32" t="s">
        <v>4856</v>
      </c>
      <c r="D708" s="33" t="s">
        <v>3998</v>
      </c>
      <c r="F708" s="33" t="s">
        <v>4857</v>
      </c>
      <c r="G708" s="33">
        <v>11747</v>
      </c>
      <c r="H708" s="33" t="s">
        <v>4858</v>
      </c>
      <c r="I708" s="33" t="s">
        <v>4859</v>
      </c>
      <c r="J708" s="33" t="s">
        <v>4860</v>
      </c>
      <c r="K708" s="33" t="s">
        <v>4861</v>
      </c>
    </row>
    <row r="709" spans="3:11" ht="15" customHeight="1" x14ac:dyDescent="0.25">
      <c r="C709" s="32" t="s">
        <v>4862</v>
      </c>
      <c r="D709" s="33" t="s">
        <v>3998</v>
      </c>
      <c r="F709" s="33" t="s">
        <v>4863</v>
      </c>
      <c r="G709" s="33">
        <v>11774</v>
      </c>
      <c r="H709" s="33" t="s">
        <v>4864</v>
      </c>
      <c r="I709" s="33" t="s">
        <v>4865</v>
      </c>
      <c r="J709" s="33" t="s">
        <v>4866</v>
      </c>
      <c r="K709" s="33" t="s">
        <v>4867</v>
      </c>
    </row>
    <row r="710" spans="3:11" ht="15" customHeight="1" x14ac:dyDescent="0.25">
      <c r="C710" s="32" t="s">
        <v>4868</v>
      </c>
      <c r="D710" s="33" t="s">
        <v>580</v>
      </c>
      <c r="F710" s="33" t="s">
        <v>4869</v>
      </c>
      <c r="G710" s="33">
        <v>11783</v>
      </c>
      <c r="H710" s="33" t="s">
        <v>4870</v>
      </c>
      <c r="I710" s="33" t="s">
        <v>4871</v>
      </c>
      <c r="J710" s="33" t="s">
        <v>1023</v>
      </c>
      <c r="K710" s="33" t="s">
        <v>4872</v>
      </c>
    </row>
    <row r="711" spans="3:11" ht="15" customHeight="1" x14ac:dyDescent="0.25">
      <c r="C711" s="32" t="s">
        <v>4873</v>
      </c>
      <c r="D711" s="33" t="s">
        <v>580</v>
      </c>
      <c r="F711" s="33" t="s">
        <v>4874</v>
      </c>
      <c r="G711" s="33">
        <v>319924</v>
      </c>
      <c r="H711" s="33" t="s">
        <v>4875</v>
      </c>
      <c r="I711" s="33" t="s">
        <v>4876</v>
      </c>
      <c r="J711" s="33" t="s">
        <v>4877</v>
      </c>
      <c r="K711" s="33" t="s">
        <v>4878</v>
      </c>
    </row>
    <row r="712" spans="3:11" ht="15" customHeight="1" x14ac:dyDescent="0.25">
      <c r="C712" s="32" t="s">
        <v>4879</v>
      </c>
      <c r="D712" s="33" t="s">
        <v>4107</v>
      </c>
      <c r="F712" s="33" t="s">
        <v>4880</v>
      </c>
      <c r="G712" s="33">
        <v>11784</v>
      </c>
      <c r="H712" s="33" t="s">
        <v>4881</v>
      </c>
      <c r="I712" s="33" t="s">
        <v>4882</v>
      </c>
      <c r="J712" s="33" t="s">
        <v>4883</v>
      </c>
      <c r="K712" s="33" t="s">
        <v>4884</v>
      </c>
    </row>
    <row r="713" spans="3:11" ht="15" customHeight="1" x14ac:dyDescent="0.25">
      <c r="C713" s="32" t="s">
        <v>4885</v>
      </c>
      <c r="D713" s="33" t="s">
        <v>4107</v>
      </c>
      <c r="F713" s="33" t="s">
        <v>4886</v>
      </c>
      <c r="G713" s="33">
        <v>11789</v>
      </c>
      <c r="H713" s="33" t="s">
        <v>4887</v>
      </c>
      <c r="I713" s="33" t="s">
        <v>4888</v>
      </c>
      <c r="J713" s="33" t="s">
        <v>4889</v>
      </c>
      <c r="K713" s="33" t="s">
        <v>4890</v>
      </c>
    </row>
    <row r="714" spans="3:11" ht="15" customHeight="1" x14ac:dyDescent="0.25">
      <c r="C714" s="32" t="s">
        <v>4891</v>
      </c>
      <c r="D714" s="33" t="s">
        <v>4131</v>
      </c>
      <c r="F714" s="33" t="s">
        <v>4892</v>
      </c>
      <c r="G714" s="33">
        <v>11792</v>
      </c>
      <c r="H714" s="33" t="s">
        <v>4893</v>
      </c>
      <c r="I714" s="33" t="s">
        <v>4894</v>
      </c>
      <c r="J714" s="33" t="s">
        <v>4895</v>
      </c>
      <c r="K714" s="33" t="s">
        <v>4896</v>
      </c>
    </row>
    <row r="715" spans="3:11" ht="15" customHeight="1" x14ac:dyDescent="0.25">
      <c r="C715" s="32" t="s">
        <v>4897</v>
      </c>
      <c r="D715" s="33" t="s">
        <v>4131</v>
      </c>
      <c r="F715" s="33" t="s">
        <v>4898</v>
      </c>
      <c r="G715" s="33">
        <v>11843</v>
      </c>
      <c r="H715" s="33" t="s">
        <v>4899</v>
      </c>
      <c r="I715" s="33" t="s">
        <v>4900</v>
      </c>
      <c r="J715" s="33" t="s">
        <v>1050</v>
      </c>
      <c r="K715" s="33" t="s">
        <v>4901</v>
      </c>
    </row>
    <row r="716" spans="3:11" ht="15" customHeight="1" x14ac:dyDescent="0.25">
      <c r="C716" s="32" t="s">
        <v>4902</v>
      </c>
      <c r="D716" s="33" t="s">
        <v>582</v>
      </c>
      <c r="F716" s="33" t="s">
        <v>4903</v>
      </c>
      <c r="G716" s="33">
        <v>214137</v>
      </c>
      <c r="H716" s="33" t="s">
        <v>4904</v>
      </c>
      <c r="I716" s="33" t="s">
        <v>4905</v>
      </c>
      <c r="J716" s="33" t="s">
        <v>1056</v>
      </c>
      <c r="K716" s="33" t="s">
        <v>4906</v>
      </c>
    </row>
    <row r="717" spans="3:11" ht="15" customHeight="1" x14ac:dyDescent="0.25">
      <c r="C717" s="32" t="s">
        <v>4907</v>
      </c>
      <c r="D717" s="33" t="s">
        <v>582</v>
      </c>
      <c r="F717" s="33" t="s">
        <v>4908</v>
      </c>
      <c r="G717" s="33">
        <v>11863</v>
      </c>
      <c r="H717" s="33" t="s">
        <v>4909</v>
      </c>
      <c r="I717" s="33" t="s">
        <v>4910</v>
      </c>
      <c r="J717" s="33" t="s">
        <v>4911</v>
      </c>
      <c r="K717" s="33" t="s">
        <v>4912</v>
      </c>
    </row>
    <row r="718" spans="3:11" ht="15" customHeight="1" x14ac:dyDescent="0.25">
      <c r="C718" s="32" t="s">
        <v>4913</v>
      </c>
      <c r="D718" s="33" t="s">
        <v>583</v>
      </c>
      <c r="F718" s="33" t="s">
        <v>4914</v>
      </c>
      <c r="G718" s="33">
        <v>11878</v>
      </c>
      <c r="H718" s="33" t="s">
        <v>4915</v>
      </c>
      <c r="I718" s="33" t="s">
        <v>4916</v>
      </c>
      <c r="J718" s="33" t="s">
        <v>1062</v>
      </c>
      <c r="K718" s="33" t="s">
        <v>4917</v>
      </c>
    </row>
    <row r="719" spans="3:11" ht="15" customHeight="1" x14ac:dyDescent="0.25">
      <c r="C719" s="32" t="s">
        <v>4918</v>
      </c>
      <c r="D719" s="33" t="s">
        <v>583</v>
      </c>
      <c r="F719" s="33" t="s">
        <v>4919</v>
      </c>
      <c r="G719" s="33">
        <v>27053</v>
      </c>
      <c r="H719" s="33" t="s">
        <v>4920</v>
      </c>
      <c r="I719" s="33" t="s">
        <v>4921</v>
      </c>
      <c r="J719" s="33" t="s">
        <v>4922</v>
      </c>
      <c r="K719" s="33" t="s">
        <v>4923</v>
      </c>
    </row>
    <row r="720" spans="3:11" ht="15" customHeight="1" x14ac:dyDescent="0.25">
      <c r="C720" s="32" t="s">
        <v>4924</v>
      </c>
      <c r="D720" s="33" t="s">
        <v>586</v>
      </c>
      <c r="F720" s="33" t="s">
        <v>4925</v>
      </c>
      <c r="G720" s="33">
        <v>11909</v>
      </c>
      <c r="H720" s="33" t="s">
        <v>4926</v>
      </c>
      <c r="I720" s="33" t="s">
        <v>4927</v>
      </c>
      <c r="J720" s="33" t="s">
        <v>1074</v>
      </c>
      <c r="K720" s="33" t="s">
        <v>4928</v>
      </c>
    </row>
    <row r="721" spans="3:11" ht="15" customHeight="1" x14ac:dyDescent="0.25">
      <c r="C721" s="32" t="s">
        <v>4929</v>
      </c>
      <c r="D721" s="33" t="s">
        <v>586</v>
      </c>
      <c r="F721" s="33" t="s">
        <v>4930</v>
      </c>
      <c r="G721" s="33">
        <v>11911</v>
      </c>
      <c r="H721" s="33" t="s">
        <v>4931</v>
      </c>
      <c r="I721" s="33" t="s">
        <v>4932</v>
      </c>
      <c r="J721" s="33" t="s">
        <v>4933</v>
      </c>
      <c r="K721" s="33" t="s">
        <v>4934</v>
      </c>
    </row>
    <row r="722" spans="3:11" ht="15" customHeight="1" x14ac:dyDescent="0.25">
      <c r="C722" s="32" t="s">
        <v>4935</v>
      </c>
      <c r="D722" s="33" t="s">
        <v>587</v>
      </c>
      <c r="F722" s="33" t="s">
        <v>4936</v>
      </c>
      <c r="G722" s="33">
        <v>11920</v>
      </c>
      <c r="H722" s="33" t="s">
        <v>4937</v>
      </c>
      <c r="I722" s="33" t="s">
        <v>4938</v>
      </c>
      <c r="J722" s="33" t="s">
        <v>4939</v>
      </c>
      <c r="K722" s="33" t="s">
        <v>4940</v>
      </c>
    </row>
    <row r="723" spans="3:11" ht="15" customHeight="1" x14ac:dyDescent="0.25">
      <c r="C723" s="32" t="s">
        <v>4941</v>
      </c>
      <c r="D723" s="33" t="s">
        <v>587</v>
      </c>
      <c r="F723" s="33" t="s">
        <v>4942</v>
      </c>
      <c r="G723" s="33">
        <v>245000</v>
      </c>
      <c r="H723" s="33" t="s">
        <v>4943</v>
      </c>
      <c r="I723" s="33" t="s">
        <v>4944</v>
      </c>
      <c r="J723" s="33" t="s">
        <v>4945</v>
      </c>
      <c r="K723" s="33" t="s">
        <v>4946</v>
      </c>
    </row>
    <row r="724" spans="3:11" ht="15" customHeight="1" x14ac:dyDescent="0.25">
      <c r="C724" s="32" t="s">
        <v>4947</v>
      </c>
      <c r="D724" s="33" t="s">
        <v>588</v>
      </c>
      <c r="F724" s="33" t="s">
        <v>4948</v>
      </c>
      <c r="G724" s="33">
        <v>20878</v>
      </c>
      <c r="H724" s="33" t="s">
        <v>4949</v>
      </c>
      <c r="I724" s="33" t="s">
        <v>4950</v>
      </c>
      <c r="J724" s="33" t="s">
        <v>1095</v>
      </c>
      <c r="K724" s="33" t="s">
        <v>4951</v>
      </c>
    </row>
    <row r="725" spans="3:11" ht="15" customHeight="1" x14ac:dyDescent="0.25">
      <c r="C725" s="32" t="s">
        <v>4952</v>
      </c>
      <c r="D725" s="33" t="s">
        <v>588</v>
      </c>
      <c r="F725" s="33" t="s">
        <v>4953</v>
      </c>
      <c r="G725" s="33">
        <v>14422</v>
      </c>
      <c r="H725" s="33" t="s">
        <v>4954</v>
      </c>
      <c r="I725" s="33" t="s">
        <v>4955</v>
      </c>
      <c r="J725" s="33" t="s">
        <v>1101</v>
      </c>
      <c r="K725" s="33" t="s">
        <v>4956</v>
      </c>
    </row>
    <row r="726" spans="3:11" ht="15" customHeight="1" x14ac:dyDescent="0.25">
      <c r="C726" s="32" t="s">
        <v>4957</v>
      </c>
      <c r="D726" s="33" t="s">
        <v>4411</v>
      </c>
      <c r="F726" s="33" t="s">
        <v>4958</v>
      </c>
      <c r="G726" s="33">
        <v>12015</v>
      </c>
      <c r="H726" s="33" t="s">
        <v>4959</v>
      </c>
      <c r="I726" s="33" t="s">
        <v>4960</v>
      </c>
      <c r="J726" s="33" t="s">
        <v>4961</v>
      </c>
      <c r="K726" s="33" t="s">
        <v>4962</v>
      </c>
    </row>
    <row r="727" spans="3:11" ht="15" customHeight="1" x14ac:dyDescent="0.25">
      <c r="C727" s="32" t="s">
        <v>4963</v>
      </c>
      <c r="D727" s="33" t="s">
        <v>4411</v>
      </c>
      <c r="F727" s="33" t="s">
        <v>4964</v>
      </c>
      <c r="G727" s="33">
        <v>54422</v>
      </c>
      <c r="H727" s="33" t="s">
        <v>4965</v>
      </c>
      <c r="I727" s="33" t="s">
        <v>4966</v>
      </c>
      <c r="J727" s="33" t="s">
        <v>4967</v>
      </c>
      <c r="K727" s="33" t="s">
        <v>4968</v>
      </c>
    </row>
    <row r="728" spans="3:11" ht="15" customHeight="1" x14ac:dyDescent="0.25">
      <c r="C728" s="32" t="s">
        <v>4969</v>
      </c>
      <c r="D728" s="33" t="s">
        <v>4453</v>
      </c>
      <c r="F728" s="33" t="s">
        <v>4970</v>
      </c>
      <c r="G728" s="33">
        <v>12022</v>
      </c>
      <c r="H728" s="33" t="s">
        <v>4971</v>
      </c>
      <c r="I728" s="33" t="s">
        <v>4972</v>
      </c>
      <c r="J728" s="33" t="s">
        <v>1113</v>
      </c>
      <c r="K728" s="33" t="s">
        <v>4973</v>
      </c>
    </row>
    <row r="729" spans="3:11" ht="15" customHeight="1" x14ac:dyDescent="0.25">
      <c r="C729" s="32" t="s">
        <v>4974</v>
      </c>
      <c r="D729" s="33" t="s">
        <v>4453</v>
      </c>
      <c r="F729" s="33" t="s">
        <v>4975</v>
      </c>
      <c r="G729" s="33">
        <v>12023</v>
      </c>
      <c r="H729" s="33" t="s">
        <v>4976</v>
      </c>
      <c r="I729" s="33" t="s">
        <v>4977</v>
      </c>
      <c r="J729" s="33" t="s">
        <v>4978</v>
      </c>
      <c r="K729" s="33" t="s">
        <v>4979</v>
      </c>
    </row>
    <row r="730" spans="3:11" ht="15" customHeight="1" x14ac:dyDescent="0.25">
      <c r="C730" s="32" t="s">
        <v>4980</v>
      </c>
      <c r="D730" s="33" t="s">
        <v>591</v>
      </c>
      <c r="F730" s="33" t="s">
        <v>4981</v>
      </c>
      <c r="G730" s="33">
        <v>12028</v>
      </c>
      <c r="H730" s="33" t="s">
        <v>4982</v>
      </c>
      <c r="I730" s="33" t="s">
        <v>4983</v>
      </c>
      <c r="J730" s="33" t="s">
        <v>4984</v>
      </c>
      <c r="K730" s="33" t="s">
        <v>4985</v>
      </c>
    </row>
    <row r="731" spans="3:11" ht="15" customHeight="1" x14ac:dyDescent="0.25">
      <c r="C731" s="32" t="s">
        <v>4986</v>
      </c>
      <c r="D731" s="33" t="s">
        <v>591</v>
      </c>
      <c r="F731" s="33" t="s">
        <v>4987</v>
      </c>
      <c r="G731" s="33">
        <v>12042</v>
      </c>
      <c r="H731" s="33" t="s">
        <v>4988</v>
      </c>
      <c r="I731" s="33" t="s">
        <v>4989</v>
      </c>
      <c r="J731" s="33" t="s">
        <v>4990</v>
      </c>
      <c r="K731" s="33" t="s">
        <v>4991</v>
      </c>
    </row>
    <row r="732" spans="3:11" ht="15" customHeight="1" x14ac:dyDescent="0.25">
      <c r="C732" s="32" t="s">
        <v>4992</v>
      </c>
      <c r="D732" s="33" t="s">
        <v>4504</v>
      </c>
      <c r="F732" s="33" t="s">
        <v>4993</v>
      </c>
      <c r="G732" s="33">
        <v>12043</v>
      </c>
      <c r="H732" s="33" t="s">
        <v>4994</v>
      </c>
      <c r="I732" s="33" t="s">
        <v>4995</v>
      </c>
      <c r="J732" s="33" t="s">
        <v>4996</v>
      </c>
      <c r="K732" s="33" t="s">
        <v>4997</v>
      </c>
    </row>
    <row r="733" spans="3:11" ht="15" customHeight="1" x14ac:dyDescent="0.25">
      <c r="C733" s="32" t="s">
        <v>4998</v>
      </c>
      <c r="D733" s="33" t="s">
        <v>4504</v>
      </c>
      <c r="F733" s="33" t="s">
        <v>4999</v>
      </c>
      <c r="G733" s="33">
        <v>12048</v>
      </c>
      <c r="H733" s="33" t="s">
        <v>5000</v>
      </c>
      <c r="I733" s="33" t="s">
        <v>5001</v>
      </c>
      <c r="J733" s="33" t="s">
        <v>5002</v>
      </c>
      <c r="K733" s="33" t="s">
        <v>5003</v>
      </c>
    </row>
    <row r="734" spans="3:11" ht="15" customHeight="1" x14ac:dyDescent="0.25">
      <c r="C734" s="32" t="s">
        <v>5004</v>
      </c>
      <c r="D734" s="33" t="s">
        <v>4510</v>
      </c>
      <c r="F734" s="33" t="s">
        <v>5005</v>
      </c>
      <c r="G734" s="33">
        <v>12051</v>
      </c>
      <c r="H734" s="33" t="s">
        <v>5006</v>
      </c>
      <c r="I734" s="33" t="s">
        <v>5007</v>
      </c>
      <c r="J734" s="33" t="s">
        <v>5008</v>
      </c>
      <c r="K734" s="33" t="s">
        <v>5009</v>
      </c>
    </row>
    <row r="735" spans="3:11" ht="15" customHeight="1" x14ac:dyDescent="0.25">
      <c r="C735" s="32" t="s">
        <v>5010</v>
      </c>
      <c r="D735" s="33" t="s">
        <v>4510</v>
      </c>
      <c r="F735" s="33" t="s">
        <v>5011</v>
      </c>
      <c r="G735" s="33">
        <v>12053</v>
      </c>
      <c r="H735" s="33" t="s">
        <v>5012</v>
      </c>
      <c r="I735" s="33" t="s">
        <v>5013</v>
      </c>
      <c r="J735" s="33" t="s">
        <v>5014</v>
      </c>
      <c r="K735" s="33" t="s">
        <v>5015</v>
      </c>
    </row>
    <row r="736" spans="3:11" ht="15" customHeight="1" x14ac:dyDescent="0.25">
      <c r="C736" s="32" t="s">
        <v>5016</v>
      </c>
      <c r="D736" s="33" t="s">
        <v>592</v>
      </c>
      <c r="F736" s="33" t="s">
        <v>5017</v>
      </c>
      <c r="G736" s="33">
        <v>110279</v>
      </c>
      <c r="H736" s="33" t="s">
        <v>5018</v>
      </c>
      <c r="I736" s="33" t="s">
        <v>5019</v>
      </c>
      <c r="J736" s="33" t="s">
        <v>1173</v>
      </c>
      <c r="K736" s="33" t="s">
        <v>5020</v>
      </c>
    </row>
    <row r="737" spans="3:11" ht="15" customHeight="1" x14ac:dyDescent="0.25">
      <c r="C737" s="32" t="s">
        <v>5021</v>
      </c>
      <c r="D737" s="33" t="s">
        <v>592</v>
      </c>
      <c r="F737" s="33" t="s">
        <v>5022</v>
      </c>
      <c r="G737" s="33">
        <v>70237</v>
      </c>
      <c r="H737" s="33" t="s">
        <v>5023</v>
      </c>
      <c r="I737" s="33" t="s">
        <v>5024</v>
      </c>
      <c r="J737" s="33" t="s">
        <v>5025</v>
      </c>
      <c r="K737" s="33" t="s">
        <v>5026</v>
      </c>
    </row>
    <row r="738" spans="3:11" ht="15" customHeight="1" x14ac:dyDescent="0.25">
      <c r="C738" s="32" t="s">
        <v>5027</v>
      </c>
      <c r="D738" s="33" t="s">
        <v>4537</v>
      </c>
      <c r="F738" s="33" t="s">
        <v>5028</v>
      </c>
      <c r="G738" s="33">
        <v>30948</v>
      </c>
      <c r="H738" s="33" t="s">
        <v>5029</v>
      </c>
      <c r="I738" s="33" t="s">
        <v>5030</v>
      </c>
      <c r="J738" s="33" t="s">
        <v>1179</v>
      </c>
      <c r="K738" s="33" t="s">
        <v>5031</v>
      </c>
    </row>
    <row r="739" spans="3:11" ht="15" customHeight="1" x14ac:dyDescent="0.25">
      <c r="C739" s="32" t="s">
        <v>5032</v>
      </c>
      <c r="D739" s="33" t="s">
        <v>4537</v>
      </c>
      <c r="F739" s="33" t="s">
        <v>5033</v>
      </c>
      <c r="G739" s="33">
        <v>11799</v>
      </c>
      <c r="H739" s="33" t="s">
        <v>5034</v>
      </c>
      <c r="I739" s="33" t="s">
        <v>5035</v>
      </c>
      <c r="J739" s="33" t="s">
        <v>5036</v>
      </c>
      <c r="K739" s="33" t="s">
        <v>5037</v>
      </c>
    </row>
    <row r="740" spans="3:11" ht="15" customHeight="1" x14ac:dyDescent="0.25">
      <c r="C740" s="32" t="s">
        <v>5038</v>
      </c>
      <c r="D740" s="33" t="s">
        <v>4616</v>
      </c>
      <c r="F740" s="33" t="s">
        <v>5039</v>
      </c>
      <c r="G740" s="33">
        <v>12144</v>
      </c>
      <c r="H740" s="33" t="s">
        <v>5040</v>
      </c>
      <c r="I740" s="33" t="s">
        <v>5041</v>
      </c>
      <c r="J740" s="33" t="s">
        <v>1188</v>
      </c>
      <c r="K740" s="33" t="s">
        <v>5042</v>
      </c>
    </row>
    <row r="741" spans="3:11" ht="15" customHeight="1" x14ac:dyDescent="0.25">
      <c r="C741" s="32" t="s">
        <v>5043</v>
      </c>
      <c r="D741" s="33" t="s">
        <v>4616</v>
      </c>
      <c r="F741" s="33" t="s">
        <v>5044</v>
      </c>
      <c r="G741" s="33">
        <v>12156</v>
      </c>
      <c r="H741" s="33" t="s">
        <v>5045</v>
      </c>
      <c r="I741" s="33" t="s">
        <v>5046</v>
      </c>
      <c r="J741" s="33" t="s">
        <v>5047</v>
      </c>
      <c r="K741" s="33" t="s">
        <v>5048</v>
      </c>
    </row>
    <row r="742" spans="3:11" ht="15" customHeight="1" x14ac:dyDescent="0.25">
      <c r="C742" s="32" t="s">
        <v>5049</v>
      </c>
      <c r="D742" s="33" t="s">
        <v>857</v>
      </c>
      <c r="F742" s="33" t="s">
        <v>5050</v>
      </c>
      <c r="G742" s="33">
        <v>110075</v>
      </c>
      <c r="H742" s="33" t="s">
        <v>5051</v>
      </c>
      <c r="I742" s="33" t="s">
        <v>5052</v>
      </c>
      <c r="J742" s="33" t="s">
        <v>1194</v>
      </c>
      <c r="K742" s="33" t="s">
        <v>5053</v>
      </c>
    </row>
    <row r="743" spans="3:11" ht="15" customHeight="1" x14ac:dyDescent="0.25">
      <c r="C743" s="32" t="s">
        <v>5054</v>
      </c>
      <c r="D743" s="33" t="s">
        <v>857</v>
      </c>
      <c r="F743" s="33" t="s">
        <v>5055</v>
      </c>
      <c r="G743" s="33">
        <v>12161</v>
      </c>
      <c r="H743" s="33" t="s">
        <v>5056</v>
      </c>
      <c r="I743" s="33" t="s">
        <v>5057</v>
      </c>
      <c r="J743" s="33" t="s">
        <v>678</v>
      </c>
      <c r="K743" s="33" t="s">
        <v>5058</v>
      </c>
    </row>
    <row r="744" spans="3:11" ht="15" customHeight="1" x14ac:dyDescent="0.25">
      <c r="C744" s="32" t="s">
        <v>5059</v>
      </c>
      <c r="D744" s="33" t="s">
        <v>858</v>
      </c>
      <c r="F744" s="33" t="s">
        <v>5060</v>
      </c>
      <c r="G744" s="33">
        <v>12173</v>
      </c>
      <c r="H744" s="33" t="s">
        <v>5061</v>
      </c>
      <c r="I744" s="33" t="s">
        <v>5062</v>
      </c>
      <c r="J744" s="33" t="s">
        <v>1203</v>
      </c>
      <c r="K744" s="33" t="s">
        <v>5063</v>
      </c>
    </row>
    <row r="745" spans="3:11" ht="15" customHeight="1" x14ac:dyDescent="0.25">
      <c r="C745" s="32" t="s">
        <v>5064</v>
      </c>
      <c r="D745" s="33" t="s">
        <v>858</v>
      </c>
      <c r="F745" s="33" t="s">
        <v>5065</v>
      </c>
      <c r="G745" s="33">
        <v>12176</v>
      </c>
      <c r="H745" s="33" t="s">
        <v>5066</v>
      </c>
      <c r="I745" s="33" t="s">
        <v>5067</v>
      </c>
      <c r="J745" s="33" t="s">
        <v>5068</v>
      </c>
      <c r="K745" s="33" t="s">
        <v>5069</v>
      </c>
    </row>
    <row r="746" spans="3:11" ht="15" customHeight="1" x14ac:dyDescent="0.25">
      <c r="C746" s="32" t="s">
        <v>5070</v>
      </c>
      <c r="D746" s="33" t="s">
        <v>587</v>
      </c>
      <c r="F746" s="33" t="s">
        <v>5071</v>
      </c>
      <c r="G746" s="33">
        <v>12177</v>
      </c>
      <c r="H746" s="33" t="s">
        <v>5072</v>
      </c>
      <c r="I746" s="33" t="s">
        <v>5073</v>
      </c>
      <c r="J746" s="33" t="s">
        <v>5074</v>
      </c>
      <c r="K746" s="33" t="s">
        <v>5075</v>
      </c>
    </row>
    <row r="747" spans="3:11" ht="15" customHeight="1" x14ac:dyDescent="0.25">
      <c r="C747" s="32" t="s">
        <v>5076</v>
      </c>
      <c r="D747" s="33" t="s">
        <v>587</v>
      </c>
      <c r="F747" s="33" t="s">
        <v>5077</v>
      </c>
      <c r="G747" s="33">
        <v>109880</v>
      </c>
      <c r="H747" s="33" t="s">
        <v>5078</v>
      </c>
      <c r="I747" s="33" t="s">
        <v>5079</v>
      </c>
      <c r="J747" s="33" t="s">
        <v>5080</v>
      </c>
      <c r="K747" s="33" t="s">
        <v>5081</v>
      </c>
    </row>
    <row r="748" spans="3:11" ht="15" customHeight="1" x14ac:dyDescent="0.25">
      <c r="C748" s="32" t="s">
        <v>5082</v>
      </c>
      <c r="D748" s="33" t="s">
        <v>588</v>
      </c>
      <c r="F748" s="33" t="s">
        <v>5083</v>
      </c>
      <c r="G748" s="33">
        <v>12189</v>
      </c>
      <c r="H748" s="33" t="s">
        <v>5084</v>
      </c>
      <c r="I748" s="33" t="s">
        <v>5085</v>
      </c>
      <c r="J748" s="33" t="s">
        <v>5086</v>
      </c>
      <c r="K748" s="33" t="s">
        <v>5087</v>
      </c>
    </row>
    <row r="749" spans="3:11" ht="15" customHeight="1" x14ac:dyDescent="0.25">
      <c r="C749" s="32" t="s">
        <v>5088</v>
      </c>
      <c r="D749" s="33" t="s">
        <v>588</v>
      </c>
      <c r="F749" s="33" t="s">
        <v>5089</v>
      </c>
      <c r="G749" s="33">
        <v>12190</v>
      </c>
      <c r="H749" s="33" t="s">
        <v>5090</v>
      </c>
      <c r="I749" s="33" t="s">
        <v>5091</v>
      </c>
      <c r="J749" s="33" t="s">
        <v>5092</v>
      </c>
      <c r="K749" s="33" t="s">
        <v>5093</v>
      </c>
    </row>
    <row r="750" spans="3:11" ht="15" customHeight="1" x14ac:dyDescent="0.25">
      <c r="C750" s="32" t="s">
        <v>5094</v>
      </c>
      <c r="D750" s="33" t="s">
        <v>4411</v>
      </c>
      <c r="F750" s="33" t="s">
        <v>5095</v>
      </c>
      <c r="G750" s="33">
        <v>56710</v>
      </c>
      <c r="H750" s="33" t="s">
        <v>5096</v>
      </c>
      <c r="I750" s="33" t="s">
        <v>5097</v>
      </c>
      <c r="J750" s="33" t="s">
        <v>5098</v>
      </c>
      <c r="K750" s="33" t="s">
        <v>5099</v>
      </c>
    </row>
    <row r="751" spans="3:11" ht="15" customHeight="1" x14ac:dyDescent="0.25">
      <c r="C751" s="32" t="s">
        <v>5100</v>
      </c>
      <c r="D751" s="33" t="s">
        <v>4411</v>
      </c>
      <c r="F751" s="33" t="s">
        <v>5101</v>
      </c>
      <c r="G751" s="33">
        <v>107392</v>
      </c>
      <c r="H751" s="33" t="s">
        <v>5102</v>
      </c>
      <c r="I751" s="33" t="s">
        <v>5103</v>
      </c>
      <c r="J751" s="33" t="s">
        <v>5104</v>
      </c>
      <c r="K751" s="33" t="s">
        <v>5105</v>
      </c>
    </row>
    <row r="752" spans="3:11" ht="15" customHeight="1" x14ac:dyDescent="0.25">
      <c r="C752" s="32" t="s">
        <v>5106</v>
      </c>
      <c r="D752" s="33" t="s">
        <v>4453</v>
      </c>
      <c r="F752" s="33" t="s">
        <v>5107</v>
      </c>
      <c r="G752" s="33">
        <v>12291</v>
      </c>
      <c r="H752" s="33" t="s">
        <v>5108</v>
      </c>
      <c r="I752" s="33" t="s">
        <v>5109</v>
      </c>
      <c r="J752" s="33" t="s">
        <v>1239</v>
      </c>
      <c r="K752" s="33" t="s">
        <v>5110</v>
      </c>
    </row>
    <row r="753" spans="3:11" ht="15" customHeight="1" x14ac:dyDescent="0.25">
      <c r="C753" s="32" t="s">
        <v>5111</v>
      </c>
      <c r="D753" s="33" t="s">
        <v>4453</v>
      </c>
      <c r="F753" s="33" t="s">
        <v>5112</v>
      </c>
      <c r="G753" s="33">
        <v>58226</v>
      </c>
      <c r="H753" s="33" t="s">
        <v>5113</v>
      </c>
      <c r="I753" s="33" t="s">
        <v>5114</v>
      </c>
      <c r="J753" s="33" t="s">
        <v>5115</v>
      </c>
      <c r="K753" s="33" t="s">
        <v>5116</v>
      </c>
    </row>
    <row r="754" spans="3:11" ht="15" customHeight="1" x14ac:dyDescent="0.25">
      <c r="C754" s="32" t="s">
        <v>5117</v>
      </c>
      <c r="D754" s="33" t="s">
        <v>591</v>
      </c>
      <c r="F754" s="33" t="s">
        <v>5118</v>
      </c>
      <c r="G754" s="33">
        <v>12293</v>
      </c>
      <c r="H754" s="33" t="s">
        <v>5119</v>
      </c>
      <c r="I754" s="33" t="s">
        <v>5120</v>
      </c>
      <c r="J754" s="33" t="s">
        <v>5121</v>
      </c>
      <c r="K754" s="33" t="s">
        <v>5122</v>
      </c>
    </row>
    <row r="755" spans="3:11" ht="15" customHeight="1" x14ac:dyDescent="0.25">
      <c r="C755" s="32" t="s">
        <v>5123</v>
      </c>
      <c r="D755" s="33" t="s">
        <v>591</v>
      </c>
      <c r="F755" s="33" t="s">
        <v>5124</v>
      </c>
      <c r="G755" s="33">
        <v>54725</v>
      </c>
      <c r="H755" s="33" t="s">
        <v>5125</v>
      </c>
      <c r="I755" s="33" t="s">
        <v>5126</v>
      </c>
      <c r="J755" s="33" t="s">
        <v>681</v>
      </c>
      <c r="K755" s="33" t="s">
        <v>5127</v>
      </c>
    </row>
    <row r="756" spans="3:11" ht="15" customHeight="1" x14ac:dyDescent="0.25">
      <c r="C756" s="32" t="s">
        <v>5128</v>
      </c>
      <c r="D756" s="33" t="s">
        <v>4504</v>
      </c>
      <c r="F756" s="33" t="s">
        <v>5129</v>
      </c>
      <c r="G756" s="33">
        <v>12317</v>
      </c>
      <c r="H756" s="33" t="s">
        <v>5130</v>
      </c>
      <c r="I756" s="33" t="s">
        <v>5131</v>
      </c>
      <c r="J756" s="33" t="s">
        <v>1257</v>
      </c>
      <c r="K756" s="33" t="s">
        <v>5132</v>
      </c>
    </row>
    <row r="757" spans="3:11" ht="15" customHeight="1" x14ac:dyDescent="0.25">
      <c r="C757" s="32" t="s">
        <v>5133</v>
      </c>
      <c r="D757" s="33" t="s">
        <v>4504</v>
      </c>
      <c r="F757" s="33" t="s">
        <v>5134</v>
      </c>
      <c r="G757" s="33">
        <v>12330</v>
      </c>
      <c r="H757" s="33" t="s">
        <v>5135</v>
      </c>
      <c r="I757" s="33" t="s">
        <v>5136</v>
      </c>
      <c r="J757" s="33" t="s">
        <v>1263</v>
      </c>
      <c r="K757" s="33" t="s">
        <v>5137</v>
      </c>
    </row>
    <row r="758" spans="3:11" ht="15" customHeight="1" x14ac:dyDescent="0.25">
      <c r="C758" s="32" t="s">
        <v>5138</v>
      </c>
      <c r="D758" s="33" t="s">
        <v>4510</v>
      </c>
      <c r="F758" s="33" t="s">
        <v>5139</v>
      </c>
      <c r="G758" s="33">
        <v>12367</v>
      </c>
      <c r="H758" s="33" t="s">
        <v>5140</v>
      </c>
      <c r="I758" s="33" t="s">
        <v>5141</v>
      </c>
      <c r="J758" s="33" t="s">
        <v>5142</v>
      </c>
      <c r="K758" s="33" t="s">
        <v>5143</v>
      </c>
    </row>
    <row r="759" spans="3:11" ht="15" customHeight="1" x14ac:dyDescent="0.25">
      <c r="C759" s="32" t="s">
        <v>5144</v>
      </c>
      <c r="D759" s="33" t="s">
        <v>4510</v>
      </c>
      <c r="F759" s="33" t="s">
        <v>5145</v>
      </c>
      <c r="G759" s="33">
        <v>12370</v>
      </c>
      <c r="H759" s="33" t="s">
        <v>5146</v>
      </c>
      <c r="I759" s="33" t="s">
        <v>5147</v>
      </c>
      <c r="J759" s="33" t="s">
        <v>5148</v>
      </c>
      <c r="K759" s="33" t="s">
        <v>5149</v>
      </c>
    </row>
    <row r="760" spans="3:11" ht="15" customHeight="1" x14ac:dyDescent="0.25">
      <c r="C760" s="32" t="s">
        <v>5150</v>
      </c>
      <c r="D760" s="33" t="s">
        <v>592</v>
      </c>
      <c r="F760" s="33" t="s">
        <v>5151</v>
      </c>
      <c r="G760" s="33">
        <v>12359</v>
      </c>
      <c r="H760" s="33" t="s">
        <v>5152</v>
      </c>
      <c r="I760" s="33" t="s">
        <v>5153</v>
      </c>
      <c r="J760" s="33" t="s">
        <v>1275</v>
      </c>
      <c r="K760" s="33" t="s">
        <v>5154</v>
      </c>
    </row>
    <row r="761" spans="3:11" ht="15" customHeight="1" x14ac:dyDescent="0.25">
      <c r="C761" s="32" t="s">
        <v>5155</v>
      </c>
      <c r="D761" s="33" t="s">
        <v>592</v>
      </c>
      <c r="F761" s="33" t="s">
        <v>5156</v>
      </c>
      <c r="G761" s="33">
        <v>208650</v>
      </c>
      <c r="H761" s="33" t="s">
        <v>5157</v>
      </c>
      <c r="I761" s="33" t="s">
        <v>5158</v>
      </c>
      <c r="J761" s="33" t="s">
        <v>5159</v>
      </c>
      <c r="K761" s="33" t="s">
        <v>5160</v>
      </c>
    </row>
    <row r="762" spans="3:11" ht="15" customHeight="1" x14ac:dyDescent="0.25">
      <c r="C762" s="32" t="s">
        <v>5161</v>
      </c>
      <c r="D762" s="33" t="s">
        <v>4537</v>
      </c>
      <c r="F762" s="33" t="s">
        <v>5162</v>
      </c>
      <c r="G762" s="33">
        <v>12427</v>
      </c>
      <c r="H762" s="33" t="s">
        <v>5163</v>
      </c>
      <c r="I762" s="33" t="s">
        <v>5164</v>
      </c>
      <c r="J762" s="33" t="s">
        <v>684</v>
      </c>
      <c r="K762" s="33" t="s">
        <v>5165</v>
      </c>
    </row>
    <row r="763" spans="3:11" ht="15" customHeight="1" x14ac:dyDescent="0.25">
      <c r="C763" s="32" t="s">
        <v>5166</v>
      </c>
      <c r="D763" s="33" t="s">
        <v>4537</v>
      </c>
      <c r="F763" s="33" t="s">
        <v>5167</v>
      </c>
      <c r="G763" s="33">
        <v>12442</v>
      </c>
      <c r="H763" s="33" t="s">
        <v>5168</v>
      </c>
      <c r="I763" s="33" t="s">
        <v>5169</v>
      </c>
      <c r="J763" s="33" t="s">
        <v>1295</v>
      </c>
      <c r="K763" s="33" t="s">
        <v>5170</v>
      </c>
    </row>
    <row r="764" spans="3:11" ht="15" customHeight="1" x14ac:dyDescent="0.25">
      <c r="C764" s="32" t="s">
        <v>5171</v>
      </c>
      <c r="D764" s="33" t="s">
        <v>4616</v>
      </c>
      <c r="F764" s="33" t="s">
        <v>5172</v>
      </c>
      <c r="G764" s="33">
        <v>12443</v>
      </c>
      <c r="H764" s="33" t="s">
        <v>5173</v>
      </c>
      <c r="I764" s="33" t="s">
        <v>5174</v>
      </c>
      <c r="J764" s="33" t="s">
        <v>1301</v>
      </c>
      <c r="K764" s="33" t="s">
        <v>5175</v>
      </c>
    </row>
    <row r="765" spans="3:11" ht="15" customHeight="1" x14ac:dyDescent="0.25">
      <c r="C765" s="32" t="s">
        <v>5176</v>
      </c>
      <c r="D765" s="33" t="s">
        <v>4616</v>
      </c>
      <c r="F765" s="33" t="s">
        <v>5177</v>
      </c>
      <c r="G765" s="33">
        <v>12444</v>
      </c>
      <c r="H765" s="33" t="s">
        <v>5178</v>
      </c>
      <c r="I765" s="33" t="s">
        <v>5179</v>
      </c>
      <c r="J765" s="33" t="s">
        <v>685</v>
      </c>
      <c r="K765" s="33" t="s">
        <v>5180</v>
      </c>
    </row>
    <row r="766" spans="3:11" ht="15" customHeight="1" x14ac:dyDescent="0.25">
      <c r="C766" s="32" t="s">
        <v>5181</v>
      </c>
      <c r="D766" s="33" t="s">
        <v>857</v>
      </c>
      <c r="F766" s="33" t="s">
        <v>5182</v>
      </c>
      <c r="G766" s="33">
        <v>12450</v>
      </c>
      <c r="H766" s="33" t="s">
        <v>5183</v>
      </c>
      <c r="I766" s="33" t="s">
        <v>5184</v>
      </c>
      <c r="J766" s="33" t="s">
        <v>1310</v>
      </c>
      <c r="K766" s="33" t="s">
        <v>5185</v>
      </c>
    </row>
    <row r="767" spans="3:11" ht="15" customHeight="1" x14ac:dyDescent="0.25">
      <c r="C767" s="32" t="s">
        <v>5186</v>
      </c>
      <c r="D767" s="33" t="s">
        <v>857</v>
      </c>
      <c r="F767" s="33" t="s">
        <v>5187</v>
      </c>
      <c r="G767" s="33">
        <v>12777</v>
      </c>
      <c r="H767" s="33" t="s">
        <v>5188</v>
      </c>
      <c r="I767" s="33" t="s">
        <v>5189</v>
      </c>
      <c r="J767" s="33" t="s">
        <v>5190</v>
      </c>
      <c r="K767" s="33" t="s">
        <v>5191</v>
      </c>
    </row>
    <row r="768" spans="3:11" ht="15" customHeight="1" x14ac:dyDescent="0.25">
      <c r="C768" s="32" t="s">
        <v>5192</v>
      </c>
      <c r="D768" s="33" t="s">
        <v>858</v>
      </c>
      <c r="F768" s="33" t="s">
        <v>5193</v>
      </c>
      <c r="G768" s="33">
        <v>12460</v>
      </c>
      <c r="H768" s="33" t="s">
        <v>5194</v>
      </c>
      <c r="I768" s="33" t="s">
        <v>5195</v>
      </c>
      <c r="J768" s="33" t="s">
        <v>1316</v>
      </c>
      <c r="K768" s="33" t="s">
        <v>5196</v>
      </c>
    </row>
    <row r="769" spans="3:11" ht="15" customHeight="1" x14ac:dyDescent="0.25">
      <c r="C769" s="32" t="s">
        <v>5197</v>
      </c>
      <c r="D769" s="33" t="s">
        <v>858</v>
      </c>
      <c r="F769" s="33" t="s">
        <v>5198</v>
      </c>
      <c r="G769" s="33">
        <v>12475</v>
      </c>
      <c r="H769" s="33" t="s">
        <v>5199</v>
      </c>
      <c r="I769" s="33" t="s">
        <v>5200</v>
      </c>
      <c r="J769" s="33" t="s">
        <v>5201</v>
      </c>
      <c r="K769" s="33" t="s">
        <v>5202</v>
      </c>
    </row>
    <row r="770" spans="3:11" ht="15" customHeight="1" x14ac:dyDescent="0.25">
      <c r="C770" s="32" t="s">
        <v>5203</v>
      </c>
      <c r="D770" s="33" t="s">
        <v>1010</v>
      </c>
      <c r="F770" s="33" t="s">
        <v>5204</v>
      </c>
      <c r="G770" s="33">
        <v>16423</v>
      </c>
      <c r="H770" s="33" t="s">
        <v>5205</v>
      </c>
      <c r="I770" s="33" t="s">
        <v>5206</v>
      </c>
      <c r="J770" s="33" t="s">
        <v>5207</v>
      </c>
      <c r="K770" s="33" t="s">
        <v>5208</v>
      </c>
    </row>
    <row r="771" spans="3:11" ht="15" customHeight="1" x14ac:dyDescent="0.25">
      <c r="C771" s="32" t="s">
        <v>5209</v>
      </c>
      <c r="D771" s="33" t="s">
        <v>1010</v>
      </c>
      <c r="F771" s="33" t="s">
        <v>5210</v>
      </c>
      <c r="G771" s="33">
        <v>12527</v>
      </c>
      <c r="H771" s="33" t="s">
        <v>5211</v>
      </c>
      <c r="I771" s="33" t="s">
        <v>5212</v>
      </c>
      <c r="J771" s="33" t="s">
        <v>5213</v>
      </c>
      <c r="K771" s="33" t="s">
        <v>5214</v>
      </c>
    </row>
    <row r="772" spans="3:11" ht="15" customHeight="1" x14ac:dyDescent="0.25">
      <c r="C772" s="32" t="s">
        <v>5215</v>
      </c>
      <c r="D772" s="33" t="s">
        <v>1022</v>
      </c>
      <c r="F772" s="33" t="s">
        <v>5216</v>
      </c>
      <c r="G772" s="33">
        <v>23834</v>
      </c>
      <c r="H772" s="33" t="s">
        <v>5217</v>
      </c>
      <c r="I772" s="33" t="s">
        <v>5218</v>
      </c>
      <c r="J772" s="33" t="s">
        <v>1376</v>
      </c>
      <c r="K772" s="33" t="s">
        <v>5219</v>
      </c>
    </row>
    <row r="773" spans="3:11" ht="15" customHeight="1" x14ac:dyDescent="0.25">
      <c r="C773" s="32" t="s">
        <v>5220</v>
      </c>
      <c r="D773" s="33" t="s">
        <v>1022</v>
      </c>
      <c r="F773" s="33" t="s">
        <v>5221</v>
      </c>
      <c r="G773" s="33">
        <v>12550</v>
      </c>
      <c r="H773" s="33" t="s">
        <v>5222</v>
      </c>
      <c r="I773" s="33" t="s">
        <v>5223</v>
      </c>
      <c r="J773" s="33" t="s">
        <v>5224</v>
      </c>
      <c r="K773" s="33" t="s">
        <v>5225</v>
      </c>
    </row>
    <row r="774" spans="3:11" ht="15" customHeight="1" x14ac:dyDescent="0.25">
      <c r="C774" s="32" t="s">
        <v>5226</v>
      </c>
      <c r="D774" s="33" t="s">
        <v>1028</v>
      </c>
      <c r="F774" s="33" t="s">
        <v>5227</v>
      </c>
      <c r="G774" s="33">
        <v>12554</v>
      </c>
      <c r="H774" s="33" t="s">
        <v>5228</v>
      </c>
      <c r="I774" s="33" t="s">
        <v>5229</v>
      </c>
      <c r="J774" s="33" t="s">
        <v>5230</v>
      </c>
      <c r="K774" s="33" t="s">
        <v>5231</v>
      </c>
    </row>
    <row r="775" spans="3:11" ht="15" customHeight="1" x14ac:dyDescent="0.25">
      <c r="C775" s="32" t="s">
        <v>5232</v>
      </c>
      <c r="D775" s="33" t="s">
        <v>1028</v>
      </c>
      <c r="F775" s="33" t="s">
        <v>5233</v>
      </c>
      <c r="G775" s="33">
        <v>12560</v>
      </c>
      <c r="H775" s="33" t="s">
        <v>5234</v>
      </c>
      <c r="I775" s="33" t="s">
        <v>5235</v>
      </c>
      <c r="J775" s="33" t="s">
        <v>5236</v>
      </c>
      <c r="K775" s="33" t="s">
        <v>5237</v>
      </c>
    </row>
    <row r="776" spans="3:11" ht="15" customHeight="1" x14ac:dyDescent="0.25">
      <c r="C776" s="32" t="s">
        <v>5238</v>
      </c>
      <c r="D776" s="33" t="s">
        <v>1043</v>
      </c>
      <c r="F776" s="33" t="s">
        <v>5239</v>
      </c>
      <c r="G776" s="33">
        <v>12561</v>
      </c>
      <c r="H776" s="33" t="s">
        <v>5240</v>
      </c>
      <c r="I776" s="33" t="s">
        <v>5241</v>
      </c>
      <c r="J776" s="33" t="s">
        <v>5242</v>
      </c>
      <c r="K776" s="33" t="s">
        <v>5243</v>
      </c>
    </row>
    <row r="777" spans="3:11" ht="15" customHeight="1" x14ac:dyDescent="0.25">
      <c r="C777" s="32" t="s">
        <v>5244</v>
      </c>
      <c r="D777" s="33" t="s">
        <v>1043</v>
      </c>
      <c r="F777" s="33" t="s">
        <v>5245</v>
      </c>
      <c r="G777" s="33">
        <v>12564</v>
      </c>
      <c r="H777" s="33" t="s">
        <v>5246</v>
      </c>
      <c r="I777" s="33" t="s">
        <v>5247</v>
      </c>
      <c r="J777" s="33" t="s">
        <v>5248</v>
      </c>
      <c r="K777" s="33" t="s">
        <v>5249</v>
      </c>
    </row>
    <row r="778" spans="3:11" ht="15" customHeight="1" x14ac:dyDescent="0.25">
      <c r="C778" s="32" t="s">
        <v>5250</v>
      </c>
      <c r="D778" s="33" t="s">
        <v>1100</v>
      </c>
      <c r="F778" s="33" t="s">
        <v>5251</v>
      </c>
      <c r="G778" s="33">
        <v>12571</v>
      </c>
      <c r="H778" s="33" t="s">
        <v>5252</v>
      </c>
      <c r="I778" s="33" t="s">
        <v>5253</v>
      </c>
      <c r="J778" s="33" t="s">
        <v>1400</v>
      </c>
      <c r="K778" s="33" t="s">
        <v>5254</v>
      </c>
    </row>
    <row r="779" spans="3:11" ht="15" customHeight="1" x14ac:dyDescent="0.25">
      <c r="C779" s="32" t="s">
        <v>5255</v>
      </c>
      <c r="D779" s="33" t="s">
        <v>1100</v>
      </c>
      <c r="F779" s="33" t="s">
        <v>5256</v>
      </c>
      <c r="G779" s="33">
        <v>12575</v>
      </c>
      <c r="H779" s="33" t="s">
        <v>5257</v>
      </c>
      <c r="I779" s="33" t="s">
        <v>5258</v>
      </c>
      <c r="J779" s="33" t="s">
        <v>5259</v>
      </c>
      <c r="K779" s="33" t="s">
        <v>5260</v>
      </c>
    </row>
    <row r="780" spans="3:11" ht="15" customHeight="1" x14ac:dyDescent="0.25">
      <c r="C780" s="32" t="s">
        <v>5261</v>
      </c>
      <c r="D780" s="33" t="s">
        <v>516</v>
      </c>
      <c r="F780" s="33" t="s">
        <v>5262</v>
      </c>
      <c r="G780" s="33">
        <v>12576</v>
      </c>
      <c r="H780" s="33" t="s">
        <v>5263</v>
      </c>
      <c r="I780" s="33" t="s">
        <v>5264</v>
      </c>
      <c r="J780" s="33" t="s">
        <v>5265</v>
      </c>
      <c r="K780" s="33" t="s">
        <v>5266</v>
      </c>
    </row>
    <row r="781" spans="3:11" ht="15" customHeight="1" x14ac:dyDescent="0.25">
      <c r="C781" s="32" t="s">
        <v>5267</v>
      </c>
      <c r="D781" s="33" t="s">
        <v>516</v>
      </c>
      <c r="F781" s="33" t="s">
        <v>5268</v>
      </c>
      <c r="G781" s="33">
        <v>12577</v>
      </c>
      <c r="H781" s="33" t="s">
        <v>5269</v>
      </c>
      <c r="I781" s="33" t="s">
        <v>5270</v>
      </c>
      <c r="J781" s="33" t="s">
        <v>5271</v>
      </c>
      <c r="K781" s="33" t="s">
        <v>5272</v>
      </c>
    </row>
    <row r="782" spans="3:11" ht="15" customHeight="1" x14ac:dyDescent="0.25">
      <c r="C782" s="32" t="s">
        <v>5273</v>
      </c>
      <c r="D782" s="33" t="s">
        <v>1268</v>
      </c>
      <c r="F782" s="33" t="s">
        <v>5274</v>
      </c>
      <c r="G782" s="33">
        <v>12578</v>
      </c>
      <c r="H782" s="33" t="s">
        <v>5275</v>
      </c>
      <c r="I782" s="33" t="s">
        <v>5276</v>
      </c>
      <c r="J782" s="33" t="s">
        <v>5277</v>
      </c>
      <c r="K782" s="33" t="s">
        <v>5278</v>
      </c>
    </row>
    <row r="783" spans="3:11" ht="15" customHeight="1" x14ac:dyDescent="0.25">
      <c r="C783" s="32" t="s">
        <v>5279</v>
      </c>
      <c r="D783" s="33" t="s">
        <v>1268</v>
      </c>
      <c r="F783" s="33" t="s">
        <v>5280</v>
      </c>
      <c r="G783" s="33">
        <v>12579</v>
      </c>
      <c r="H783" s="33" t="s">
        <v>5281</v>
      </c>
      <c r="I783" s="33" t="s">
        <v>5282</v>
      </c>
      <c r="J783" s="33" t="s">
        <v>691</v>
      </c>
      <c r="K783" s="33" t="s">
        <v>5283</v>
      </c>
    </row>
    <row r="784" spans="3:11" ht="15" customHeight="1" x14ac:dyDescent="0.25">
      <c r="C784" s="32" t="s">
        <v>5284</v>
      </c>
      <c r="D784" s="33" t="s">
        <v>518</v>
      </c>
      <c r="F784" s="33" t="s">
        <v>5285</v>
      </c>
      <c r="G784" s="33">
        <v>12580</v>
      </c>
      <c r="H784" s="33" t="s">
        <v>5286</v>
      </c>
      <c r="I784" s="33" t="s">
        <v>5287</v>
      </c>
      <c r="J784" s="33" t="s">
        <v>1427</v>
      </c>
      <c r="K784" s="33" t="s">
        <v>5288</v>
      </c>
    </row>
    <row r="785" spans="3:11" ht="15" customHeight="1" x14ac:dyDescent="0.25">
      <c r="C785" s="32" t="s">
        <v>5289</v>
      </c>
      <c r="D785" s="33" t="s">
        <v>518</v>
      </c>
      <c r="F785" s="33" t="s">
        <v>5290</v>
      </c>
      <c r="G785" s="33">
        <v>12590</v>
      </c>
      <c r="H785" s="33" t="s">
        <v>5291</v>
      </c>
      <c r="I785" s="33" t="s">
        <v>5292</v>
      </c>
      <c r="J785" s="33" t="s">
        <v>1439</v>
      </c>
      <c r="K785" s="33" t="s">
        <v>5293</v>
      </c>
    </row>
    <row r="786" spans="3:11" ht="15" customHeight="1" x14ac:dyDescent="0.25">
      <c r="C786" s="32" t="s">
        <v>5294</v>
      </c>
      <c r="D786" s="33" t="s">
        <v>520</v>
      </c>
      <c r="F786" s="33" t="s">
        <v>5295</v>
      </c>
      <c r="G786" s="33">
        <v>12591</v>
      </c>
      <c r="H786" s="33" t="s">
        <v>5296</v>
      </c>
      <c r="I786" s="33" t="s">
        <v>5297</v>
      </c>
      <c r="J786" s="33" t="s">
        <v>692</v>
      </c>
      <c r="K786" s="33" t="s">
        <v>5298</v>
      </c>
    </row>
    <row r="787" spans="3:11" ht="15" customHeight="1" x14ac:dyDescent="0.25">
      <c r="C787" s="32" t="s">
        <v>5299</v>
      </c>
      <c r="D787" s="33" t="s">
        <v>520</v>
      </c>
      <c r="F787" s="33" t="s">
        <v>5300</v>
      </c>
      <c r="G787" s="33">
        <v>12606</v>
      </c>
      <c r="H787" s="33" t="s">
        <v>5301</v>
      </c>
      <c r="I787" s="33" t="s">
        <v>5302</v>
      </c>
      <c r="J787" s="33" t="s">
        <v>1454</v>
      </c>
      <c r="K787" s="33" t="s">
        <v>5303</v>
      </c>
    </row>
    <row r="788" spans="3:11" ht="15" customHeight="1" x14ac:dyDescent="0.25">
      <c r="C788" s="32" t="s">
        <v>5304</v>
      </c>
      <c r="D788" s="33" t="s">
        <v>1339</v>
      </c>
      <c r="F788" s="33" t="s">
        <v>5305</v>
      </c>
      <c r="G788" s="33">
        <v>12608</v>
      </c>
      <c r="H788" s="33" t="s">
        <v>5306</v>
      </c>
      <c r="I788" s="33" t="s">
        <v>5307</v>
      </c>
      <c r="J788" s="33" t="s">
        <v>1460</v>
      </c>
      <c r="K788" s="33" t="s">
        <v>5308</v>
      </c>
    </row>
    <row r="789" spans="3:11" ht="15" customHeight="1" x14ac:dyDescent="0.25">
      <c r="C789" s="32" t="s">
        <v>5309</v>
      </c>
      <c r="D789" s="33" t="s">
        <v>1339</v>
      </c>
      <c r="F789" s="33" t="s">
        <v>5310</v>
      </c>
      <c r="G789" s="33">
        <v>12609</v>
      </c>
      <c r="H789" s="33" t="s">
        <v>5311</v>
      </c>
      <c r="I789" s="33" t="s">
        <v>5312</v>
      </c>
      <c r="J789" s="33" t="s">
        <v>1466</v>
      </c>
      <c r="K789" s="33" t="s">
        <v>5313</v>
      </c>
    </row>
    <row r="790" spans="3:11" ht="15" customHeight="1" x14ac:dyDescent="0.25">
      <c r="C790" s="32" t="s">
        <v>5314</v>
      </c>
      <c r="D790" s="33" t="s">
        <v>521</v>
      </c>
      <c r="F790" s="33" t="s">
        <v>5315</v>
      </c>
      <c r="G790" s="33">
        <v>53883</v>
      </c>
      <c r="H790" s="33" t="s">
        <v>5316</v>
      </c>
      <c r="I790" s="33" t="s">
        <v>5317</v>
      </c>
      <c r="J790" s="33" t="s">
        <v>5318</v>
      </c>
      <c r="K790" s="33" t="s">
        <v>5319</v>
      </c>
    </row>
    <row r="791" spans="3:11" ht="15" customHeight="1" x14ac:dyDescent="0.25">
      <c r="C791" s="32" t="s">
        <v>5320</v>
      </c>
      <c r="D791" s="33" t="s">
        <v>521</v>
      </c>
      <c r="F791" s="33" t="s">
        <v>5321</v>
      </c>
      <c r="G791" s="33">
        <v>12649</v>
      </c>
      <c r="H791" s="33" t="s">
        <v>5322</v>
      </c>
      <c r="I791" s="33" t="s">
        <v>5323</v>
      </c>
      <c r="J791" s="33" t="s">
        <v>5324</v>
      </c>
      <c r="K791" s="33" t="s">
        <v>5325</v>
      </c>
    </row>
    <row r="792" spans="3:11" ht="15" customHeight="1" x14ac:dyDescent="0.25">
      <c r="C792" s="32" t="s">
        <v>5326</v>
      </c>
      <c r="D792" s="33" t="s">
        <v>522</v>
      </c>
      <c r="F792" s="33" t="s">
        <v>5327</v>
      </c>
      <c r="G792" s="33">
        <v>50883</v>
      </c>
      <c r="H792" s="33" t="s">
        <v>5328</v>
      </c>
      <c r="I792" s="33" t="s">
        <v>5329</v>
      </c>
      <c r="J792" s="33" t="s">
        <v>1478</v>
      </c>
      <c r="K792" s="33" t="s">
        <v>5330</v>
      </c>
    </row>
    <row r="793" spans="3:11" ht="15" customHeight="1" x14ac:dyDescent="0.25">
      <c r="C793" s="32" t="s">
        <v>5331</v>
      </c>
      <c r="D793" s="33" t="s">
        <v>522</v>
      </c>
      <c r="F793" s="33" t="s">
        <v>5332</v>
      </c>
      <c r="G793" s="33">
        <v>231600</v>
      </c>
      <c r="H793" s="33" t="s">
        <v>5333</v>
      </c>
      <c r="I793" s="33" t="s">
        <v>5334</v>
      </c>
      <c r="J793" s="33" t="s">
        <v>693</v>
      </c>
      <c r="K793" s="33" t="s">
        <v>5335</v>
      </c>
    </row>
    <row r="794" spans="3:11" ht="15" customHeight="1" x14ac:dyDescent="0.25">
      <c r="C794" s="32" t="s">
        <v>5336</v>
      </c>
      <c r="D794" s="33" t="s">
        <v>1010</v>
      </c>
      <c r="F794" s="33" t="s">
        <v>5337</v>
      </c>
      <c r="G794" s="33">
        <v>53624</v>
      </c>
      <c r="H794" s="33" t="s">
        <v>5338</v>
      </c>
      <c r="I794" s="33" t="s">
        <v>5339</v>
      </c>
      <c r="J794" s="33" t="s">
        <v>5340</v>
      </c>
      <c r="K794" s="33" t="s">
        <v>5341</v>
      </c>
    </row>
    <row r="795" spans="3:11" ht="15" customHeight="1" x14ac:dyDescent="0.25">
      <c r="C795" s="32" t="s">
        <v>5342</v>
      </c>
      <c r="D795" s="33" t="s">
        <v>1010</v>
      </c>
      <c r="F795" s="33" t="s">
        <v>5343</v>
      </c>
      <c r="G795" s="33">
        <v>65945</v>
      </c>
      <c r="H795" s="33" t="s">
        <v>5344</v>
      </c>
      <c r="I795" s="33" t="s">
        <v>5345</v>
      </c>
      <c r="J795" s="33" t="s">
        <v>867</v>
      </c>
      <c r="K795" s="33" t="s">
        <v>5346</v>
      </c>
    </row>
    <row r="796" spans="3:11" ht="15" customHeight="1" x14ac:dyDescent="0.25">
      <c r="C796" s="32" t="s">
        <v>5347</v>
      </c>
      <c r="D796" s="33" t="s">
        <v>1022</v>
      </c>
      <c r="F796" s="33" t="s">
        <v>5348</v>
      </c>
      <c r="G796" s="33">
        <v>12801</v>
      </c>
      <c r="H796" s="33" t="s">
        <v>5349</v>
      </c>
      <c r="I796" s="33" t="s">
        <v>5350</v>
      </c>
      <c r="J796" s="33" t="s">
        <v>1502</v>
      </c>
      <c r="K796" s="33" t="s">
        <v>5351</v>
      </c>
    </row>
    <row r="797" spans="3:11" ht="15" customHeight="1" x14ac:dyDescent="0.25">
      <c r="C797" s="32" t="s">
        <v>5352</v>
      </c>
      <c r="D797" s="33" t="s">
        <v>1022</v>
      </c>
      <c r="F797" s="33" t="s">
        <v>5353</v>
      </c>
      <c r="G797" s="33">
        <v>12903</v>
      </c>
      <c r="H797" s="33" t="s">
        <v>5354</v>
      </c>
      <c r="I797" s="33" t="s">
        <v>5355</v>
      </c>
      <c r="J797" s="33" t="s">
        <v>5356</v>
      </c>
      <c r="K797" s="33" t="s">
        <v>5357</v>
      </c>
    </row>
    <row r="798" spans="3:11" ht="15" customHeight="1" x14ac:dyDescent="0.25">
      <c r="C798" s="32" t="s">
        <v>5358</v>
      </c>
      <c r="D798" s="33" t="s">
        <v>1028</v>
      </c>
      <c r="F798" s="33" t="s">
        <v>5359</v>
      </c>
      <c r="G798" s="33">
        <v>12913</v>
      </c>
      <c r="H798" s="33" t="s">
        <v>5360</v>
      </c>
      <c r="I798" s="33" t="s">
        <v>5361</v>
      </c>
      <c r="J798" s="33" t="s">
        <v>1514</v>
      </c>
      <c r="K798" s="33" t="s">
        <v>5362</v>
      </c>
    </row>
    <row r="799" spans="3:11" ht="15" customHeight="1" x14ac:dyDescent="0.25">
      <c r="C799" s="32" t="s">
        <v>5363</v>
      </c>
      <c r="D799" s="33" t="s">
        <v>1028</v>
      </c>
      <c r="F799" s="33" t="s">
        <v>5364</v>
      </c>
      <c r="G799" s="33">
        <v>12914</v>
      </c>
      <c r="H799" s="33" t="s">
        <v>5365</v>
      </c>
      <c r="I799" s="33" t="s">
        <v>5366</v>
      </c>
      <c r="J799" s="33" t="s">
        <v>5367</v>
      </c>
      <c r="K799" s="33" t="s">
        <v>5368</v>
      </c>
    </row>
    <row r="800" spans="3:11" ht="15" customHeight="1" x14ac:dyDescent="0.25">
      <c r="C800" s="32" t="s">
        <v>5369</v>
      </c>
      <c r="D800" s="33" t="s">
        <v>1043</v>
      </c>
      <c r="F800" s="33" t="s">
        <v>5370</v>
      </c>
      <c r="G800" s="33">
        <v>12925</v>
      </c>
      <c r="H800" s="33" t="s">
        <v>5371</v>
      </c>
      <c r="I800" s="33" t="s">
        <v>5372</v>
      </c>
      <c r="J800" s="33" t="s">
        <v>5373</v>
      </c>
      <c r="K800" s="33" t="s">
        <v>5374</v>
      </c>
    </row>
    <row r="801" spans="3:11" ht="15" customHeight="1" x14ac:dyDescent="0.25">
      <c r="C801" s="32" t="s">
        <v>5375</v>
      </c>
      <c r="D801" s="33" t="s">
        <v>1043</v>
      </c>
      <c r="F801" s="33" t="s">
        <v>5376</v>
      </c>
      <c r="G801" s="33">
        <v>12977</v>
      </c>
      <c r="H801" s="33" t="s">
        <v>5377</v>
      </c>
      <c r="I801" s="33" t="s">
        <v>5378</v>
      </c>
      <c r="J801" s="33" t="s">
        <v>1520</v>
      </c>
      <c r="K801" s="33" t="s">
        <v>5379</v>
      </c>
    </row>
    <row r="802" spans="3:11" ht="15" customHeight="1" x14ac:dyDescent="0.25">
      <c r="C802" s="32" t="s">
        <v>5380</v>
      </c>
      <c r="D802" s="33" t="s">
        <v>1100</v>
      </c>
      <c r="F802" s="33" t="s">
        <v>5381</v>
      </c>
      <c r="G802" s="33">
        <v>78752</v>
      </c>
      <c r="H802" s="33" t="s">
        <v>5382</v>
      </c>
      <c r="I802" s="33" t="s">
        <v>5383</v>
      </c>
      <c r="J802" s="33" t="s">
        <v>1526</v>
      </c>
      <c r="K802" s="33" t="s">
        <v>5384</v>
      </c>
    </row>
    <row r="803" spans="3:11" ht="15" customHeight="1" x14ac:dyDescent="0.25">
      <c r="C803" s="32" t="s">
        <v>5385</v>
      </c>
      <c r="D803" s="33" t="s">
        <v>1100</v>
      </c>
      <c r="F803" s="33" t="s">
        <v>5386</v>
      </c>
      <c r="G803" s="33">
        <v>73720</v>
      </c>
      <c r="H803" s="33" t="s">
        <v>5387</v>
      </c>
      <c r="I803" s="33" t="s">
        <v>5388</v>
      </c>
      <c r="J803" s="33" t="s">
        <v>694</v>
      </c>
      <c r="K803" s="33" t="s">
        <v>5389</v>
      </c>
    </row>
    <row r="804" spans="3:11" ht="15" customHeight="1" x14ac:dyDescent="0.25">
      <c r="C804" s="32" t="s">
        <v>5390</v>
      </c>
      <c r="D804" s="33" t="s">
        <v>516</v>
      </c>
      <c r="F804" s="33" t="s">
        <v>5391</v>
      </c>
      <c r="G804" s="33">
        <v>13014</v>
      </c>
      <c r="H804" s="33" t="s">
        <v>5392</v>
      </c>
      <c r="I804" s="33" t="s">
        <v>5393</v>
      </c>
      <c r="J804" s="33" t="s">
        <v>5394</v>
      </c>
      <c r="K804" s="33" t="s">
        <v>5395</v>
      </c>
    </row>
    <row r="805" spans="3:11" ht="15" customHeight="1" x14ac:dyDescent="0.25">
      <c r="C805" s="32" t="s">
        <v>5396</v>
      </c>
      <c r="D805" s="33" t="s">
        <v>516</v>
      </c>
      <c r="F805" s="33" t="s">
        <v>5397</v>
      </c>
      <c r="G805" s="33">
        <v>69274</v>
      </c>
      <c r="H805" s="33" t="s">
        <v>5398</v>
      </c>
      <c r="I805" s="33" t="s">
        <v>5399</v>
      </c>
      <c r="J805" s="33" t="s">
        <v>1541</v>
      </c>
      <c r="K805" s="33" t="s">
        <v>5400</v>
      </c>
    </row>
    <row r="806" spans="3:11" ht="15" customHeight="1" x14ac:dyDescent="0.25">
      <c r="C806" s="32" t="s">
        <v>5401</v>
      </c>
      <c r="D806" s="33" t="s">
        <v>1268</v>
      </c>
      <c r="F806" s="33" t="s">
        <v>5402</v>
      </c>
      <c r="G806" s="33">
        <v>12385</v>
      </c>
      <c r="H806" s="33" t="s">
        <v>5403</v>
      </c>
      <c r="I806" s="33" t="s">
        <v>5404</v>
      </c>
      <c r="J806" s="33" t="s">
        <v>5405</v>
      </c>
      <c r="K806" s="33" t="s">
        <v>5406</v>
      </c>
    </row>
    <row r="807" spans="3:11" ht="15" customHeight="1" x14ac:dyDescent="0.25">
      <c r="C807" s="32" t="s">
        <v>5407</v>
      </c>
      <c r="D807" s="33" t="s">
        <v>1268</v>
      </c>
      <c r="F807" s="33" t="s">
        <v>5408</v>
      </c>
      <c r="G807" s="33">
        <v>12387</v>
      </c>
      <c r="H807" s="33" t="s">
        <v>5409</v>
      </c>
      <c r="I807" s="33" t="s">
        <v>5410</v>
      </c>
      <c r="J807" s="33" t="s">
        <v>5411</v>
      </c>
      <c r="K807" s="33" t="s">
        <v>5412</v>
      </c>
    </row>
    <row r="808" spans="3:11" ht="15" customHeight="1" x14ac:dyDescent="0.25">
      <c r="C808" s="32" t="s">
        <v>5413</v>
      </c>
      <c r="D808" s="33" t="s">
        <v>518</v>
      </c>
      <c r="F808" s="33" t="s">
        <v>5414</v>
      </c>
      <c r="G808" s="33">
        <v>64138</v>
      </c>
      <c r="H808" s="33" t="s">
        <v>5415</v>
      </c>
      <c r="I808" s="33" t="s">
        <v>5416</v>
      </c>
      <c r="J808" s="33" t="s">
        <v>870</v>
      </c>
      <c r="K808" s="33" t="s">
        <v>5417</v>
      </c>
    </row>
    <row r="809" spans="3:11" ht="15" customHeight="1" x14ac:dyDescent="0.25">
      <c r="C809" s="32" t="s">
        <v>5418</v>
      </c>
      <c r="D809" s="33" t="s">
        <v>518</v>
      </c>
      <c r="F809" s="33" t="s">
        <v>5419</v>
      </c>
      <c r="G809" s="33">
        <v>13047</v>
      </c>
      <c r="H809" s="33" t="s">
        <v>5420</v>
      </c>
      <c r="I809" s="33" t="s">
        <v>5421</v>
      </c>
      <c r="J809" s="33" t="s">
        <v>1562</v>
      </c>
      <c r="K809" s="33" t="s">
        <v>5422</v>
      </c>
    </row>
    <row r="810" spans="3:11" ht="15" customHeight="1" x14ac:dyDescent="0.25">
      <c r="C810" s="32" t="s">
        <v>5423</v>
      </c>
      <c r="D810" s="33" t="s">
        <v>520</v>
      </c>
      <c r="F810" s="33" t="s">
        <v>5424</v>
      </c>
      <c r="G810" s="33">
        <v>13048</v>
      </c>
      <c r="H810" s="33" t="s">
        <v>5425</v>
      </c>
      <c r="I810" s="33" t="s">
        <v>5426</v>
      </c>
      <c r="J810" s="33" t="s">
        <v>5427</v>
      </c>
      <c r="K810" s="33" t="s">
        <v>5428</v>
      </c>
    </row>
    <row r="811" spans="3:11" ht="15" customHeight="1" x14ac:dyDescent="0.25">
      <c r="C811" s="32" t="s">
        <v>5429</v>
      </c>
      <c r="D811" s="33" t="s">
        <v>520</v>
      </c>
      <c r="F811" s="33" t="s">
        <v>5430</v>
      </c>
      <c r="G811" s="33">
        <v>20312</v>
      </c>
      <c r="H811" s="33" t="s">
        <v>5431</v>
      </c>
      <c r="I811" s="33" t="s">
        <v>5432</v>
      </c>
      <c r="J811" s="33" t="s">
        <v>5433</v>
      </c>
      <c r="K811" s="33" t="s">
        <v>5434</v>
      </c>
    </row>
    <row r="812" spans="3:11" ht="15" customHeight="1" x14ac:dyDescent="0.25">
      <c r="C812" s="32" t="s">
        <v>5435</v>
      </c>
      <c r="D812" s="33" t="s">
        <v>1339</v>
      </c>
      <c r="F812" s="33" t="s">
        <v>5436</v>
      </c>
      <c r="G812" s="33">
        <v>20315</v>
      </c>
      <c r="H812" s="33" t="s">
        <v>5437</v>
      </c>
      <c r="I812" s="33" t="s">
        <v>5438</v>
      </c>
      <c r="J812" s="33" t="s">
        <v>871</v>
      </c>
      <c r="K812" s="33" t="s">
        <v>5439</v>
      </c>
    </row>
    <row r="813" spans="3:11" ht="15" customHeight="1" x14ac:dyDescent="0.25">
      <c r="C813" s="32" t="s">
        <v>5440</v>
      </c>
      <c r="D813" s="33" t="s">
        <v>1339</v>
      </c>
      <c r="F813" s="33" t="s">
        <v>5441</v>
      </c>
      <c r="G813" s="33">
        <v>57266</v>
      </c>
      <c r="H813" s="33" t="s">
        <v>5442</v>
      </c>
      <c r="I813" s="33" t="s">
        <v>5443</v>
      </c>
      <c r="J813" s="33" t="s">
        <v>1578</v>
      </c>
      <c r="K813" s="33" t="s">
        <v>5444</v>
      </c>
    </row>
    <row r="814" spans="3:11" ht="15" customHeight="1" x14ac:dyDescent="0.25">
      <c r="C814" s="32" t="s">
        <v>5445</v>
      </c>
      <c r="D814" s="33" t="s">
        <v>521</v>
      </c>
      <c r="F814" s="33" t="s">
        <v>5446</v>
      </c>
      <c r="G814" s="33">
        <v>12767</v>
      </c>
      <c r="H814" s="33" t="s">
        <v>5447</v>
      </c>
      <c r="I814" s="33" t="s">
        <v>5448</v>
      </c>
      <c r="J814" s="33" t="s">
        <v>1608</v>
      </c>
      <c r="K814" s="33" t="s">
        <v>5449</v>
      </c>
    </row>
    <row r="815" spans="3:11" ht="15" customHeight="1" x14ac:dyDescent="0.25">
      <c r="C815" s="32" t="s">
        <v>5450</v>
      </c>
      <c r="D815" s="33" t="s">
        <v>521</v>
      </c>
      <c r="F815" s="33" t="s">
        <v>5451</v>
      </c>
      <c r="G815" s="33">
        <v>13057</v>
      </c>
      <c r="H815" s="33" t="s">
        <v>5452</v>
      </c>
      <c r="I815" s="33" t="s">
        <v>5453</v>
      </c>
      <c r="J815" s="33" t="s">
        <v>1614</v>
      </c>
      <c r="K815" s="33" t="s">
        <v>5454</v>
      </c>
    </row>
    <row r="816" spans="3:11" ht="15" customHeight="1" x14ac:dyDescent="0.25">
      <c r="C816" s="32" t="s">
        <v>5455</v>
      </c>
      <c r="D816" s="33" t="s">
        <v>522</v>
      </c>
      <c r="F816" s="33" t="s">
        <v>5456</v>
      </c>
      <c r="G816" s="33">
        <v>114886</v>
      </c>
      <c r="H816" s="33" t="s">
        <v>5457</v>
      </c>
      <c r="I816" s="33" t="s">
        <v>5458</v>
      </c>
      <c r="J816" s="33" t="s">
        <v>5459</v>
      </c>
      <c r="K816" s="33" t="s">
        <v>5460</v>
      </c>
    </row>
    <row r="817" spans="3:11" ht="15" customHeight="1" x14ac:dyDescent="0.25">
      <c r="C817" s="32" t="s">
        <v>5461</v>
      </c>
      <c r="D817" s="33" t="s">
        <v>522</v>
      </c>
      <c r="F817" s="33" t="s">
        <v>5462</v>
      </c>
      <c r="G817" s="33">
        <v>13078</v>
      </c>
      <c r="H817" s="33" t="s">
        <v>5463</v>
      </c>
      <c r="I817" s="33" t="s">
        <v>5464</v>
      </c>
      <c r="J817" s="33" t="s">
        <v>5465</v>
      </c>
      <c r="K817" s="33" t="s">
        <v>5466</v>
      </c>
    </row>
    <row r="818" spans="3:11" ht="15" customHeight="1" x14ac:dyDescent="0.25">
      <c r="C818" s="32" t="s">
        <v>5467</v>
      </c>
      <c r="D818" s="33" t="s">
        <v>1405</v>
      </c>
      <c r="F818" s="33" t="s">
        <v>5468</v>
      </c>
      <c r="G818" s="33">
        <v>13115</v>
      </c>
      <c r="H818" s="33" t="s">
        <v>5469</v>
      </c>
      <c r="I818" s="33" t="s">
        <v>5470</v>
      </c>
      <c r="J818" s="33" t="s">
        <v>5471</v>
      </c>
      <c r="K818" s="33" t="s">
        <v>5472</v>
      </c>
    </row>
    <row r="819" spans="3:11" ht="15" customHeight="1" x14ac:dyDescent="0.25">
      <c r="C819" s="32" t="s">
        <v>5473</v>
      </c>
      <c r="D819" s="33" t="s">
        <v>1405</v>
      </c>
      <c r="F819" s="33" t="s">
        <v>5474</v>
      </c>
      <c r="G819" s="33">
        <v>13132</v>
      </c>
      <c r="H819" s="33" t="s">
        <v>5475</v>
      </c>
      <c r="I819" s="33" t="s">
        <v>5476</v>
      </c>
      <c r="J819" s="33" t="s">
        <v>5477</v>
      </c>
      <c r="K819" s="33" t="s">
        <v>5478</v>
      </c>
    </row>
    <row r="820" spans="3:11" ht="15" customHeight="1" x14ac:dyDescent="0.25">
      <c r="C820" s="32" t="s">
        <v>5479</v>
      </c>
      <c r="D820" s="33" t="s">
        <v>523</v>
      </c>
      <c r="F820" s="33" t="s">
        <v>5480</v>
      </c>
      <c r="G820" s="33">
        <v>69601</v>
      </c>
      <c r="H820" s="33" t="s">
        <v>5481</v>
      </c>
      <c r="I820" s="33" t="s">
        <v>5482</v>
      </c>
      <c r="J820" s="33" t="s">
        <v>5483</v>
      </c>
      <c r="K820" s="33" t="s">
        <v>5484</v>
      </c>
    </row>
    <row r="821" spans="3:11" ht="15" customHeight="1" x14ac:dyDescent="0.25">
      <c r="C821" s="32" t="s">
        <v>5485</v>
      </c>
      <c r="D821" s="33" t="s">
        <v>523</v>
      </c>
      <c r="F821" s="33" t="s">
        <v>5486</v>
      </c>
      <c r="G821" s="33">
        <v>59036</v>
      </c>
      <c r="H821" s="33" t="s">
        <v>5487</v>
      </c>
      <c r="I821" s="33" t="s">
        <v>5488</v>
      </c>
      <c r="J821" s="33" t="s">
        <v>5489</v>
      </c>
      <c r="K821" s="33" t="s">
        <v>5490</v>
      </c>
    </row>
    <row r="822" spans="3:11" ht="15" customHeight="1" x14ac:dyDescent="0.25">
      <c r="C822" s="32" t="s">
        <v>5491</v>
      </c>
      <c r="D822" s="33" t="s">
        <v>524</v>
      </c>
      <c r="F822" s="33" t="s">
        <v>5492</v>
      </c>
      <c r="G822" s="33">
        <v>240025</v>
      </c>
      <c r="H822" s="33" t="s">
        <v>5493</v>
      </c>
      <c r="I822" s="33" t="s">
        <v>5494</v>
      </c>
      <c r="J822" s="33" t="s">
        <v>5495</v>
      </c>
      <c r="K822" s="33" t="s">
        <v>5496</v>
      </c>
    </row>
    <row r="823" spans="3:11" ht="15" customHeight="1" x14ac:dyDescent="0.25">
      <c r="C823" s="32" t="s">
        <v>5497</v>
      </c>
      <c r="D823" s="33" t="s">
        <v>524</v>
      </c>
      <c r="F823" s="33" t="s">
        <v>5498</v>
      </c>
      <c r="G823" s="33">
        <v>69635</v>
      </c>
      <c r="H823" s="33" t="s">
        <v>5499</v>
      </c>
      <c r="I823" s="33" t="s">
        <v>5500</v>
      </c>
      <c r="J823" s="33" t="s">
        <v>5501</v>
      </c>
      <c r="K823" s="33" t="s">
        <v>5502</v>
      </c>
    </row>
    <row r="824" spans="3:11" ht="15" customHeight="1" x14ac:dyDescent="0.25">
      <c r="C824" s="32" t="s">
        <v>5503</v>
      </c>
      <c r="D824" s="33" t="s">
        <v>525</v>
      </c>
      <c r="F824" s="33" t="s">
        <v>5504</v>
      </c>
      <c r="G824" s="33">
        <v>13198</v>
      </c>
      <c r="H824" s="33" t="s">
        <v>5505</v>
      </c>
      <c r="I824" s="33" t="s">
        <v>5506</v>
      </c>
      <c r="J824" s="33" t="s">
        <v>5507</v>
      </c>
      <c r="K824" s="33" t="s">
        <v>5508</v>
      </c>
    </row>
    <row r="825" spans="3:11" ht="15" customHeight="1" x14ac:dyDescent="0.25">
      <c r="C825" s="32" t="s">
        <v>5509</v>
      </c>
      <c r="D825" s="33" t="s">
        <v>525</v>
      </c>
      <c r="F825" s="33" t="s">
        <v>5510</v>
      </c>
      <c r="G825" s="33">
        <v>67040</v>
      </c>
      <c r="H825" s="33" t="s">
        <v>5511</v>
      </c>
      <c r="I825" s="33" t="s">
        <v>5512</v>
      </c>
      <c r="J825" s="33" t="s">
        <v>1674</v>
      </c>
      <c r="K825" s="33" t="s">
        <v>5513</v>
      </c>
    </row>
    <row r="826" spans="3:11" ht="15" customHeight="1" x14ac:dyDescent="0.25">
      <c r="C826" s="32" t="s">
        <v>5514</v>
      </c>
      <c r="D826" s="33" t="s">
        <v>526</v>
      </c>
      <c r="F826" s="33" t="s">
        <v>5515</v>
      </c>
      <c r="G826" s="33" t="s">
        <v>662</v>
      </c>
      <c r="H826" s="33" t="s">
        <v>662</v>
      </c>
      <c r="I826" s="33" t="s">
        <v>857</v>
      </c>
      <c r="J826" s="33" t="s">
        <v>859</v>
      </c>
      <c r="K826" s="33" t="s">
        <v>1678</v>
      </c>
    </row>
    <row r="827" spans="3:11" ht="15" customHeight="1" x14ac:dyDescent="0.25">
      <c r="C827" s="32" t="s">
        <v>5516</v>
      </c>
      <c r="D827" s="33" t="s">
        <v>526</v>
      </c>
      <c r="F827" s="33" t="s">
        <v>5517</v>
      </c>
      <c r="G827" s="33">
        <v>56811</v>
      </c>
      <c r="H827" s="33" t="s">
        <v>5518</v>
      </c>
      <c r="I827" s="33" t="s">
        <v>5519</v>
      </c>
      <c r="J827" s="33" t="s">
        <v>1695</v>
      </c>
      <c r="K827" s="33" t="s">
        <v>5520</v>
      </c>
    </row>
    <row r="828" spans="3:11" ht="15" customHeight="1" x14ac:dyDescent="0.25">
      <c r="C828" s="32" t="s">
        <v>5521</v>
      </c>
      <c r="D828" s="33" t="s">
        <v>528</v>
      </c>
      <c r="F828" s="33" t="s">
        <v>5522</v>
      </c>
      <c r="G828" s="33">
        <v>50781</v>
      </c>
      <c r="H828" s="33" t="s">
        <v>5523</v>
      </c>
      <c r="I828" s="33" t="s">
        <v>5524</v>
      </c>
      <c r="J828" s="33" t="s">
        <v>1701</v>
      </c>
      <c r="K828" s="33" t="s">
        <v>5525</v>
      </c>
    </row>
    <row r="829" spans="3:11" ht="15" customHeight="1" x14ac:dyDescent="0.25">
      <c r="C829" s="32" t="s">
        <v>5526</v>
      </c>
      <c r="D829" s="33" t="s">
        <v>528</v>
      </c>
      <c r="F829" s="33" t="s">
        <v>5527</v>
      </c>
      <c r="G829" s="33">
        <v>50768</v>
      </c>
      <c r="H829" s="33" t="s">
        <v>5528</v>
      </c>
      <c r="I829" s="33" t="s">
        <v>5529</v>
      </c>
      <c r="J829" s="33" t="s">
        <v>1707</v>
      </c>
      <c r="K829" s="33" t="s">
        <v>5530</v>
      </c>
    </row>
    <row r="830" spans="3:11" ht="15" customHeight="1" x14ac:dyDescent="0.25">
      <c r="C830" s="32" t="s">
        <v>5531</v>
      </c>
      <c r="D830" s="33" t="s">
        <v>1489</v>
      </c>
      <c r="F830" s="33" t="s">
        <v>5532</v>
      </c>
      <c r="G830" s="33">
        <v>13392</v>
      </c>
      <c r="H830" s="33" t="s">
        <v>5533</v>
      </c>
      <c r="I830" s="33" t="s">
        <v>5534</v>
      </c>
      <c r="J830" s="33" t="s">
        <v>1725</v>
      </c>
      <c r="K830" s="33" t="s">
        <v>5535</v>
      </c>
    </row>
    <row r="831" spans="3:11" ht="15" customHeight="1" x14ac:dyDescent="0.25">
      <c r="C831" s="32" t="s">
        <v>5536</v>
      </c>
      <c r="D831" s="33" t="s">
        <v>1489</v>
      </c>
      <c r="F831" s="33" t="s">
        <v>5537</v>
      </c>
      <c r="G831" s="33">
        <v>13393</v>
      </c>
      <c r="H831" s="33" t="s">
        <v>5538</v>
      </c>
      <c r="I831" s="33" t="s">
        <v>5539</v>
      </c>
      <c r="J831" s="33" t="s">
        <v>1731</v>
      </c>
      <c r="K831" s="33" t="s">
        <v>5540</v>
      </c>
    </row>
    <row r="832" spans="3:11" ht="15" customHeight="1" x14ac:dyDescent="0.25">
      <c r="C832" s="32" t="s">
        <v>5541</v>
      </c>
      <c r="D832" s="33" t="s">
        <v>1552</v>
      </c>
      <c r="F832" s="33" t="s">
        <v>5542</v>
      </c>
      <c r="G832" s="33">
        <v>13394</v>
      </c>
      <c r="H832" s="33" t="s">
        <v>5543</v>
      </c>
      <c r="I832" s="33" t="s">
        <v>5544</v>
      </c>
      <c r="J832" s="33" t="s">
        <v>5545</v>
      </c>
      <c r="K832" s="33" t="s">
        <v>5546</v>
      </c>
    </row>
    <row r="833" spans="3:11" ht="15" customHeight="1" x14ac:dyDescent="0.25">
      <c r="C833" s="32" t="s">
        <v>5547</v>
      </c>
      <c r="D833" s="33" t="s">
        <v>1552</v>
      </c>
      <c r="F833" s="33" t="s">
        <v>5548</v>
      </c>
      <c r="G833" s="33">
        <v>13395</v>
      </c>
      <c r="H833" s="33" t="s">
        <v>5549</v>
      </c>
      <c r="I833" s="33" t="s">
        <v>5550</v>
      </c>
      <c r="J833" s="33" t="s">
        <v>1737</v>
      </c>
      <c r="K833" s="33" t="s">
        <v>5551</v>
      </c>
    </row>
    <row r="834" spans="3:11" ht="15" customHeight="1" x14ac:dyDescent="0.25">
      <c r="C834" s="32" t="s">
        <v>5552</v>
      </c>
      <c r="D834" s="33" t="s">
        <v>1634</v>
      </c>
      <c r="F834" s="33" t="s">
        <v>5553</v>
      </c>
      <c r="G834" s="33">
        <v>13396</v>
      </c>
      <c r="H834" s="33" t="s">
        <v>5554</v>
      </c>
      <c r="I834" s="33" t="s">
        <v>5555</v>
      </c>
      <c r="J834" s="33" t="s">
        <v>1743</v>
      </c>
      <c r="K834" s="33" t="s">
        <v>5556</v>
      </c>
    </row>
    <row r="835" spans="3:11" ht="15" customHeight="1" x14ac:dyDescent="0.25">
      <c r="C835" s="32" t="s">
        <v>5557</v>
      </c>
      <c r="D835" s="33" t="s">
        <v>1634</v>
      </c>
      <c r="F835" s="33" t="s">
        <v>5558</v>
      </c>
      <c r="G835" s="33">
        <v>15502</v>
      </c>
      <c r="H835" s="33" t="s">
        <v>5559</v>
      </c>
      <c r="I835" s="33" t="s">
        <v>5560</v>
      </c>
      <c r="J835" s="33" t="s">
        <v>1749</v>
      </c>
      <c r="K835" s="33" t="s">
        <v>5561</v>
      </c>
    </row>
    <row r="836" spans="3:11" ht="15" customHeight="1" x14ac:dyDescent="0.25">
      <c r="C836" s="32" t="s">
        <v>5562</v>
      </c>
      <c r="D836" s="33" t="s">
        <v>1646</v>
      </c>
      <c r="F836" s="33" t="s">
        <v>5563</v>
      </c>
      <c r="G836" s="33">
        <v>27362</v>
      </c>
      <c r="H836" s="33" t="s">
        <v>5564</v>
      </c>
      <c r="I836" s="33" t="s">
        <v>5565</v>
      </c>
      <c r="J836" s="33" t="s">
        <v>1755</v>
      </c>
      <c r="K836" s="33" t="s">
        <v>5566</v>
      </c>
    </row>
    <row r="837" spans="3:11" ht="15" customHeight="1" x14ac:dyDescent="0.25">
      <c r="C837" s="32" t="s">
        <v>5567</v>
      </c>
      <c r="D837" s="33" t="s">
        <v>1646</v>
      </c>
      <c r="F837" s="33" t="s">
        <v>5568</v>
      </c>
      <c r="G837" s="33">
        <v>66148</v>
      </c>
      <c r="H837" s="33" t="s">
        <v>5569</v>
      </c>
      <c r="I837" s="33" t="s">
        <v>5570</v>
      </c>
      <c r="J837" s="33" t="s">
        <v>1761</v>
      </c>
      <c r="K837" s="33" t="s">
        <v>5571</v>
      </c>
    </row>
    <row r="838" spans="3:11" ht="15" customHeight="1" x14ac:dyDescent="0.25">
      <c r="C838" s="32" t="s">
        <v>5572</v>
      </c>
      <c r="D838" s="33" t="s">
        <v>532</v>
      </c>
      <c r="F838" s="33" t="s">
        <v>5573</v>
      </c>
      <c r="G838" s="33">
        <v>13433</v>
      </c>
      <c r="H838" s="33" t="s">
        <v>5574</v>
      </c>
      <c r="I838" s="33" t="s">
        <v>5575</v>
      </c>
      <c r="J838" s="33" t="s">
        <v>5576</v>
      </c>
      <c r="K838" s="33" t="s">
        <v>5577</v>
      </c>
    </row>
    <row r="839" spans="3:11" ht="15" customHeight="1" x14ac:dyDescent="0.25">
      <c r="C839" s="32" t="s">
        <v>5578</v>
      </c>
      <c r="D839" s="33" t="s">
        <v>532</v>
      </c>
      <c r="F839" s="33" t="s">
        <v>5579</v>
      </c>
      <c r="G839" s="33">
        <v>13435</v>
      </c>
      <c r="H839" s="33" t="s">
        <v>5580</v>
      </c>
      <c r="I839" s="33" t="s">
        <v>5581</v>
      </c>
      <c r="J839" s="33" t="s">
        <v>5582</v>
      </c>
      <c r="K839" s="33" t="s">
        <v>5583</v>
      </c>
    </row>
    <row r="840" spans="3:11" ht="15" customHeight="1" x14ac:dyDescent="0.25">
      <c r="C840" s="32" t="s">
        <v>5584</v>
      </c>
      <c r="D840" s="33" t="s">
        <v>1661</v>
      </c>
      <c r="F840" s="33" t="s">
        <v>5585</v>
      </c>
      <c r="G840" s="33">
        <v>13436</v>
      </c>
      <c r="H840" s="33" t="s">
        <v>5586</v>
      </c>
      <c r="I840" s="33" t="s">
        <v>5587</v>
      </c>
      <c r="J840" s="33" t="s">
        <v>5588</v>
      </c>
      <c r="K840" s="33" t="s">
        <v>5589</v>
      </c>
    </row>
    <row r="841" spans="3:11" ht="15" customHeight="1" x14ac:dyDescent="0.25">
      <c r="C841" s="32" t="s">
        <v>5590</v>
      </c>
      <c r="D841" s="33" t="s">
        <v>1661</v>
      </c>
      <c r="F841" s="33" t="s">
        <v>5591</v>
      </c>
      <c r="G841" s="33">
        <v>13482</v>
      </c>
      <c r="H841" s="33" t="s">
        <v>5592</v>
      </c>
      <c r="I841" s="33" t="s">
        <v>5593</v>
      </c>
      <c r="J841" s="33" t="s">
        <v>5594</v>
      </c>
      <c r="K841" s="33" t="s">
        <v>5595</v>
      </c>
    </row>
    <row r="842" spans="3:11" ht="15" customHeight="1" x14ac:dyDescent="0.25">
      <c r="C842" s="32" t="s">
        <v>5596</v>
      </c>
      <c r="D842" s="33" t="s">
        <v>1405</v>
      </c>
      <c r="F842" s="33" t="s">
        <v>5597</v>
      </c>
      <c r="G842" s="33">
        <v>64705</v>
      </c>
      <c r="H842" s="33" t="s">
        <v>5598</v>
      </c>
      <c r="I842" s="33" t="s">
        <v>5599</v>
      </c>
      <c r="J842" s="33" t="s">
        <v>5600</v>
      </c>
      <c r="K842" s="33" t="s">
        <v>5601</v>
      </c>
    </row>
    <row r="843" spans="3:11" ht="15" customHeight="1" x14ac:dyDescent="0.25">
      <c r="C843" s="32" t="s">
        <v>5602</v>
      </c>
      <c r="D843" s="33" t="s">
        <v>1405</v>
      </c>
      <c r="F843" s="33" t="s">
        <v>5603</v>
      </c>
      <c r="G843" s="33">
        <v>13489</v>
      </c>
      <c r="H843" s="33" t="s">
        <v>5604</v>
      </c>
      <c r="I843" s="33" t="s">
        <v>5605</v>
      </c>
      <c r="J843" s="33" t="s">
        <v>1773</v>
      </c>
      <c r="K843" s="33" t="s">
        <v>5606</v>
      </c>
    </row>
    <row r="844" spans="3:11" ht="15" customHeight="1" x14ac:dyDescent="0.25">
      <c r="C844" s="32" t="s">
        <v>5607</v>
      </c>
      <c r="D844" s="33" t="s">
        <v>523</v>
      </c>
      <c r="F844" s="33" t="s">
        <v>5608</v>
      </c>
      <c r="G844" s="33">
        <v>76843</v>
      </c>
      <c r="H844" s="33" t="s">
        <v>5609</v>
      </c>
      <c r="I844" s="33" t="s">
        <v>5610</v>
      </c>
      <c r="J844" s="33" t="s">
        <v>1783</v>
      </c>
      <c r="K844" s="33" t="s">
        <v>5611</v>
      </c>
    </row>
    <row r="845" spans="3:11" ht="15" customHeight="1" x14ac:dyDescent="0.25">
      <c r="C845" s="32" t="s">
        <v>5612</v>
      </c>
      <c r="D845" s="33" t="s">
        <v>523</v>
      </c>
      <c r="F845" s="33" t="s">
        <v>5613</v>
      </c>
      <c r="G845" s="33">
        <v>214593</v>
      </c>
      <c r="H845" s="33" t="s">
        <v>5614</v>
      </c>
      <c r="I845" s="33" t="s">
        <v>5615</v>
      </c>
      <c r="J845" s="33" t="s">
        <v>1789</v>
      </c>
      <c r="K845" s="33" t="s">
        <v>5616</v>
      </c>
    </row>
    <row r="846" spans="3:11" ht="15" customHeight="1" x14ac:dyDescent="0.25">
      <c r="C846" s="32" t="s">
        <v>5617</v>
      </c>
      <c r="D846" s="33" t="s">
        <v>524</v>
      </c>
      <c r="F846" s="33" t="s">
        <v>5618</v>
      </c>
      <c r="G846" s="33">
        <v>13555</v>
      </c>
      <c r="H846" s="33" t="s">
        <v>5619</v>
      </c>
      <c r="I846" s="33" t="s">
        <v>5620</v>
      </c>
      <c r="J846" s="33" t="s">
        <v>1795</v>
      </c>
      <c r="K846" s="33" t="s">
        <v>5621</v>
      </c>
    </row>
    <row r="847" spans="3:11" ht="15" customHeight="1" x14ac:dyDescent="0.25">
      <c r="C847" s="32" t="s">
        <v>5622</v>
      </c>
      <c r="D847" s="33" t="s">
        <v>524</v>
      </c>
      <c r="F847" s="33" t="s">
        <v>5623</v>
      </c>
      <c r="G847" s="33">
        <v>13593</v>
      </c>
      <c r="H847" s="33" t="s">
        <v>5624</v>
      </c>
      <c r="I847" s="33" t="s">
        <v>5625</v>
      </c>
      <c r="J847" s="33" t="s">
        <v>1801</v>
      </c>
      <c r="K847" s="33" t="s">
        <v>5626</v>
      </c>
    </row>
    <row r="848" spans="3:11" ht="15" customHeight="1" x14ac:dyDescent="0.25">
      <c r="C848" s="32" t="s">
        <v>5627</v>
      </c>
      <c r="D848" s="33" t="s">
        <v>525</v>
      </c>
      <c r="F848" s="33" t="s">
        <v>5628</v>
      </c>
      <c r="G848" s="33">
        <v>192193</v>
      </c>
      <c r="H848" s="33" t="s">
        <v>5629</v>
      </c>
      <c r="I848" s="33" t="s">
        <v>5630</v>
      </c>
      <c r="J848" s="33" t="s">
        <v>1807</v>
      </c>
      <c r="K848" s="33" t="s">
        <v>5631</v>
      </c>
    </row>
    <row r="849" spans="3:11" ht="15" customHeight="1" x14ac:dyDescent="0.25">
      <c r="C849" s="32" t="s">
        <v>5632</v>
      </c>
      <c r="D849" s="33" t="s">
        <v>525</v>
      </c>
      <c r="F849" s="33" t="s">
        <v>5633</v>
      </c>
      <c r="G849" s="33">
        <v>13649</v>
      </c>
      <c r="H849" s="33" t="s">
        <v>5634</v>
      </c>
      <c r="I849" s="33" t="s">
        <v>5635</v>
      </c>
      <c r="J849" s="33" t="s">
        <v>1819</v>
      </c>
      <c r="K849" s="33" t="s">
        <v>5636</v>
      </c>
    </row>
    <row r="850" spans="3:11" ht="15" customHeight="1" x14ac:dyDescent="0.25">
      <c r="C850" s="32" t="s">
        <v>5637</v>
      </c>
      <c r="D850" s="33" t="s">
        <v>526</v>
      </c>
      <c r="F850" s="33" t="s">
        <v>5638</v>
      </c>
      <c r="G850" s="33">
        <v>112406</v>
      </c>
      <c r="H850" s="33" t="s">
        <v>5639</v>
      </c>
      <c r="I850" s="33" t="s">
        <v>5640</v>
      </c>
      <c r="J850" s="33" t="s">
        <v>5641</v>
      </c>
      <c r="K850" s="33" t="s">
        <v>5642</v>
      </c>
    </row>
    <row r="851" spans="3:11" ht="15" customHeight="1" x14ac:dyDescent="0.25">
      <c r="C851" s="32" t="s">
        <v>5643</v>
      </c>
      <c r="D851" s="33" t="s">
        <v>526</v>
      </c>
      <c r="F851" s="33" t="s">
        <v>5644</v>
      </c>
      <c r="G851" s="33">
        <v>13653</v>
      </c>
      <c r="H851" s="33" t="s">
        <v>5645</v>
      </c>
      <c r="I851" s="33" t="s">
        <v>5646</v>
      </c>
      <c r="J851" s="33" t="s">
        <v>1825</v>
      </c>
      <c r="K851" s="33" t="s">
        <v>5647</v>
      </c>
    </row>
    <row r="852" spans="3:11" ht="15" customHeight="1" x14ac:dyDescent="0.25">
      <c r="C852" s="32" t="s">
        <v>5648</v>
      </c>
      <c r="D852" s="33" t="s">
        <v>528</v>
      </c>
      <c r="F852" s="33" t="s">
        <v>5649</v>
      </c>
      <c r="G852" s="33">
        <v>13655</v>
      </c>
      <c r="H852" s="33" t="s">
        <v>5650</v>
      </c>
      <c r="I852" s="33" t="s">
        <v>5651</v>
      </c>
      <c r="J852" s="33" t="s">
        <v>1831</v>
      </c>
      <c r="K852" s="33" t="s">
        <v>5652</v>
      </c>
    </row>
    <row r="853" spans="3:11" ht="15" customHeight="1" x14ac:dyDescent="0.25">
      <c r="C853" s="32" t="s">
        <v>5653</v>
      </c>
      <c r="D853" s="33" t="s">
        <v>528</v>
      </c>
      <c r="F853" s="33" t="s">
        <v>5654</v>
      </c>
      <c r="G853" s="33">
        <v>13666</v>
      </c>
      <c r="H853" s="33" t="s">
        <v>5655</v>
      </c>
      <c r="I853" s="33" t="s">
        <v>5656</v>
      </c>
      <c r="J853" s="33" t="s">
        <v>5657</v>
      </c>
      <c r="K853" s="33" t="s">
        <v>5658</v>
      </c>
    </row>
    <row r="854" spans="3:11" ht="15" customHeight="1" x14ac:dyDescent="0.25">
      <c r="C854" s="32" t="s">
        <v>5659</v>
      </c>
      <c r="D854" s="33" t="s">
        <v>1489</v>
      </c>
      <c r="F854" s="33" t="s">
        <v>5660</v>
      </c>
      <c r="G854" s="33">
        <v>13796</v>
      </c>
      <c r="H854" s="33" t="s">
        <v>5661</v>
      </c>
      <c r="I854" s="33" t="s">
        <v>5662</v>
      </c>
      <c r="J854" s="33" t="s">
        <v>5663</v>
      </c>
      <c r="K854" s="33" t="s">
        <v>5664</v>
      </c>
    </row>
    <row r="855" spans="3:11" ht="15" customHeight="1" x14ac:dyDescent="0.25">
      <c r="C855" s="32" t="s">
        <v>5665</v>
      </c>
      <c r="D855" s="33" t="s">
        <v>1489</v>
      </c>
      <c r="F855" s="33" t="s">
        <v>5666</v>
      </c>
      <c r="G855" s="33">
        <v>13797</v>
      </c>
      <c r="H855" s="33" t="s">
        <v>5667</v>
      </c>
      <c r="I855" s="33" t="s">
        <v>5668</v>
      </c>
      <c r="J855" s="33" t="s">
        <v>5669</v>
      </c>
      <c r="K855" s="33" t="s">
        <v>5670</v>
      </c>
    </row>
    <row r="856" spans="3:11" ht="15" customHeight="1" x14ac:dyDescent="0.25">
      <c r="C856" s="32" t="s">
        <v>5671</v>
      </c>
      <c r="D856" s="33" t="s">
        <v>1552</v>
      </c>
      <c r="F856" s="33" t="s">
        <v>5672</v>
      </c>
      <c r="G856" s="33">
        <v>13798</v>
      </c>
      <c r="H856" s="33" t="s">
        <v>5673</v>
      </c>
      <c r="I856" s="33" t="s">
        <v>5674</v>
      </c>
      <c r="J856" s="33" t="s">
        <v>5675</v>
      </c>
      <c r="K856" s="33" t="s">
        <v>5676</v>
      </c>
    </row>
    <row r="857" spans="3:11" ht="15" customHeight="1" x14ac:dyDescent="0.25">
      <c r="C857" s="32" t="s">
        <v>5677</v>
      </c>
      <c r="D857" s="33" t="s">
        <v>1552</v>
      </c>
      <c r="F857" s="33" t="s">
        <v>5678</v>
      </c>
      <c r="G857" s="33">
        <v>13799</v>
      </c>
      <c r="H857" s="33" t="s">
        <v>5679</v>
      </c>
      <c r="I857" s="33" t="s">
        <v>5680</v>
      </c>
      <c r="J857" s="33" t="s">
        <v>5681</v>
      </c>
      <c r="K857" s="33" t="s">
        <v>5682</v>
      </c>
    </row>
    <row r="858" spans="3:11" ht="15" customHeight="1" x14ac:dyDescent="0.25">
      <c r="C858" s="32" t="s">
        <v>5683</v>
      </c>
      <c r="D858" s="33" t="s">
        <v>1634</v>
      </c>
      <c r="F858" s="33" t="s">
        <v>5684</v>
      </c>
      <c r="G858" s="33">
        <v>13803</v>
      </c>
      <c r="H858" s="33" t="s">
        <v>5685</v>
      </c>
      <c r="I858" s="33" t="s">
        <v>5686</v>
      </c>
      <c r="J858" s="33" t="s">
        <v>5687</v>
      </c>
      <c r="K858" s="33" t="s">
        <v>5688</v>
      </c>
    </row>
    <row r="859" spans="3:11" ht="15" customHeight="1" x14ac:dyDescent="0.25">
      <c r="C859" s="32" t="s">
        <v>5689</v>
      </c>
      <c r="D859" s="33" t="s">
        <v>1634</v>
      </c>
      <c r="F859" s="33" t="s">
        <v>5690</v>
      </c>
      <c r="G859" s="33">
        <v>13813</v>
      </c>
      <c r="H859" s="33" t="s">
        <v>5691</v>
      </c>
      <c r="I859" s="33" t="s">
        <v>5692</v>
      </c>
      <c r="J859" s="33" t="s">
        <v>5693</v>
      </c>
      <c r="K859" s="33" t="s">
        <v>5694</v>
      </c>
    </row>
    <row r="860" spans="3:11" ht="15" customHeight="1" x14ac:dyDescent="0.25">
      <c r="C860" s="32" t="s">
        <v>5695</v>
      </c>
      <c r="D860" s="33" t="s">
        <v>1646</v>
      </c>
      <c r="F860" s="33" t="s">
        <v>5696</v>
      </c>
      <c r="G860" s="33">
        <v>328572</v>
      </c>
      <c r="H860" s="33" t="s">
        <v>5697</v>
      </c>
      <c r="I860" s="33" t="s">
        <v>5698</v>
      </c>
      <c r="J860" s="33" t="s">
        <v>1879</v>
      </c>
      <c r="K860" s="33" t="s">
        <v>5699</v>
      </c>
    </row>
    <row r="861" spans="3:11" ht="15" customHeight="1" x14ac:dyDescent="0.25">
      <c r="C861" s="32" t="s">
        <v>5700</v>
      </c>
      <c r="D861" s="33" t="s">
        <v>1646</v>
      </c>
      <c r="F861" s="33" t="s">
        <v>5701</v>
      </c>
      <c r="G861" s="33">
        <v>13823</v>
      </c>
      <c r="H861" s="33" t="s">
        <v>5702</v>
      </c>
      <c r="I861" s="33" t="s">
        <v>5703</v>
      </c>
      <c r="J861" s="33" t="s">
        <v>5704</v>
      </c>
      <c r="K861" s="33" t="s">
        <v>5705</v>
      </c>
    </row>
    <row r="862" spans="3:11" ht="15" customHeight="1" x14ac:dyDescent="0.25">
      <c r="C862" s="32" t="s">
        <v>5706</v>
      </c>
      <c r="D862" s="33" t="s">
        <v>532</v>
      </c>
      <c r="F862" s="33" t="s">
        <v>5707</v>
      </c>
      <c r="G862" s="33">
        <v>17075</v>
      </c>
      <c r="H862" s="33" t="s">
        <v>5708</v>
      </c>
      <c r="I862" s="33" t="s">
        <v>5709</v>
      </c>
      <c r="J862" s="33" t="s">
        <v>873</v>
      </c>
      <c r="K862" s="33" t="s">
        <v>5710</v>
      </c>
    </row>
    <row r="863" spans="3:11" ht="15" customHeight="1" x14ac:dyDescent="0.25">
      <c r="C863" s="32" t="s">
        <v>5711</v>
      </c>
      <c r="D863" s="33" t="s">
        <v>532</v>
      </c>
      <c r="F863" s="33" t="s">
        <v>5712</v>
      </c>
      <c r="G863" s="33">
        <v>13841</v>
      </c>
      <c r="H863" s="33" t="s">
        <v>5713</v>
      </c>
      <c r="I863" s="33" t="s">
        <v>5714</v>
      </c>
      <c r="J863" s="33" t="s">
        <v>5715</v>
      </c>
      <c r="K863" s="33" t="s">
        <v>5716</v>
      </c>
    </row>
    <row r="864" spans="3:11" ht="15" customHeight="1" x14ac:dyDescent="0.25">
      <c r="C864" s="32" t="s">
        <v>5717</v>
      </c>
      <c r="D864" s="33" t="s">
        <v>1661</v>
      </c>
      <c r="F864" s="33" t="s">
        <v>5718</v>
      </c>
      <c r="G864" s="33">
        <v>13844</v>
      </c>
      <c r="H864" s="33" t="s">
        <v>5719</v>
      </c>
      <c r="I864" s="33" t="s">
        <v>5720</v>
      </c>
      <c r="J864" s="33" t="s">
        <v>5721</v>
      </c>
      <c r="K864" s="33" t="s">
        <v>5722</v>
      </c>
    </row>
    <row r="865" spans="3:11" ht="15" customHeight="1" x14ac:dyDescent="0.25">
      <c r="C865" s="32" t="s">
        <v>5723</v>
      </c>
      <c r="D865" s="33" t="s">
        <v>1661</v>
      </c>
      <c r="F865" s="33" t="s">
        <v>5724</v>
      </c>
      <c r="G865" s="33">
        <v>13846</v>
      </c>
      <c r="H865" s="33" t="s">
        <v>5725</v>
      </c>
      <c r="I865" s="33" t="s">
        <v>5726</v>
      </c>
      <c r="J865" s="33" t="s">
        <v>5727</v>
      </c>
      <c r="K865" s="33" t="s">
        <v>5728</v>
      </c>
    </row>
    <row r="866" spans="3:11" ht="15" customHeight="1" x14ac:dyDescent="0.25">
      <c r="C866" s="32" t="s">
        <v>5729</v>
      </c>
      <c r="D866" s="33" t="s">
        <v>1682</v>
      </c>
      <c r="F866" s="33" t="s">
        <v>5730</v>
      </c>
      <c r="G866" s="33">
        <v>13866</v>
      </c>
      <c r="H866" s="33" t="s">
        <v>5731</v>
      </c>
      <c r="I866" s="33" t="s">
        <v>5732</v>
      </c>
      <c r="J866" s="33" t="s">
        <v>1909</v>
      </c>
      <c r="K866" s="33" t="s">
        <v>5733</v>
      </c>
    </row>
    <row r="867" spans="3:11" ht="15" customHeight="1" x14ac:dyDescent="0.25">
      <c r="C867" s="32" t="s">
        <v>5734</v>
      </c>
      <c r="D867" s="33" t="s">
        <v>1682</v>
      </c>
      <c r="F867" s="33" t="s">
        <v>5735</v>
      </c>
      <c r="G867" s="33">
        <v>13870</v>
      </c>
      <c r="H867" s="33" t="s">
        <v>5736</v>
      </c>
      <c r="I867" s="33" t="s">
        <v>5737</v>
      </c>
      <c r="J867" s="33" t="s">
        <v>5738</v>
      </c>
      <c r="K867" s="33" t="s">
        <v>5739</v>
      </c>
    </row>
    <row r="868" spans="3:11" ht="15" customHeight="1" x14ac:dyDescent="0.25">
      <c r="C868" s="32" t="s">
        <v>5740</v>
      </c>
      <c r="D868" s="33" t="s">
        <v>1688</v>
      </c>
      <c r="F868" s="33" t="s">
        <v>5741</v>
      </c>
      <c r="G868" s="33">
        <v>22592</v>
      </c>
      <c r="H868" s="33" t="s">
        <v>5742</v>
      </c>
      <c r="I868" s="33" t="s">
        <v>5743</v>
      </c>
      <c r="J868" s="33" t="s">
        <v>1921</v>
      </c>
      <c r="K868" s="33" t="s">
        <v>5744</v>
      </c>
    </row>
    <row r="869" spans="3:11" ht="15" customHeight="1" x14ac:dyDescent="0.25">
      <c r="C869" s="32" t="s">
        <v>5745</v>
      </c>
      <c r="D869" s="33" t="s">
        <v>1688</v>
      </c>
      <c r="F869" s="33" t="s">
        <v>5746</v>
      </c>
      <c r="G869" s="33">
        <v>23871</v>
      </c>
      <c r="H869" s="33" t="s">
        <v>5747</v>
      </c>
      <c r="I869" s="33" t="s">
        <v>5748</v>
      </c>
      <c r="J869" s="33" t="s">
        <v>5749</v>
      </c>
      <c r="K869" s="33" t="s">
        <v>5750</v>
      </c>
    </row>
    <row r="870" spans="3:11" ht="15" customHeight="1" x14ac:dyDescent="0.25">
      <c r="C870" s="32" t="s">
        <v>5751</v>
      </c>
      <c r="D870" s="33" t="s">
        <v>1700</v>
      </c>
      <c r="F870" s="33" t="s">
        <v>5752</v>
      </c>
      <c r="G870" s="33">
        <v>104156</v>
      </c>
      <c r="H870" s="33" t="s">
        <v>5753</v>
      </c>
      <c r="I870" s="33" t="s">
        <v>5754</v>
      </c>
      <c r="J870" s="33" t="s">
        <v>5755</v>
      </c>
      <c r="K870" s="33" t="s">
        <v>5756</v>
      </c>
    </row>
    <row r="871" spans="3:11" ht="15" customHeight="1" x14ac:dyDescent="0.25">
      <c r="C871" s="32" t="s">
        <v>5757</v>
      </c>
      <c r="D871" s="33" t="s">
        <v>1700</v>
      </c>
      <c r="F871" s="33" t="s">
        <v>5758</v>
      </c>
      <c r="G871" s="33">
        <v>14026</v>
      </c>
      <c r="H871" s="33" t="s">
        <v>5759</v>
      </c>
      <c r="I871" s="33" t="s">
        <v>5760</v>
      </c>
      <c r="J871" s="33" t="s">
        <v>5761</v>
      </c>
      <c r="K871" s="33" t="s">
        <v>5762</v>
      </c>
    </row>
    <row r="872" spans="3:11" ht="15" customHeight="1" x14ac:dyDescent="0.25">
      <c r="C872" s="32" t="s">
        <v>5763</v>
      </c>
      <c r="D872" s="33" t="s">
        <v>1706</v>
      </c>
      <c r="F872" s="33" t="s">
        <v>5764</v>
      </c>
      <c r="G872" s="33">
        <v>14042</v>
      </c>
      <c r="H872" s="33" t="s">
        <v>5765</v>
      </c>
      <c r="I872" s="33" t="s">
        <v>5766</v>
      </c>
      <c r="J872" s="33" t="s">
        <v>5767</v>
      </c>
      <c r="K872" s="33" t="s">
        <v>5768</v>
      </c>
    </row>
    <row r="873" spans="3:11" ht="15" customHeight="1" x14ac:dyDescent="0.25">
      <c r="C873" s="32" t="s">
        <v>5769</v>
      </c>
      <c r="D873" s="33" t="s">
        <v>1706</v>
      </c>
      <c r="F873" s="33" t="s">
        <v>5770</v>
      </c>
      <c r="G873" s="33">
        <v>54616</v>
      </c>
      <c r="H873" s="33" t="s">
        <v>5771</v>
      </c>
      <c r="I873" s="33" t="s">
        <v>5772</v>
      </c>
      <c r="J873" s="33" t="s">
        <v>1948</v>
      </c>
      <c r="K873" s="33" t="s">
        <v>5773</v>
      </c>
    </row>
    <row r="874" spans="3:11" ht="15" customHeight="1" x14ac:dyDescent="0.25">
      <c r="C874" s="32" t="s">
        <v>5774</v>
      </c>
      <c r="D874" s="33" t="s">
        <v>1712</v>
      </c>
      <c r="F874" s="33" t="s">
        <v>5775</v>
      </c>
      <c r="G874" s="33">
        <v>14056</v>
      </c>
      <c r="H874" s="33" t="s">
        <v>5776</v>
      </c>
      <c r="I874" s="33" t="s">
        <v>5777</v>
      </c>
      <c r="J874" s="33" t="s">
        <v>1960</v>
      </c>
      <c r="K874" s="33" t="s">
        <v>5778</v>
      </c>
    </row>
    <row r="875" spans="3:11" ht="15" customHeight="1" x14ac:dyDescent="0.25">
      <c r="C875" s="32" t="s">
        <v>5779</v>
      </c>
      <c r="D875" s="33" t="s">
        <v>1712</v>
      </c>
      <c r="F875" s="33" t="s">
        <v>5780</v>
      </c>
      <c r="G875" s="33">
        <v>14077</v>
      </c>
      <c r="H875" s="33" t="s">
        <v>5781</v>
      </c>
      <c r="I875" s="33" t="s">
        <v>5782</v>
      </c>
      <c r="J875" s="33" t="s">
        <v>5783</v>
      </c>
      <c r="K875" s="33" t="s">
        <v>5784</v>
      </c>
    </row>
    <row r="876" spans="3:11" ht="15" customHeight="1" x14ac:dyDescent="0.25">
      <c r="C876" s="32" t="s">
        <v>5785</v>
      </c>
      <c r="D876" s="33" t="s">
        <v>1794</v>
      </c>
      <c r="F876" s="33" t="s">
        <v>5786</v>
      </c>
      <c r="G876" s="33">
        <v>14082</v>
      </c>
      <c r="H876" s="33" t="s">
        <v>5787</v>
      </c>
      <c r="I876" s="33" t="s">
        <v>5788</v>
      </c>
      <c r="J876" s="33" t="s">
        <v>1966</v>
      </c>
      <c r="K876" s="33" t="s">
        <v>5789</v>
      </c>
    </row>
    <row r="877" spans="3:11" ht="15" customHeight="1" x14ac:dyDescent="0.25">
      <c r="C877" s="32" t="s">
        <v>5790</v>
      </c>
      <c r="D877" s="33" t="s">
        <v>1794</v>
      </c>
      <c r="F877" s="33" t="s">
        <v>5791</v>
      </c>
      <c r="G877" s="33">
        <v>105005</v>
      </c>
      <c r="H877" s="33" t="s">
        <v>5792</v>
      </c>
      <c r="I877" s="33" t="s">
        <v>5793</v>
      </c>
      <c r="J877" s="33" t="s">
        <v>1972</v>
      </c>
      <c r="K877" s="33" t="s">
        <v>5794</v>
      </c>
    </row>
    <row r="878" spans="3:11" ht="15" customHeight="1" x14ac:dyDescent="0.25">
      <c r="C878" s="32" t="s">
        <v>5795</v>
      </c>
      <c r="D878" s="33" t="s">
        <v>1800</v>
      </c>
      <c r="F878" s="33" t="s">
        <v>5796</v>
      </c>
      <c r="G878" s="33">
        <v>14088</v>
      </c>
      <c r="H878" s="33" t="s">
        <v>5797</v>
      </c>
      <c r="I878" s="33" t="s">
        <v>5798</v>
      </c>
      <c r="J878" s="33" t="s">
        <v>1978</v>
      </c>
      <c r="K878" s="33" t="s">
        <v>5799</v>
      </c>
    </row>
    <row r="879" spans="3:11" ht="15" customHeight="1" x14ac:dyDescent="0.25">
      <c r="C879" s="32" t="s">
        <v>5800</v>
      </c>
      <c r="D879" s="33" t="s">
        <v>1800</v>
      </c>
      <c r="F879" s="33" t="s">
        <v>5801</v>
      </c>
      <c r="G879" s="33">
        <v>100040608</v>
      </c>
      <c r="H879" s="33" t="s">
        <v>5802</v>
      </c>
      <c r="I879" s="33" t="s">
        <v>5803</v>
      </c>
      <c r="J879" s="33" t="s">
        <v>1984</v>
      </c>
      <c r="K879" s="33" t="s">
        <v>5804</v>
      </c>
    </row>
    <row r="880" spans="3:11" ht="15" customHeight="1" x14ac:dyDescent="0.25">
      <c r="C880" s="32" t="s">
        <v>5805</v>
      </c>
      <c r="D880" s="33" t="s">
        <v>1812</v>
      </c>
      <c r="F880" s="33" t="s">
        <v>5806</v>
      </c>
      <c r="G880" s="33">
        <v>67030</v>
      </c>
      <c r="H880" s="33" t="s">
        <v>5807</v>
      </c>
      <c r="I880" s="33" t="s">
        <v>5808</v>
      </c>
      <c r="J880" s="33" t="s">
        <v>1990</v>
      </c>
      <c r="K880" s="33" t="s">
        <v>5809</v>
      </c>
    </row>
    <row r="881" spans="3:11" ht="15" customHeight="1" x14ac:dyDescent="0.25">
      <c r="C881" s="32" t="s">
        <v>5810</v>
      </c>
      <c r="D881" s="33" t="s">
        <v>1812</v>
      </c>
      <c r="F881" s="33" t="s">
        <v>5811</v>
      </c>
      <c r="G881" s="33">
        <v>14114</v>
      </c>
      <c r="H881" s="33" t="s">
        <v>5812</v>
      </c>
      <c r="I881" s="33" t="s">
        <v>5813</v>
      </c>
      <c r="J881" s="33" t="s">
        <v>5814</v>
      </c>
      <c r="K881" s="33" t="s">
        <v>5815</v>
      </c>
    </row>
    <row r="882" spans="3:11" ht="15" customHeight="1" x14ac:dyDescent="0.25">
      <c r="C882" s="32" t="s">
        <v>5816</v>
      </c>
      <c r="D882" s="33" t="s">
        <v>1878</v>
      </c>
      <c r="F882" s="33" t="s">
        <v>5817</v>
      </c>
      <c r="G882" s="33">
        <v>14119</v>
      </c>
      <c r="H882" s="33" t="s">
        <v>5818</v>
      </c>
      <c r="I882" s="33" t="s">
        <v>5819</v>
      </c>
      <c r="J882" s="33" t="s">
        <v>5820</v>
      </c>
      <c r="K882" s="33" t="s">
        <v>5821</v>
      </c>
    </row>
    <row r="883" spans="3:11" ht="15" customHeight="1" x14ac:dyDescent="0.25">
      <c r="C883" s="32" t="s">
        <v>5822</v>
      </c>
      <c r="D883" s="33" t="s">
        <v>1878</v>
      </c>
      <c r="F883" s="33" t="s">
        <v>5823</v>
      </c>
      <c r="G883" s="33">
        <v>14183</v>
      </c>
      <c r="H883" s="33" t="s">
        <v>5824</v>
      </c>
      <c r="I883" s="33" t="s">
        <v>5825</v>
      </c>
      <c r="J883" s="33" t="s">
        <v>2008</v>
      </c>
      <c r="K883" s="33" t="s">
        <v>5826</v>
      </c>
    </row>
    <row r="884" spans="3:11" ht="15" customHeight="1" x14ac:dyDescent="0.25">
      <c r="C884" s="32" t="s">
        <v>5827</v>
      </c>
      <c r="D884" s="33" t="s">
        <v>535</v>
      </c>
      <c r="F884" s="33" t="s">
        <v>5828</v>
      </c>
      <c r="G884" s="33">
        <v>14198</v>
      </c>
      <c r="H884" s="33" t="s">
        <v>5829</v>
      </c>
      <c r="I884" s="33" t="s">
        <v>5830</v>
      </c>
      <c r="J884" s="33" t="s">
        <v>700</v>
      </c>
      <c r="K884" s="33" t="s">
        <v>5831</v>
      </c>
    </row>
    <row r="885" spans="3:11" ht="15" customHeight="1" x14ac:dyDescent="0.25">
      <c r="C885" s="32" t="s">
        <v>5832</v>
      </c>
      <c r="D885" s="33" t="s">
        <v>535</v>
      </c>
      <c r="F885" s="33" t="s">
        <v>5833</v>
      </c>
      <c r="G885" s="33">
        <v>14199</v>
      </c>
      <c r="H885" s="33" t="s">
        <v>5834</v>
      </c>
      <c r="I885" s="33" t="s">
        <v>5835</v>
      </c>
      <c r="J885" s="33" t="s">
        <v>5836</v>
      </c>
      <c r="K885" s="33" t="s">
        <v>5837</v>
      </c>
    </row>
    <row r="886" spans="3:11" ht="15" customHeight="1" x14ac:dyDescent="0.25">
      <c r="C886" s="32" t="s">
        <v>5838</v>
      </c>
      <c r="D886" s="33" t="s">
        <v>536</v>
      </c>
      <c r="F886" s="33" t="s">
        <v>5839</v>
      </c>
      <c r="G886" s="33">
        <v>68794</v>
      </c>
      <c r="H886" s="33" t="s">
        <v>5840</v>
      </c>
      <c r="I886" s="33" t="s">
        <v>5841</v>
      </c>
      <c r="J886" s="33" t="s">
        <v>2017</v>
      </c>
      <c r="K886" s="33" t="s">
        <v>5842</v>
      </c>
    </row>
    <row r="887" spans="3:11" ht="15" customHeight="1" x14ac:dyDescent="0.25">
      <c r="C887" s="32" t="s">
        <v>5843</v>
      </c>
      <c r="D887" s="33" t="s">
        <v>536</v>
      </c>
      <c r="F887" s="33" t="s">
        <v>5844</v>
      </c>
      <c r="G887" s="33">
        <v>14281</v>
      </c>
      <c r="H887" s="33" t="s">
        <v>5845</v>
      </c>
      <c r="I887" s="33" t="s">
        <v>5846</v>
      </c>
      <c r="J887" s="33" t="s">
        <v>5847</v>
      </c>
      <c r="K887" s="33" t="s">
        <v>5848</v>
      </c>
    </row>
    <row r="888" spans="3:11" ht="15" customHeight="1" x14ac:dyDescent="0.25">
      <c r="C888" s="32" t="s">
        <v>5849</v>
      </c>
      <c r="D888" s="33" t="s">
        <v>2073</v>
      </c>
      <c r="F888" s="33" t="s">
        <v>5850</v>
      </c>
      <c r="G888" s="33">
        <v>15375</v>
      </c>
      <c r="H888" s="33" t="s">
        <v>5851</v>
      </c>
      <c r="I888" s="33" t="s">
        <v>5852</v>
      </c>
      <c r="J888" s="33" t="s">
        <v>2029</v>
      </c>
      <c r="K888" s="33" t="s">
        <v>5853</v>
      </c>
    </row>
    <row r="889" spans="3:11" ht="15" customHeight="1" x14ac:dyDescent="0.25">
      <c r="C889" s="32" t="s">
        <v>5854</v>
      </c>
      <c r="D889" s="33" t="s">
        <v>2073</v>
      </c>
      <c r="F889" s="33" t="s">
        <v>5855</v>
      </c>
      <c r="G889" s="33">
        <v>15376</v>
      </c>
      <c r="H889" s="33" t="s">
        <v>5856</v>
      </c>
      <c r="I889" s="33" t="s">
        <v>5857</v>
      </c>
      <c r="J889" s="33" t="s">
        <v>2035</v>
      </c>
      <c r="K889" s="33" t="s">
        <v>5858</v>
      </c>
    </row>
    <row r="890" spans="3:11" ht="15" customHeight="1" x14ac:dyDescent="0.25">
      <c r="C890" s="32" t="s">
        <v>5859</v>
      </c>
      <c r="D890" s="33" t="s">
        <v>1682</v>
      </c>
      <c r="F890" s="33" t="s">
        <v>5860</v>
      </c>
      <c r="G890" s="33">
        <v>15221</v>
      </c>
      <c r="H890" s="33" t="s">
        <v>5861</v>
      </c>
      <c r="I890" s="33" t="s">
        <v>5862</v>
      </c>
      <c r="J890" s="33" t="s">
        <v>5863</v>
      </c>
      <c r="K890" s="33" t="s">
        <v>5864</v>
      </c>
    </row>
    <row r="891" spans="3:11" ht="15" customHeight="1" x14ac:dyDescent="0.25">
      <c r="C891" s="32" t="s">
        <v>5865</v>
      </c>
      <c r="D891" s="33" t="s">
        <v>1682</v>
      </c>
      <c r="F891" s="33" t="s">
        <v>5866</v>
      </c>
      <c r="G891" s="33">
        <v>14235</v>
      </c>
      <c r="H891" s="33" t="s">
        <v>5867</v>
      </c>
      <c r="I891" s="33" t="s">
        <v>5868</v>
      </c>
      <c r="J891" s="33" t="s">
        <v>2047</v>
      </c>
      <c r="K891" s="33" t="s">
        <v>5869</v>
      </c>
    </row>
    <row r="892" spans="3:11" ht="15" customHeight="1" x14ac:dyDescent="0.25">
      <c r="C892" s="32" t="s">
        <v>5870</v>
      </c>
      <c r="D892" s="33" t="s">
        <v>1688</v>
      </c>
      <c r="F892" s="33" t="s">
        <v>5871</v>
      </c>
      <c r="G892" s="33">
        <v>114142</v>
      </c>
      <c r="H892" s="33" t="s">
        <v>5872</v>
      </c>
      <c r="I892" s="33" t="s">
        <v>5873</v>
      </c>
      <c r="J892" s="33" t="s">
        <v>5874</v>
      </c>
      <c r="K892" s="33" t="s">
        <v>5875</v>
      </c>
    </row>
    <row r="893" spans="3:11" ht="15" customHeight="1" x14ac:dyDescent="0.25">
      <c r="C893" s="32" t="s">
        <v>5876</v>
      </c>
      <c r="D893" s="33" t="s">
        <v>1688</v>
      </c>
      <c r="F893" s="33" t="s">
        <v>5877</v>
      </c>
      <c r="G893" s="33">
        <v>18550</v>
      </c>
      <c r="H893" s="33" t="s">
        <v>5878</v>
      </c>
      <c r="I893" s="33" t="s">
        <v>5879</v>
      </c>
      <c r="J893" s="33" t="s">
        <v>5880</v>
      </c>
      <c r="K893" s="33" t="s">
        <v>5881</v>
      </c>
    </row>
    <row r="894" spans="3:11" ht="15" customHeight="1" x14ac:dyDescent="0.25">
      <c r="C894" s="32" t="s">
        <v>5882</v>
      </c>
      <c r="D894" s="33" t="s">
        <v>1700</v>
      </c>
      <c r="F894" s="33" t="s">
        <v>5883</v>
      </c>
      <c r="G894" s="33">
        <v>14360</v>
      </c>
      <c r="H894" s="33" t="s">
        <v>5884</v>
      </c>
      <c r="I894" s="33" t="s">
        <v>5885</v>
      </c>
      <c r="J894" s="33" t="s">
        <v>5886</v>
      </c>
      <c r="K894" s="33" t="s">
        <v>5887</v>
      </c>
    </row>
    <row r="895" spans="3:11" ht="15" customHeight="1" x14ac:dyDescent="0.25">
      <c r="C895" s="32" t="s">
        <v>5888</v>
      </c>
      <c r="D895" s="33" t="s">
        <v>1700</v>
      </c>
      <c r="F895" s="33" t="s">
        <v>5889</v>
      </c>
      <c r="G895" s="33">
        <v>13197</v>
      </c>
      <c r="H895" s="33" t="s">
        <v>5890</v>
      </c>
      <c r="I895" s="33" t="s">
        <v>5891</v>
      </c>
      <c r="J895" s="33" t="s">
        <v>5892</v>
      </c>
      <c r="K895" s="33" t="s">
        <v>5893</v>
      </c>
    </row>
    <row r="896" spans="3:11" ht="15" customHeight="1" x14ac:dyDescent="0.25">
      <c r="C896" s="32" t="s">
        <v>5894</v>
      </c>
      <c r="D896" s="33" t="s">
        <v>1706</v>
      </c>
      <c r="F896" s="33" t="s">
        <v>5895</v>
      </c>
      <c r="G896" s="33">
        <v>17873</v>
      </c>
      <c r="H896" s="33" t="s">
        <v>5896</v>
      </c>
      <c r="I896" s="33" t="s">
        <v>5897</v>
      </c>
      <c r="J896" s="33" t="s">
        <v>5898</v>
      </c>
      <c r="K896" s="33" t="s">
        <v>5899</v>
      </c>
    </row>
    <row r="897" spans="3:11" ht="15" customHeight="1" x14ac:dyDescent="0.25">
      <c r="C897" s="32" t="s">
        <v>5900</v>
      </c>
      <c r="D897" s="33" t="s">
        <v>1706</v>
      </c>
      <c r="F897" s="33" t="s">
        <v>5901</v>
      </c>
      <c r="G897" s="33">
        <v>23882</v>
      </c>
      <c r="H897" s="33" t="s">
        <v>5902</v>
      </c>
      <c r="I897" s="33" t="s">
        <v>5903</v>
      </c>
      <c r="J897" s="33" t="s">
        <v>5904</v>
      </c>
      <c r="K897" s="33" t="s">
        <v>5905</v>
      </c>
    </row>
    <row r="898" spans="3:11" ht="15" customHeight="1" x14ac:dyDescent="0.25">
      <c r="C898" s="32" t="s">
        <v>5906</v>
      </c>
      <c r="D898" s="33" t="s">
        <v>1712</v>
      </c>
      <c r="F898" s="33" t="s">
        <v>5907</v>
      </c>
      <c r="G898" s="33">
        <v>14428</v>
      </c>
      <c r="H898" s="33" t="s">
        <v>5908</v>
      </c>
      <c r="I898" s="33" t="s">
        <v>5909</v>
      </c>
      <c r="J898" s="33" t="s">
        <v>5910</v>
      </c>
      <c r="K898" s="33" t="s">
        <v>5911</v>
      </c>
    </row>
    <row r="899" spans="3:11" ht="15" customHeight="1" x14ac:dyDescent="0.25">
      <c r="C899" s="32" t="s">
        <v>5912</v>
      </c>
      <c r="D899" s="33" t="s">
        <v>1712</v>
      </c>
      <c r="F899" s="33" t="s">
        <v>5913</v>
      </c>
      <c r="G899" s="33">
        <v>14461</v>
      </c>
      <c r="H899" s="33" t="s">
        <v>5914</v>
      </c>
      <c r="I899" s="33" t="s">
        <v>5915</v>
      </c>
      <c r="J899" s="33" t="s">
        <v>2086</v>
      </c>
      <c r="K899" s="33" t="s">
        <v>5916</v>
      </c>
    </row>
    <row r="900" spans="3:11" ht="15" customHeight="1" x14ac:dyDescent="0.25">
      <c r="C900" s="32" t="s">
        <v>5917</v>
      </c>
      <c r="D900" s="33" t="s">
        <v>1794</v>
      </c>
      <c r="F900" s="33" t="s">
        <v>5918</v>
      </c>
      <c r="G900" s="33">
        <v>14462</v>
      </c>
      <c r="H900" s="33" t="s">
        <v>5919</v>
      </c>
      <c r="I900" s="33" t="s">
        <v>5920</v>
      </c>
      <c r="J900" s="33" t="s">
        <v>2092</v>
      </c>
      <c r="K900" s="33" t="s">
        <v>5921</v>
      </c>
    </row>
    <row r="901" spans="3:11" ht="15" customHeight="1" x14ac:dyDescent="0.25">
      <c r="C901" s="32" t="s">
        <v>5922</v>
      </c>
      <c r="D901" s="33" t="s">
        <v>1794</v>
      </c>
      <c r="F901" s="33" t="s">
        <v>5923</v>
      </c>
      <c r="G901" s="33">
        <v>14463</v>
      </c>
      <c r="H901" s="33" t="s">
        <v>5924</v>
      </c>
      <c r="I901" s="33" t="s">
        <v>5925</v>
      </c>
      <c r="J901" s="33" t="s">
        <v>2098</v>
      </c>
      <c r="K901" s="33" t="s">
        <v>5926</v>
      </c>
    </row>
    <row r="902" spans="3:11" ht="15" customHeight="1" x14ac:dyDescent="0.25">
      <c r="C902" s="32" t="s">
        <v>5927</v>
      </c>
      <c r="D902" s="33" t="s">
        <v>1800</v>
      </c>
      <c r="F902" s="33" t="s">
        <v>5928</v>
      </c>
      <c r="G902" s="33">
        <v>14464</v>
      </c>
      <c r="H902" s="33" t="s">
        <v>5929</v>
      </c>
      <c r="I902" s="33" t="s">
        <v>5930</v>
      </c>
      <c r="J902" s="33" t="s">
        <v>2104</v>
      </c>
      <c r="K902" s="33" t="s">
        <v>5931</v>
      </c>
    </row>
    <row r="903" spans="3:11" ht="15" customHeight="1" x14ac:dyDescent="0.25">
      <c r="C903" s="32" t="s">
        <v>5932</v>
      </c>
      <c r="D903" s="33" t="s">
        <v>1800</v>
      </c>
      <c r="F903" s="33" t="s">
        <v>5933</v>
      </c>
      <c r="G903" s="33">
        <v>14465</v>
      </c>
      <c r="H903" s="33" t="s">
        <v>5934</v>
      </c>
      <c r="I903" s="33" t="s">
        <v>5935</v>
      </c>
      <c r="J903" s="33" t="s">
        <v>2110</v>
      </c>
      <c r="K903" s="33" t="s">
        <v>5936</v>
      </c>
    </row>
    <row r="904" spans="3:11" ht="15" customHeight="1" x14ac:dyDescent="0.25">
      <c r="C904" s="32" t="s">
        <v>5937</v>
      </c>
      <c r="D904" s="33" t="s">
        <v>1812</v>
      </c>
      <c r="F904" s="33" t="s">
        <v>5938</v>
      </c>
      <c r="G904" s="33">
        <v>67092</v>
      </c>
      <c r="H904" s="33" t="s">
        <v>5939</v>
      </c>
      <c r="I904" s="33" t="s">
        <v>5940</v>
      </c>
      <c r="J904" s="33" t="s">
        <v>5941</v>
      </c>
      <c r="K904" s="33" t="s">
        <v>5942</v>
      </c>
    </row>
    <row r="905" spans="3:11" ht="15" customHeight="1" x14ac:dyDescent="0.25">
      <c r="C905" s="32" t="s">
        <v>5943</v>
      </c>
      <c r="D905" s="33" t="s">
        <v>1812</v>
      </c>
      <c r="F905" s="33" t="s">
        <v>5944</v>
      </c>
      <c r="G905" s="33">
        <v>14472</v>
      </c>
      <c r="H905" s="33" t="s">
        <v>5945</v>
      </c>
      <c r="I905" s="33" t="s">
        <v>5946</v>
      </c>
      <c r="J905" s="33" t="s">
        <v>2116</v>
      </c>
      <c r="K905" s="33" t="s">
        <v>5947</v>
      </c>
    </row>
    <row r="906" spans="3:11" ht="15" customHeight="1" x14ac:dyDescent="0.25">
      <c r="C906" s="32" t="s">
        <v>5948</v>
      </c>
      <c r="D906" s="33" t="s">
        <v>1878</v>
      </c>
      <c r="F906" s="33" t="s">
        <v>5949</v>
      </c>
      <c r="G906" s="33">
        <v>23886</v>
      </c>
      <c r="H906" s="33" t="s">
        <v>5950</v>
      </c>
      <c r="I906" s="33" t="s">
        <v>5951</v>
      </c>
      <c r="J906" s="33" t="s">
        <v>2122</v>
      </c>
      <c r="K906" s="33" t="s">
        <v>5952</v>
      </c>
    </row>
    <row r="907" spans="3:11" ht="15" customHeight="1" x14ac:dyDescent="0.25">
      <c r="C907" s="32" t="s">
        <v>5953</v>
      </c>
      <c r="D907" s="33" t="s">
        <v>1878</v>
      </c>
      <c r="F907" s="33" t="s">
        <v>5954</v>
      </c>
      <c r="G907" s="33">
        <v>14573</v>
      </c>
      <c r="H907" s="33" t="s">
        <v>5955</v>
      </c>
      <c r="I907" s="33" t="s">
        <v>5956</v>
      </c>
      <c r="J907" s="33" t="s">
        <v>5957</v>
      </c>
      <c r="K907" s="33" t="s">
        <v>5958</v>
      </c>
    </row>
    <row r="908" spans="3:11" ht="15" customHeight="1" x14ac:dyDescent="0.25">
      <c r="C908" s="32" t="s">
        <v>5959</v>
      </c>
      <c r="D908" s="33" t="s">
        <v>535</v>
      </c>
      <c r="F908" s="33" t="s">
        <v>5960</v>
      </c>
      <c r="G908" s="33">
        <v>14584</v>
      </c>
      <c r="H908" s="33" t="s">
        <v>5961</v>
      </c>
      <c r="I908" s="33" t="s">
        <v>5962</v>
      </c>
      <c r="J908" s="33" t="s">
        <v>5963</v>
      </c>
      <c r="K908" s="33" t="s">
        <v>5964</v>
      </c>
    </row>
    <row r="909" spans="3:11" ht="15" customHeight="1" x14ac:dyDescent="0.25">
      <c r="C909" s="32" t="s">
        <v>5965</v>
      </c>
      <c r="D909" s="33" t="s">
        <v>535</v>
      </c>
      <c r="F909" s="33" t="s">
        <v>5966</v>
      </c>
      <c r="G909" s="33">
        <v>54120</v>
      </c>
      <c r="H909" s="33" t="s">
        <v>5967</v>
      </c>
      <c r="I909" s="33" t="s">
        <v>5968</v>
      </c>
      <c r="J909" s="33" t="s">
        <v>2146</v>
      </c>
      <c r="K909" s="33" t="s">
        <v>5969</v>
      </c>
    </row>
    <row r="910" spans="3:11" ht="15" customHeight="1" x14ac:dyDescent="0.25">
      <c r="C910" s="32" t="s">
        <v>5970</v>
      </c>
      <c r="D910" s="33" t="s">
        <v>536</v>
      </c>
      <c r="F910" s="33" t="s">
        <v>5971</v>
      </c>
      <c r="G910" s="33">
        <v>14633</v>
      </c>
      <c r="H910" s="33" t="s">
        <v>5972</v>
      </c>
      <c r="I910" s="33" t="s">
        <v>5973</v>
      </c>
      <c r="J910" s="33" t="s">
        <v>5974</v>
      </c>
      <c r="K910" s="33" t="s">
        <v>5975</v>
      </c>
    </row>
    <row r="911" spans="3:11" ht="15" customHeight="1" x14ac:dyDescent="0.25">
      <c r="C911" s="32" t="s">
        <v>5976</v>
      </c>
      <c r="D911" s="33" t="s">
        <v>536</v>
      </c>
      <c r="F911" s="33" t="s">
        <v>5977</v>
      </c>
      <c r="G911" s="33">
        <v>170823</v>
      </c>
      <c r="H911" s="33" t="s">
        <v>5978</v>
      </c>
      <c r="I911" s="33" t="s">
        <v>5979</v>
      </c>
      <c r="J911" s="33" t="s">
        <v>5980</v>
      </c>
      <c r="K911" s="33" t="s">
        <v>5981</v>
      </c>
    </row>
    <row r="912" spans="3:11" ht="15" customHeight="1" x14ac:dyDescent="0.25">
      <c r="C912" s="32" t="s">
        <v>5982</v>
      </c>
      <c r="D912" s="33" t="s">
        <v>2073</v>
      </c>
      <c r="F912" s="33" t="s">
        <v>5983</v>
      </c>
      <c r="G912" s="33">
        <v>14724</v>
      </c>
      <c r="H912" s="33" t="s">
        <v>5984</v>
      </c>
      <c r="I912" s="33" t="s">
        <v>5985</v>
      </c>
      <c r="J912" s="33" t="s">
        <v>5986</v>
      </c>
      <c r="K912" s="33" t="s">
        <v>5987</v>
      </c>
    </row>
    <row r="913" spans="3:11" ht="15" customHeight="1" x14ac:dyDescent="0.25">
      <c r="C913" s="32" t="s">
        <v>5988</v>
      </c>
      <c r="D913" s="33" t="s">
        <v>2073</v>
      </c>
      <c r="F913" s="33" t="s">
        <v>5989</v>
      </c>
      <c r="G913" s="33">
        <v>14734</v>
      </c>
      <c r="H913" s="33" t="s">
        <v>5990</v>
      </c>
      <c r="I913" s="33" t="s">
        <v>5991</v>
      </c>
      <c r="J913" s="33" t="s">
        <v>702</v>
      </c>
      <c r="K913" s="33" t="s">
        <v>5992</v>
      </c>
    </row>
    <row r="914" spans="3:11" ht="15" customHeight="1" x14ac:dyDescent="0.25">
      <c r="C914" s="32" t="s">
        <v>5993</v>
      </c>
      <c r="D914" s="33" t="s">
        <v>2097</v>
      </c>
      <c r="F914" s="33" t="s">
        <v>5994</v>
      </c>
      <c r="G914" s="33">
        <v>14763</v>
      </c>
      <c r="H914" s="33" t="s">
        <v>5995</v>
      </c>
      <c r="I914" s="33" t="s">
        <v>5996</v>
      </c>
      <c r="J914" s="33" t="s">
        <v>5997</v>
      </c>
      <c r="K914" s="33" t="s">
        <v>5998</v>
      </c>
    </row>
    <row r="915" spans="3:11" ht="15" customHeight="1" x14ac:dyDescent="0.25">
      <c r="C915" s="32" t="s">
        <v>5999</v>
      </c>
      <c r="D915" s="33" t="s">
        <v>2097</v>
      </c>
      <c r="F915" s="33" t="s">
        <v>6000</v>
      </c>
      <c r="G915" s="33">
        <v>14775</v>
      </c>
      <c r="H915" s="33" t="s">
        <v>6001</v>
      </c>
      <c r="I915" s="33" t="s">
        <v>6002</v>
      </c>
      <c r="J915" s="33" t="s">
        <v>2167</v>
      </c>
      <c r="K915" s="33" t="s">
        <v>6003</v>
      </c>
    </row>
    <row r="916" spans="3:11" ht="15" customHeight="1" x14ac:dyDescent="0.25">
      <c r="C916" s="32" t="s">
        <v>6004</v>
      </c>
      <c r="D916" s="33" t="s">
        <v>2103</v>
      </c>
      <c r="F916" s="33" t="s">
        <v>6005</v>
      </c>
      <c r="G916" s="33">
        <v>14778</v>
      </c>
      <c r="H916" s="33" t="s">
        <v>6006</v>
      </c>
      <c r="I916" s="33" t="s">
        <v>6007</v>
      </c>
      <c r="J916" s="33" t="s">
        <v>6008</v>
      </c>
      <c r="K916" s="33" t="s">
        <v>6009</v>
      </c>
    </row>
    <row r="917" spans="3:11" ht="15" customHeight="1" x14ac:dyDescent="0.25">
      <c r="C917" s="32" t="s">
        <v>6010</v>
      </c>
      <c r="D917" s="33" t="s">
        <v>2103</v>
      </c>
      <c r="F917" s="33" t="s">
        <v>6011</v>
      </c>
      <c r="G917" s="33">
        <v>625249</v>
      </c>
      <c r="H917" s="33" t="s">
        <v>6012</v>
      </c>
      <c r="I917" s="33" t="s">
        <v>6013</v>
      </c>
      <c r="J917" s="33" t="s">
        <v>6014</v>
      </c>
      <c r="K917" s="33" t="s">
        <v>6015</v>
      </c>
    </row>
    <row r="918" spans="3:11" ht="15" customHeight="1" x14ac:dyDescent="0.25">
      <c r="C918" s="32" t="s">
        <v>6016</v>
      </c>
      <c r="D918" s="33" t="s">
        <v>2109</v>
      </c>
      <c r="F918" s="33" t="s">
        <v>6017</v>
      </c>
      <c r="G918" s="33">
        <v>67305</v>
      </c>
      <c r="H918" s="33" t="s">
        <v>6018</v>
      </c>
      <c r="I918" s="33" t="s">
        <v>6019</v>
      </c>
      <c r="J918" s="33" t="s">
        <v>2185</v>
      </c>
      <c r="K918" s="33" t="s">
        <v>6020</v>
      </c>
    </row>
    <row r="919" spans="3:11" ht="15" customHeight="1" x14ac:dyDescent="0.25">
      <c r="C919" s="32" t="s">
        <v>6021</v>
      </c>
      <c r="D919" s="33" t="s">
        <v>2109</v>
      </c>
      <c r="F919" s="33" t="s">
        <v>6022</v>
      </c>
      <c r="G919" s="33">
        <v>23892</v>
      </c>
      <c r="H919" s="33" t="s">
        <v>6023</v>
      </c>
      <c r="I919" s="33" t="s">
        <v>6024</v>
      </c>
      <c r="J919" s="33" t="s">
        <v>2191</v>
      </c>
      <c r="K919" s="33" t="s">
        <v>6025</v>
      </c>
    </row>
    <row r="920" spans="3:11" ht="15" customHeight="1" x14ac:dyDescent="0.25">
      <c r="C920" s="32" t="s">
        <v>6026</v>
      </c>
      <c r="D920" s="33" t="s">
        <v>539</v>
      </c>
      <c r="F920" s="33" t="s">
        <v>6027</v>
      </c>
      <c r="G920" s="33">
        <v>14811</v>
      </c>
      <c r="H920" s="33" t="s">
        <v>6028</v>
      </c>
      <c r="I920" s="33" t="s">
        <v>6029</v>
      </c>
      <c r="J920" s="33" t="s">
        <v>6030</v>
      </c>
      <c r="K920" s="33" t="s">
        <v>6031</v>
      </c>
    </row>
    <row r="921" spans="3:11" ht="15" customHeight="1" x14ac:dyDescent="0.25">
      <c r="C921" s="32" t="s">
        <v>6032</v>
      </c>
      <c r="D921" s="33" t="s">
        <v>539</v>
      </c>
      <c r="F921" s="33" t="s">
        <v>6033</v>
      </c>
      <c r="G921" s="33">
        <v>14782</v>
      </c>
      <c r="H921" s="33" t="s">
        <v>6034</v>
      </c>
      <c r="I921" s="33" t="s">
        <v>6035</v>
      </c>
      <c r="J921" s="33" t="s">
        <v>2197</v>
      </c>
      <c r="K921" s="33" t="s">
        <v>6036</v>
      </c>
    </row>
    <row r="922" spans="3:11" ht="15" customHeight="1" x14ac:dyDescent="0.25">
      <c r="C922" s="32" t="s">
        <v>6037</v>
      </c>
      <c r="D922" s="33" t="s">
        <v>2252</v>
      </c>
      <c r="F922" s="33" t="s">
        <v>6038</v>
      </c>
      <c r="G922" s="33">
        <v>14870</v>
      </c>
      <c r="H922" s="33" t="s">
        <v>6039</v>
      </c>
      <c r="I922" s="33" t="s">
        <v>6040</v>
      </c>
      <c r="J922" s="33" t="s">
        <v>6041</v>
      </c>
      <c r="K922" s="33" t="s">
        <v>6042</v>
      </c>
    </row>
    <row r="923" spans="3:11" ht="15" customHeight="1" x14ac:dyDescent="0.25">
      <c r="C923" s="32" t="s">
        <v>6043</v>
      </c>
      <c r="D923" s="33" t="s">
        <v>2252</v>
      </c>
      <c r="F923" s="33" t="s">
        <v>6044</v>
      </c>
      <c r="G923" s="33">
        <v>15110</v>
      </c>
      <c r="H923" s="33" t="s">
        <v>6045</v>
      </c>
      <c r="I923" s="33" t="s">
        <v>6046</v>
      </c>
      <c r="J923" s="33" t="s">
        <v>6047</v>
      </c>
      <c r="K923" s="33" t="s">
        <v>6048</v>
      </c>
    </row>
    <row r="924" spans="3:11" ht="15" customHeight="1" x14ac:dyDescent="0.25">
      <c r="C924" s="32" t="s">
        <v>6049</v>
      </c>
      <c r="D924" s="33" t="s">
        <v>540</v>
      </c>
      <c r="F924" s="33" t="s">
        <v>6050</v>
      </c>
      <c r="G924" s="33">
        <v>15162</v>
      </c>
      <c r="H924" s="33" t="s">
        <v>6051</v>
      </c>
      <c r="I924" s="33" t="s">
        <v>6052</v>
      </c>
      <c r="J924" s="33" t="s">
        <v>2223</v>
      </c>
      <c r="K924" s="33" t="s">
        <v>6053</v>
      </c>
    </row>
    <row r="925" spans="3:11" ht="15" customHeight="1" x14ac:dyDescent="0.25">
      <c r="C925" s="32" t="s">
        <v>6054</v>
      </c>
      <c r="D925" s="33" t="s">
        <v>540</v>
      </c>
      <c r="F925" s="33" t="s">
        <v>6055</v>
      </c>
      <c r="G925" s="33">
        <v>15182</v>
      </c>
      <c r="H925" s="33" t="s">
        <v>6056</v>
      </c>
      <c r="I925" s="33" t="s">
        <v>6057</v>
      </c>
      <c r="J925" s="33" t="s">
        <v>2229</v>
      </c>
      <c r="K925" s="33" t="s">
        <v>6058</v>
      </c>
    </row>
    <row r="926" spans="3:11" ht="15" customHeight="1" x14ac:dyDescent="0.25">
      <c r="C926" s="32" t="s">
        <v>6059</v>
      </c>
      <c r="D926" s="33" t="s">
        <v>2633</v>
      </c>
      <c r="F926" s="33" t="s">
        <v>6060</v>
      </c>
      <c r="G926" s="33">
        <v>64209</v>
      </c>
      <c r="H926" s="33" t="s">
        <v>6061</v>
      </c>
      <c r="I926" s="33" t="s">
        <v>6062</v>
      </c>
      <c r="J926" s="33" t="s">
        <v>2241</v>
      </c>
      <c r="K926" s="33" t="s">
        <v>6063</v>
      </c>
    </row>
    <row r="927" spans="3:11" ht="15" customHeight="1" x14ac:dyDescent="0.25">
      <c r="C927" s="32" t="s">
        <v>6064</v>
      </c>
      <c r="D927" s="33" t="s">
        <v>2633</v>
      </c>
      <c r="F927" s="33" t="s">
        <v>6065</v>
      </c>
      <c r="G927" s="33">
        <v>15242</v>
      </c>
      <c r="H927" s="33" t="s">
        <v>6066</v>
      </c>
      <c r="I927" s="33" t="s">
        <v>6067</v>
      </c>
      <c r="J927" s="33" t="s">
        <v>2247</v>
      </c>
      <c r="K927" s="33" t="s">
        <v>6068</v>
      </c>
    </row>
    <row r="928" spans="3:11" ht="15" customHeight="1" x14ac:dyDescent="0.25">
      <c r="C928" s="32" t="s">
        <v>6069</v>
      </c>
      <c r="D928" s="33" t="s">
        <v>547</v>
      </c>
      <c r="F928" s="33" t="s">
        <v>6070</v>
      </c>
      <c r="G928" s="33">
        <v>15245</v>
      </c>
      <c r="H928" s="33" t="s">
        <v>6071</v>
      </c>
      <c r="I928" s="33" t="s">
        <v>6072</v>
      </c>
      <c r="J928" s="33" t="s">
        <v>6073</v>
      </c>
      <c r="K928" s="33" t="s">
        <v>6074</v>
      </c>
    </row>
    <row r="929" spans="3:11" ht="15" customHeight="1" x14ac:dyDescent="0.25">
      <c r="C929" s="32" t="s">
        <v>6075</v>
      </c>
      <c r="D929" s="33" t="s">
        <v>547</v>
      </c>
      <c r="F929" s="33" t="s">
        <v>6076</v>
      </c>
      <c r="G929" s="33">
        <v>15248</v>
      </c>
      <c r="H929" s="33" t="s">
        <v>6077</v>
      </c>
      <c r="I929" s="33" t="s">
        <v>6078</v>
      </c>
      <c r="J929" s="33" t="s">
        <v>703</v>
      </c>
      <c r="K929" s="33" t="s">
        <v>6079</v>
      </c>
    </row>
    <row r="930" spans="3:11" ht="15" customHeight="1" x14ac:dyDescent="0.25">
      <c r="C930" s="32" t="s">
        <v>6080</v>
      </c>
      <c r="D930" s="33" t="s">
        <v>2795</v>
      </c>
      <c r="F930" s="33" t="s">
        <v>6081</v>
      </c>
      <c r="G930" s="33">
        <v>15251</v>
      </c>
      <c r="H930" s="33" t="s">
        <v>6082</v>
      </c>
      <c r="I930" s="33" t="s">
        <v>6083</v>
      </c>
      <c r="J930" s="33" t="s">
        <v>6084</v>
      </c>
      <c r="K930" s="33" t="s">
        <v>6085</v>
      </c>
    </row>
    <row r="931" spans="3:11" ht="15" customHeight="1" x14ac:dyDescent="0.25">
      <c r="C931" s="32" t="s">
        <v>6086</v>
      </c>
      <c r="D931" s="33" t="s">
        <v>2795</v>
      </c>
      <c r="F931" s="33" t="s">
        <v>6087</v>
      </c>
      <c r="G931" s="33">
        <v>20585</v>
      </c>
      <c r="H931" s="33" t="s">
        <v>6088</v>
      </c>
      <c r="I931" s="33" t="s">
        <v>6089</v>
      </c>
      <c r="J931" s="33" t="s">
        <v>2274</v>
      </c>
      <c r="K931" s="33" t="s">
        <v>6090</v>
      </c>
    </row>
    <row r="932" spans="3:11" ht="15" customHeight="1" x14ac:dyDescent="0.25">
      <c r="C932" s="32" t="s">
        <v>6091</v>
      </c>
      <c r="D932" s="33" t="s">
        <v>549</v>
      </c>
      <c r="F932" s="33" t="s">
        <v>6092</v>
      </c>
      <c r="G932" s="33">
        <v>15284</v>
      </c>
      <c r="H932" s="33" t="s">
        <v>6093</v>
      </c>
      <c r="I932" s="33" t="s">
        <v>6094</v>
      </c>
      <c r="J932" s="33" t="s">
        <v>2280</v>
      </c>
      <c r="K932" s="33" t="s">
        <v>6095</v>
      </c>
    </row>
    <row r="933" spans="3:11" ht="15" customHeight="1" x14ac:dyDescent="0.25">
      <c r="C933" s="32" t="s">
        <v>6096</v>
      </c>
      <c r="D933" s="33" t="s">
        <v>549</v>
      </c>
      <c r="F933" s="33" t="s">
        <v>6097</v>
      </c>
      <c r="G933" s="33">
        <v>15368</v>
      </c>
      <c r="H933" s="33" t="s">
        <v>6098</v>
      </c>
      <c r="I933" s="33" t="s">
        <v>6099</v>
      </c>
      <c r="J933" s="33" t="s">
        <v>2286</v>
      </c>
      <c r="K933" s="33" t="s">
        <v>6100</v>
      </c>
    </row>
    <row r="934" spans="3:11" ht="15" customHeight="1" x14ac:dyDescent="0.25">
      <c r="C934" s="32" t="s">
        <v>6101</v>
      </c>
      <c r="D934" s="33" t="s">
        <v>551</v>
      </c>
      <c r="F934" s="33" t="s">
        <v>6102</v>
      </c>
      <c r="G934" s="33">
        <v>21410</v>
      </c>
      <c r="H934" s="33" t="s">
        <v>6103</v>
      </c>
      <c r="I934" s="33" t="s">
        <v>6104</v>
      </c>
      <c r="J934" s="33" t="s">
        <v>2292</v>
      </c>
      <c r="K934" s="33" t="s">
        <v>6105</v>
      </c>
    </row>
    <row r="935" spans="3:11" ht="15" customHeight="1" x14ac:dyDescent="0.25">
      <c r="C935" s="32" t="s">
        <v>6106</v>
      </c>
      <c r="D935" s="33" t="s">
        <v>551</v>
      </c>
      <c r="F935" s="33" t="s">
        <v>6107</v>
      </c>
      <c r="G935" s="33">
        <v>15394</v>
      </c>
      <c r="H935" s="33" t="s">
        <v>6108</v>
      </c>
      <c r="I935" s="33" t="s">
        <v>6109</v>
      </c>
      <c r="J935" s="33" t="s">
        <v>2304</v>
      </c>
      <c r="K935" s="33" t="s">
        <v>6110</v>
      </c>
    </row>
    <row r="936" spans="3:11" ht="15" customHeight="1" x14ac:dyDescent="0.25">
      <c r="C936" s="32" t="s">
        <v>6111</v>
      </c>
      <c r="D936" s="33" t="s">
        <v>552</v>
      </c>
      <c r="F936" s="33" t="s">
        <v>6112</v>
      </c>
      <c r="G936" s="33">
        <v>15395</v>
      </c>
      <c r="H936" s="33" t="s">
        <v>6113</v>
      </c>
      <c r="I936" s="33" t="s">
        <v>6114</v>
      </c>
      <c r="J936" s="33" t="s">
        <v>2310</v>
      </c>
      <c r="K936" s="33" t="s">
        <v>6115</v>
      </c>
    </row>
    <row r="937" spans="3:11" ht="15" customHeight="1" x14ac:dyDescent="0.25">
      <c r="C937" s="32" t="s">
        <v>6116</v>
      </c>
      <c r="D937" s="33" t="s">
        <v>552</v>
      </c>
      <c r="F937" s="33" t="s">
        <v>6117</v>
      </c>
      <c r="G937" s="33">
        <v>15396</v>
      </c>
      <c r="H937" s="33" t="s">
        <v>6118</v>
      </c>
      <c r="I937" s="33" t="s">
        <v>6119</v>
      </c>
      <c r="J937" s="33" t="s">
        <v>2316</v>
      </c>
      <c r="K937" s="33" t="s">
        <v>6120</v>
      </c>
    </row>
    <row r="938" spans="3:11" ht="15" customHeight="1" x14ac:dyDescent="0.25">
      <c r="C938" s="32" t="s">
        <v>6121</v>
      </c>
      <c r="D938" s="33" t="s">
        <v>2097</v>
      </c>
      <c r="F938" s="33" t="s">
        <v>6122</v>
      </c>
      <c r="G938" s="33">
        <v>15398</v>
      </c>
      <c r="H938" s="33" t="s">
        <v>6123</v>
      </c>
      <c r="I938" s="33" t="s">
        <v>6124</v>
      </c>
      <c r="J938" s="33" t="s">
        <v>2322</v>
      </c>
      <c r="K938" s="33" t="s">
        <v>6125</v>
      </c>
    </row>
    <row r="939" spans="3:11" ht="15" customHeight="1" x14ac:dyDescent="0.25">
      <c r="C939" s="32" t="s">
        <v>6126</v>
      </c>
      <c r="D939" s="33" t="s">
        <v>2097</v>
      </c>
      <c r="F939" s="33" t="s">
        <v>6127</v>
      </c>
      <c r="G939" s="33">
        <v>15399</v>
      </c>
      <c r="H939" s="33" t="s">
        <v>6128</v>
      </c>
      <c r="I939" s="33" t="s">
        <v>6129</v>
      </c>
      <c r="J939" s="33" t="s">
        <v>2328</v>
      </c>
      <c r="K939" s="33" t="s">
        <v>6130</v>
      </c>
    </row>
    <row r="940" spans="3:11" ht="15" customHeight="1" x14ac:dyDescent="0.25">
      <c r="C940" s="32" t="s">
        <v>6131</v>
      </c>
      <c r="D940" s="33" t="s">
        <v>2103</v>
      </c>
      <c r="F940" s="33" t="s">
        <v>6132</v>
      </c>
      <c r="G940" s="33">
        <v>15401</v>
      </c>
      <c r="H940" s="33" t="s">
        <v>6133</v>
      </c>
      <c r="I940" s="33" t="s">
        <v>6134</v>
      </c>
      <c r="J940" s="33" t="s">
        <v>2340</v>
      </c>
      <c r="K940" s="33" t="s">
        <v>6135</v>
      </c>
    </row>
    <row r="941" spans="3:11" ht="15" customHeight="1" x14ac:dyDescent="0.25">
      <c r="C941" s="32" t="s">
        <v>6136</v>
      </c>
      <c r="D941" s="33" t="s">
        <v>2103</v>
      </c>
      <c r="F941" s="33" t="s">
        <v>6137</v>
      </c>
      <c r="G941" s="33">
        <v>15402</v>
      </c>
      <c r="H941" s="33" t="s">
        <v>6138</v>
      </c>
      <c r="I941" s="33" t="s">
        <v>6139</v>
      </c>
      <c r="J941" s="33" t="s">
        <v>704</v>
      </c>
      <c r="K941" s="33" t="s">
        <v>6140</v>
      </c>
    </row>
    <row r="942" spans="3:11" ht="15" customHeight="1" x14ac:dyDescent="0.25">
      <c r="C942" s="32" t="s">
        <v>6141</v>
      </c>
      <c r="D942" s="33" t="s">
        <v>2109</v>
      </c>
      <c r="F942" s="33" t="s">
        <v>6142</v>
      </c>
      <c r="G942" s="33">
        <v>15403</v>
      </c>
      <c r="H942" s="33" t="s">
        <v>6143</v>
      </c>
      <c r="I942" s="33" t="s">
        <v>6144</v>
      </c>
      <c r="J942" s="33" t="s">
        <v>2349</v>
      </c>
      <c r="K942" s="33" t="s">
        <v>6145</v>
      </c>
    </row>
    <row r="943" spans="3:11" ht="15" customHeight="1" x14ac:dyDescent="0.25">
      <c r="C943" s="32" t="s">
        <v>6146</v>
      </c>
      <c r="D943" s="33" t="s">
        <v>2109</v>
      </c>
      <c r="F943" s="33" t="s">
        <v>6147</v>
      </c>
      <c r="G943" s="33">
        <v>15404</v>
      </c>
      <c r="H943" s="33" t="s">
        <v>6148</v>
      </c>
      <c r="I943" s="33" t="s">
        <v>6149</v>
      </c>
      <c r="J943" s="33" t="s">
        <v>2355</v>
      </c>
      <c r="K943" s="33" t="s">
        <v>6150</v>
      </c>
    </row>
    <row r="944" spans="3:11" ht="15" customHeight="1" x14ac:dyDescent="0.25">
      <c r="C944" s="32" t="s">
        <v>6151</v>
      </c>
      <c r="D944" s="33" t="s">
        <v>539</v>
      </c>
      <c r="F944" s="33" t="s">
        <v>6152</v>
      </c>
      <c r="G944" s="33">
        <v>15405</v>
      </c>
      <c r="H944" s="33" t="s">
        <v>6153</v>
      </c>
      <c r="I944" s="33" t="s">
        <v>6154</v>
      </c>
      <c r="J944" s="33" t="s">
        <v>2361</v>
      </c>
      <c r="K944" s="33" t="s">
        <v>6155</v>
      </c>
    </row>
    <row r="945" spans="3:11" ht="15" customHeight="1" x14ac:dyDescent="0.25">
      <c r="C945" s="32" t="s">
        <v>6156</v>
      </c>
      <c r="D945" s="33" t="s">
        <v>539</v>
      </c>
      <c r="F945" s="33" t="s">
        <v>6157</v>
      </c>
      <c r="G945" s="33">
        <v>15407</v>
      </c>
      <c r="H945" s="33" t="s">
        <v>6158</v>
      </c>
      <c r="I945" s="33" t="s">
        <v>6159</v>
      </c>
      <c r="J945" s="33" t="s">
        <v>2367</v>
      </c>
      <c r="K945" s="33" t="s">
        <v>6160</v>
      </c>
    </row>
    <row r="946" spans="3:11" ht="15" customHeight="1" x14ac:dyDescent="0.25">
      <c r="C946" s="32" t="s">
        <v>6161</v>
      </c>
      <c r="D946" s="33" t="s">
        <v>2252</v>
      </c>
      <c r="F946" s="33" t="s">
        <v>6162</v>
      </c>
      <c r="G946" s="33">
        <v>103889</v>
      </c>
      <c r="H946" s="33" t="s">
        <v>6163</v>
      </c>
      <c r="I946" s="33" t="s">
        <v>6164</v>
      </c>
      <c r="J946" s="33" t="s">
        <v>2379</v>
      </c>
      <c r="K946" s="33" t="s">
        <v>6165</v>
      </c>
    </row>
    <row r="947" spans="3:11" ht="15" customHeight="1" x14ac:dyDescent="0.25">
      <c r="C947" s="32" t="s">
        <v>6166</v>
      </c>
      <c r="D947" s="33" t="s">
        <v>2252</v>
      </c>
      <c r="F947" s="33" t="s">
        <v>6167</v>
      </c>
      <c r="G947" s="33">
        <v>15410</v>
      </c>
      <c r="H947" s="33" t="s">
        <v>6168</v>
      </c>
      <c r="I947" s="33" t="s">
        <v>6169</v>
      </c>
      <c r="J947" s="33" t="s">
        <v>2385</v>
      </c>
      <c r="K947" s="33" t="s">
        <v>6170</v>
      </c>
    </row>
    <row r="948" spans="3:11" ht="15" customHeight="1" x14ac:dyDescent="0.25">
      <c r="C948" s="32" t="s">
        <v>6171</v>
      </c>
      <c r="D948" s="33" t="s">
        <v>540</v>
      </c>
      <c r="F948" s="33" t="s">
        <v>6172</v>
      </c>
      <c r="G948" s="33">
        <v>15412</v>
      </c>
      <c r="H948" s="33" t="s">
        <v>6168</v>
      </c>
      <c r="I948" s="33" t="s">
        <v>6173</v>
      </c>
      <c r="J948" s="33" t="s">
        <v>2390</v>
      </c>
      <c r="K948" s="33" t="s">
        <v>6174</v>
      </c>
    </row>
    <row r="949" spans="3:11" ht="15" customHeight="1" x14ac:dyDescent="0.25">
      <c r="C949" s="32" t="s">
        <v>6175</v>
      </c>
      <c r="D949" s="33" t="s">
        <v>540</v>
      </c>
      <c r="F949" s="33" t="s">
        <v>6176</v>
      </c>
      <c r="G949" s="33">
        <v>15413</v>
      </c>
      <c r="H949" s="33" t="s">
        <v>6177</v>
      </c>
      <c r="I949" s="33" t="s">
        <v>6178</v>
      </c>
      <c r="J949" s="33" t="s">
        <v>2396</v>
      </c>
      <c r="K949" s="33" t="s">
        <v>6179</v>
      </c>
    </row>
    <row r="950" spans="3:11" ht="15" customHeight="1" x14ac:dyDescent="0.25">
      <c r="C950" s="32" t="s">
        <v>6180</v>
      </c>
      <c r="D950" s="33" t="s">
        <v>2633</v>
      </c>
      <c r="F950" s="33" t="s">
        <v>6181</v>
      </c>
      <c r="G950" s="33">
        <v>15414</v>
      </c>
      <c r="H950" s="33" t="s">
        <v>6182</v>
      </c>
      <c r="I950" s="33" t="s">
        <v>6183</v>
      </c>
      <c r="J950" s="33" t="s">
        <v>2402</v>
      </c>
      <c r="K950" s="33" t="s">
        <v>6184</v>
      </c>
    </row>
    <row r="951" spans="3:11" ht="15" customHeight="1" x14ac:dyDescent="0.25">
      <c r="C951" s="32" t="s">
        <v>6185</v>
      </c>
      <c r="D951" s="33" t="s">
        <v>2633</v>
      </c>
      <c r="F951" s="33" t="s">
        <v>6186</v>
      </c>
      <c r="G951" s="33">
        <v>15415</v>
      </c>
      <c r="H951" s="33" t="s">
        <v>6187</v>
      </c>
      <c r="I951" s="33" t="s">
        <v>6188</v>
      </c>
      <c r="J951" s="33" t="s">
        <v>2408</v>
      </c>
      <c r="K951" s="33" t="s">
        <v>6189</v>
      </c>
    </row>
    <row r="952" spans="3:11" ht="15" customHeight="1" x14ac:dyDescent="0.25">
      <c r="C952" s="32" t="s">
        <v>6190</v>
      </c>
      <c r="D952" s="33" t="s">
        <v>547</v>
      </c>
      <c r="F952" s="33" t="s">
        <v>6191</v>
      </c>
      <c r="G952" s="33">
        <v>15416</v>
      </c>
      <c r="H952" s="33" t="s">
        <v>6192</v>
      </c>
      <c r="I952" s="33" t="s">
        <v>6193</v>
      </c>
      <c r="J952" s="33" t="s">
        <v>2414</v>
      </c>
      <c r="K952" s="33" t="s">
        <v>6194</v>
      </c>
    </row>
    <row r="953" spans="3:11" ht="15" customHeight="1" x14ac:dyDescent="0.25">
      <c r="C953" s="32" t="s">
        <v>6195</v>
      </c>
      <c r="D953" s="33" t="s">
        <v>547</v>
      </c>
      <c r="F953" s="33" t="s">
        <v>6196</v>
      </c>
      <c r="G953" s="33">
        <v>15417</v>
      </c>
      <c r="H953" s="33" t="s">
        <v>6197</v>
      </c>
      <c r="I953" s="33" t="s">
        <v>6198</v>
      </c>
      <c r="J953" s="33" t="s">
        <v>2420</v>
      </c>
      <c r="K953" s="33" t="s">
        <v>6199</v>
      </c>
    </row>
    <row r="954" spans="3:11" ht="15" customHeight="1" x14ac:dyDescent="0.25">
      <c r="C954" s="32" t="s">
        <v>6200</v>
      </c>
      <c r="D954" s="33" t="s">
        <v>2795</v>
      </c>
      <c r="F954" s="33" t="s">
        <v>6201</v>
      </c>
      <c r="G954" s="33">
        <v>209448</v>
      </c>
      <c r="H954" s="33" t="s">
        <v>6202</v>
      </c>
      <c r="I954" s="33" t="s">
        <v>6203</v>
      </c>
      <c r="J954" s="33" t="s">
        <v>2426</v>
      </c>
      <c r="K954" s="33" t="s">
        <v>6204</v>
      </c>
    </row>
    <row r="955" spans="3:11" ht="15" customHeight="1" x14ac:dyDescent="0.25">
      <c r="C955" s="32" t="s">
        <v>6205</v>
      </c>
      <c r="D955" s="33" t="s">
        <v>2795</v>
      </c>
      <c r="F955" s="33" t="s">
        <v>6206</v>
      </c>
      <c r="G955" s="33">
        <v>15421</v>
      </c>
      <c r="H955" s="33" t="s">
        <v>6207</v>
      </c>
      <c r="I955" s="33" t="s">
        <v>6208</v>
      </c>
      <c r="J955" s="33" t="s">
        <v>2438</v>
      </c>
      <c r="K955" s="33" t="s">
        <v>6209</v>
      </c>
    </row>
    <row r="956" spans="3:11" ht="15" customHeight="1" x14ac:dyDescent="0.25">
      <c r="C956" s="32" t="s">
        <v>6210</v>
      </c>
      <c r="D956" s="33" t="s">
        <v>549</v>
      </c>
      <c r="F956" s="33" t="s">
        <v>6211</v>
      </c>
      <c r="G956" s="33">
        <v>15422</v>
      </c>
      <c r="H956" s="33" t="s">
        <v>6212</v>
      </c>
      <c r="I956" s="33" t="s">
        <v>6213</v>
      </c>
      <c r="J956" s="33" t="s">
        <v>2444</v>
      </c>
      <c r="K956" s="33" t="s">
        <v>6214</v>
      </c>
    </row>
    <row r="957" spans="3:11" ht="15" customHeight="1" x14ac:dyDescent="0.25">
      <c r="C957" s="32" t="s">
        <v>6215</v>
      </c>
      <c r="D957" s="33" t="s">
        <v>549</v>
      </c>
      <c r="F957" s="33" t="s">
        <v>6216</v>
      </c>
      <c r="G957" s="33">
        <v>15423</v>
      </c>
      <c r="H957" s="33" t="s">
        <v>6217</v>
      </c>
      <c r="I957" s="33" t="s">
        <v>6218</v>
      </c>
      <c r="J957" s="33" t="s">
        <v>2450</v>
      </c>
      <c r="K957" s="33" t="s">
        <v>6219</v>
      </c>
    </row>
    <row r="958" spans="3:11" ht="15" customHeight="1" x14ac:dyDescent="0.25">
      <c r="C958" s="32" t="s">
        <v>6220</v>
      </c>
      <c r="D958" s="33" t="s">
        <v>551</v>
      </c>
      <c r="F958" s="33" t="s">
        <v>6221</v>
      </c>
      <c r="G958" s="33">
        <v>15425</v>
      </c>
      <c r="H958" s="33" t="s">
        <v>6222</v>
      </c>
      <c r="I958" s="33" t="s">
        <v>6223</v>
      </c>
      <c r="J958" s="33" t="s">
        <v>2462</v>
      </c>
      <c r="K958" s="33" t="s">
        <v>6224</v>
      </c>
    </row>
    <row r="959" spans="3:11" ht="15" customHeight="1" x14ac:dyDescent="0.25">
      <c r="C959" s="32" t="s">
        <v>6225</v>
      </c>
      <c r="D959" s="33" t="s">
        <v>551</v>
      </c>
      <c r="F959" s="33" t="s">
        <v>6226</v>
      </c>
      <c r="G959" s="33">
        <v>15426</v>
      </c>
      <c r="H959" s="33" t="s">
        <v>6227</v>
      </c>
      <c r="I959" s="33" t="s">
        <v>6228</v>
      </c>
      <c r="J959" s="33" t="s">
        <v>2468</v>
      </c>
      <c r="K959" s="33" t="s">
        <v>6229</v>
      </c>
    </row>
    <row r="960" spans="3:11" ht="15" customHeight="1" x14ac:dyDescent="0.25">
      <c r="C960" s="32" t="s">
        <v>6230</v>
      </c>
      <c r="D960" s="33" t="s">
        <v>552</v>
      </c>
      <c r="F960" s="33" t="s">
        <v>6231</v>
      </c>
      <c r="G960" s="33">
        <v>15429</v>
      </c>
      <c r="H960" s="33" t="s">
        <v>6232</v>
      </c>
      <c r="I960" s="33" t="s">
        <v>6233</v>
      </c>
      <c r="J960" s="33" t="s">
        <v>2480</v>
      </c>
      <c r="K960" s="33" t="s">
        <v>6234</v>
      </c>
    </row>
    <row r="961" spans="3:11" ht="15" customHeight="1" x14ac:dyDescent="0.25">
      <c r="C961" s="32" t="s">
        <v>6235</v>
      </c>
      <c r="D961" s="33" t="s">
        <v>552</v>
      </c>
      <c r="F961" s="33" t="s">
        <v>6236</v>
      </c>
      <c r="G961" s="33">
        <v>15430</v>
      </c>
      <c r="H961" s="33" t="s">
        <v>6237</v>
      </c>
      <c r="I961" s="33" t="s">
        <v>6238</v>
      </c>
      <c r="J961" s="33" t="s">
        <v>2486</v>
      </c>
      <c r="K961" s="33" t="s">
        <v>6239</v>
      </c>
    </row>
    <row r="962" spans="3:11" ht="15" customHeight="1" x14ac:dyDescent="0.25">
      <c r="C962" s="32" t="s">
        <v>6240</v>
      </c>
      <c r="D962" s="33" t="s">
        <v>553</v>
      </c>
      <c r="F962" s="33" t="s">
        <v>6241</v>
      </c>
      <c r="G962" s="33">
        <v>15431</v>
      </c>
      <c r="H962" s="33" t="s">
        <v>6242</v>
      </c>
      <c r="I962" s="33" t="s">
        <v>6243</v>
      </c>
      <c r="J962" s="33" t="s">
        <v>705</v>
      </c>
      <c r="K962" s="33" t="s">
        <v>6244</v>
      </c>
    </row>
    <row r="963" spans="3:11" ht="15" customHeight="1" x14ac:dyDescent="0.25">
      <c r="C963" s="32" t="s">
        <v>6245</v>
      </c>
      <c r="D963" s="33" t="s">
        <v>553</v>
      </c>
      <c r="F963" s="33" t="s">
        <v>6246</v>
      </c>
      <c r="G963" s="33">
        <v>15432</v>
      </c>
      <c r="H963" s="33" t="s">
        <v>6247</v>
      </c>
      <c r="I963" s="33" t="s">
        <v>6248</v>
      </c>
      <c r="J963" s="33" t="s">
        <v>2495</v>
      </c>
      <c r="K963" s="33" t="s">
        <v>6249</v>
      </c>
    </row>
    <row r="964" spans="3:11" ht="15" customHeight="1" x14ac:dyDescent="0.25">
      <c r="C964" s="32" t="s">
        <v>6250</v>
      </c>
      <c r="D964" s="33" t="s">
        <v>3160</v>
      </c>
      <c r="F964" s="33" t="s">
        <v>6251</v>
      </c>
      <c r="G964" s="33">
        <v>15434</v>
      </c>
      <c r="H964" s="33" t="s">
        <v>6252</v>
      </c>
      <c r="I964" s="33" t="s">
        <v>6253</v>
      </c>
      <c r="J964" s="33" t="s">
        <v>2507</v>
      </c>
      <c r="K964" s="33" t="s">
        <v>6254</v>
      </c>
    </row>
    <row r="965" spans="3:11" ht="15" customHeight="1" x14ac:dyDescent="0.25">
      <c r="C965" s="32" t="s">
        <v>6255</v>
      </c>
      <c r="D965" s="33" t="s">
        <v>3160</v>
      </c>
      <c r="F965" s="33" t="s">
        <v>6256</v>
      </c>
      <c r="G965" s="33">
        <v>15437</v>
      </c>
      <c r="H965" s="33" t="s">
        <v>6257</v>
      </c>
      <c r="I965" s="33" t="s">
        <v>6258</v>
      </c>
      <c r="J965" s="33" t="s">
        <v>2519</v>
      </c>
      <c r="K965" s="33" t="s">
        <v>6259</v>
      </c>
    </row>
    <row r="966" spans="3:11" ht="15" customHeight="1" x14ac:dyDescent="0.25">
      <c r="C966" s="32" t="s">
        <v>6260</v>
      </c>
      <c r="D966" s="33" t="s">
        <v>3166</v>
      </c>
      <c r="F966" s="33" t="s">
        <v>6261</v>
      </c>
      <c r="G966" s="33">
        <v>15438</v>
      </c>
      <c r="H966" s="33" t="s">
        <v>6237</v>
      </c>
      <c r="I966" s="33" t="s">
        <v>6262</v>
      </c>
      <c r="J966" s="33" t="s">
        <v>2525</v>
      </c>
      <c r="K966" s="33" t="s">
        <v>6263</v>
      </c>
    </row>
    <row r="967" spans="3:11" ht="15" customHeight="1" x14ac:dyDescent="0.25">
      <c r="C967" s="32" t="s">
        <v>6264</v>
      </c>
      <c r="D967" s="33" t="s">
        <v>3166</v>
      </c>
      <c r="F967" s="33" t="s">
        <v>6265</v>
      </c>
      <c r="G967" s="33">
        <v>15461</v>
      </c>
      <c r="H967" s="33" t="s">
        <v>6266</v>
      </c>
      <c r="I967" s="33" t="s">
        <v>6267</v>
      </c>
      <c r="J967" s="33" t="s">
        <v>6268</v>
      </c>
      <c r="K967" s="33" t="s">
        <v>6269</v>
      </c>
    </row>
    <row r="968" spans="3:11" ht="15" customHeight="1" x14ac:dyDescent="0.25">
      <c r="C968" s="32" t="s">
        <v>6270</v>
      </c>
      <c r="D968" s="33" t="s">
        <v>3187</v>
      </c>
      <c r="F968" s="33" t="s">
        <v>6271</v>
      </c>
      <c r="G968" s="33">
        <v>27281</v>
      </c>
      <c r="H968" s="33" t="s">
        <v>6272</v>
      </c>
      <c r="I968" s="33" t="s">
        <v>6273</v>
      </c>
      <c r="J968" s="33" t="s">
        <v>6274</v>
      </c>
      <c r="K968" s="33" t="s">
        <v>6275</v>
      </c>
    </row>
    <row r="969" spans="3:11" ht="15" customHeight="1" x14ac:dyDescent="0.25">
      <c r="C969" s="32" t="s">
        <v>6276</v>
      </c>
      <c r="D969" s="33" t="s">
        <v>3187</v>
      </c>
      <c r="F969" s="33" t="s">
        <v>6277</v>
      </c>
      <c r="G969" s="33">
        <v>12123</v>
      </c>
      <c r="H969" s="33" t="s">
        <v>6278</v>
      </c>
      <c r="I969" s="33" t="s">
        <v>6279</v>
      </c>
      <c r="J969" s="33" t="s">
        <v>2537</v>
      </c>
      <c r="K969" s="33" t="s">
        <v>6280</v>
      </c>
    </row>
    <row r="970" spans="3:11" ht="15" customHeight="1" x14ac:dyDescent="0.25">
      <c r="C970" s="32" t="s">
        <v>6281</v>
      </c>
      <c r="D970" s="33" t="s">
        <v>556</v>
      </c>
      <c r="F970" s="33" t="s">
        <v>6282</v>
      </c>
      <c r="G970" s="33">
        <v>195646</v>
      </c>
      <c r="H970" s="33" t="s">
        <v>6283</v>
      </c>
      <c r="I970" s="33" t="s">
        <v>6284</v>
      </c>
      <c r="J970" s="33" t="s">
        <v>706</v>
      </c>
      <c r="K970" s="33" t="s">
        <v>6285</v>
      </c>
    </row>
    <row r="971" spans="3:11" ht="15" customHeight="1" x14ac:dyDescent="0.25">
      <c r="C971" s="32" t="s">
        <v>6286</v>
      </c>
      <c r="D971" s="33" t="s">
        <v>556</v>
      </c>
      <c r="F971" s="33" t="s">
        <v>6287</v>
      </c>
      <c r="G971" s="33">
        <v>54710</v>
      </c>
      <c r="H971" s="33" t="s">
        <v>6288</v>
      </c>
      <c r="I971" s="33" t="s">
        <v>6289</v>
      </c>
      <c r="J971" s="33" t="s">
        <v>707</v>
      </c>
      <c r="K971" s="33" t="s">
        <v>6290</v>
      </c>
    </row>
    <row r="972" spans="3:11" ht="15" customHeight="1" x14ac:dyDescent="0.25">
      <c r="C972" s="32" t="s">
        <v>6291</v>
      </c>
      <c r="D972" s="33" t="s">
        <v>3259</v>
      </c>
      <c r="F972" s="33" t="s">
        <v>6292</v>
      </c>
      <c r="G972" s="33">
        <v>15488</v>
      </c>
      <c r="H972" s="33" t="s">
        <v>6293</v>
      </c>
      <c r="I972" s="33" t="s">
        <v>6294</v>
      </c>
      <c r="J972" s="33" t="s">
        <v>708</v>
      </c>
      <c r="K972" s="33" t="s">
        <v>6295</v>
      </c>
    </row>
    <row r="973" spans="3:11" ht="15" customHeight="1" x14ac:dyDescent="0.25">
      <c r="C973" s="32" t="s">
        <v>6296</v>
      </c>
      <c r="D973" s="33" t="s">
        <v>3259</v>
      </c>
      <c r="F973" s="33" t="s">
        <v>6297</v>
      </c>
      <c r="G973" s="33">
        <v>15519</v>
      </c>
      <c r="H973" s="33" t="s">
        <v>6298</v>
      </c>
      <c r="I973" s="33" t="s">
        <v>6299</v>
      </c>
      <c r="J973" s="33" t="s">
        <v>6300</v>
      </c>
      <c r="K973" s="33" t="s">
        <v>6301</v>
      </c>
    </row>
    <row r="974" spans="3:11" ht="15" customHeight="1" x14ac:dyDescent="0.25">
      <c r="C974" s="32" t="s">
        <v>6302</v>
      </c>
      <c r="D974" s="33" t="s">
        <v>3385</v>
      </c>
      <c r="F974" s="33" t="s">
        <v>6303</v>
      </c>
      <c r="G974" s="33">
        <v>15516</v>
      </c>
      <c r="H974" s="33" t="s">
        <v>6304</v>
      </c>
      <c r="I974" s="33" t="s">
        <v>6305</v>
      </c>
      <c r="J974" s="33" t="s">
        <v>6306</v>
      </c>
      <c r="K974" s="33" t="s">
        <v>6307</v>
      </c>
    </row>
    <row r="975" spans="3:11" ht="15" customHeight="1" x14ac:dyDescent="0.25">
      <c r="C975" s="32" t="s">
        <v>6308</v>
      </c>
      <c r="D975" s="33" t="s">
        <v>3385</v>
      </c>
      <c r="F975" s="33" t="s">
        <v>6309</v>
      </c>
      <c r="G975" s="33">
        <v>15525</v>
      </c>
      <c r="H975" s="33" t="s">
        <v>6310</v>
      </c>
      <c r="I975" s="33" t="s">
        <v>6311</v>
      </c>
      <c r="J975" s="33" t="s">
        <v>6312</v>
      </c>
      <c r="K975" s="33" t="s">
        <v>6313</v>
      </c>
    </row>
    <row r="976" spans="3:11" ht="15" customHeight="1" x14ac:dyDescent="0.25">
      <c r="C976" s="32" t="s">
        <v>6314</v>
      </c>
      <c r="D976" s="33" t="s">
        <v>3403</v>
      </c>
      <c r="F976" s="33" t="s">
        <v>6315</v>
      </c>
      <c r="G976" s="33">
        <v>14828</v>
      </c>
      <c r="H976" s="33" t="s">
        <v>6316</v>
      </c>
      <c r="I976" s="33" t="s">
        <v>6317</v>
      </c>
      <c r="J976" s="33" t="s">
        <v>6318</v>
      </c>
      <c r="K976" s="33" t="s">
        <v>6319</v>
      </c>
    </row>
    <row r="977" spans="3:11" ht="15" customHeight="1" x14ac:dyDescent="0.25">
      <c r="C977" s="32" t="s">
        <v>6320</v>
      </c>
      <c r="D977" s="33" t="s">
        <v>3403</v>
      </c>
      <c r="F977" s="33" t="s">
        <v>6321</v>
      </c>
      <c r="G977" s="33">
        <v>15481</v>
      </c>
      <c r="H977" s="33" t="s">
        <v>6322</v>
      </c>
      <c r="I977" s="33" t="s">
        <v>6323</v>
      </c>
      <c r="J977" s="33" t="s">
        <v>6324</v>
      </c>
      <c r="K977" s="33" t="s">
        <v>6325</v>
      </c>
    </row>
    <row r="978" spans="3:11" ht="15" customHeight="1" x14ac:dyDescent="0.25">
      <c r="C978" s="32" t="s">
        <v>6326</v>
      </c>
      <c r="D978" s="33" t="s">
        <v>3427</v>
      </c>
      <c r="F978" s="33" t="s">
        <v>6327</v>
      </c>
      <c r="G978" s="33">
        <v>15510</v>
      </c>
      <c r="H978" s="33" t="s">
        <v>6328</v>
      </c>
      <c r="I978" s="33" t="s">
        <v>6329</v>
      </c>
      <c r="J978" s="33" t="s">
        <v>6330</v>
      </c>
      <c r="K978" s="33" t="s">
        <v>6331</v>
      </c>
    </row>
    <row r="979" spans="3:11" ht="15" customHeight="1" x14ac:dyDescent="0.25">
      <c r="C979" s="32" t="s">
        <v>6332</v>
      </c>
      <c r="D979" s="33" t="s">
        <v>3427</v>
      </c>
      <c r="F979" s="33" t="s">
        <v>6333</v>
      </c>
      <c r="G979" s="33">
        <v>15505</v>
      </c>
      <c r="H979" s="33" t="s">
        <v>6334</v>
      </c>
      <c r="I979" s="33" t="s">
        <v>6335</v>
      </c>
      <c r="J979" s="33" t="s">
        <v>2589</v>
      </c>
      <c r="K979" s="33" t="s">
        <v>6336</v>
      </c>
    </row>
    <row r="980" spans="3:11" ht="15" customHeight="1" x14ac:dyDescent="0.25">
      <c r="C980" s="32" t="s">
        <v>6337</v>
      </c>
      <c r="D980" s="33" t="s">
        <v>559</v>
      </c>
      <c r="F980" s="33" t="s">
        <v>6338</v>
      </c>
      <c r="G980" s="33">
        <v>15551</v>
      </c>
      <c r="H980" s="33" t="s">
        <v>6339</v>
      </c>
      <c r="I980" s="33" t="s">
        <v>6340</v>
      </c>
      <c r="J980" s="33" t="s">
        <v>2595</v>
      </c>
      <c r="K980" s="33" t="s">
        <v>6341</v>
      </c>
    </row>
    <row r="981" spans="3:11" ht="15" customHeight="1" x14ac:dyDescent="0.25">
      <c r="C981" s="32" t="s">
        <v>6342</v>
      </c>
      <c r="D981" s="33" t="s">
        <v>559</v>
      </c>
      <c r="F981" s="33" t="s">
        <v>6343</v>
      </c>
      <c r="G981" s="33">
        <v>15566</v>
      </c>
      <c r="H981" s="33" t="s">
        <v>6344</v>
      </c>
      <c r="I981" s="33" t="s">
        <v>6345</v>
      </c>
      <c r="J981" s="33" t="s">
        <v>6346</v>
      </c>
      <c r="K981" s="33" t="s">
        <v>6347</v>
      </c>
    </row>
    <row r="982" spans="3:11" ht="15" customHeight="1" x14ac:dyDescent="0.25">
      <c r="C982" s="32" t="s">
        <v>6348</v>
      </c>
      <c r="D982" s="33" t="s">
        <v>3584</v>
      </c>
      <c r="F982" s="33" t="s">
        <v>6349</v>
      </c>
      <c r="G982" s="33">
        <v>15574</v>
      </c>
      <c r="H982" s="33" t="s">
        <v>6350</v>
      </c>
      <c r="I982" s="33" t="s">
        <v>6351</v>
      </c>
      <c r="J982" s="33" t="s">
        <v>6352</v>
      </c>
      <c r="K982" s="33" t="s">
        <v>6353</v>
      </c>
    </row>
    <row r="983" spans="3:11" ht="15" customHeight="1" x14ac:dyDescent="0.25">
      <c r="C983" s="32" t="s">
        <v>6354</v>
      </c>
      <c r="D983" s="33" t="s">
        <v>3584</v>
      </c>
      <c r="F983" s="33" t="s">
        <v>6355</v>
      </c>
      <c r="G983" s="33">
        <v>50723</v>
      </c>
      <c r="H983" s="33" t="s">
        <v>6356</v>
      </c>
      <c r="I983" s="33" t="s">
        <v>6357</v>
      </c>
      <c r="J983" s="33" t="s">
        <v>6358</v>
      </c>
      <c r="K983" s="33" t="s">
        <v>6359</v>
      </c>
    </row>
    <row r="984" spans="3:11" ht="15" customHeight="1" x14ac:dyDescent="0.25">
      <c r="C984" s="32" t="s">
        <v>6360</v>
      </c>
      <c r="D984" s="33" t="s">
        <v>564</v>
      </c>
      <c r="F984" s="33" t="s">
        <v>6361</v>
      </c>
      <c r="G984" s="33">
        <v>15904</v>
      </c>
      <c r="H984" s="33" t="s">
        <v>6362</v>
      </c>
      <c r="I984" s="33" t="s">
        <v>6363</v>
      </c>
      <c r="J984" s="33" t="s">
        <v>6364</v>
      </c>
      <c r="K984" s="33" t="s">
        <v>6365</v>
      </c>
    </row>
    <row r="985" spans="3:11" ht="15" customHeight="1" x14ac:dyDescent="0.25">
      <c r="C985" s="32" t="s">
        <v>6366</v>
      </c>
      <c r="D985" s="33" t="s">
        <v>564</v>
      </c>
      <c r="F985" s="33" t="s">
        <v>6367</v>
      </c>
      <c r="G985" s="33">
        <v>16002</v>
      </c>
      <c r="H985" s="33" t="s">
        <v>6368</v>
      </c>
      <c r="I985" s="33" t="s">
        <v>6369</v>
      </c>
      <c r="J985" s="33" t="s">
        <v>6370</v>
      </c>
      <c r="K985" s="33" t="s">
        <v>6371</v>
      </c>
    </row>
    <row r="986" spans="3:11" ht="15" customHeight="1" x14ac:dyDescent="0.25">
      <c r="C986" s="32" t="s">
        <v>6372</v>
      </c>
      <c r="D986" s="33" t="s">
        <v>553</v>
      </c>
      <c r="F986" s="33" t="s">
        <v>6373</v>
      </c>
      <c r="G986" s="33">
        <v>319765</v>
      </c>
      <c r="H986" s="33" t="s">
        <v>6374</v>
      </c>
      <c r="I986" s="33" t="s">
        <v>6375</v>
      </c>
      <c r="J986" s="33" t="s">
        <v>2622</v>
      </c>
      <c r="K986" s="33" t="s">
        <v>6376</v>
      </c>
    </row>
    <row r="987" spans="3:11" ht="15" customHeight="1" x14ac:dyDescent="0.25">
      <c r="C987" s="32" t="s">
        <v>6377</v>
      </c>
      <c r="D987" s="33" t="s">
        <v>553</v>
      </c>
      <c r="F987" s="33" t="s">
        <v>6378</v>
      </c>
      <c r="G987" s="33">
        <v>16004</v>
      </c>
      <c r="H987" s="33" t="s">
        <v>6379</v>
      </c>
      <c r="I987" s="33" t="s">
        <v>6380</v>
      </c>
      <c r="J987" s="33" t="s">
        <v>2628</v>
      </c>
      <c r="K987" s="33" t="s">
        <v>6381</v>
      </c>
    </row>
    <row r="988" spans="3:11" ht="15" customHeight="1" x14ac:dyDescent="0.25">
      <c r="C988" s="32" t="s">
        <v>6382</v>
      </c>
      <c r="D988" s="33" t="s">
        <v>3160</v>
      </c>
      <c r="F988" s="33" t="s">
        <v>6383</v>
      </c>
      <c r="G988" s="33">
        <v>16009</v>
      </c>
      <c r="H988" s="33" t="s">
        <v>6384</v>
      </c>
      <c r="I988" s="33" t="s">
        <v>6385</v>
      </c>
      <c r="J988" s="33" t="s">
        <v>2634</v>
      </c>
      <c r="K988" s="33" t="s">
        <v>6386</v>
      </c>
    </row>
    <row r="989" spans="3:11" ht="15" customHeight="1" x14ac:dyDescent="0.25">
      <c r="C989" s="32" t="s">
        <v>6387</v>
      </c>
      <c r="D989" s="33" t="s">
        <v>3160</v>
      </c>
      <c r="F989" s="33" t="s">
        <v>6388</v>
      </c>
      <c r="G989" s="33">
        <v>16012</v>
      </c>
      <c r="H989" s="33" t="s">
        <v>6389</v>
      </c>
      <c r="I989" s="33" t="s">
        <v>6390</v>
      </c>
      <c r="J989" s="33" t="s">
        <v>6391</v>
      </c>
      <c r="K989" s="33" t="s">
        <v>6392</v>
      </c>
    </row>
    <row r="990" spans="3:11" ht="15" customHeight="1" x14ac:dyDescent="0.25">
      <c r="C990" s="32" t="s">
        <v>6393</v>
      </c>
      <c r="D990" s="33" t="s">
        <v>3166</v>
      </c>
      <c r="F990" s="33" t="s">
        <v>6394</v>
      </c>
      <c r="G990" s="33">
        <v>29817</v>
      </c>
      <c r="H990" s="33" t="s">
        <v>6395</v>
      </c>
      <c r="I990" s="33" t="s">
        <v>6396</v>
      </c>
      <c r="J990" s="33" t="s">
        <v>710</v>
      </c>
      <c r="K990" s="33" t="s">
        <v>6397</v>
      </c>
    </row>
    <row r="991" spans="3:11" ht="15" customHeight="1" x14ac:dyDescent="0.25">
      <c r="C991" s="32" t="s">
        <v>6398</v>
      </c>
      <c r="D991" s="33" t="s">
        <v>3166</v>
      </c>
      <c r="F991" s="33" t="s">
        <v>6399</v>
      </c>
      <c r="G991" s="33">
        <v>75426</v>
      </c>
      <c r="H991" s="33" t="s">
        <v>6400</v>
      </c>
      <c r="I991" s="33" t="s">
        <v>6401</v>
      </c>
      <c r="J991" s="33" t="s">
        <v>711</v>
      </c>
      <c r="K991" s="33" t="s">
        <v>6402</v>
      </c>
    </row>
    <row r="992" spans="3:11" ht="15" customHeight="1" x14ac:dyDescent="0.25">
      <c r="C992" s="32" t="s">
        <v>6403</v>
      </c>
      <c r="D992" s="33" t="s">
        <v>3187</v>
      </c>
      <c r="F992" s="33" t="s">
        <v>6404</v>
      </c>
      <c r="G992" s="33">
        <v>16154</v>
      </c>
      <c r="H992" s="33" t="s">
        <v>6405</v>
      </c>
      <c r="I992" s="33" t="s">
        <v>6406</v>
      </c>
      <c r="J992" s="33" t="s">
        <v>2646</v>
      </c>
      <c r="K992" s="33" t="s">
        <v>6407</v>
      </c>
    </row>
    <row r="993" spans="3:11" ht="15" customHeight="1" x14ac:dyDescent="0.25">
      <c r="C993" s="32" t="s">
        <v>6408</v>
      </c>
      <c r="D993" s="33" t="s">
        <v>3187</v>
      </c>
      <c r="F993" s="33" t="s">
        <v>6409</v>
      </c>
      <c r="G993" s="33">
        <v>16155</v>
      </c>
      <c r="H993" s="33" t="s">
        <v>6410</v>
      </c>
      <c r="I993" s="33" t="s">
        <v>6411</v>
      </c>
      <c r="J993" s="33" t="s">
        <v>2652</v>
      </c>
      <c r="K993" s="33" t="s">
        <v>6412</v>
      </c>
    </row>
    <row r="994" spans="3:11" ht="15" customHeight="1" x14ac:dyDescent="0.25">
      <c r="C994" s="32" t="s">
        <v>6413</v>
      </c>
      <c r="D994" s="33" t="s">
        <v>556</v>
      </c>
      <c r="F994" s="33" t="s">
        <v>6414</v>
      </c>
      <c r="G994" s="33">
        <v>16156</v>
      </c>
      <c r="H994" s="33" t="s">
        <v>6415</v>
      </c>
      <c r="I994" s="33" t="s">
        <v>6416</v>
      </c>
      <c r="J994" s="33" t="s">
        <v>6417</v>
      </c>
      <c r="K994" s="33" t="s">
        <v>6418</v>
      </c>
    </row>
    <row r="995" spans="3:11" ht="15" customHeight="1" x14ac:dyDescent="0.25">
      <c r="C995" s="32" t="s">
        <v>6419</v>
      </c>
      <c r="D995" s="33" t="s">
        <v>556</v>
      </c>
      <c r="F995" s="33" t="s">
        <v>6420</v>
      </c>
      <c r="G995" s="33">
        <v>16163</v>
      </c>
      <c r="H995" s="33" t="s">
        <v>6421</v>
      </c>
      <c r="I995" s="33" t="s">
        <v>6422</v>
      </c>
      <c r="J995" s="33" t="s">
        <v>2670</v>
      </c>
      <c r="K995" s="33" t="s">
        <v>6423</v>
      </c>
    </row>
    <row r="996" spans="3:11" ht="15" customHeight="1" x14ac:dyDescent="0.25">
      <c r="C996" s="32" t="s">
        <v>6424</v>
      </c>
      <c r="D996" s="33" t="s">
        <v>3259</v>
      </c>
      <c r="F996" s="33" t="s">
        <v>6425</v>
      </c>
      <c r="G996" s="33">
        <v>16164</v>
      </c>
      <c r="H996" s="33" t="s">
        <v>6426</v>
      </c>
      <c r="I996" s="33" t="s">
        <v>6427</v>
      </c>
      <c r="J996" s="33" t="s">
        <v>2676</v>
      </c>
      <c r="K996" s="33" t="s">
        <v>6428</v>
      </c>
    </row>
    <row r="997" spans="3:11" ht="15" customHeight="1" x14ac:dyDescent="0.25">
      <c r="C997" s="32" t="s">
        <v>6429</v>
      </c>
      <c r="D997" s="33" t="s">
        <v>3259</v>
      </c>
      <c r="F997" s="33" t="s">
        <v>6430</v>
      </c>
      <c r="G997" s="33">
        <v>16172</v>
      </c>
      <c r="H997" s="33" t="s">
        <v>6431</v>
      </c>
      <c r="I997" s="33" t="s">
        <v>6432</v>
      </c>
      <c r="J997" s="33" t="s">
        <v>2700</v>
      </c>
      <c r="K997" s="33" t="s">
        <v>6433</v>
      </c>
    </row>
    <row r="998" spans="3:11" ht="15" customHeight="1" x14ac:dyDescent="0.25">
      <c r="C998" s="32" t="s">
        <v>6434</v>
      </c>
      <c r="D998" s="33" t="s">
        <v>3385</v>
      </c>
      <c r="F998" s="33" t="s">
        <v>6435</v>
      </c>
      <c r="G998" s="33">
        <v>16173</v>
      </c>
      <c r="H998" s="33" t="s">
        <v>6436</v>
      </c>
      <c r="I998" s="33" t="s">
        <v>6437</v>
      </c>
      <c r="J998" s="33" t="s">
        <v>6438</v>
      </c>
      <c r="K998" s="33" t="s">
        <v>6439</v>
      </c>
    </row>
    <row r="999" spans="3:11" ht="15" customHeight="1" x14ac:dyDescent="0.25">
      <c r="C999" s="32" t="s">
        <v>6440</v>
      </c>
      <c r="D999" s="33" t="s">
        <v>3385</v>
      </c>
      <c r="F999" s="33" t="s">
        <v>6441</v>
      </c>
      <c r="G999" s="33">
        <v>16177</v>
      </c>
      <c r="H999" s="33" t="s">
        <v>6442</v>
      </c>
      <c r="I999" s="33" t="s">
        <v>6443</v>
      </c>
      <c r="J999" s="33" t="s">
        <v>6444</v>
      </c>
      <c r="K999" s="33" t="s">
        <v>6445</v>
      </c>
    </row>
    <row r="1000" spans="3:11" ht="15" customHeight="1" x14ac:dyDescent="0.25">
      <c r="C1000" s="32" t="s">
        <v>6446</v>
      </c>
      <c r="D1000" s="33" t="s">
        <v>3403</v>
      </c>
      <c r="F1000" s="33" t="s">
        <v>6447</v>
      </c>
      <c r="G1000" s="33">
        <v>16190</v>
      </c>
      <c r="H1000" s="33" t="s">
        <v>6448</v>
      </c>
      <c r="I1000" s="33" t="s">
        <v>6449</v>
      </c>
      <c r="J1000" s="33" t="s">
        <v>6450</v>
      </c>
      <c r="K1000" s="33" t="s">
        <v>6451</v>
      </c>
    </row>
    <row r="1001" spans="3:11" ht="15" customHeight="1" x14ac:dyDescent="0.25">
      <c r="C1001" s="32" t="s">
        <v>6452</v>
      </c>
      <c r="D1001" s="33" t="s">
        <v>3403</v>
      </c>
      <c r="F1001" s="33" t="s">
        <v>6453</v>
      </c>
      <c r="G1001" s="33">
        <v>16194</v>
      </c>
      <c r="H1001" s="33" t="s">
        <v>6454</v>
      </c>
      <c r="I1001" s="33" t="s">
        <v>6455</v>
      </c>
      <c r="J1001" s="33" t="s">
        <v>6456</v>
      </c>
      <c r="K1001" s="33" t="s">
        <v>6457</v>
      </c>
    </row>
    <row r="1002" spans="3:11" ht="15" customHeight="1" x14ac:dyDescent="0.25">
      <c r="C1002" s="32" t="s">
        <v>6458</v>
      </c>
      <c r="D1002" s="33" t="s">
        <v>3427</v>
      </c>
      <c r="F1002" s="33" t="s">
        <v>6459</v>
      </c>
      <c r="G1002" s="33">
        <v>16195</v>
      </c>
      <c r="H1002" s="33" t="s">
        <v>6460</v>
      </c>
      <c r="I1002" s="33" t="s">
        <v>6461</v>
      </c>
      <c r="J1002" s="33" t="s">
        <v>6462</v>
      </c>
      <c r="K1002" s="33" t="s">
        <v>6463</v>
      </c>
    </row>
    <row r="1003" spans="3:11" ht="15" customHeight="1" x14ac:dyDescent="0.25">
      <c r="C1003" s="32" t="s">
        <v>6464</v>
      </c>
      <c r="D1003" s="33" t="s">
        <v>3427</v>
      </c>
      <c r="F1003" s="33" t="s">
        <v>6465</v>
      </c>
      <c r="G1003" s="33">
        <v>16196</v>
      </c>
      <c r="H1003" s="33" t="s">
        <v>6466</v>
      </c>
      <c r="I1003" s="33" t="s">
        <v>6467</v>
      </c>
      <c r="J1003" s="33" t="s">
        <v>2742</v>
      </c>
      <c r="K1003" s="33" t="s">
        <v>6468</v>
      </c>
    </row>
    <row r="1004" spans="3:11" ht="15" customHeight="1" x14ac:dyDescent="0.25">
      <c r="C1004" s="32" t="s">
        <v>6469</v>
      </c>
      <c r="D1004" s="33" t="s">
        <v>559</v>
      </c>
      <c r="F1004" s="33" t="s">
        <v>6470</v>
      </c>
      <c r="G1004" s="33">
        <v>16199</v>
      </c>
      <c r="H1004" s="33" t="s">
        <v>6471</v>
      </c>
      <c r="I1004" s="33" t="s">
        <v>6472</v>
      </c>
      <c r="J1004" s="33" t="s">
        <v>6473</v>
      </c>
      <c r="K1004" s="33" t="s">
        <v>6474</v>
      </c>
    </row>
    <row r="1005" spans="3:11" ht="15" customHeight="1" x14ac:dyDescent="0.25">
      <c r="C1005" s="32" t="s">
        <v>6475</v>
      </c>
      <c r="D1005" s="33" t="s">
        <v>559</v>
      </c>
      <c r="F1005" s="33" t="s">
        <v>6476</v>
      </c>
      <c r="G1005" s="33">
        <v>26356</v>
      </c>
      <c r="H1005" s="33" t="s">
        <v>6477</v>
      </c>
      <c r="I1005" s="33" t="s">
        <v>6478</v>
      </c>
      <c r="J1005" s="33" t="s">
        <v>2748</v>
      </c>
      <c r="K1005" s="33" t="s">
        <v>6479</v>
      </c>
    </row>
    <row r="1006" spans="3:11" ht="15" customHeight="1" x14ac:dyDescent="0.25">
      <c r="C1006" s="32" t="s">
        <v>6480</v>
      </c>
      <c r="D1006" s="33" t="s">
        <v>3584</v>
      </c>
      <c r="F1006" s="33" t="s">
        <v>6481</v>
      </c>
      <c r="G1006" s="33">
        <v>16322</v>
      </c>
      <c r="H1006" s="33" t="s">
        <v>6482</v>
      </c>
      <c r="I1006" s="33" t="s">
        <v>6483</v>
      </c>
      <c r="J1006" s="33" t="s">
        <v>6484</v>
      </c>
      <c r="K1006" s="33" t="s">
        <v>6485</v>
      </c>
    </row>
    <row r="1007" spans="3:11" ht="15" customHeight="1" x14ac:dyDescent="0.25">
      <c r="C1007" s="32" t="s">
        <v>6486</v>
      </c>
      <c r="D1007" s="33" t="s">
        <v>3584</v>
      </c>
      <c r="F1007" s="33" t="s">
        <v>6487</v>
      </c>
      <c r="G1007" s="33">
        <v>16324</v>
      </c>
      <c r="H1007" s="33" t="s">
        <v>6488</v>
      </c>
      <c r="I1007" s="33" t="s">
        <v>6489</v>
      </c>
      <c r="J1007" s="33" t="s">
        <v>6490</v>
      </c>
      <c r="K1007" s="33" t="s">
        <v>6491</v>
      </c>
    </row>
    <row r="1008" spans="3:11" ht="15" customHeight="1" x14ac:dyDescent="0.25">
      <c r="C1008" s="32" t="s">
        <v>6492</v>
      </c>
      <c r="D1008" s="33" t="s">
        <v>564</v>
      </c>
      <c r="F1008" s="33" t="s">
        <v>6493</v>
      </c>
      <c r="G1008" s="33">
        <v>231070</v>
      </c>
      <c r="H1008" s="33" t="s">
        <v>6494</v>
      </c>
      <c r="I1008" s="33" t="s">
        <v>6495</v>
      </c>
      <c r="J1008" s="33" t="s">
        <v>2766</v>
      </c>
      <c r="K1008" s="33" t="s">
        <v>6496</v>
      </c>
    </row>
    <row r="1009" spans="3:11" ht="15" customHeight="1" x14ac:dyDescent="0.25">
      <c r="C1009" s="32" t="s">
        <v>6497</v>
      </c>
      <c r="D1009" s="33" t="s">
        <v>564</v>
      </c>
      <c r="F1009" s="33" t="s">
        <v>6498</v>
      </c>
      <c r="G1009" s="33">
        <v>18130</v>
      </c>
      <c r="H1009" s="33" t="s">
        <v>6499</v>
      </c>
      <c r="I1009" s="33" t="s">
        <v>6500</v>
      </c>
      <c r="J1009" s="33" t="s">
        <v>2772</v>
      </c>
      <c r="K1009" s="33" t="s">
        <v>6501</v>
      </c>
    </row>
    <row r="1010" spans="3:11" ht="15" customHeight="1" x14ac:dyDescent="0.25">
      <c r="C1010" s="32" t="s">
        <v>6502</v>
      </c>
      <c r="D1010" s="33" t="s">
        <v>3652</v>
      </c>
      <c r="F1010" s="33" t="s">
        <v>6503</v>
      </c>
      <c r="G1010" s="33">
        <v>544963</v>
      </c>
      <c r="H1010" s="33" t="s">
        <v>6504</v>
      </c>
      <c r="I1010" s="33" t="s">
        <v>6505</v>
      </c>
      <c r="J1010" s="33" t="s">
        <v>2778</v>
      </c>
      <c r="K1010" s="33" t="s">
        <v>6506</v>
      </c>
    </row>
    <row r="1011" spans="3:11" ht="15" customHeight="1" x14ac:dyDescent="0.25">
      <c r="C1011" s="32" t="s">
        <v>6507</v>
      </c>
      <c r="D1011" s="33" t="s">
        <v>3652</v>
      </c>
      <c r="F1011" s="33" t="s">
        <v>6508</v>
      </c>
      <c r="G1011" s="33">
        <v>16362</v>
      </c>
      <c r="H1011" s="33" t="s">
        <v>6509</v>
      </c>
      <c r="I1011" s="33" t="s">
        <v>6510</v>
      </c>
      <c r="J1011" s="33" t="s">
        <v>2784</v>
      </c>
      <c r="K1011" s="33" t="s">
        <v>6511</v>
      </c>
    </row>
    <row r="1012" spans="3:11" ht="15" customHeight="1" x14ac:dyDescent="0.25">
      <c r="C1012" s="32" t="s">
        <v>6512</v>
      </c>
      <c r="D1012" s="33" t="s">
        <v>567</v>
      </c>
      <c r="F1012" s="33" t="s">
        <v>6513</v>
      </c>
      <c r="G1012" s="33">
        <v>16364</v>
      </c>
      <c r="H1012" s="33" t="s">
        <v>6514</v>
      </c>
      <c r="I1012" s="33" t="s">
        <v>6515</v>
      </c>
      <c r="J1012" s="33" t="s">
        <v>2790</v>
      </c>
      <c r="K1012" s="33" t="s">
        <v>6516</v>
      </c>
    </row>
    <row r="1013" spans="3:11" ht="15" customHeight="1" x14ac:dyDescent="0.25">
      <c r="C1013" s="32" t="s">
        <v>6517</v>
      </c>
      <c r="D1013" s="33" t="s">
        <v>567</v>
      </c>
      <c r="F1013" s="33" t="s">
        <v>6518</v>
      </c>
      <c r="G1013" s="33">
        <v>15900</v>
      </c>
      <c r="H1013" s="33" t="s">
        <v>6519</v>
      </c>
      <c r="I1013" s="33" t="s">
        <v>6520</v>
      </c>
      <c r="J1013" s="33" t="s">
        <v>2802</v>
      </c>
      <c r="K1013" s="33" t="s">
        <v>6521</v>
      </c>
    </row>
    <row r="1014" spans="3:11" ht="15" customHeight="1" x14ac:dyDescent="0.25">
      <c r="C1014" s="32" t="s">
        <v>6522</v>
      </c>
      <c r="D1014" s="33" t="s">
        <v>568</v>
      </c>
      <c r="F1014" s="33" t="s">
        <v>6523</v>
      </c>
      <c r="G1014" s="33">
        <v>16373</v>
      </c>
      <c r="H1014" s="33" t="s">
        <v>6524</v>
      </c>
      <c r="I1014" s="33" t="s">
        <v>6525</v>
      </c>
      <c r="J1014" s="33" t="s">
        <v>6526</v>
      </c>
      <c r="K1014" s="33" t="s">
        <v>6527</v>
      </c>
    </row>
    <row r="1015" spans="3:11" ht="15" customHeight="1" x14ac:dyDescent="0.25">
      <c r="C1015" s="32" t="s">
        <v>6528</v>
      </c>
      <c r="D1015" s="33" t="s">
        <v>568</v>
      </c>
      <c r="F1015" s="33" t="s">
        <v>6529</v>
      </c>
      <c r="G1015" s="33">
        <v>50916</v>
      </c>
      <c r="H1015" s="33" t="s">
        <v>6530</v>
      </c>
      <c r="I1015" s="33" t="s">
        <v>6531</v>
      </c>
      <c r="J1015" s="33" t="s">
        <v>6532</v>
      </c>
      <c r="K1015" s="33" t="s">
        <v>6533</v>
      </c>
    </row>
    <row r="1016" spans="3:11" ht="15" customHeight="1" x14ac:dyDescent="0.25">
      <c r="C1016" s="32" t="s">
        <v>6534</v>
      </c>
      <c r="D1016" s="33" t="s">
        <v>3731</v>
      </c>
      <c r="F1016" s="33" t="s">
        <v>6535</v>
      </c>
      <c r="G1016" s="33">
        <v>16392</v>
      </c>
      <c r="H1016" s="33" t="s">
        <v>6536</v>
      </c>
      <c r="I1016" s="33" t="s">
        <v>6537</v>
      </c>
      <c r="J1016" s="33" t="s">
        <v>6538</v>
      </c>
      <c r="K1016" s="33" t="s">
        <v>6539</v>
      </c>
    </row>
    <row r="1017" spans="3:11" ht="15" customHeight="1" x14ac:dyDescent="0.25">
      <c r="C1017" s="32" t="s">
        <v>6540</v>
      </c>
      <c r="D1017" s="33" t="s">
        <v>3731</v>
      </c>
      <c r="F1017" s="33" t="s">
        <v>6541</v>
      </c>
      <c r="G1017" s="33">
        <v>104360</v>
      </c>
      <c r="H1017" s="33" t="s">
        <v>6542</v>
      </c>
      <c r="I1017" s="33" t="s">
        <v>6543</v>
      </c>
      <c r="J1017" s="33" t="s">
        <v>6544</v>
      </c>
      <c r="K1017" s="33" t="s">
        <v>6545</v>
      </c>
    </row>
    <row r="1018" spans="3:11" ht="15" customHeight="1" x14ac:dyDescent="0.25">
      <c r="C1018" s="32" t="s">
        <v>6546</v>
      </c>
      <c r="D1018" s="33" t="s">
        <v>569</v>
      </c>
      <c r="F1018" s="33" t="s">
        <v>6547</v>
      </c>
      <c r="G1018" s="33">
        <v>16401</v>
      </c>
      <c r="H1018" s="33" t="s">
        <v>6548</v>
      </c>
      <c r="I1018" s="33" t="s">
        <v>6549</v>
      </c>
      <c r="J1018" s="33" t="s">
        <v>6550</v>
      </c>
      <c r="K1018" s="33" t="s">
        <v>6551</v>
      </c>
    </row>
    <row r="1019" spans="3:11" ht="15" customHeight="1" x14ac:dyDescent="0.25">
      <c r="C1019" s="32" t="s">
        <v>6552</v>
      </c>
      <c r="D1019" s="33" t="s">
        <v>569</v>
      </c>
      <c r="F1019" s="33" t="s">
        <v>6553</v>
      </c>
      <c r="G1019" s="33">
        <v>16476</v>
      </c>
      <c r="H1019" s="33" t="s">
        <v>6554</v>
      </c>
      <c r="I1019" s="33" t="s">
        <v>6555</v>
      </c>
      <c r="J1019" s="33" t="s">
        <v>6556</v>
      </c>
      <c r="K1019" s="33" t="s">
        <v>6557</v>
      </c>
    </row>
    <row r="1020" spans="3:11" ht="15" customHeight="1" x14ac:dyDescent="0.25">
      <c r="C1020" s="32" t="s">
        <v>6558</v>
      </c>
      <c r="D1020" s="33" t="s">
        <v>570</v>
      </c>
      <c r="F1020" s="33" t="s">
        <v>6559</v>
      </c>
      <c r="G1020" s="33">
        <v>16477</v>
      </c>
      <c r="H1020" s="33" t="s">
        <v>6560</v>
      </c>
      <c r="I1020" s="33" t="s">
        <v>6561</v>
      </c>
      <c r="J1020" s="33" t="s">
        <v>6562</v>
      </c>
      <c r="K1020" s="33" t="s">
        <v>6563</v>
      </c>
    </row>
    <row r="1021" spans="3:11" ht="15" customHeight="1" x14ac:dyDescent="0.25">
      <c r="C1021" s="32" t="s">
        <v>6564</v>
      </c>
      <c r="D1021" s="33" t="s">
        <v>570</v>
      </c>
      <c r="F1021" s="33" t="s">
        <v>6565</v>
      </c>
      <c r="G1021" s="33">
        <v>16480</v>
      </c>
      <c r="H1021" s="33" t="s">
        <v>6566</v>
      </c>
      <c r="I1021" s="33" t="s">
        <v>6567</v>
      </c>
      <c r="J1021" s="33" t="s">
        <v>712</v>
      </c>
      <c r="K1021" s="33" t="s">
        <v>6568</v>
      </c>
    </row>
    <row r="1022" spans="3:11" ht="15" customHeight="1" x14ac:dyDescent="0.25">
      <c r="C1022" s="32" t="s">
        <v>6569</v>
      </c>
      <c r="D1022" s="33" t="s">
        <v>572</v>
      </c>
      <c r="F1022" s="33" t="s">
        <v>6570</v>
      </c>
      <c r="G1022" s="33">
        <v>16549</v>
      </c>
      <c r="H1022" s="33" t="s">
        <v>6571</v>
      </c>
      <c r="I1022" s="33" t="s">
        <v>6572</v>
      </c>
      <c r="J1022" s="33" t="s">
        <v>6573</v>
      </c>
      <c r="K1022" s="33" t="s">
        <v>6574</v>
      </c>
    </row>
    <row r="1023" spans="3:11" ht="15" customHeight="1" x14ac:dyDescent="0.25">
      <c r="C1023" s="32" t="s">
        <v>6575</v>
      </c>
      <c r="D1023" s="33" t="s">
        <v>572</v>
      </c>
      <c r="F1023" s="33" t="s">
        <v>6576</v>
      </c>
      <c r="G1023" s="33">
        <v>16590</v>
      </c>
      <c r="H1023" s="33" t="s">
        <v>6577</v>
      </c>
      <c r="I1023" s="33" t="s">
        <v>6578</v>
      </c>
      <c r="J1023" s="33" t="s">
        <v>6579</v>
      </c>
      <c r="K1023" s="33" t="s">
        <v>6580</v>
      </c>
    </row>
    <row r="1024" spans="3:11" ht="15" customHeight="1" x14ac:dyDescent="0.25">
      <c r="C1024" s="32" t="s">
        <v>6581</v>
      </c>
      <c r="D1024" s="33" t="s">
        <v>3836</v>
      </c>
      <c r="F1024" s="33" t="s">
        <v>6582</v>
      </c>
      <c r="G1024" s="33">
        <v>16591</v>
      </c>
      <c r="H1024" s="33" t="s">
        <v>6583</v>
      </c>
      <c r="I1024" s="33" t="s">
        <v>6584</v>
      </c>
      <c r="J1024" s="33" t="s">
        <v>2860</v>
      </c>
      <c r="K1024" s="33" t="s">
        <v>6585</v>
      </c>
    </row>
    <row r="1025" spans="3:11" ht="15" customHeight="1" x14ac:dyDescent="0.25">
      <c r="C1025" s="32" t="s">
        <v>6586</v>
      </c>
      <c r="D1025" s="33" t="s">
        <v>3836</v>
      </c>
      <c r="F1025" s="33" t="s">
        <v>6587</v>
      </c>
      <c r="G1025" s="33">
        <v>194655</v>
      </c>
      <c r="H1025" s="33" t="s">
        <v>6588</v>
      </c>
      <c r="I1025" s="33" t="s">
        <v>6589</v>
      </c>
      <c r="J1025" s="33" t="s">
        <v>2866</v>
      </c>
      <c r="K1025" s="33" t="s">
        <v>6590</v>
      </c>
    </row>
    <row r="1026" spans="3:11" ht="15" customHeight="1" x14ac:dyDescent="0.25">
      <c r="C1026" s="32" t="s">
        <v>6591</v>
      </c>
      <c r="D1026" s="33" t="s">
        <v>3842</v>
      </c>
      <c r="F1026" s="33" t="s">
        <v>6592</v>
      </c>
      <c r="G1026" s="33">
        <v>16598</v>
      </c>
      <c r="H1026" s="33" t="s">
        <v>6593</v>
      </c>
      <c r="I1026" s="33" t="s">
        <v>6594</v>
      </c>
      <c r="J1026" s="33" t="s">
        <v>2872</v>
      </c>
      <c r="K1026" s="33" t="s">
        <v>6595</v>
      </c>
    </row>
    <row r="1027" spans="3:11" ht="15" customHeight="1" x14ac:dyDescent="0.25">
      <c r="C1027" s="32" t="s">
        <v>6596</v>
      </c>
      <c r="D1027" s="33" t="s">
        <v>3842</v>
      </c>
      <c r="F1027" s="33" t="s">
        <v>6597</v>
      </c>
      <c r="G1027" s="33">
        <v>16600</v>
      </c>
      <c r="H1027" s="33" t="s">
        <v>6598</v>
      </c>
      <c r="I1027" s="33" t="s">
        <v>6599</v>
      </c>
      <c r="J1027" s="33" t="s">
        <v>2878</v>
      </c>
      <c r="K1027" s="33" t="s">
        <v>6600</v>
      </c>
    </row>
    <row r="1028" spans="3:11" ht="15" customHeight="1" x14ac:dyDescent="0.25">
      <c r="C1028" s="32" t="s">
        <v>6601</v>
      </c>
      <c r="D1028" s="33" t="s">
        <v>3866</v>
      </c>
      <c r="F1028" s="33" t="s">
        <v>6602</v>
      </c>
      <c r="G1028" s="33">
        <v>16768</v>
      </c>
      <c r="H1028" s="33" t="s">
        <v>6603</v>
      </c>
      <c r="I1028" s="33" t="s">
        <v>6604</v>
      </c>
      <c r="J1028" s="33" t="s">
        <v>2888</v>
      </c>
      <c r="K1028" s="33" t="s">
        <v>6605</v>
      </c>
    </row>
    <row r="1029" spans="3:11" ht="15" customHeight="1" x14ac:dyDescent="0.25">
      <c r="C1029" s="32" t="s">
        <v>6606</v>
      </c>
      <c r="D1029" s="33" t="s">
        <v>3866</v>
      </c>
      <c r="F1029" s="33" t="s">
        <v>6607</v>
      </c>
      <c r="G1029" s="33">
        <v>16782</v>
      </c>
      <c r="H1029" s="33" t="s">
        <v>6608</v>
      </c>
      <c r="I1029" s="33" t="s">
        <v>6609</v>
      </c>
      <c r="J1029" s="33" t="s">
        <v>6610</v>
      </c>
      <c r="K1029" s="33" t="s">
        <v>6611</v>
      </c>
    </row>
    <row r="1030" spans="3:11" ht="15" customHeight="1" x14ac:dyDescent="0.25">
      <c r="C1030" s="32" t="s">
        <v>6612</v>
      </c>
      <c r="D1030" s="33" t="s">
        <v>3896</v>
      </c>
      <c r="F1030" s="33" t="s">
        <v>6613</v>
      </c>
      <c r="G1030" s="33">
        <v>16798</v>
      </c>
      <c r="H1030" s="33" t="s">
        <v>6614</v>
      </c>
      <c r="I1030" s="33" t="s">
        <v>6615</v>
      </c>
      <c r="J1030" s="33" t="s">
        <v>6616</v>
      </c>
      <c r="K1030" s="33" t="s">
        <v>6617</v>
      </c>
    </row>
    <row r="1031" spans="3:11" ht="15" customHeight="1" x14ac:dyDescent="0.25">
      <c r="C1031" s="32" t="s">
        <v>6618</v>
      </c>
      <c r="D1031" s="33" t="s">
        <v>3896</v>
      </c>
      <c r="F1031" s="33" t="s">
        <v>6619</v>
      </c>
      <c r="G1031" s="33">
        <v>50523</v>
      </c>
      <c r="H1031" s="33" t="s">
        <v>6620</v>
      </c>
      <c r="I1031" s="33" t="s">
        <v>6621</v>
      </c>
      <c r="J1031" s="33" t="s">
        <v>6622</v>
      </c>
      <c r="K1031" s="33" t="s">
        <v>6623</v>
      </c>
    </row>
    <row r="1032" spans="3:11" ht="15" customHeight="1" x14ac:dyDescent="0.25">
      <c r="C1032" s="32" t="s">
        <v>6624</v>
      </c>
      <c r="D1032" s="33" t="s">
        <v>576</v>
      </c>
      <c r="F1032" s="33" t="s">
        <v>6625</v>
      </c>
      <c r="G1032" s="33">
        <v>16814</v>
      </c>
      <c r="H1032" s="33" t="s">
        <v>6626</v>
      </c>
      <c r="I1032" s="33" t="s">
        <v>6627</v>
      </c>
      <c r="J1032" s="33" t="s">
        <v>6628</v>
      </c>
      <c r="K1032" s="33" t="s">
        <v>6629</v>
      </c>
    </row>
    <row r="1033" spans="3:11" ht="15" customHeight="1" x14ac:dyDescent="0.25">
      <c r="C1033" s="32" t="s">
        <v>6630</v>
      </c>
      <c r="D1033" s="33" t="s">
        <v>576</v>
      </c>
      <c r="F1033" s="33" t="s">
        <v>6631</v>
      </c>
      <c r="G1033" s="33">
        <v>16815</v>
      </c>
      <c r="H1033" s="33" t="s">
        <v>6632</v>
      </c>
      <c r="I1033" s="33" t="s">
        <v>6633</v>
      </c>
      <c r="J1033" s="33" t="s">
        <v>6634</v>
      </c>
      <c r="K1033" s="33" t="s">
        <v>6635</v>
      </c>
    </row>
    <row r="1034" spans="3:11" ht="15" customHeight="1" x14ac:dyDescent="0.25">
      <c r="C1034" s="32" t="s">
        <v>6636</v>
      </c>
      <c r="D1034" s="33" t="s">
        <v>3652</v>
      </c>
      <c r="F1034" s="33" t="s">
        <v>6637</v>
      </c>
      <c r="G1034" s="33">
        <v>16832</v>
      </c>
      <c r="H1034" s="33" t="s">
        <v>6638</v>
      </c>
      <c r="I1034" s="33" t="s">
        <v>6639</v>
      </c>
      <c r="J1034" s="33" t="s">
        <v>2930</v>
      </c>
      <c r="K1034" s="33" t="s">
        <v>6640</v>
      </c>
    </row>
    <row r="1035" spans="3:11" ht="15" customHeight="1" x14ac:dyDescent="0.25">
      <c r="C1035" s="32" t="s">
        <v>6641</v>
      </c>
      <c r="D1035" s="33" t="s">
        <v>3652</v>
      </c>
      <c r="F1035" s="33" t="s">
        <v>6642</v>
      </c>
      <c r="G1035" s="33">
        <v>16854</v>
      </c>
      <c r="H1035" s="33" t="s">
        <v>6643</v>
      </c>
      <c r="I1035" s="33" t="s">
        <v>6644</v>
      </c>
      <c r="J1035" s="33" t="s">
        <v>6645</v>
      </c>
      <c r="K1035" s="33" t="s">
        <v>6646</v>
      </c>
    </row>
    <row r="1036" spans="3:11" ht="15" customHeight="1" x14ac:dyDescent="0.25">
      <c r="C1036" s="32" t="s">
        <v>6647</v>
      </c>
      <c r="D1036" s="33" t="s">
        <v>567</v>
      </c>
      <c r="F1036" s="33" t="s">
        <v>6648</v>
      </c>
      <c r="G1036" s="33">
        <v>16869</v>
      </c>
      <c r="H1036" s="33" t="s">
        <v>6649</v>
      </c>
      <c r="I1036" s="33" t="s">
        <v>6650</v>
      </c>
      <c r="J1036" s="33" t="s">
        <v>6651</v>
      </c>
      <c r="K1036" s="33" t="s">
        <v>6652</v>
      </c>
    </row>
    <row r="1037" spans="3:11" ht="15" customHeight="1" x14ac:dyDescent="0.25">
      <c r="C1037" s="32" t="s">
        <v>6653</v>
      </c>
      <c r="D1037" s="33" t="s">
        <v>567</v>
      </c>
      <c r="F1037" s="33" t="s">
        <v>6654</v>
      </c>
      <c r="G1037" s="33">
        <v>16878</v>
      </c>
      <c r="H1037" s="33" t="s">
        <v>6655</v>
      </c>
      <c r="I1037" s="33" t="s">
        <v>6656</v>
      </c>
      <c r="J1037" s="33" t="s">
        <v>6657</v>
      </c>
      <c r="K1037" s="33" t="s">
        <v>6658</v>
      </c>
    </row>
    <row r="1038" spans="3:11" ht="15" customHeight="1" x14ac:dyDescent="0.25">
      <c r="C1038" s="32" t="s">
        <v>6659</v>
      </c>
      <c r="D1038" s="33" t="s">
        <v>568</v>
      </c>
      <c r="F1038" s="33" t="s">
        <v>6660</v>
      </c>
      <c r="G1038" s="33">
        <v>56722</v>
      </c>
      <c r="H1038" s="33" t="s">
        <v>6661</v>
      </c>
      <c r="I1038" s="33" t="s">
        <v>6662</v>
      </c>
      <c r="J1038" s="33" t="s">
        <v>6663</v>
      </c>
      <c r="K1038" s="33" t="s">
        <v>6664</v>
      </c>
    </row>
    <row r="1039" spans="3:11" ht="15" customHeight="1" x14ac:dyDescent="0.25">
      <c r="C1039" s="32" t="s">
        <v>6665</v>
      </c>
      <c r="D1039" s="33" t="s">
        <v>568</v>
      </c>
      <c r="F1039" s="33" t="s">
        <v>6666</v>
      </c>
      <c r="G1039" s="33">
        <v>16905</v>
      </c>
      <c r="H1039" s="33" t="s">
        <v>6667</v>
      </c>
      <c r="I1039" s="33" t="s">
        <v>6668</v>
      </c>
      <c r="J1039" s="33" t="s">
        <v>6669</v>
      </c>
      <c r="K1039" s="33" t="s">
        <v>6670</v>
      </c>
    </row>
    <row r="1040" spans="3:11" ht="15" customHeight="1" x14ac:dyDescent="0.25">
      <c r="C1040" s="32" t="s">
        <v>6671</v>
      </c>
      <c r="D1040" s="33" t="s">
        <v>3731</v>
      </c>
      <c r="F1040" s="33" t="s">
        <v>6672</v>
      </c>
      <c r="G1040" s="33">
        <v>110648</v>
      </c>
      <c r="H1040" s="33" t="s">
        <v>6673</v>
      </c>
      <c r="I1040" s="33" t="s">
        <v>6674</v>
      </c>
      <c r="J1040" s="33" t="s">
        <v>6675</v>
      </c>
      <c r="K1040" s="33" t="s">
        <v>6676</v>
      </c>
    </row>
    <row r="1041" spans="3:11" ht="15" customHeight="1" x14ac:dyDescent="0.25">
      <c r="C1041" s="32" t="s">
        <v>6677</v>
      </c>
      <c r="D1041" s="33" t="s">
        <v>3731</v>
      </c>
      <c r="F1041" s="33" t="s">
        <v>6678</v>
      </c>
      <c r="G1041" s="33">
        <v>16917</v>
      </c>
      <c r="H1041" s="33" t="s">
        <v>6679</v>
      </c>
      <c r="I1041" s="33" t="s">
        <v>6680</v>
      </c>
      <c r="J1041" s="33" t="s">
        <v>6681</v>
      </c>
      <c r="K1041" s="33" t="s">
        <v>6682</v>
      </c>
    </row>
    <row r="1042" spans="3:11" ht="15" customHeight="1" x14ac:dyDescent="0.25">
      <c r="C1042" s="32" t="s">
        <v>6683</v>
      </c>
      <c r="D1042" s="33" t="s">
        <v>569</v>
      </c>
      <c r="F1042" s="33" t="s">
        <v>6684</v>
      </c>
      <c r="G1042" s="33">
        <v>16948</v>
      </c>
      <c r="H1042" s="33" t="s">
        <v>6685</v>
      </c>
      <c r="I1042" s="33" t="s">
        <v>6686</v>
      </c>
      <c r="J1042" s="33" t="s">
        <v>714</v>
      </c>
      <c r="K1042" s="33" t="s">
        <v>6687</v>
      </c>
    </row>
    <row r="1043" spans="3:11" ht="15" customHeight="1" x14ac:dyDescent="0.25">
      <c r="C1043" s="32" t="s">
        <v>6688</v>
      </c>
      <c r="D1043" s="33" t="s">
        <v>569</v>
      </c>
      <c r="F1043" s="33" t="s">
        <v>6689</v>
      </c>
      <c r="G1043" s="33">
        <v>94217</v>
      </c>
      <c r="H1043" s="33" t="s">
        <v>6690</v>
      </c>
      <c r="I1043" s="33" t="s">
        <v>6691</v>
      </c>
      <c r="J1043" s="33" t="s">
        <v>6692</v>
      </c>
      <c r="K1043" s="33" t="s">
        <v>6693</v>
      </c>
    </row>
    <row r="1044" spans="3:11" ht="15" customHeight="1" x14ac:dyDescent="0.25">
      <c r="C1044" s="32" t="s">
        <v>6694</v>
      </c>
      <c r="D1044" s="33" t="s">
        <v>570</v>
      </c>
      <c r="F1044" s="33" t="s">
        <v>6695</v>
      </c>
      <c r="G1044" s="33">
        <v>14725</v>
      </c>
      <c r="H1044" s="33" t="s">
        <v>6696</v>
      </c>
      <c r="I1044" s="33" t="s">
        <v>6697</v>
      </c>
      <c r="J1044" s="33" t="s">
        <v>2994</v>
      </c>
      <c r="K1044" s="33" t="s">
        <v>6698</v>
      </c>
    </row>
    <row r="1045" spans="3:11" ht="15" customHeight="1" x14ac:dyDescent="0.25">
      <c r="C1045" s="32" t="s">
        <v>6699</v>
      </c>
      <c r="D1045" s="33" t="s">
        <v>570</v>
      </c>
      <c r="F1045" s="33" t="s">
        <v>6700</v>
      </c>
      <c r="G1045" s="33">
        <v>74249</v>
      </c>
      <c r="H1045" s="33" t="s">
        <v>6701</v>
      </c>
      <c r="I1045" s="33" t="s">
        <v>6702</v>
      </c>
      <c r="J1045" s="33" t="s">
        <v>3006</v>
      </c>
      <c r="K1045" s="33" t="s">
        <v>6703</v>
      </c>
    </row>
    <row r="1046" spans="3:11" ht="15" customHeight="1" x14ac:dyDescent="0.25">
      <c r="C1046" s="32" t="s">
        <v>6704</v>
      </c>
      <c r="D1046" s="33" t="s">
        <v>572</v>
      </c>
      <c r="F1046" s="33" t="s">
        <v>6705</v>
      </c>
      <c r="G1046" s="33">
        <v>218763</v>
      </c>
      <c r="H1046" s="33" t="s">
        <v>6706</v>
      </c>
      <c r="I1046" s="33" t="s">
        <v>6707</v>
      </c>
      <c r="J1046" s="33" t="s">
        <v>3012</v>
      </c>
      <c r="K1046" s="33" t="s">
        <v>6708</v>
      </c>
    </row>
    <row r="1047" spans="3:11" ht="15" customHeight="1" x14ac:dyDescent="0.25">
      <c r="C1047" s="32" t="s">
        <v>6709</v>
      </c>
      <c r="D1047" s="33" t="s">
        <v>572</v>
      </c>
      <c r="F1047" s="33" t="s">
        <v>6710</v>
      </c>
      <c r="G1047" s="33">
        <v>16994</v>
      </c>
      <c r="H1047" s="33" t="s">
        <v>6711</v>
      </c>
      <c r="I1047" s="33" t="s">
        <v>6712</v>
      </c>
      <c r="J1047" s="33" t="s">
        <v>6713</v>
      </c>
      <c r="K1047" s="33" t="s">
        <v>6714</v>
      </c>
    </row>
    <row r="1048" spans="3:11" ht="15" customHeight="1" x14ac:dyDescent="0.25">
      <c r="C1048" s="32" t="s">
        <v>6715</v>
      </c>
      <c r="D1048" s="33" t="s">
        <v>3836</v>
      </c>
      <c r="F1048" s="33" t="s">
        <v>6716</v>
      </c>
      <c r="G1048" s="33">
        <v>16995</v>
      </c>
      <c r="H1048" s="33" t="s">
        <v>6717</v>
      </c>
      <c r="I1048" s="33" t="s">
        <v>6718</v>
      </c>
      <c r="J1048" s="33" t="s">
        <v>6719</v>
      </c>
      <c r="K1048" s="33" t="s">
        <v>6720</v>
      </c>
    </row>
    <row r="1049" spans="3:11" ht="15" customHeight="1" x14ac:dyDescent="0.25">
      <c r="C1049" s="32" t="s">
        <v>6721</v>
      </c>
      <c r="D1049" s="33" t="s">
        <v>3836</v>
      </c>
      <c r="F1049" s="33" t="s">
        <v>6722</v>
      </c>
      <c r="G1049" s="33">
        <v>56150</v>
      </c>
      <c r="H1049" s="33" t="s">
        <v>6723</v>
      </c>
      <c r="I1049" s="33" t="s">
        <v>6724</v>
      </c>
      <c r="J1049" s="33" t="s">
        <v>6725</v>
      </c>
      <c r="K1049" s="33" t="s">
        <v>6726</v>
      </c>
    </row>
    <row r="1050" spans="3:11" ht="15" customHeight="1" x14ac:dyDescent="0.25">
      <c r="C1050" s="32" t="s">
        <v>6727</v>
      </c>
      <c r="D1050" s="33" t="s">
        <v>3842</v>
      </c>
      <c r="F1050" s="33" t="s">
        <v>6728</v>
      </c>
      <c r="G1050" s="33">
        <v>16658</v>
      </c>
      <c r="H1050" s="33" t="s">
        <v>6729</v>
      </c>
      <c r="I1050" s="33" t="s">
        <v>6730</v>
      </c>
      <c r="J1050" s="33" t="s">
        <v>6731</v>
      </c>
      <c r="K1050" s="33" t="s">
        <v>6732</v>
      </c>
    </row>
    <row r="1051" spans="3:11" ht="15" customHeight="1" x14ac:dyDescent="0.25">
      <c r="C1051" s="32" t="s">
        <v>6733</v>
      </c>
      <c r="D1051" s="33" t="s">
        <v>3842</v>
      </c>
      <c r="F1051" s="33" t="s">
        <v>6734</v>
      </c>
      <c r="G1051" s="33">
        <v>17153</v>
      </c>
      <c r="H1051" s="33" t="s">
        <v>6735</v>
      </c>
      <c r="I1051" s="33" t="s">
        <v>6736</v>
      </c>
      <c r="J1051" s="33" t="s">
        <v>6737</v>
      </c>
      <c r="K1051" s="33" t="s">
        <v>6738</v>
      </c>
    </row>
    <row r="1052" spans="3:11" ht="15" customHeight="1" x14ac:dyDescent="0.25">
      <c r="C1052" s="32" t="s">
        <v>6739</v>
      </c>
      <c r="D1052" s="33" t="s">
        <v>3866</v>
      </c>
      <c r="F1052" s="33" t="s">
        <v>6740</v>
      </c>
      <c r="G1052" s="33">
        <v>240354</v>
      </c>
      <c r="H1052" s="33" t="s">
        <v>6741</v>
      </c>
      <c r="I1052" s="33" t="s">
        <v>6742</v>
      </c>
      <c r="J1052" s="33" t="s">
        <v>3048</v>
      </c>
      <c r="K1052" s="33" t="s">
        <v>6743</v>
      </c>
    </row>
    <row r="1053" spans="3:11" ht="15" customHeight="1" x14ac:dyDescent="0.25">
      <c r="C1053" s="32" t="s">
        <v>6744</v>
      </c>
      <c r="D1053" s="33" t="s">
        <v>3866</v>
      </c>
      <c r="F1053" s="33" t="s">
        <v>6745</v>
      </c>
      <c r="G1053" s="33">
        <v>26398</v>
      </c>
      <c r="H1053" s="33" t="s">
        <v>6746</v>
      </c>
      <c r="I1053" s="33" t="s">
        <v>6747</v>
      </c>
      <c r="J1053" s="33" t="s">
        <v>3054</v>
      </c>
      <c r="K1053" s="33" t="s">
        <v>6748</v>
      </c>
    </row>
    <row r="1054" spans="3:11" ht="15" customHeight="1" x14ac:dyDescent="0.25">
      <c r="C1054" s="32" t="s">
        <v>6749</v>
      </c>
      <c r="D1054" s="33" t="s">
        <v>3896</v>
      </c>
      <c r="F1054" s="33" t="s">
        <v>6750</v>
      </c>
      <c r="G1054" s="33">
        <v>26409</v>
      </c>
      <c r="H1054" s="33" t="s">
        <v>6751</v>
      </c>
      <c r="I1054" s="33" t="s">
        <v>6752</v>
      </c>
      <c r="J1054" s="33" t="s">
        <v>3060</v>
      </c>
      <c r="K1054" s="33" t="s">
        <v>6753</v>
      </c>
    </row>
    <row r="1055" spans="3:11" ht="15" customHeight="1" x14ac:dyDescent="0.25">
      <c r="C1055" s="32" t="s">
        <v>6754</v>
      </c>
      <c r="D1055" s="33" t="s">
        <v>3896</v>
      </c>
      <c r="F1055" s="33" t="s">
        <v>6755</v>
      </c>
      <c r="G1055" s="33">
        <v>26413</v>
      </c>
      <c r="H1055" s="33" t="s">
        <v>6756</v>
      </c>
      <c r="I1055" s="33" t="s">
        <v>6757</v>
      </c>
      <c r="J1055" s="33" t="s">
        <v>6758</v>
      </c>
      <c r="K1055" s="33" t="s">
        <v>6759</v>
      </c>
    </row>
    <row r="1056" spans="3:11" ht="15" customHeight="1" x14ac:dyDescent="0.25">
      <c r="C1056" s="32" t="s">
        <v>6760</v>
      </c>
      <c r="D1056" s="33" t="s">
        <v>576</v>
      </c>
      <c r="F1056" s="33" t="s">
        <v>6761</v>
      </c>
      <c r="G1056" s="33">
        <v>26416</v>
      </c>
      <c r="H1056" s="33" t="s">
        <v>6762</v>
      </c>
      <c r="I1056" s="33" t="s">
        <v>6763</v>
      </c>
      <c r="J1056" s="33" t="s">
        <v>3066</v>
      </c>
      <c r="K1056" s="33" t="s">
        <v>6764</v>
      </c>
    </row>
    <row r="1057" spans="3:11" ht="15" customHeight="1" x14ac:dyDescent="0.25">
      <c r="C1057" s="32" t="s">
        <v>6765</v>
      </c>
      <c r="D1057" s="33" t="s">
        <v>576</v>
      </c>
      <c r="F1057" s="33" t="s">
        <v>6766</v>
      </c>
      <c r="G1057" s="33">
        <v>17191</v>
      </c>
      <c r="H1057" s="33" t="s">
        <v>6767</v>
      </c>
      <c r="I1057" s="33" t="s">
        <v>6768</v>
      </c>
      <c r="J1057" s="33" t="s">
        <v>6769</v>
      </c>
      <c r="K1057" s="33" t="s">
        <v>6770</v>
      </c>
    </row>
    <row r="1058" spans="3:11" ht="15" customHeight="1" x14ac:dyDescent="0.25">
      <c r="C1058" s="32" t="s">
        <v>6771</v>
      </c>
      <c r="D1058" s="33" t="s">
        <v>3956</v>
      </c>
      <c r="F1058" s="33" t="s">
        <v>6772</v>
      </c>
      <c r="G1058" s="33">
        <v>56453</v>
      </c>
      <c r="H1058" s="33" t="s">
        <v>6773</v>
      </c>
      <c r="I1058" s="33" t="s">
        <v>6774</v>
      </c>
      <c r="J1058" s="33" t="s">
        <v>3072</v>
      </c>
      <c r="K1058" s="33" t="s">
        <v>6775</v>
      </c>
    </row>
    <row r="1059" spans="3:11" ht="15" customHeight="1" x14ac:dyDescent="0.25">
      <c r="C1059" s="32" t="s">
        <v>6776</v>
      </c>
      <c r="D1059" s="33" t="s">
        <v>3956</v>
      </c>
      <c r="F1059" s="33" t="s">
        <v>6777</v>
      </c>
      <c r="G1059" s="33">
        <v>17210</v>
      </c>
      <c r="H1059" s="33" t="s">
        <v>6778</v>
      </c>
      <c r="I1059" s="33" t="s">
        <v>6779</v>
      </c>
      <c r="J1059" s="33" t="s">
        <v>6780</v>
      </c>
      <c r="K1059" s="33" t="s">
        <v>6781</v>
      </c>
    </row>
    <row r="1060" spans="3:11" ht="15" customHeight="1" x14ac:dyDescent="0.25">
      <c r="C1060" s="32" t="s">
        <v>6782</v>
      </c>
      <c r="D1060" s="33" t="s">
        <v>577</v>
      </c>
      <c r="F1060" s="33" t="s">
        <v>6783</v>
      </c>
      <c r="G1060" s="33">
        <v>17246</v>
      </c>
      <c r="H1060" s="33" t="s">
        <v>6784</v>
      </c>
      <c r="I1060" s="33" t="s">
        <v>6785</v>
      </c>
      <c r="J1060" s="33" t="s">
        <v>6786</v>
      </c>
      <c r="K1060" s="33" t="s">
        <v>6787</v>
      </c>
    </row>
    <row r="1061" spans="3:11" ht="15" customHeight="1" x14ac:dyDescent="0.25">
      <c r="C1061" s="32" t="s">
        <v>6788</v>
      </c>
      <c r="D1061" s="33" t="s">
        <v>577</v>
      </c>
      <c r="F1061" s="33" t="s">
        <v>6789</v>
      </c>
      <c r="G1061" s="33">
        <v>17257</v>
      </c>
      <c r="H1061" s="33" t="s">
        <v>6790</v>
      </c>
      <c r="I1061" s="33" t="s">
        <v>6791</v>
      </c>
      <c r="J1061" s="33" t="s">
        <v>6792</v>
      </c>
      <c r="K1061" s="33" t="s">
        <v>6793</v>
      </c>
    </row>
    <row r="1062" spans="3:11" ht="15" customHeight="1" x14ac:dyDescent="0.25">
      <c r="C1062" s="32" t="s">
        <v>6794</v>
      </c>
      <c r="D1062" s="33" t="s">
        <v>578</v>
      </c>
      <c r="F1062" s="33" t="s">
        <v>6795</v>
      </c>
      <c r="G1062" s="33">
        <v>19014</v>
      </c>
      <c r="H1062" s="33" t="s">
        <v>6796</v>
      </c>
      <c r="I1062" s="33" t="s">
        <v>6797</v>
      </c>
      <c r="J1062" s="33" t="s">
        <v>6798</v>
      </c>
      <c r="K1062" s="33" t="s">
        <v>6799</v>
      </c>
    </row>
    <row r="1063" spans="3:11" ht="15" customHeight="1" x14ac:dyDescent="0.25">
      <c r="C1063" s="32" t="s">
        <v>6800</v>
      </c>
      <c r="D1063" s="33" t="s">
        <v>578</v>
      </c>
      <c r="F1063" s="33" t="s">
        <v>6801</v>
      </c>
      <c r="G1063" s="33">
        <v>17268</v>
      </c>
      <c r="H1063" s="33" t="s">
        <v>6802</v>
      </c>
      <c r="I1063" s="33" t="s">
        <v>6803</v>
      </c>
      <c r="J1063" s="33" t="s">
        <v>3096</v>
      </c>
      <c r="K1063" s="33" t="s">
        <v>6804</v>
      </c>
    </row>
    <row r="1064" spans="3:11" ht="15" customHeight="1" x14ac:dyDescent="0.25">
      <c r="C1064" s="32" t="s">
        <v>6805</v>
      </c>
      <c r="D1064" s="33" t="s">
        <v>579</v>
      </c>
      <c r="F1064" s="33" t="s">
        <v>6806</v>
      </c>
      <c r="G1064" s="33">
        <v>17537</v>
      </c>
      <c r="H1064" s="33" t="s">
        <v>6807</v>
      </c>
      <c r="I1064" s="33" t="s">
        <v>6808</v>
      </c>
      <c r="J1064" s="33" t="s">
        <v>6809</v>
      </c>
      <c r="K1064" s="33" t="s">
        <v>6810</v>
      </c>
    </row>
    <row r="1065" spans="3:11" ht="15" customHeight="1" x14ac:dyDescent="0.25">
      <c r="C1065" s="32" t="s">
        <v>6811</v>
      </c>
      <c r="D1065" s="33" t="s">
        <v>579</v>
      </c>
      <c r="F1065" s="33" t="s">
        <v>6812</v>
      </c>
      <c r="G1065" s="33">
        <v>17283</v>
      </c>
      <c r="H1065" s="33" t="s">
        <v>6813</v>
      </c>
      <c r="I1065" s="33" t="s">
        <v>6814</v>
      </c>
      <c r="J1065" s="33" t="s">
        <v>6815</v>
      </c>
      <c r="K1065" s="33" t="s">
        <v>6816</v>
      </c>
    </row>
    <row r="1066" spans="3:11" ht="15" customHeight="1" x14ac:dyDescent="0.25">
      <c r="C1066" s="32" t="s">
        <v>6817</v>
      </c>
      <c r="D1066" s="33" t="s">
        <v>3992</v>
      </c>
      <c r="F1066" s="33" t="s">
        <v>6818</v>
      </c>
      <c r="G1066" s="33">
        <v>17319</v>
      </c>
      <c r="H1066" s="33" t="s">
        <v>6819</v>
      </c>
      <c r="I1066" s="33" t="s">
        <v>6820</v>
      </c>
      <c r="J1066" s="33" t="s">
        <v>6821</v>
      </c>
      <c r="K1066" s="33" t="s">
        <v>6822</v>
      </c>
    </row>
    <row r="1067" spans="3:11" ht="15" customHeight="1" x14ac:dyDescent="0.25">
      <c r="C1067" s="32" t="s">
        <v>6823</v>
      </c>
      <c r="D1067" s="33" t="s">
        <v>3992</v>
      </c>
      <c r="F1067" s="33" t="s">
        <v>6824</v>
      </c>
      <c r="G1067" s="33">
        <v>27217</v>
      </c>
      <c r="H1067" s="33" t="s">
        <v>6825</v>
      </c>
      <c r="I1067" s="33" t="s">
        <v>6826</v>
      </c>
      <c r="J1067" s="33" t="s">
        <v>6827</v>
      </c>
      <c r="K1067" s="33" t="s">
        <v>6828</v>
      </c>
    </row>
    <row r="1068" spans="3:11" ht="15" customHeight="1" x14ac:dyDescent="0.25">
      <c r="C1068" s="32" t="s">
        <v>6829</v>
      </c>
      <c r="D1068" s="33" t="s">
        <v>3998</v>
      </c>
      <c r="F1068" s="33" t="s">
        <v>6830</v>
      </c>
      <c r="G1068" s="33">
        <v>210719</v>
      </c>
      <c r="H1068" s="33" t="s">
        <v>6831</v>
      </c>
      <c r="I1068" s="33" t="s">
        <v>6832</v>
      </c>
      <c r="J1068" s="33" t="s">
        <v>3133</v>
      </c>
      <c r="K1068" s="33" t="s">
        <v>6833</v>
      </c>
    </row>
    <row r="1069" spans="3:11" ht="15" customHeight="1" x14ac:dyDescent="0.25">
      <c r="C1069" s="32" t="s">
        <v>6834</v>
      </c>
      <c r="D1069" s="33" t="s">
        <v>3998</v>
      </c>
      <c r="F1069" s="33" t="s">
        <v>6835</v>
      </c>
      <c r="G1069" s="33">
        <v>17350</v>
      </c>
      <c r="H1069" s="33" t="s">
        <v>6836</v>
      </c>
      <c r="I1069" s="33" t="s">
        <v>6837</v>
      </c>
      <c r="J1069" s="33" t="s">
        <v>6838</v>
      </c>
      <c r="K1069" s="33" t="s">
        <v>6839</v>
      </c>
    </row>
    <row r="1070" spans="3:11" ht="15" customHeight="1" x14ac:dyDescent="0.25">
      <c r="C1070" s="32" t="s">
        <v>6840</v>
      </c>
      <c r="D1070" s="33" t="s">
        <v>4131</v>
      </c>
      <c r="F1070" s="33" t="s">
        <v>6841</v>
      </c>
      <c r="G1070" s="33">
        <v>17380</v>
      </c>
      <c r="H1070" s="33" t="s">
        <v>6842</v>
      </c>
      <c r="I1070" s="33" t="s">
        <v>6843</v>
      </c>
      <c r="J1070" s="33" t="s">
        <v>6844</v>
      </c>
      <c r="K1070" s="33" t="s">
        <v>6845</v>
      </c>
    </row>
    <row r="1071" spans="3:11" ht="15" customHeight="1" x14ac:dyDescent="0.25">
      <c r="C1071" s="32" t="s">
        <v>6846</v>
      </c>
      <c r="D1071" s="33" t="s">
        <v>4131</v>
      </c>
      <c r="F1071" s="33" t="s">
        <v>6847</v>
      </c>
      <c r="G1071" s="33">
        <v>17390</v>
      </c>
      <c r="H1071" s="33" t="s">
        <v>6848</v>
      </c>
      <c r="I1071" s="33" t="s">
        <v>6849</v>
      </c>
      <c r="J1071" s="33" t="s">
        <v>6850</v>
      </c>
      <c r="K1071" s="33" t="s">
        <v>6851</v>
      </c>
    </row>
    <row r="1072" spans="3:11" ht="15" customHeight="1" x14ac:dyDescent="0.25">
      <c r="C1072" s="32" t="s">
        <v>6852</v>
      </c>
      <c r="D1072" s="33" t="s">
        <v>4143</v>
      </c>
      <c r="F1072" s="33" t="s">
        <v>6853</v>
      </c>
      <c r="G1072" s="33">
        <v>17535</v>
      </c>
      <c r="H1072" s="33" t="s">
        <v>6854</v>
      </c>
      <c r="I1072" s="33" t="s">
        <v>6855</v>
      </c>
      <c r="J1072" s="33" t="s">
        <v>6856</v>
      </c>
      <c r="K1072" s="33" t="s">
        <v>6857</v>
      </c>
    </row>
    <row r="1073" spans="3:11" ht="15" customHeight="1" x14ac:dyDescent="0.25">
      <c r="C1073" s="32" t="s">
        <v>6858</v>
      </c>
      <c r="D1073" s="33" t="s">
        <v>4143</v>
      </c>
      <c r="F1073" s="33" t="s">
        <v>6859</v>
      </c>
      <c r="G1073" s="33">
        <v>17685</v>
      </c>
      <c r="H1073" s="33" t="s">
        <v>6860</v>
      </c>
      <c r="I1073" s="33" t="s">
        <v>6861</v>
      </c>
      <c r="J1073" s="33" t="s">
        <v>6862</v>
      </c>
      <c r="K1073" s="33" t="s">
        <v>6863</v>
      </c>
    </row>
    <row r="1074" spans="3:11" ht="15" customHeight="1" x14ac:dyDescent="0.25">
      <c r="C1074" s="32" t="s">
        <v>6864</v>
      </c>
      <c r="D1074" s="33" t="s">
        <v>4149</v>
      </c>
      <c r="F1074" s="33" t="s">
        <v>6865</v>
      </c>
      <c r="G1074" s="33">
        <v>17686</v>
      </c>
      <c r="H1074" s="33" t="s">
        <v>6866</v>
      </c>
      <c r="I1074" s="33" t="s">
        <v>6867</v>
      </c>
      <c r="J1074" s="33" t="s">
        <v>3167</v>
      </c>
      <c r="K1074" s="33" t="s">
        <v>6868</v>
      </c>
    </row>
    <row r="1075" spans="3:11" ht="15" customHeight="1" x14ac:dyDescent="0.25">
      <c r="C1075" s="32" t="s">
        <v>6869</v>
      </c>
      <c r="D1075" s="33" t="s">
        <v>4149</v>
      </c>
      <c r="F1075" s="33" t="s">
        <v>6870</v>
      </c>
      <c r="G1075" s="33">
        <v>17688</v>
      </c>
      <c r="H1075" s="33" t="s">
        <v>6871</v>
      </c>
      <c r="I1075" s="33" t="s">
        <v>6872</v>
      </c>
      <c r="J1075" s="33" t="s">
        <v>3173</v>
      </c>
      <c r="K1075" s="33" t="s">
        <v>6873</v>
      </c>
    </row>
    <row r="1076" spans="3:11" ht="15" customHeight="1" x14ac:dyDescent="0.25">
      <c r="C1076" s="32" t="s">
        <v>6874</v>
      </c>
      <c r="D1076" s="33" t="s">
        <v>4155</v>
      </c>
      <c r="F1076" s="33" t="s">
        <v>6875</v>
      </c>
      <c r="G1076" s="33">
        <v>17701</v>
      </c>
      <c r="H1076" s="33" t="s">
        <v>6876</v>
      </c>
      <c r="I1076" s="33" t="s">
        <v>6877</v>
      </c>
      <c r="J1076" s="33" t="s">
        <v>6878</v>
      </c>
      <c r="K1076" s="33" t="s">
        <v>6879</v>
      </c>
    </row>
    <row r="1077" spans="3:11" ht="15" customHeight="1" x14ac:dyDescent="0.25">
      <c r="C1077" s="32" t="s">
        <v>6880</v>
      </c>
      <c r="D1077" s="33" t="s">
        <v>4155</v>
      </c>
      <c r="F1077" s="33" t="s">
        <v>6881</v>
      </c>
      <c r="G1077" s="33">
        <v>17702</v>
      </c>
      <c r="H1077" s="33" t="s">
        <v>6882</v>
      </c>
      <c r="I1077" s="33" t="s">
        <v>6883</v>
      </c>
      <c r="J1077" s="33" t="s">
        <v>6884</v>
      </c>
      <c r="K1077" s="33" t="s">
        <v>6885</v>
      </c>
    </row>
    <row r="1078" spans="3:11" ht="15" customHeight="1" x14ac:dyDescent="0.25">
      <c r="C1078" s="32" t="s">
        <v>6886</v>
      </c>
      <c r="D1078" s="33" t="s">
        <v>4209</v>
      </c>
      <c r="F1078" s="33" t="s">
        <v>6887</v>
      </c>
      <c r="G1078" s="33">
        <v>17750</v>
      </c>
      <c r="H1078" s="33" t="s">
        <v>6888</v>
      </c>
      <c r="I1078" s="33" t="s">
        <v>6889</v>
      </c>
      <c r="J1078" s="33" t="s">
        <v>6890</v>
      </c>
      <c r="K1078" s="33" t="s">
        <v>6891</v>
      </c>
    </row>
    <row r="1079" spans="3:11" ht="15" customHeight="1" x14ac:dyDescent="0.25">
      <c r="C1079" s="32" t="s">
        <v>6892</v>
      </c>
      <c r="D1079" s="33" t="s">
        <v>4209</v>
      </c>
      <c r="F1079" s="33" t="s">
        <v>6893</v>
      </c>
      <c r="G1079" s="33">
        <v>66902</v>
      </c>
      <c r="H1079" s="33" t="s">
        <v>6894</v>
      </c>
      <c r="I1079" s="33" t="s">
        <v>6895</v>
      </c>
      <c r="J1079" s="33" t="s">
        <v>3212</v>
      </c>
      <c r="K1079" s="33" t="s">
        <v>6896</v>
      </c>
    </row>
    <row r="1080" spans="3:11" ht="15" customHeight="1" x14ac:dyDescent="0.25">
      <c r="C1080" s="32" t="s">
        <v>6897</v>
      </c>
      <c r="D1080" s="33" t="s">
        <v>4221</v>
      </c>
      <c r="F1080" s="33" t="s">
        <v>6898</v>
      </c>
      <c r="G1080" s="33">
        <v>17769</v>
      </c>
      <c r="H1080" s="33" t="s">
        <v>6899</v>
      </c>
      <c r="I1080" s="33" t="s">
        <v>6900</v>
      </c>
      <c r="J1080" s="33" t="s">
        <v>6901</v>
      </c>
      <c r="K1080" s="33" t="s">
        <v>6902</v>
      </c>
    </row>
    <row r="1081" spans="3:11" ht="15" customHeight="1" x14ac:dyDescent="0.25">
      <c r="C1081" s="32" t="s">
        <v>6903</v>
      </c>
      <c r="D1081" s="33" t="s">
        <v>4221</v>
      </c>
      <c r="F1081" s="33" t="s">
        <v>6904</v>
      </c>
      <c r="G1081" s="33">
        <v>56717</v>
      </c>
      <c r="H1081" s="33" t="s">
        <v>6905</v>
      </c>
      <c r="I1081" s="33" t="s">
        <v>6906</v>
      </c>
      <c r="J1081" s="33" t="s">
        <v>3224</v>
      </c>
      <c r="K1081" s="33" t="s">
        <v>6907</v>
      </c>
    </row>
    <row r="1082" spans="3:11" ht="15" customHeight="1" x14ac:dyDescent="0.25">
      <c r="C1082" s="32" t="s">
        <v>6908</v>
      </c>
      <c r="D1082" s="33" t="s">
        <v>3956</v>
      </c>
      <c r="F1082" s="33" t="s">
        <v>6909</v>
      </c>
      <c r="G1082" s="33">
        <v>17869</v>
      </c>
      <c r="H1082" s="33" t="s">
        <v>6910</v>
      </c>
      <c r="I1082" s="33" t="s">
        <v>6911</v>
      </c>
      <c r="J1082" s="33" t="s">
        <v>6912</v>
      </c>
      <c r="K1082" s="33" t="s">
        <v>6913</v>
      </c>
    </row>
    <row r="1083" spans="3:11" ht="15" customHeight="1" x14ac:dyDescent="0.25">
      <c r="C1083" s="32" t="s">
        <v>6914</v>
      </c>
      <c r="D1083" s="33" t="s">
        <v>3956</v>
      </c>
      <c r="F1083" s="33" t="s">
        <v>6915</v>
      </c>
      <c r="G1083" s="33">
        <v>18109</v>
      </c>
      <c r="H1083" s="33" t="s">
        <v>6916</v>
      </c>
      <c r="I1083" s="33" t="s">
        <v>6917</v>
      </c>
      <c r="J1083" s="33" t="s">
        <v>3239</v>
      </c>
      <c r="K1083" s="33" t="s">
        <v>6918</v>
      </c>
    </row>
    <row r="1084" spans="3:11" ht="15" customHeight="1" x14ac:dyDescent="0.25">
      <c r="C1084" s="32" t="s">
        <v>6919</v>
      </c>
      <c r="D1084" s="33" t="s">
        <v>577</v>
      </c>
      <c r="F1084" s="33" t="s">
        <v>6920</v>
      </c>
      <c r="G1084" s="33">
        <v>17874</v>
      </c>
      <c r="H1084" s="33" t="s">
        <v>6921</v>
      </c>
      <c r="I1084" s="33" t="s">
        <v>6922</v>
      </c>
      <c r="J1084" s="33" t="s">
        <v>6923</v>
      </c>
      <c r="K1084" s="33" t="s">
        <v>6924</v>
      </c>
    </row>
    <row r="1085" spans="3:11" ht="15" customHeight="1" x14ac:dyDescent="0.25">
      <c r="C1085" s="32" t="s">
        <v>6925</v>
      </c>
      <c r="D1085" s="33" t="s">
        <v>577</v>
      </c>
      <c r="F1085" s="33" t="s">
        <v>6926</v>
      </c>
      <c r="G1085" s="33">
        <v>17927</v>
      </c>
      <c r="H1085" s="33" t="s">
        <v>6927</v>
      </c>
      <c r="I1085" s="33" t="s">
        <v>6928</v>
      </c>
      <c r="J1085" s="33" t="s">
        <v>800</v>
      </c>
      <c r="K1085" s="33" t="s">
        <v>6929</v>
      </c>
    </row>
    <row r="1086" spans="3:11" ht="15" customHeight="1" x14ac:dyDescent="0.25">
      <c r="C1086" s="32" t="s">
        <v>6930</v>
      </c>
      <c r="D1086" s="33" t="s">
        <v>578</v>
      </c>
      <c r="F1086" s="33" t="s">
        <v>6931</v>
      </c>
      <c r="G1086" s="33">
        <v>17937</v>
      </c>
      <c r="H1086" s="33" t="s">
        <v>6932</v>
      </c>
      <c r="I1086" s="33" t="s">
        <v>6933</v>
      </c>
      <c r="J1086" s="33" t="s">
        <v>6934</v>
      </c>
      <c r="K1086" s="33" t="s">
        <v>6935</v>
      </c>
    </row>
    <row r="1087" spans="3:11" ht="15" customHeight="1" x14ac:dyDescent="0.25">
      <c r="C1087" s="32" t="s">
        <v>6936</v>
      </c>
      <c r="D1087" s="33" t="s">
        <v>578</v>
      </c>
      <c r="F1087" s="33" t="s">
        <v>6937</v>
      </c>
      <c r="G1087" s="33">
        <v>234664</v>
      </c>
      <c r="H1087" s="33" t="s">
        <v>6938</v>
      </c>
      <c r="I1087" s="33" t="s">
        <v>6939</v>
      </c>
      <c r="J1087" s="33" t="s">
        <v>6940</v>
      </c>
      <c r="K1087" s="33" t="s">
        <v>6941</v>
      </c>
    </row>
    <row r="1088" spans="3:11" ht="15" customHeight="1" x14ac:dyDescent="0.25">
      <c r="C1088" s="32" t="s">
        <v>6942</v>
      </c>
      <c r="D1088" s="33" t="s">
        <v>579</v>
      </c>
      <c r="F1088" s="33" t="s">
        <v>6943</v>
      </c>
      <c r="G1088" s="33">
        <v>17973</v>
      </c>
      <c r="H1088" s="33" t="s">
        <v>6944</v>
      </c>
      <c r="I1088" s="33" t="s">
        <v>6945</v>
      </c>
      <c r="J1088" s="33" t="s">
        <v>6946</v>
      </c>
      <c r="K1088" s="33" t="s">
        <v>6947</v>
      </c>
    </row>
    <row r="1089" spans="3:11" ht="15" customHeight="1" x14ac:dyDescent="0.25">
      <c r="C1089" s="32" t="s">
        <v>6948</v>
      </c>
      <c r="D1089" s="33" t="s">
        <v>579</v>
      </c>
      <c r="F1089" s="33" t="s">
        <v>6949</v>
      </c>
      <c r="G1089" s="33">
        <v>29811</v>
      </c>
      <c r="H1089" s="33" t="s">
        <v>6950</v>
      </c>
      <c r="I1089" s="33" t="s">
        <v>6951</v>
      </c>
      <c r="J1089" s="33" t="s">
        <v>6952</v>
      </c>
      <c r="K1089" s="33" t="s">
        <v>6953</v>
      </c>
    </row>
    <row r="1090" spans="3:11" ht="15" customHeight="1" x14ac:dyDescent="0.25">
      <c r="C1090" s="32" t="s">
        <v>6954</v>
      </c>
      <c r="D1090" s="33" t="s">
        <v>3992</v>
      </c>
      <c r="F1090" s="33" t="s">
        <v>6955</v>
      </c>
      <c r="G1090" s="33">
        <v>67184</v>
      </c>
      <c r="H1090" s="33" t="s">
        <v>6956</v>
      </c>
      <c r="I1090" s="33" t="s">
        <v>6957</v>
      </c>
      <c r="J1090" s="33" t="s">
        <v>6958</v>
      </c>
      <c r="K1090" s="33" t="s">
        <v>6959</v>
      </c>
    </row>
    <row r="1091" spans="3:11" ht="15" customHeight="1" x14ac:dyDescent="0.25">
      <c r="C1091" s="32" t="s">
        <v>6960</v>
      </c>
      <c r="D1091" s="33" t="s">
        <v>3992</v>
      </c>
      <c r="F1091" s="33" t="s">
        <v>6961</v>
      </c>
      <c r="G1091" s="33">
        <v>57314</v>
      </c>
      <c r="H1091" s="33" t="s">
        <v>6962</v>
      </c>
      <c r="I1091" s="33" t="s">
        <v>6963</v>
      </c>
      <c r="J1091" s="33" t="s">
        <v>6964</v>
      </c>
      <c r="K1091" s="33" t="s">
        <v>6965</v>
      </c>
    </row>
    <row r="1092" spans="3:11" ht="15" customHeight="1" x14ac:dyDescent="0.25">
      <c r="C1092" s="32" t="s">
        <v>6966</v>
      </c>
      <c r="D1092" s="33" t="s">
        <v>3998</v>
      </c>
      <c r="F1092" s="33" t="s">
        <v>6967</v>
      </c>
      <c r="G1092" s="33">
        <v>18014</v>
      </c>
      <c r="H1092" s="33" t="s">
        <v>6968</v>
      </c>
      <c r="I1092" s="33" t="s">
        <v>6969</v>
      </c>
      <c r="J1092" s="33" t="s">
        <v>3278</v>
      </c>
      <c r="K1092" s="33" t="s">
        <v>6970</v>
      </c>
    </row>
    <row r="1093" spans="3:11" ht="15" customHeight="1" x14ac:dyDescent="0.25">
      <c r="C1093" s="32" t="s">
        <v>6971</v>
      </c>
      <c r="D1093" s="33" t="s">
        <v>3998</v>
      </c>
      <c r="F1093" s="33" t="s">
        <v>6972</v>
      </c>
      <c r="G1093" s="33">
        <v>18015</v>
      </c>
      <c r="H1093" s="33" t="s">
        <v>6973</v>
      </c>
      <c r="I1093" s="33" t="s">
        <v>6974</v>
      </c>
      <c r="J1093" s="33" t="s">
        <v>6975</v>
      </c>
      <c r="K1093" s="33" t="s">
        <v>6976</v>
      </c>
    </row>
    <row r="1094" spans="3:11" ht="15" customHeight="1" x14ac:dyDescent="0.25">
      <c r="C1094" s="32" t="s">
        <v>6977</v>
      </c>
      <c r="D1094" s="33" t="s">
        <v>4131</v>
      </c>
      <c r="F1094" s="33" t="s">
        <v>6978</v>
      </c>
      <c r="G1094" s="33">
        <v>18016</v>
      </c>
      <c r="H1094" s="33" t="s">
        <v>6979</v>
      </c>
      <c r="I1094" s="33" t="s">
        <v>6980</v>
      </c>
      <c r="J1094" s="33" t="s">
        <v>6981</v>
      </c>
      <c r="K1094" s="33" t="s">
        <v>6982</v>
      </c>
    </row>
    <row r="1095" spans="3:11" ht="15" customHeight="1" x14ac:dyDescent="0.25">
      <c r="C1095" s="32" t="s">
        <v>6983</v>
      </c>
      <c r="D1095" s="33" t="s">
        <v>4131</v>
      </c>
      <c r="F1095" s="33" t="s">
        <v>6984</v>
      </c>
      <c r="G1095" s="33">
        <v>18018</v>
      </c>
      <c r="H1095" s="33" t="s">
        <v>6985</v>
      </c>
      <c r="I1095" s="33" t="s">
        <v>6986</v>
      </c>
      <c r="J1095" s="33" t="s">
        <v>3296</v>
      </c>
      <c r="K1095" s="33" t="s">
        <v>6987</v>
      </c>
    </row>
    <row r="1096" spans="3:11" ht="15" customHeight="1" x14ac:dyDescent="0.25">
      <c r="C1096" s="32" t="s">
        <v>6988</v>
      </c>
      <c r="D1096" s="33" t="s">
        <v>4143</v>
      </c>
      <c r="F1096" s="33" t="s">
        <v>6989</v>
      </c>
      <c r="G1096" s="33">
        <v>18033</v>
      </c>
      <c r="H1096" s="33" t="s">
        <v>6990</v>
      </c>
      <c r="I1096" s="33" t="s">
        <v>6991</v>
      </c>
      <c r="J1096" s="33" t="s">
        <v>6992</v>
      </c>
      <c r="K1096" s="33" t="s">
        <v>6993</v>
      </c>
    </row>
    <row r="1097" spans="3:11" ht="15" customHeight="1" x14ac:dyDescent="0.25">
      <c r="C1097" s="32" t="s">
        <v>6994</v>
      </c>
      <c r="D1097" s="33" t="s">
        <v>4143</v>
      </c>
      <c r="F1097" s="33" t="s">
        <v>6995</v>
      </c>
      <c r="G1097" s="33">
        <v>18035</v>
      </c>
      <c r="H1097" s="33" t="s">
        <v>6996</v>
      </c>
      <c r="I1097" s="33" t="s">
        <v>6997</v>
      </c>
      <c r="J1097" s="33" t="s">
        <v>6998</v>
      </c>
      <c r="K1097" s="33" t="s">
        <v>6999</v>
      </c>
    </row>
    <row r="1098" spans="3:11" ht="15" customHeight="1" x14ac:dyDescent="0.25">
      <c r="C1098" s="32" t="s">
        <v>7000</v>
      </c>
      <c r="D1098" s="33" t="s">
        <v>4149</v>
      </c>
      <c r="F1098" s="33" t="s">
        <v>7001</v>
      </c>
      <c r="G1098" s="33">
        <v>18044</v>
      </c>
      <c r="H1098" s="33" t="s">
        <v>7002</v>
      </c>
      <c r="I1098" s="33" t="s">
        <v>7003</v>
      </c>
      <c r="J1098" s="33" t="s">
        <v>7004</v>
      </c>
      <c r="K1098" s="33" t="s">
        <v>7005</v>
      </c>
    </row>
    <row r="1099" spans="3:11" ht="15" customHeight="1" x14ac:dyDescent="0.25">
      <c r="C1099" s="32" t="s">
        <v>7006</v>
      </c>
      <c r="D1099" s="33" t="s">
        <v>4149</v>
      </c>
      <c r="F1099" s="33" t="s">
        <v>7007</v>
      </c>
      <c r="G1099" s="33">
        <v>18073</v>
      </c>
      <c r="H1099" s="33" t="s">
        <v>7008</v>
      </c>
      <c r="I1099" s="33" t="s">
        <v>7009</v>
      </c>
      <c r="J1099" s="33" t="s">
        <v>3326</v>
      </c>
      <c r="K1099" s="33" t="s">
        <v>7010</v>
      </c>
    </row>
    <row r="1100" spans="3:11" ht="15" customHeight="1" x14ac:dyDescent="0.25">
      <c r="C1100" s="32" t="s">
        <v>7011</v>
      </c>
      <c r="D1100" s="33" t="s">
        <v>4155</v>
      </c>
      <c r="F1100" s="33" t="s">
        <v>7012</v>
      </c>
      <c r="G1100" s="33">
        <v>18074</v>
      </c>
      <c r="H1100" s="33" t="s">
        <v>7013</v>
      </c>
      <c r="I1100" s="33" t="s">
        <v>7014</v>
      </c>
      <c r="J1100" s="33" t="s">
        <v>7015</v>
      </c>
      <c r="K1100" s="33" t="s">
        <v>7016</v>
      </c>
    </row>
    <row r="1101" spans="3:11" ht="15" customHeight="1" x14ac:dyDescent="0.25">
      <c r="C1101" s="32" t="s">
        <v>7017</v>
      </c>
      <c r="D1101" s="33" t="s">
        <v>4155</v>
      </c>
      <c r="F1101" s="33" t="s">
        <v>7018</v>
      </c>
      <c r="G1101" s="33">
        <v>18088</v>
      </c>
      <c r="H1101" s="33" t="s">
        <v>7019</v>
      </c>
      <c r="I1101" s="33" t="s">
        <v>7020</v>
      </c>
      <c r="J1101" s="33" t="s">
        <v>7021</v>
      </c>
      <c r="K1101" s="33" t="s">
        <v>7022</v>
      </c>
    </row>
    <row r="1102" spans="3:11" ht="15" customHeight="1" x14ac:dyDescent="0.25">
      <c r="C1102" s="32" t="s">
        <v>7023</v>
      </c>
      <c r="D1102" s="33" t="s">
        <v>4209</v>
      </c>
      <c r="F1102" s="33" t="s">
        <v>7024</v>
      </c>
      <c r="G1102" s="33">
        <v>18091</v>
      </c>
      <c r="H1102" s="33" t="s">
        <v>7025</v>
      </c>
      <c r="I1102" s="33" t="s">
        <v>7026</v>
      </c>
      <c r="J1102" s="33" t="s">
        <v>7027</v>
      </c>
      <c r="K1102" s="33" t="s">
        <v>7028</v>
      </c>
    </row>
    <row r="1103" spans="3:11" ht="15" customHeight="1" x14ac:dyDescent="0.25">
      <c r="C1103" s="32" t="s">
        <v>7029</v>
      </c>
      <c r="D1103" s="33" t="s">
        <v>4209</v>
      </c>
      <c r="F1103" s="33" t="s">
        <v>7030</v>
      </c>
      <c r="G1103" s="33">
        <v>18095</v>
      </c>
      <c r="H1103" s="33" t="s">
        <v>7031</v>
      </c>
      <c r="I1103" s="33" t="s">
        <v>7032</v>
      </c>
      <c r="J1103" s="33" t="s">
        <v>7033</v>
      </c>
      <c r="K1103" s="33" t="s">
        <v>7034</v>
      </c>
    </row>
    <row r="1104" spans="3:11" ht="15" customHeight="1" x14ac:dyDescent="0.25">
      <c r="C1104" s="32" t="s">
        <v>7035</v>
      </c>
      <c r="D1104" s="33" t="s">
        <v>4221</v>
      </c>
      <c r="F1104" s="33" t="s">
        <v>7036</v>
      </c>
      <c r="G1104" s="33">
        <v>18129</v>
      </c>
      <c r="H1104" s="33" t="s">
        <v>7037</v>
      </c>
      <c r="I1104" s="33" t="s">
        <v>7038</v>
      </c>
      <c r="J1104" s="33" t="s">
        <v>7039</v>
      </c>
      <c r="K1104" s="33" t="s">
        <v>7040</v>
      </c>
    </row>
    <row r="1105" spans="3:11" ht="15" customHeight="1" x14ac:dyDescent="0.25">
      <c r="C1105" s="32" t="s">
        <v>7041</v>
      </c>
      <c r="D1105" s="33" t="s">
        <v>4221</v>
      </c>
      <c r="F1105" s="33" t="s">
        <v>7042</v>
      </c>
      <c r="G1105" s="33">
        <v>18133</v>
      </c>
      <c r="H1105" s="33" t="s">
        <v>7043</v>
      </c>
      <c r="I1105" s="33" t="s">
        <v>7044</v>
      </c>
      <c r="J1105" s="33" t="s">
        <v>3374</v>
      </c>
      <c r="K1105" s="33" t="s">
        <v>7045</v>
      </c>
    </row>
    <row r="1106" spans="3:11" ht="15" customHeight="1" x14ac:dyDescent="0.25">
      <c r="C1106" s="32" t="s">
        <v>7046</v>
      </c>
      <c r="D1106" s="33" t="s">
        <v>582</v>
      </c>
      <c r="F1106" s="33" t="s">
        <v>7047</v>
      </c>
      <c r="G1106" s="33">
        <v>18148</v>
      </c>
      <c r="H1106" s="33" t="s">
        <v>7048</v>
      </c>
      <c r="I1106" s="33" t="s">
        <v>7049</v>
      </c>
      <c r="J1106" s="33" t="s">
        <v>7050</v>
      </c>
      <c r="K1106" s="33" t="s">
        <v>7051</v>
      </c>
    </row>
    <row r="1107" spans="3:11" ht="15" customHeight="1" x14ac:dyDescent="0.25">
      <c r="C1107" s="32" t="s">
        <v>7052</v>
      </c>
      <c r="D1107" s="33" t="s">
        <v>582</v>
      </c>
      <c r="F1107" s="33" t="s">
        <v>7053</v>
      </c>
      <c r="G1107" s="33">
        <v>11614</v>
      </c>
      <c r="H1107" s="33" t="s">
        <v>7054</v>
      </c>
      <c r="I1107" s="33" t="s">
        <v>7055</v>
      </c>
      <c r="J1107" s="33" t="s">
        <v>7056</v>
      </c>
      <c r="K1107" s="33" t="s">
        <v>7057</v>
      </c>
    </row>
    <row r="1108" spans="3:11" ht="15" customHeight="1" x14ac:dyDescent="0.25">
      <c r="C1108" s="32" t="s">
        <v>7058</v>
      </c>
      <c r="D1108" s="33" t="s">
        <v>587</v>
      </c>
      <c r="F1108" s="33" t="s">
        <v>7059</v>
      </c>
      <c r="G1108" s="33">
        <v>11819</v>
      </c>
      <c r="H1108" s="33" t="s">
        <v>7060</v>
      </c>
      <c r="I1108" s="33" t="s">
        <v>7061</v>
      </c>
      <c r="J1108" s="33" t="s">
        <v>3392</v>
      </c>
      <c r="K1108" s="33" t="s">
        <v>7062</v>
      </c>
    </row>
    <row r="1109" spans="3:11" ht="15" customHeight="1" x14ac:dyDescent="0.25">
      <c r="C1109" s="32" t="s">
        <v>7063</v>
      </c>
      <c r="D1109" s="33" t="s">
        <v>587</v>
      </c>
      <c r="F1109" s="33" t="s">
        <v>7064</v>
      </c>
      <c r="G1109" s="33">
        <v>14815</v>
      </c>
      <c r="H1109" s="33" t="s">
        <v>7065</v>
      </c>
      <c r="I1109" s="33" t="s">
        <v>7066</v>
      </c>
      <c r="J1109" s="33" t="s">
        <v>7067</v>
      </c>
      <c r="K1109" s="33" t="s">
        <v>7068</v>
      </c>
    </row>
    <row r="1110" spans="3:11" ht="15" customHeight="1" x14ac:dyDescent="0.25">
      <c r="C1110" s="32" t="s">
        <v>7069</v>
      </c>
      <c r="D1110" s="33" t="s">
        <v>588</v>
      </c>
      <c r="F1110" s="33" t="s">
        <v>7070</v>
      </c>
      <c r="G1110" s="33">
        <v>18187</v>
      </c>
      <c r="H1110" s="33" t="s">
        <v>7071</v>
      </c>
      <c r="I1110" s="33" t="s">
        <v>7072</v>
      </c>
      <c r="J1110" s="33" t="s">
        <v>7073</v>
      </c>
      <c r="K1110" s="33" t="s">
        <v>7074</v>
      </c>
    </row>
    <row r="1111" spans="3:11" ht="15" customHeight="1" x14ac:dyDescent="0.25">
      <c r="C1111" s="32" t="s">
        <v>7075</v>
      </c>
      <c r="D1111" s="33" t="s">
        <v>588</v>
      </c>
      <c r="F1111" s="33" t="s">
        <v>7076</v>
      </c>
      <c r="G1111" s="33">
        <v>18212</v>
      </c>
      <c r="H1111" s="33" t="s">
        <v>7077</v>
      </c>
      <c r="I1111" s="33" t="s">
        <v>7078</v>
      </c>
      <c r="J1111" s="33" t="s">
        <v>7079</v>
      </c>
      <c r="K1111" s="33" t="s">
        <v>7080</v>
      </c>
    </row>
    <row r="1112" spans="3:11" ht="15" customHeight="1" x14ac:dyDescent="0.25">
      <c r="C1112" s="32" t="s">
        <v>7081</v>
      </c>
      <c r="D1112" s="33" t="s">
        <v>589</v>
      </c>
      <c r="F1112" s="33" t="s">
        <v>7082</v>
      </c>
      <c r="G1112" s="33">
        <v>239017</v>
      </c>
      <c r="H1112" s="33" t="s">
        <v>7083</v>
      </c>
      <c r="I1112" s="33" t="s">
        <v>7084</v>
      </c>
      <c r="J1112" s="33" t="s">
        <v>3404</v>
      </c>
      <c r="K1112" s="33" t="s">
        <v>7085</v>
      </c>
    </row>
    <row r="1113" spans="3:11" ht="15" customHeight="1" x14ac:dyDescent="0.25">
      <c r="C1113" s="32" t="s">
        <v>7086</v>
      </c>
      <c r="D1113" s="33" t="s">
        <v>589</v>
      </c>
      <c r="F1113" s="33" t="s">
        <v>7087</v>
      </c>
      <c r="G1113" s="33">
        <v>18294</v>
      </c>
      <c r="H1113" s="33" t="s">
        <v>7088</v>
      </c>
      <c r="I1113" s="33" t="s">
        <v>7089</v>
      </c>
      <c r="J1113" s="33" t="s">
        <v>7090</v>
      </c>
      <c r="K1113" s="33" t="s">
        <v>7091</v>
      </c>
    </row>
    <row r="1114" spans="3:11" ht="15" customHeight="1" x14ac:dyDescent="0.25">
      <c r="C1114" s="32" t="s">
        <v>7092</v>
      </c>
      <c r="D1114" s="33" t="s">
        <v>590</v>
      </c>
      <c r="F1114" s="33" t="s">
        <v>7093</v>
      </c>
      <c r="G1114" s="33">
        <v>50913</v>
      </c>
      <c r="H1114" s="33" t="s">
        <v>7094</v>
      </c>
      <c r="I1114" s="33" t="s">
        <v>7095</v>
      </c>
      <c r="J1114" s="33" t="s">
        <v>7096</v>
      </c>
      <c r="K1114" s="33" t="s">
        <v>7097</v>
      </c>
    </row>
    <row r="1115" spans="3:11" ht="15" customHeight="1" x14ac:dyDescent="0.25">
      <c r="C1115" s="32" t="s">
        <v>7098</v>
      </c>
      <c r="D1115" s="33" t="s">
        <v>590</v>
      </c>
      <c r="F1115" s="33" t="s">
        <v>7099</v>
      </c>
      <c r="G1115" s="33">
        <v>225631</v>
      </c>
      <c r="H1115" s="33" t="s">
        <v>7100</v>
      </c>
      <c r="I1115" s="33" t="s">
        <v>7101</v>
      </c>
      <c r="J1115" s="33" t="s">
        <v>7102</v>
      </c>
      <c r="K1115" s="33" t="s">
        <v>7103</v>
      </c>
    </row>
    <row r="1116" spans="3:11" ht="15" customHeight="1" x14ac:dyDescent="0.25">
      <c r="C1116" s="32" t="s">
        <v>7104</v>
      </c>
      <c r="D1116" s="33" t="s">
        <v>591</v>
      </c>
      <c r="F1116" s="33" t="s">
        <v>7105</v>
      </c>
      <c r="G1116" s="33">
        <v>18414</v>
      </c>
      <c r="H1116" s="33" t="s">
        <v>7106</v>
      </c>
      <c r="I1116" s="33" t="s">
        <v>7107</v>
      </c>
      <c r="J1116" s="33" t="s">
        <v>7108</v>
      </c>
      <c r="K1116" s="33" t="s">
        <v>7109</v>
      </c>
    </row>
    <row r="1117" spans="3:11" ht="15" customHeight="1" x14ac:dyDescent="0.25">
      <c r="C1117" s="32" t="s">
        <v>7110</v>
      </c>
      <c r="D1117" s="33" t="s">
        <v>591</v>
      </c>
      <c r="F1117" s="33" t="s">
        <v>7111</v>
      </c>
      <c r="G1117" s="33">
        <v>73945</v>
      </c>
      <c r="H1117" s="33" t="s">
        <v>7112</v>
      </c>
      <c r="I1117" s="33" t="s">
        <v>7113</v>
      </c>
      <c r="J1117" s="33" t="s">
        <v>7114</v>
      </c>
      <c r="K1117" s="33" t="s">
        <v>7115</v>
      </c>
    </row>
    <row r="1118" spans="3:11" ht="15" customHeight="1" x14ac:dyDescent="0.25">
      <c r="C1118" s="32" t="s">
        <v>7116</v>
      </c>
      <c r="D1118" s="33" t="s">
        <v>4504</v>
      </c>
      <c r="F1118" s="33" t="s">
        <v>7117</v>
      </c>
      <c r="G1118" s="33">
        <v>18423</v>
      </c>
      <c r="H1118" s="33" t="s">
        <v>7118</v>
      </c>
      <c r="I1118" s="33" t="s">
        <v>7119</v>
      </c>
      <c r="J1118" s="33" t="s">
        <v>7120</v>
      </c>
      <c r="K1118" s="33" t="s">
        <v>7121</v>
      </c>
    </row>
    <row r="1119" spans="3:11" ht="15" customHeight="1" x14ac:dyDescent="0.25">
      <c r="C1119" s="32" t="s">
        <v>7122</v>
      </c>
      <c r="D1119" s="33" t="s">
        <v>4504</v>
      </c>
      <c r="F1119" s="33" t="s">
        <v>7123</v>
      </c>
      <c r="G1119" s="33">
        <v>18424</v>
      </c>
      <c r="H1119" s="33" t="s">
        <v>7124</v>
      </c>
      <c r="I1119" s="33" t="s">
        <v>7125</v>
      </c>
      <c r="J1119" s="33" t="s">
        <v>7126</v>
      </c>
      <c r="K1119" s="33" t="s">
        <v>7127</v>
      </c>
    </row>
    <row r="1120" spans="3:11" ht="15" customHeight="1" x14ac:dyDescent="0.25">
      <c r="C1120" s="32" t="s">
        <v>7128</v>
      </c>
      <c r="D1120" s="33" t="s">
        <v>594</v>
      </c>
      <c r="F1120" s="33" t="s">
        <v>7129</v>
      </c>
      <c r="G1120" s="33">
        <v>233826</v>
      </c>
      <c r="H1120" s="33" t="s">
        <v>7130</v>
      </c>
      <c r="I1120" s="33" t="s">
        <v>7131</v>
      </c>
      <c r="J1120" s="33" t="s">
        <v>801</v>
      </c>
      <c r="K1120" s="33" t="s">
        <v>7132</v>
      </c>
    </row>
    <row r="1121" spans="3:11" ht="15" customHeight="1" x14ac:dyDescent="0.25">
      <c r="C1121" s="32" t="s">
        <v>7133</v>
      </c>
      <c r="D1121" s="33" t="s">
        <v>594</v>
      </c>
      <c r="F1121" s="33" t="s">
        <v>7134</v>
      </c>
      <c r="G1121" s="33">
        <v>50873</v>
      </c>
      <c r="H1121" s="33" t="s">
        <v>7135</v>
      </c>
      <c r="I1121" s="33" t="s">
        <v>7136</v>
      </c>
      <c r="J1121" s="33" t="s">
        <v>7137</v>
      </c>
      <c r="K1121" s="33" t="s">
        <v>7138</v>
      </c>
    </row>
    <row r="1122" spans="3:11" ht="15" customHeight="1" x14ac:dyDescent="0.25">
      <c r="C1122" s="32" t="s">
        <v>7139</v>
      </c>
      <c r="D1122" s="33" t="s">
        <v>595</v>
      </c>
      <c r="F1122" s="33" t="s">
        <v>7140</v>
      </c>
      <c r="G1122" s="33">
        <v>114774</v>
      </c>
      <c r="H1122" s="33" t="s">
        <v>7141</v>
      </c>
      <c r="I1122" s="33" t="s">
        <v>7142</v>
      </c>
      <c r="J1122" s="33" t="s">
        <v>3455</v>
      </c>
      <c r="K1122" s="33" t="s">
        <v>7143</v>
      </c>
    </row>
    <row r="1123" spans="3:11" ht="15" customHeight="1" x14ac:dyDescent="0.25">
      <c r="C1123" s="32" t="s">
        <v>7144</v>
      </c>
      <c r="D1123" s="33" t="s">
        <v>595</v>
      </c>
      <c r="F1123" s="33" t="s">
        <v>7145</v>
      </c>
      <c r="G1123" s="33">
        <v>18503</v>
      </c>
      <c r="H1123" s="33" t="s">
        <v>7146</v>
      </c>
      <c r="I1123" s="33" t="s">
        <v>7147</v>
      </c>
      <c r="J1123" s="33" t="s">
        <v>7148</v>
      </c>
      <c r="K1123" s="33" t="s">
        <v>7149</v>
      </c>
    </row>
    <row r="1124" spans="3:11" ht="15" customHeight="1" x14ac:dyDescent="0.25">
      <c r="C1124" s="32" t="s">
        <v>7150</v>
      </c>
      <c r="D1124" s="33" t="s">
        <v>889</v>
      </c>
      <c r="F1124" s="33" t="s">
        <v>7151</v>
      </c>
      <c r="G1124" s="33">
        <v>18504</v>
      </c>
      <c r="H1124" s="33" t="s">
        <v>7152</v>
      </c>
      <c r="I1124" s="33" t="s">
        <v>7153</v>
      </c>
      <c r="J1124" s="33" t="s">
        <v>7154</v>
      </c>
      <c r="K1124" s="33" t="s">
        <v>7155</v>
      </c>
    </row>
    <row r="1125" spans="3:11" ht="15" customHeight="1" x14ac:dyDescent="0.25">
      <c r="C1125" s="32" t="s">
        <v>7156</v>
      </c>
      <c r="D1125" s="33" t="s">
        <v>889</v>
      </c>
      <c r="F1125" s="33" t="s">
        <v>7157</v>
      </c>
      <c r="G1125" s="33">
        <v>18505</v>
      </c>
      <c r="H1125" s="33" t="s">
        <v>7158</v>
      </c>
      <c r="I1125" s="33" t="s">
        <v>7159</v>
      </c>
      <c r="J1125" s="33" t="s">
        <v>7160</v>
      </c>
      <c r="K1125" s="33" t="s">
        <v>7161</v>
      </c>
    </row>
    <row r="1126" spans="3:11" ht="15" customHeight="1" x14ac:dyDescent="0.25">
      <c r="C1126" s="32" t="s">
        <v>7162</v>
      </c>
      <c r="D1126" s="33" t="s">
        <v>857</v>
      </c>
      <c r="F1126" s="33" t="s">
        <v>7163</v>
      </c>
      <c r="G1126" s="33">
        <v>18507</v>
      </c>
      <c r="H1126" s="33" t="s">
        <v>7164</v>
      </c>
      <c r="I1126" s="33" t="s">
        <v>7165</v>
      </c>
      <c r="J1126" s="33" t="s">
        <v>7166</v>
      </c>
      <c r="K1126" s="33" t="s">
        <v>7167</v>
      </c>
    </row>
    <row r="1127" spans="3:11" ht="15" customHeight="1" x14ac:dyDescent="0.25">
      <c r="C1127" s="32" t="s">
        <v>7168</v>
      </c>
      <c r="D1127" s="33" t="s">
        <v>857</v>
      </c>
      <c r="F1127" s="33" t="s">
        <v>7169</v>
      </c>
      <c r="G1127" s="33">
        <v>18508</v>
      </c>
      <c r="H1127" s="33" t="s">
        <v>7170</v>
      </c>
      <c r="I1127" s="33" t="s">
        <v>7171</v>
      </c>
      <c r="J1127" s="33" t="s">
        <v>7172</v>
      </c>
      <c r="K1127" s="33" t="s">
        <v>7173</v>
      </c>
    </row>
    <row r="1128" spans="3:11" ht="15" customHeight="1" x14ac:dyDescent="0.25">
      <c r="C1128" s="32" t="s">
        <v>7174</v>
      </c>
      <c r="D1128" s="33" t="s">
        <v>858</v>
      </c>
      <c r="F1128" s="33" t="s">
        <v>7175</v>
      </c>
      <c r="G1128" s="33">
        <v>18511</v>
      </c>
      <c r="H1128" s="33" t="s">
        <v>7176</v>
      </c>
      <c r="I1128" s="33" t="s">
        <v>7177</v>
      </c>
      <c r="J1128" s="33" t="s">
        <v>7178</v>
      </c>
      <c r="K1128" s="33" t="s">
        <v>7179</v>
      </c>
    </row>
    <row r="1129" spans="3:11" ht="15" customHeight="1" x14ac:dyDescent="0.25">
      <c r="C1129" s="32" t="s">
        <v>7180</v>
      </c>
      <c r="D1129" s="33" t="s">
        <v>858</v>
      </c>
      <c r="F1129" s="33" t="s">
        <v>7181</v>
      </c>
      <c r="G1129" s="33">
        <v>18526</v>
      </c>
      <c r="H1129" s="33" t="s">
        <v>7182</v>
      </c>
      <c r="I1129" s="33" t="s">
        <v>7183</v>
      </c>
      <c r="J1129" s="33" t="s">
        <v>3494</v>
      </c>
      <c r="K1129" s="33" t="s">
        <v>7184</v>
      </c>
    </row>
    <row r="1130" spans="3:11" ht="15" customHeight="1" x14ac:dyDescent="0.25">
      <c r="C1130" s="32" t="s">
        <v>7185</v>
      </c>
      <c r="D1130" s="33" t="s">
        <v>582</v>
      </c>
      <c r="F1130" s="33" t="s">
        <v>7186</v>
      </c>
      <c r="G1130" s="33">
        <v>18538</v>
      </c>
      <c r="H1130" s="33" t="s">
        <v>7187</v>
      </c>
      <c r="I1130" s="33" t="s">
        <v>7188</v>
      </c>
      <c r="J1130" s="33" t="s">
        <v>3500</v>
      </c>
      <c r="K1130" s="33" t="s">
        <v>7189</v>
      </c>
    </row>
    <row r="1131" spans="3:11" ht="15" customHeight="1" x14ac:dyDescent="0.25">
      <c r="C1131" s="32" t="s">
        <v>7190</v>
      </c>
      <c r="D1131" s="33" t="s">
        <v>582</v>
      </c>
      <c r="F1131" s="33" t="s">
        <v>7191</v>
      </c>
      <c r="G1131" s="33">
        <v>18571</v>
      </c>
      <c r="H1131" s="33" t="s">
        <v>7192</v>
      </c>
      <c r="I1131" s="33" t="s">
        <v>7193</v>
      </c>
      <c r="J1131" s="33" t="s">
        <v>3506</v>
      </c>
      <c r="K1131" s="33" t="s">
        <v>7194</v>
      </c>
    </row>
    <row r="1132" spans="3:11" ht="15" customHeight="1" x14ac:dyDescent="0.25">
      <c r="C1132" s="32" t="s">
        <v>7195</v>
      </c>
      <c r="D1132" s="33" t="s">
        <v>587</v>
      </c>
      <c r="F1132" s="33" t="s">
        <v>7196</v>
      </c>
      <c r="G1132" s="33">
        <v>27402</v>
      </c>
      <c r="H1132" s="33" t="s">
        <v>7197</v>
      </c>
      <c r="I1132" s="33" t="s">
        <v>7198</v>
      </c>
      <c r="J1132" s="33" t="s">
        <v>3512</v>
      </c>
      <c r="K1132" s="33" t="s">
        <v>7199</v>
      </c>
    </row>
    <row r="1133" spans="3:11" ht="15" customHeight="1" x14ac:dyDescent="0.25">
      <c r="C1133" s="32" t="s">
        <v>7200</v>
      </c>
      <c r="D1133" s="33" t="s">
        <v>587</v>
      </c>
      <c r="F1133" s="33" t="s">
        <v>7201</v>
      </c>
      <c r="G1133" s="33">
        <v>14827</v>
      </c>
      <c r="H1133" s="33" t="s">
        <v>7202</v>
      </c>
      <c r="I1133" s="33" t="s">
        <v>7203</v>
      </c>
      <c r="J1133" s="33" t="s">
        <v>7204</v>
      </c>
      <c r="K1133" s="33" t="s">
        <v>7205</v>
      </c>
    </row>
    <row r="1134" spans="3:11" ht="15" customHeight="1" x14ac:dyDescent="0.25">
      <c r="C1134" s="32" t="s">
        <v>7206</v>
      </c>
      <c r="D1134" s="33" t="s">
        <v>588</v>
      </c>
      <c r="F1134" s="33" t="s">
        <v>7207</v>
      </c>
      <c r="G1134" s="33">
        <v>18609</v>
      </c>
      <c r="H1134" s="33" t="s">
        <v>7208</v>
      </c>
      <c r="I1134" s="33" t="s">
        <v>7209</v>
      </c>
      <c r="J1134" s="33" t="s">
        <v>7210</v>
      </c>
      <c r="K1134" s="33" t="s">
        <v>7211</v>
      </c>
    </row>
    <row r="1135" spans="3:11" ht="15" customHeight="1" x14ac:dyDescent="0.25">
      <c r="C1135" s="32" t="s">
        <v>7212</v>
      </c>
      <c r="D1135" s="33" t="s">
        <v>588</v>
      </c>
      <c r="F1135" s="33" t="s">
        <v>7213</v>
      </c>
      <c r="G1135" s="33">
        <v>170676</v>
      </c>
      <c r="H1135" s="33" t="s">
        <v>7214</v>
      </c>
      <c r="I1135" s="33" t="s">
        <v>7215</v>
      </c>
      <c r="J1135" s="33" t="s">
        <v>3527</v>
      </c>
      <c r="K1135" s="33" t="s">
        <v>7216</v>
      </c>
    </row>
    <row r="1136" spans="3:11" ht="15" customHeight="1" x14ac:dyDescent="0.25">
      <c r="C1136" s="32" t="s">
        <v>7217</v>
      </c>
      <c r="D1136" s="33" t="s">
        <v>589</v>
      </c>
      <c r="F1136" s="33" t="s">
        <v>7218</v>
      </c>
      <c r="G1136" s="33">
        <v>18626</v>
      </c>
      <c r="H1136" s="33" t="s">
        <v>7219</v>
      </c>
      <c r="I1136" s="33" t="s">
        <v>7220</v>
      </c>
      <c r="J1136" s="33" t="s">
        <v>804</v>
      </c>
      <c r="K1136" s="33" t="s">
        <v>7221</v>
      </c>
    </row>
    <row r="1137" spans="3:11" ht="15" customHeight="1" x14ac:dyDescent="0.25">
      <c r="C1137" s="32" t="s">
        <v>7222</v>
      </c>
      <c r="D1137" s="33" t="s">
        <v>589</v>
      </c>
      <c r="F1137" s="33" t="s">
        <v>7223</v>
      </c>
      <c r="G1137" s="33">
        <v>18627</v>
      </c>
      <c r="H1137" s="33" t="s">
        <v>7224</v>
      </c>
      <c r="I1137" s="33" t="s">
        <v>7225</v>
      </c>
      <c r="J1137" s="33" t="s">
        <v>805</v>
      </c>
      <c r="K1137" s="33" t="s">
        <v>7226</v>
      </c>
    </row>
    <row r="1138" spans="3:11" ht="15" customHeight="1" x14ac:dyDescent="0.25">
      <c r="C1138" s="32" t="s">
        <v>7227</v>
      </c>
      <c r="D1138" s="33" t="s">
        <v>590</v>
      </c>
      <c r="F1138" s="33" t="s">
        <v>7228</v>
      </c>
      <c r="G1138" s="33">
        <v>18654</v>
      </c>
      <c r="H1138" s="33" t="s">
        <v>7229</v>
      </c>
      <c r="I1138" s="33" t="s">
        <v>7230</v>
      </c>
      <c r="J1138" s="33" t="s">
        <v>3545</v>
      </c>
      <c r="K1138" s="33" t="s">
        <v>7231</v>
      </c>
    </row>
    <row r="1139" spans="3:11" ht="15" customHeight="1" x14ac:dyDescent="0.25">
      <c r="C1139" s="32" t="s">
        <v>7232</v>
      </c>
      <c r="D1139" s="33" t="s">
        <v>590</v>
      </c>
      <c r="F1139" s="33" t="s">
        <v>7233</v>
      </c>
      <c r="G1139" s="33">
        <v>18667</v>
      </c>
      <c r="H1139" s="33" t="s">
        <v>7234</v>
      </c>
      <c r="I1139" s="33" t="s">
        <v>7235</v>
      </c>
      <c r="J1139" s="33" t="s">
        <v>806</v>
      </c>
      <c r="K1139" s="33" t="s">
        <v>7236</v>
      </c>
    </row>
    <row r="1140" spans="3:11" ht="15" customHeight="1" x14ac:dyDescent="0.25">
      <c r="C1140" s="32" t="s">
        <v>7237</v>
      </c>
      <c r="D1140" s="33" t="s">
        <v>591</v>
      </c>
      <c r="F1140" s="33" t="s">
        <v>7238</v>
      </c>
      <c r="G1140" s="33">
        <v>11859</v>
      </c>
      <c r="H1140" s="33" t="s">
        <v>7239</v>
      </c>
      <c r="I1140" s="33" t="s">
        <v>7240</v>
      </c>
      <c r="J1140" s="33" t="s">
        <v>3555</v>
      </c>
      <c r="K1140" s="33" t="s">
        <v>7241</v>
      </c>
    </row>
    <row r="1141" spans="3:11" ht="15" customHeight="1" x14ac:dyDescent="0.25">
      <c r="C1141" s="32" t="s">
        <v>7242</v>
      </c>
      <c r="D1141" s="33" t="s">
        <v>591</v>
      </c>
      <c r="F1141" s="33" t="s">
        <v>7243</v>
      </c>
      <c r="G1141" s="33">
        <v>18935</v>
      </c>
      <c r="H1141" s="33" t="s">
        <v>7244</v>
      </c>
      <c r="I1141" s="33" t="s">
        <v>7245</v>
      </c>
      <c r="J1141" s="33" t="s">
        <v>3561</v>
      </c>
      <c r="K1141" s="33" t="s">
        <v>7246</v>
      </c>
    </row>
    <row r="1142" spans="3:11" ht="15" customHeight="1" x14ac:dyDescent="0.25">
      <c r="C1142" s="32" t="s">
        <v>7247</v>
      </c>
      <c r="D1142" s="33" t="s">
        <v>4504</v>
      </c>
      <c r="F1142" s="33" t="s">
        <v>7248</v>
      </c>
      <c r="G1142" s="33">
        <v>18685</v>
      </c>
      <c r="H1142" s="33" t="s">
        <v>7249</v>
      </c>
      <c r="I1142" s="33" t="s">
        <v>7250</v>
      </c>
      <c r="J1142" s="33" t="s">
        <v>3567</v>
      </c>
      <c r="K1142" s="33" t="s">
        <v>7251</v>
      </c>
    </row>
    <row r="1143" spans="3:11" ht="15" customHeight="1" x14ac:dyDescent="0.25">
      <c r="C1143" s="32" t="s">
        <v>7252</v>
      </c>
      <c r="D1143" s="33" t="s">
        <v>4504</v>
      </c>
      <c r="F1143" s="33" t="s">
        <v>7253</v>
      </c>
      <c r="G1143" s="33">
        <v>68770</v>
      </c>
      <c r="H1143" s="33" t="s">
        <v>7254</v>
      </c>
      <c r="I1143" s="33" t="s">
        <v>7255</v>
      </c>
      <c r="J1143" s="33" t="s">
        <v>7256</v>
      </c>
      <c r="K1143" s="33" t="s">
        <v>7257</v>
      </c>
    </row>
    <row r="1144" spans="3:11" ht="15" customHeight="1" x14ac:dyDescent="0.25">
      <c r="C1144" s="32" t="s">
        <v>7258</v>
      </c>
      <c r="D1144" s="33" t="s">
        <v>594</v>
      </c>
      <c r="F1144" s="33" t="s">
        <v>7259</v>
      </c>
      <c r="G1144" s="33">
        <v>18741</v>
      </c>
      <c r="H1144" s="33" t="s">
        <v>7260</v>
      </c>
      <c r="I1144" s="33" t="s">
        <v>7261</v>
      </c>
      <c r="J1144" s="33" t="s">
        <v>7262</v>
      </c>
      <c r="K1144" s="33" t="s">
        <v>7263</v>
      </c>
    </row>
    <row r="1145" spans="3:11" ht="15" customHeight="1" x14ac:dyDescent="0.25">
      <c r="C1145" s="32" t="s">
        <v>7264</v>
      </c>
      <c r="D1145" s="33" t="s">
        <v>594</v>
      </c>
      <c r="F1145" s="33" t="s">
        <v>7265</v>
      </c>
      <c r="G1145" s="33">
        <v>18742</v>
      </c>
      <c r="H1145" s="33" t="s">
        <v>7266</v>
      </c>
      <c r="I1145" s="33" t="s">
        <v>7267</v>
      </c>
      <c r="J1145" s="33" t="s">
        <v>7268</v>
      </c>
      <c r="K1145" s="33" t="s">
        <v>7269</v>
      </c>
    </row>
    <row r="1146" spans="3:11" ht="15" customHeight="1" x14ac:dyDescent="0.25">
      <c r="C1146" s="32" t="s">
        <v>7270</v>
      </c>
      <c r="D1146" s="33" t="s">
        <v>595</v>
      </c>
      <c r="F1146" s="33" t="s">
        <v>7271</v>
      </c>
      <c r="G1146" s="33">
        <v>22634</v>
      </c>
      <c r="H1146" s="33" t="s">
        <v>7272</v>
      </c>
      <c r="I1146" s="33" t="s">
        <v>7273</v>
      </c>
      <c r="J1146" s="33" t="s">
        <v>807</v>
      </c>
      <c r="K1146" s="33" t="s">
        <v>7274</v>
      </c>
    </row>
    <row r="1147" spans="3:11" ht="15" customHeight="1" x14ac:dyDescent="0.25">
      <c r="C1147" s="32" t="s">
        <v>7275</v>
      </c>
      <c r="D1147" s="33" t="s">
        <v>595</v>
      </c>
      <c r="F1147" s="33" t="s">
        <v>7276</v>
      </c>
      <c r="G1147" s="33">
        <v>18803</v>
      </c>
      <c r="H1147" s="33" t="s">
        <v>7277</v>
      </c>
      <c r="I1147" s="33" t="s">
        <v>7278</v>
      </c>
      <c r="J1147" s="33" t="s">
        <v>7279</v>
      </c>
      <c r="K1147" s="33" t="s">
        <v>7280</v>
      </c>
    </row>
    <row r="1148" spans="3:11" ht="15" customHeight="1" x14ac:dyDescent="0.25">
      <c r="C1148" s="32" t="s">
        <v>7281</v>
      </c>
      <c r="D1148" s="33" t="s">
        <v>889</v>
      </c>
      <c r="F1148" s="33" t="s">
        <v>7282</v>
      </c>
      <c r="G1148" s="33">
        <v>20620</v>
      </c>
      <c r="H1148" s="33" t="s">
        <v>7283</v>
      </c>
      <c r="I1148" s="33" t="s">
        <v>7284</v>
      </c>
      <c r="J1148" s="33" t="s">
        <v>7285</v>
      </c>
      <c r="K1148" s="33" t="s">
        <v>7286</v>
      </c>
    </row>
    <row r="1149" spans="3:11" ht="15" customHeight="1" x14ac:dyDescent="0.25">
      <c r="C1149" s="32" t="s">
        <v>7287</v>
      </c>
      <c r="D1149" s="33" t="s">
        <v>889</v>
      </c>
      <c r="F1149" s="33" t="s">
        <v>7288</v>
      </c>
      <c r="G1149" s="33">
        <v>227099</v>
      </c>
      <c r="H1149" s="33" t="s">
        <v>7289</v>
      </c>
      <c r="I1149" s="33" t="s">
        <v>7290</v>
      </c>
      <c r="J1149" s="33" t="s">
        <v>7291</v>
      </c>
      <c r="K1149" s="33" t="s">
        <v>7292</v>
      </c>
    </row>
    <row r="1150" spans="3:11" ht="15" customHeight="1" x14ac:dyDescent="0.25">
      <c r="C1150" s="32" t="s">
        <v>7293</v>
      </c>
      <c r="D1150" s="33" t="s">
        <v>857</v>
      </c>
      <c r="F1150" s="33" t="s">
        <v>7294</v>
      </c>
      <c r="G1150" s="33">
        <v>18984</v>
      </c>
      <c r="H1150" s="33" t="s">
        <v>7295</v>
      </c>
      <c r="I1150" s="33" t="s">
        <v>7296</v>
      </c>
      <c r="J1150" s="33" t="s">
        <v>3607</v>
      </c>
      <c r="K1150" s="33" t="s">
        <v>7297</v>
      </c>
    </row>
    <row r="1151" spans="3:11" ht="15" customHeight="1" x14ac:dyDescent="0.25">
      <c r="C1151" s="32" t="s">
        <v>7298</v>
      </c>
      <c r="D1151" s="33" t="s">
        <v>857</v>
      </c>
      <c r="F1151" s="33" t="s">
        <v>7299</v>
      </c>
      <c r="G1151" s="33">
        <v>18991</v>
      </c>
      <c r="H1151" s="33" t="s">
        <v>7300</v>
      </c>
      <c r="I1151" s="33" t="s">
        <v>7301</v>
      </c>
      <c r="J1151" s="33" t="s">
        <v>7302</v>
      </c>
      <c r="K1151" s="33" t="s">
        <v>7303</v>
      </c>
    </row>
    <row r="1152" spans="3:11" ht="15" customHeight="1" x14ac:dyDescent="0.25">
      <c r="C1152" s="32" t="s">
        <v>7304</v>
      </c>
      <c r="D1152" s="33" t="s">
        <v>858</v>
      </c>
      <c r="F1152" s="33" t="s">
        <v>7305</v>
      </c>
      <c r="G1152" s="33">
        <v>19016</v>
      </c>
      <c r="H1152" s="33" t="s">
        <v>7306</v>
      </c>
      <c r="I1152" s="33" t="s">
        <v>7307</v>
      </c>
      <c r="J1152" s="33" t="s">
        <v>7308</v>
      </c>
      <c r="K1152" s="33" t="s">
        <v>7309</v>
      </c>
    </row>
    <row r="1153" spans="3:11" ht="15" customHeight="1" x14ac:dyDescent="0.25">
      <c r="C1153" s="32" t="s">
        <v>7310</v>
      </c>
      <c r="D1153" s="33" t="s">
        <v>858</v>
      </c>
      <c r="F1153" s="33" t="s">
        <v>7311</v>
      </c>
      <c r="G1153" s="33">
        <v>53412</v>
      </c>
      <c r="H1153" s="33" t="s">
        <v>7312</v>
      </c>
      <c r="I1153" s="33" t="s">
        <v>7313</v>
      </c>
      <c r="J1153" s="33" t="s">
        <v>3631</v>
      </c>
      <c r="K1153" s="33" t="s">
        <v>7314</v>
      </c>
    </row>
    <row r="1154" spans="3:11" ht="15" customHeight="1" x14ac:dyDescent="0.25">
      <c r="C1154" s="32" t="s">
        <v>7315</v>
      </c>
      <c r="D1154" s="33" t="s">
        <v>917</v>
      </c>
      <c r="F1154" s="33" t="s">
        <v>7316</v>
      </c>
      <c r="G1154" s="33">
        <v>110854</v>
      </c>
      <c r="H1154" s="33" t="s">
        <v>7317</v>
      </c>
      <c r="I1154" s="33" t="s">
        <v>7318</v>
      </c>
      <c r="J1154" s="33" t="s">
        <v>7319</v>
      </c>
      <c r="K1154" s="33" t="s">
        <v>7320</v>
      </c>
    </row>
    <row r="1155" spans="3:11" ht="15" customHeight="1" x14ac:dyDescent="0.25">
      <c r="C1155" s="32" t="s">
        <v>7321</v>
      </c>
      <c r="D1155" s="33" t="s">
        <v>917</v>
      </c>
      <c r="F1155" s="33" t="s">
        <v>7322</v>
      </c>
      <c r="G1155" s="33">
        <v>110593</v>
      </c>
      <c r="H1155" s="33" t="s">
        <v>7323</v>
      </c>
      <c r="I1155" s="33" t="s">
        <v>7324</v>
      </c>
      <c r="J1155" s="33" t="s">
        <v>808</v>
      </c>
      <c r="K1155" s="33" t="s">
        <v>7325</v>
      </c>
    </row>
    <row r="1156" spans="3:11" ht="15" customHeight="1" x14ac:dyDescent="0.25">
      <c r="C1156" s="32" t="s">
        <v>7326</v>
      </c>
      <c r="D1156" s="33" t="s">
        <v>968</v>
      </c>
      <c r="F1156" s="33" t="s">
        <v>7327</v>
      </c>
      <c r="G1156" s="33">
        <v>70779</v>
      </c>
      <c r="H1156" s="33" t="s">
        <v>7328</v>
      </c>
      <c r="I1156" s="33" t="s">
        <v>7329</v>
      </c>
      <c r="J1156" s="33" t="s">
        <v>3653</v>
      </c>
      <c r="K1156" s="33" t="s">
        <v>7330</v>
      </c>
    </row>
    <row r="1157" spans="3:11" ht="15" customHeight="1" x14ac:dyDescent="0.25">
      <c r="C1157" s="32" t="s">
        <v>7331</v>
      </c>
      <c r="D1157" s="33" t="s">
        <v>968</v>
      </c>
      <c r="F1157" s="33" t="s">
        <v>7332</v>
      </c>
      <c r="G1157" s="33">
        <v>18477</v>
      </c>
      <c r="H1157" s="33" t="s">
        <v>7333</v>
      </c>
      <c r="I1157" s="33" t="s">
        <v>7334</v>
      </c>
      <c r="J1157" s="33" t="s">
        <v>3659</v>
      </c>
      <c r="K1157" s="33" t="s">
        <v>7335</v>
      </c>
    </row>
    <row r="1158" spans="3:11" ht="15" customHeight="1" x14ac:dyDescent="0.25">
      <c r="C1158" s="32" t="s">
        <v>7336</v>
      </c>
      <c r="D1158" s="33" t="s">
        <v>986</v>
      </c>
      <c r="F1158" s="33" t="s">
        <v>7337</v>
      </c>
      <c r="G1158" s="33">
        <v>21672</v>
      </c>
      <c r="H1158" s="33" t="s">
        <v>7338</v>
      </c>
      <c r="I1158" s="33" t="s">
        <v>7339</v>
      </c>
      <c r="J1158" s="33" t="s">
        <v>3665</v>
      </c>
      <c r="K1158" s="33" t="s">
        <v>7340</v>
      </c>
    </row>
    <row r="1159" spans="3:11" ht="15" customHeight="1" x14ac:dyDescent="0.25">
      <c r="C1159" s="32" t="s">
        <v>7341</v>
      </c>
      <c r="D1159" s="33" t="s">
        <v>986</v>
      </c>
      <c r="F1159" s="33" t="s">
        <v>7342</v>
      </c>
      <c r="G1159" s="33">
        <v>11757</v>
      </c>
      <c r="H1159" s="33" t="s">
        <v>7343</v>
      </c>
      <c r="I1159" s="33" t="s">
        <v>7344</v>
      </c>
      <c r="J1159" s="33" t="s">
        <v>3671</v>
      </c>
      <c r="K1159" s="33" t="s">
        <v>7345</v>
      </c>
    </row>
    <row r="1160" spans="3:11" ht="15" customHeight="1" x14ac:dyDescent="0.25">
      <c r="C1160" s="32" t="s">
        <v>7346</v>
      </c>
      <c r="D1160" s="33" t="s">
        <v>1028</v>
      </c>
      <c r="F1160" s="33" t="s">
        <v>7347</v>
      </c>
      <c r="G1160" s="33">
        <v>53381</v>
      </c>
      <c r="H1160" s="33" t="s">
        <v>7348</v>
      </c>
      <c r="I1160" s="33" t="s">
        <v>7349</v>
      </c>
      <c r="J1160" s="33" t="s">
        <v>7350</v>
      </c>
      <c r="K1160" s="33" t="s">
        <v>7351</v>
      </c>
    </row>
    <row r="1161" spans="3:11" ht="15" customHeight="1" x14ac:dyDescent="0.25">
      <c r="C1161" s="32" t="s">
        <v>7352</v>
      </c>
      <c r="D1161" s="33" t="s">
        <v>1028</v>
      </c>
      <c r="F1161" s="33" t="s">
        <v>7353</v>
      </c>
      <c r="G1161" s="33">
        <v>54683</v>
      </c>
      <c r="H1161" s="33" t="s">
        <v>7354</v>
      </c>
      <c r="I1161" s="33" t="s">
        <v>7355</v>
      </c>
      <c r="J1161" s="33" t="s">
        <v>3677</v>
      </c>
      <c r="K1161" s="33" t="s">
        <v>7356</v>
      </c>
    </row>
    <row r="1162" spans="3:11" ht="15" customHeight="1" x14ac:dyDescent="0.25">
      <c r="C1162" s="32" t="s">
        <v>7357</v>
      </c>
      <c r="D1162" s="33" t="s">
        <v>511</v>
      </c>
      <c r="F1162" s="33" t="s">
        <v>7358</v>
      </c>
      <c r="G1162" s="33">
        <v>11758</v>
      </c>
      <c r="H1162" s="33" t="s">
        <v>7359</v>
      </c>
      <c r="I1162" s="33" t="s">
        <v>7360</v>
      </c>
      <c r="J1162" s="33" t="s">
        <v>3683</v>
      </c>
      <c r="K1162" s="33" t="s">
        <v>7361</v>
      </c>
    </row>
    <row r="1163" spans="3:11" ht="15" customHeight="1" x14ac:dyDescent="0.25">
      <c r="C1163" s="32" t="s">
        <v>7362</v>
      </c>
      <c r="D1163" s="33" t="s">
        <v>511</v>
      </c>
      <c r="F1163" s="33" t="s">
        <v>7363</v>
      </c>
      <c r="G1163" s="33">
        <v>170952</v>
      </c>
      <c r="H1163" s="33" t="s">
        <v>7364</v>
      </c>
      <c r="I1163" s="33" t="s">
        <v>7365</v>
      </c>
      <c r="J1163" s="33" t="s">
        <v>3689</v>
      </c>
      <c r="K1163" s="33" t="s">
        <v>7366</v>
      </c>
    </row>
    <row r="1164" spans="3:11" ht="15" customHeight="1" x14ac:dyDescent="0.25">
      <c r="C1164" s="32" t="s">
        <v>7367</v>
      </c>
      <c r="D1164" s="33" t="s">
        <v>514</v>
      </c>
      <c r="F1164" s="33" t="s">
        <v>7368</v>
      </c>
      <c r="G1164" s="33">
        <v>18750</v>
      </c>
      <c r="H1164" s="33" t="s">
        <v>7369</v>
      </c>
      <c r="I1164" s="33" t="s">
        <v>7370</v>
      </c>
      <c r="J1164" s="33" t="s">
        <v>7371</v>
      </c>
      <c r="K1164" s="33" t="s">
        <v>7372</v>
      </c>
    </row>
    <row r="1165" spans="3:11" ht="15" customHeight="1" x14ac:dyDescent="0.25">
      <c r="C1165" s="32" t="s">
        <v>7373</v>
      </c>
      <c r="D1165" s="33" t="s">
        <v>514</v>
      </c>
      <c r="F1165" s="33" t="s">
        <v>7374</v>
      </c>
      <c r="G1165" s="33">
        <v>109042</v>
      </c>
      <c r="H1165" s="33" t="s">
        <v>7375</v>
      </c>
      <c r="I1165" s="33" t="s">
        <v>7376</v>
      </c>
      <c r="J1165" s="33" t="s">
        <v>809</v>
      </c>
      <c r="K1165" s="33" t="s">
        <v>7377</v>
      </c>
    </row>
    <row r="1166" spans="3:11" ht="15" customHeight="1" x14ac:dyDescent="0.25">
      <c r="C1166" s="32" t="s">
        <v>7378</v>
      </c>
      <c r="D1166" s="33" t="s">
        <v>1232</v>
      </c>
      <c r="F1166" s="33" t="s">
        <v>7379</v>
      </c>
      <c r="G1166" s="33">
        <v>18761</v>
      </c>
      <c r="H1166" s="33" t="s">
        <v>7380</v>
      </c>
      <c r="I1166" s="33" t="s">
        <v>7381</v>
      </c>
      <c r="J1166" s="33" t="s">
        <v>7382</v>
      </c>
      <c r="K1166" s="33" t="s">
        <v>7383</v>
      </c>
    </row>
    <row r="1167" spans="3:11" ht="15" customHeight="1" x14ac:dyDescent="0.25">
      <c r="C1167" s="32" t="s">
        <v>7384</v>
      </c>
      <c r="D1167" s="33" t="s">
        <v>1232</v>
      </c>
      <c r="F1167" s="33" t="s">
        <v>7385</v>
      </c>
      <c r="G1167" s="33">
        <v>18760</v>
      </c>
      <c r="H1167" s="33" t="s">
        <v>7386</v>
      </c>
      <c r="I1167" s="33" t="s">
        <v>7387</v>
      </c>
      <c r="J1167" s="33" t="s">
        <v>7388</v>
      </c>
      <c r="K1167" s="33" t="s">
        <v>7389</v>
      </c>
    </row>
    <row r="1168" spans="3:11" ht="15" customHeight="1" x14ac:dyDescent="0.25">
      <c r="C1168" s="32" t="s">
        <v>7390</v>
      </c>
      <c r="D1168" s="33" t="s">
        <v>516</v>
      </c>
      <c r="F1168" s="33" t="s">
        <v>7391</v>
      </c>
      <c r="G1168" s="33">
        <v>19090</v>
      </c>
      <c r="H1168" s="33" t="s">
        <v>7392</v>
      </c>
      <c r="I1168" s="33" t="s">
        <v>7393</v>
      </c>
      <c r="J1168" s="33" t="s">
        <v>7394</v>
      </c>
      <c r="K1168" s="33" t="s">
        <v>7395</v>
      </c>
    </row>
    <row r="1169" spans="3:11" ht="15" customHeight="1" x14ac:dyDescent="0.25">
      <c r="C1169" s="32" t="s">
        <v>7396</v>
      </c>
      <c r="D1169" s="33" t="s">
        <v>516</v>
      </c>
      <c r="F1169" s="33" t="s">
        <v>7397</v>
      </c>
      <c r="G1169" s="33">
        <v>19206</v>
      </c>
      <c r="H1169" s="33" t="s">
        <v>7398</v>
      </c>
      <c r="I1169" s="33" t="s">
        <v>7399</v>
      </c>
      <c r="J1169" s="33" t="s">
        <v>7400</v>
      </c>
      <c r="K1169" s="33" t="s">
        <v>7401</v>
      </c>
    </row>
    <row r="1170" spans="3:11" ht="15" customHeight="1" x14ac:dyDescent="0.25">
      <c r="C1170" s="32" t="s">
        <v>7402</v>
      </c>
      <c r="D1170" s="33" t="s">
        <v>519</v>
      </c>
      <c r="F1170" s="33" t="s">
        <v>7403</v>
      </c>
      <c r="G1170" s="33">
        <v>19211</v>
      </c>
      <c r="H1170" s="33" t="s">
        <v>7404</v>
      </c>
      <c r="I1170" s="33" t="s">
        <v>7405</v>
      </c>
      <c r="J1170" s="33" t="s">
        <v>877</v>
      </c>
      <c r="K1170" s="33" t="s">
        <v>7406</v>
      </c>
    </row>
    <row r="1171" spans="3:11" ht="15" customHeight="1" x14ac:dyDescent="0.25">
      <c r="C1171" s="32" t="s">
        <v>7407</v>
      </c>
      <c r="D1171" s="33" t="s">
        <v>519</v>
      </c>
      <c r="F1171" s="33" t="s">
        <v>7408</v>
      </c>
      <c r="G1171" s="33">
        <v>19223</v>
      </c>
      <c r="H1171" s="33" t="s">
        <v>7409</v>
      </c>
      <c r="I1171" s="33" t="s">
        <v>7410</v>
      </c>
      <c r="J1171" s="33" t="s">
        <v>3717</v>
      </c>
      <c r="K1171" s="33" t="s">
        <v>7411</v>
      </c>
    </row>
    <row r="1172" spans="3:11" ht="15" customHeight="1" x14ac:dyDescent="0.25">
      <c r="C1172" s="32" t="s">
        <v>7412</v>
      </c>
      <c r="D1172" s="33" t="s">
        <v>520</v>
      </c>
      <c r="F1172" s="33" t="s">
        <v>7413</v>
      </c>
      <c r="G1172" s="33">
        <v>19270</v>
      </c>
      <c r="H1172" s="33" t="s">
        <v>7414</v>
      </c>
      <c r="I1172" s="33" t="s">
        <v>7415</v>
      </c>
      <c r="J1172" s="33" t="s">
        <v>3726</v>
      </c>
      <c r="K1172" s="33" t="s">
        <v>7416</v>
      </c>
    </row>
    <row r="1173" spans="3:11" ht="15" customHeight="1" x14ac:dyDescent="0.25">
      <c r="C1173" s="32" t="s">
        <v>7417</v>
      </c>
      <c r="D1173" s="33" t="s">
        <v>520</v>
      </c>
      <c r="F1173" s="33" t="s">
        <v>7418</v>
      </c>
      <c r="G1173" s="33">
        <v>19276</v>
      </c>
      <c r="H1173" s="33" t="s">
        <v>7419</v>
      </c>
      <c r="I1173" s="33" t="s">
        <v>7420</v>
      </c>
      <c r="J1173" s="33" t="s">
        <v>7421</v>
      </c>
      <c r="K1173" s="33" t="s">
        <v>7422</v>
      </c>
    </row>
    <row r="1174" spans="3:11" ht="15" customHeight="1" x14ac:dyDescent="0.25">
      <c r="C1174" s="32" t="s">
        <v>7423</v>
      </c>
      <c r="D1174" s="33" t="s">
        <v>521</v>
      </c>
      <c r="F1174" s="33" t="s">
        <v>7424</v>
      </c>
      <c r="G1174" s="33">
        <v>19277</v>
      </c>
      <c r="H1174" s="33" t="s">
        <v>7425</v>
      </c>
      <c r="I1174" s="33" t="s">
        <v>7426</v>
      </c>
      <c r="J1174" s="33" t="s">
        <v>3732</v>
      </c>
      <c r="K1174" s="33" t="s">
        <v>7427</v>
      </c>
    </row>
    <row r="1175" spans="3:11" ht="15" customHeight="1" x14ac:dyDescent="0.25">
      <c r="C1175" s="32" t="s">
        <v>7428</v>
      </c>
      <c r="D1175" s="33" t="s">
        <v>521</v>
      </c>
      <c r="F1175" s="33" t="s">
        <v>7429</v>
      </c>
      <c r="G1175" s="33">
        <v>70536</v>
      </c>
      <c r="H1175" s="33" t="s">
        <v>7430</v>
      </c>
      <c r="I1175" s="33" t="s">
        <v>7431</v>
      </c>
      <c r="J1175" s="33" t="s">
        <v>7432</v>
      </c>
      <c r="K1175" s="33" t="s">
        <v>7433</v>
      </c>
    </row>
    <row r="1176" spans="3:11" ht="15" customHeight="1" x14ac:dyDescent="0.25">
      <c r="C1176" s="32" t="s">
        <v>7434</v>
      </c>
      <c r="D1176" s="33" t="s">
        <v>522</v>
      </c>
      <c r="F1176" s="33" t="s">
        <v>7435</v>
      </c>
      <c r="G1176" s="33">
        <v>67844</v>
      </c>
      <c r="H1176" s="33" t="s">
        <v>7436</v>
      </c>
      <c r="I1176" s="33" t="s">
        <v>7437</v>
      </c>
      <c r="J1176" s="33" t="s">
        <v>3748</v>
      </c>
      <c r="K1176" s="33" t="s">
        <v>7438</v>
      </c>
    </row>
    <row r="1177" spans="3:11" ht="15" customHeight="1" x14ac:dyDescent="0.25">
      <c r="C1177" s="32" t="s">
        <v>7439</v>
      </c>
      <c r="D1177" s="33" t="s">
        <v>522</v>
      </c>
      <c r="F1177" s="33" t="s">
        <v>7440</v>
      </c>
      <c r="G1177" s="33">
        <v>17274</v>
      </c>
      <c r="H1177" s="33" t="s">
        <v>7441</v>
      </c>
      <c r="I1177" s="33" t="s">
        <v>7442</v>
      </c>
      <c r="J1177" s="33" t="s">
        <v>3754</v>
      </c>
      <c r="K1177" s="33" t="s">
        <v>7443</v>
      </c>
    </row>
    <row r="1178" spans="3:11" ht="15" customHeight="1" x14ac:dyDescent="0.25">
      <c r="C1178" s="32" t="s">
        <v>7444</v>
      </c>
      <c r="D1178" s="33" t="s">
        <v>917</v>
      </c>
      <c r="F1178" s="33" t="s">
        <v>7445</v>
      </c>
      <c r="G1178" s="33">
        <v>19355</v>
      </c>
      <c r="H1178" s="33" t="s">
        <v>7446</v>
      </c>
      <c r="I1178" s="33" t="s">
        <v>7447</v>
      </c>
      <c r="J1178" s="33" t="s">
        <v>3760</v>
      </c>
      <c r="K1178" s="33" t="s">
        <v>7448</v>
      </c>
    </row>
    <row r="1179" spans="3:11" ht="15" customHeight="1" x14ac:dyDescent="0.25">
      <c r="C1179" s="32" t="s">
        <v>7449</v>
      </c>
      <c r="D1179" s="33" t="s">
        <v>917</v>
      </c>
      <c r="F1179" s="33" t="s">
        <v>7450</v>
      </c>
      <c r="G1179" s="33">
        <v>19356</v>
      </c>
      <c r="H1179" s="33" t="s">
        <v>7451</v>
      </c>
      <c r="I1179" s="33" t="s">
        <v>7452</v>
      </c>
      <c r="J1179" s="33" t="s">
        <v>3766</v>
      </c>
      <c r="K1179" s="33" t="s">
        <v>7453</v>
      </c>
    </row>
    <row r="1180" spans="3:11" ht="15" customHeight="1" x14ac:dyDescent="0.25">
      <c r="C1180" s="32" t="s">
        <v>7454</v>
      </c>
      <c r="D1180" s="33" t="s">
        <v>968</v>
      </c>
      <c r="F1180" s="33" t="s">
        <v>7455</v>
      </c>
      <c r="G1180" s="33">
        <v>19358</v>
      </c>
      <c r="H1180" s="33" t="s">
        <v>7456</v>
      </c>
      <c r="I1180" s="33" t="s">
        <v>7457</v>
      </c>
      <c r="J1180" s="33" t="s">
        <v>7458</v>
      </c>
      <c r="K1180" s="33" t="s">
        <v>7459</v>
      </c>
    </row>
    <row r="1181" spans="3:11" ht="15" customHeight="1" x14ac:dyDescent="0.25">
      <c r="C1181" s="32" t="s">
        <v>7460</v>
      </c>
      <c r="D1181" s="33" t="s">
        <v>968</v>
      </c>
      <c r="F1181" s="33" t="s">
        <v>7461</v>
      </c>
      <c r="G1181" s="33">
        <v>19360</v>
      </c>
      <c r="H1181" s="33" t="s">
        <v>7462</v>
      </c>
      <c r="I1181" s="33" t="s">
        <v>7463</v>
      </c>
      <c r="J1181" s="33" t="s">
        <v>3778</v>
      </c>
      <c r="K1181" s="33" t="s">
        <v>7464</v>
      </c>
    </row>
    <row r="1182" spans="3:11" ht="15" customHeight="1" x14ac:dyDescent="0.25">
      <c r="C1182" s="32" t="s">
        <v>7465</v>
      </c>
      <c r="D1182" s="33" t="s">
        <v>986</v>
      </c>
      <c r="F1182" s="33" t="s">
        <v>7466</v>
      </c>
      <c r="G1182" s="33">
        <v>19361</v>
      </c>
      <c r="H1182" s="33" t="s">
        <v>7467</v>
      </c>
      <c r="I1182" s="33" t="s">
        <v>7468</v>
      </c>
      <c r="J1182" s="33" t="s">
        <v>3784</v>
      </c>
      <c r="K1182" s="33" t="s">
        <v>7469</v>
      </c>
    </row>
    <row r="1183" spans="3:11" ht="15" customHeight="1" x14ac:dyDescent="0.25">
      <c r="C1183" s="32" t="s">
        <v>7470</v>
      </c>
      <c r="D1183" s="33" t="s">
        <v>986</v>
      </c>
      <c r="F1183" s="33" t="s">
        <v>7471</v>
      </c>
      <c r="G1183" s="33">
        <v>19367</v>
      </c>
      <c r="H1183" s="33" t="s">
        <v>7472</v>
      </c>
      <c r="I1183" s="33" t="s">
        <v>7473</v>
      </c>
      <c r="J1183" s="33" t="s">
        <v>7474</v>
      </c>
      <c r="K1183" s="33" t="s">
        <v>7475</v>
      </c>
    </row>
    <row r="1184" spans="3:11" ht="15" customHeight="1" x14ac:dyDescent="0.25">
      <c r="C1184" s="32" t="s">
        <v>7476</v>
      </c>
      <c r="D1184" s="33" t="s">
        <v>1028</v>
      </c>
      <c r="F1184" s="33" t="s">
        <v>7477</v>
      </c>
      <c r="G1184" s="33">
        <v>54409</v>
      </c>
      <c r="H1184" s="33" t="s">
        <v>7478</v>
      </c>
      <c r="I1184" s="33" t="s">
        <v>7479</v>
      </c>
      <c r="J1184" s="33" t="s">
        <v>7480</v>
      </c>
      <c r="K1184" s="33" t="s">
        <v>7481</v>
      </c>
    </row>
    <row r="1185" spans="3:11" ht="15" customHeight="1" x14ac:dyDescent="0.25">
      <c r="C1185" s="32" t="s">
        <v>7482</v>
      </c>
      <c r="D1185" s="33" t="s">
        <v>1028</v>
      </c>
      <c r="F1185" s="33" t="s">
        <v>7483</v>
      </c>
      <c r="G1185" s="33">
        <v>19401</v>
      </c>
      <c r="H1185" s="33" t="s">
        <v>7484</v>
      </c>
      <c r="I1185" s="33" t="s">
        <v>7485</v>
      </c>
      <c r="J1185" s="33" t="s">
        <v>3802</v>
      </c>
      <c r="K1185" s="33" t="s">
        <v>7486</v>
      </c>
    </row>
    <row r="1186" spans="3:11" ht="15" customHeight="1" x14ac:dyDescent="0.25">
      <c r="C1186" s="32" t="s">
        <v>7487</v>
      </c>
      <c r="D1186" s="33" t="s">
        <v>511</v>
      </c>
      <c r="F1186" s="33" t="s">
        <v>7488</v>
      </c>
      <c r="G1186" s="33">
        <v>218772</v>
      </c>
      <c r="H1186" s="33" t="s">
        <v>7489</v>
      </c>
      <c r="I1186" s="33" t="s">
        <v>7490</v>
      </c>
      <c r="J1186" s="33" t="s">
        <v>813</v>
      </c>
      <c r="K1186" s="33" t="s">
        <v>7491</v>
      </c>
    </row>
    <row r="1187" spans="3:11" ht="15" customHeight="1" x14ac:dyDescent="0.25">
      <c r="C1187" s="32" t="s">
        <v>7492</v>
      </c>
      <c r="D1187" s="33" t="s">
        <v>511</v>
      </c>
      <c r="F1187" s="33" t="s">
        <v>7493</v>
      </c>
      <c r="G1187" s="33">
        <v>242505</v>
      </c>
      <c r="H1187" s="33" t="s">
        <v>7494</v>
      </c>
      <c r="I1187" s="33" t="s">
        <v>7495</v>
      </c>
      <c r="J1187" s="33" t="s">
        <v>7496</v>
      </c>
      <c r="K1187" s="33" t="s">
        <v>7497</v>
      </c>
    </row>
    <row r="1188" spans="3:11" ht="15" customHeight="1" x14ac:dyDescent="0.25">
      <c r="C1188" s="32" t="s">
        <v>7498</v>
      </c>
      <c r="D1188" s="33" t="s">
        <v>514</v>
      </c>
      <c r="F1188" s="33" t="s">
        <v>7499</v>
      </c>
      <c r="G1188" s="33">
        <v>19418</v>
      </c>
      <c r="H1188" s="33" t="s">
        <v>7500</v>
      </c>
      <c r="I1188" s="33" t="s">
        <v>7501</v>
      </c>
      <c r="J1188" s="33" t="s">
        <v>7502</v>
      </c>
      <c r="K1188" s="33" t="s">
        <v>7503</v>
      </c>
    </row>
    <row r="1189" spans="3:11" ht="15" customHeight="1" x14ac:dyDescent="0.25">
      <c r="C1189" s="32" t="s">
        <v>7504</v>
      </c>
      <c r="D1189" s="33" t="s">
        <v>514</v>
      </c>
      <c r="F1189" s="33" t="s">
        <v>7505</v>
      </c>
      <c r="G1189" s="33">
        <v>75668</v>
      </c>
      <c r="H1189" s="33" t="s">
        <v>7506</v>
      </c>
      <c r="I1189" s="33" t="s">
        <v>7507</v>
      </c>
      <c r="J1189" s="33" t="s">
        <v>7508</v>
      </c>
      <c r="K1189" s="33" t="s">
        <v>7509</v>
      </c>
    </row>
    <row r="1190" spans="3:11" ht="15" customHeight="1" x14ac:dyDescent="0.25">
      <c r="C1190" s="32" t="s">
        <v>7510</v>
      </c>
      <c r="D1190" s="33" t="s">
        <v>1232</v>
      </c>
      <c r="F1190" s="33" t="s">
        <v>7511</v>
      </c>
      <c r="G1190" s="33">
        <v>56289</v>
      </c>
      <c r="H1190" s="33" t="s">
        <v>7512</v>
      </c>
      <c r="I1190" s="33" t="s">
        <v>7513</v>
      </c>
      <c r="J1190" s="33" t="s">
        <v>815</v>
      </c>
      <c r="K1190" s="33" t="s">
        <v>7514</v>
      </c>
    </row>
    <row r="1191" spans="3:11" ht="15" customHeight="1" x14ac:dyDescent="0.25">
      <c r="C1191" s="32" t="s">
        <v>7515</v>
      </c>
      <c r="D1191" s="33" t="s">
        <v>1232</v>
      </c>
      <c r="F1191" s="33" t="s">
        <v>7516</v>
      </c>
      <c r="G1191" s="33">
        <v>215653</v>
      </c>
      <c r="H1191" s="33" t="s">
        <v>7517</v>
      </c>
      <c r="I1191" s="33" t="s">
        <v>7518</v>
      </c>
      <c r="J1191" s="33" t="s">
        <v>3831</v>
      </c>
      <c r="K1191" s="33" t="s">
        <v>7519</v>
      </c>
    </row>
    <row r="1192" spans="3:11" ht="15" customHeight="1" x14ac:dyDescent="0.25">
      <c r="C1192" s="32" t="s">
        <v>7520</v>
      </c>
      <c r="D1192" s="33" t="s">
        <v>516</v>
      </c>
      <c r="F1192" s="33" t="s">
        <v>7521</v>
      </c>
      <c r="G1192" s="33">
        <v>192678</v>
      </c>
      <c r="H1192" s="33" t="s">
        <v>7522</v>
      </c>
      <c r="I1192" s="33" t="s">
        <v>7523</v>
      </c>
      <c r="J1192" s="33" t="s">
        <v>7524</v>
      </c>
      <c r="K1192" s="33" t="s">
        <v>7525</v>
      </c>
    </row>
    <row r="1193" spans="3:11" ht="15" customHeight="1" x14ac:dyDescent="0.25">
      <c r="C1193" s="32" t="s">
        <v>7526</v>
      </c>
      <c r="D1193" s="33" t="s">
        <v>516</v>
      </c>
      <c r="F1193" s="33" t="s">
        <v>7527</v>
      </c>
      <c r="G1193" s="33">
        <v>213391</v>
      </c>
      <c r="H1193" s="33" t="s">
        <v>7528</v>
      </c>
      <c r="I1193" s="33" t="s">
        <v>7529</v>
      </c>
      <c r="J1193" s="33" t="s">
        <v>3837</v>
      </c>
      <c r="K1193" s="33" t="s">
        <v>7530</v>
      </c>
    </row>
    <row r="1194" spans="3:11" ht="15" customHeight="1" x14ac:dyDescent="0.25">
      <c r="C1194" s="32" t="s">
        <v>7531</v>
      </c>
      <c r="D1194" s="33" t="s">
        <v>519</v>
      </c>
      <c r="F1194" s="33" t="s">
        <v>7532</v>
      </c>
      <c r="G1194" s="33">
        <v>54354</v>
      </c>
      <c r="H1194" s="33" t="s">
        <v>7533</v>
      </c>
      <c r="I1194" s="33" t="s">
        <v>7534</v>
      </c>
      <c r="J1194" s="33" t="s">
        <v>3843</v>
      </c>
      <c r="K1194" s="33" t="s">
        <v>7535</v>
      </c>
    </row>
    <row r="1195" spans="3:11" ht="15" customHeight="1" x14ac:dyDescent="0.25">
      <c r="C1195" s="32" t="s">
        <v>7536</v>
      </c>
      <c r="D1195" s="33" t="s">
        <v>519</v>
      </c>
      <c r="F1195" s="33" t="s">
        <v>7537</v>
      </c>
      <c r="G1195" s="33">
        <v>19645</v>
      </c>
      <c r="H1195" s="33" t="s">
        <v>7538</v>
      </c>
      <c r="I1195" s="33" t="s">
        <v>7539</v>
      </c>
      <c r="J1195" s="33" t="s">
        <v>878</v>
      </c>
      <c r="K1195" s="33" t="s">
        <v>7540</v>
      </c>
    </row>
    <row r="1196" spans="3:11" ht="15" customHeight="1" x14ac:dyDescent="0.25">
      <c r="C1196" s="32" t="s">
        <v>7541</v>
      </c>
      <c r="D1196" s="33" t="s">
        <v>520</v>
      </c>
      <c r="F1196" s="33" t="s">
        <v>7542</v>
      </c>
      <c r="G1196" s="33">
        <v>19659</v>
      </c>
      <c r="H1196" s="33" t="s">
        <v>7543</v>
      </c>
      <c r="I1196" s="33" t="s">
        <v>7544</v>
      </c>
      <c r="J1196" s="33" t="s">
        <v>816</v>
      </c>
      <c r="K1196" s="33" t="s">
        <v>7545</v>
      </c>
    </row>
    <row r="1197" spans="3:11" ht="15" customHeight="1" x14ac:dyDescent="0.25">
      <c r="C1197" s="32" t="s">
        <v>7546</v>
      </c>
      <c r="D1197" s="33" t="s">
        <v>520</v>
      </c>
      <c r="F1197" s="33" t="s">
        <v>7547</v>
      </c>
      <c r="G1197" s="33">
        <v>53614</v>
      </c>
      <c r="H1197" s="33" t="s">
        <v>7548</v>
      </c>
      <c r="I1197" s="33" t="s">
        <v>7549</v>
      </c>
      <c r="J1197" s="33" t="s">
        <v>3855</v>
      </c>
      <c r="K1197" s="33" t="s">
        <v>7550</v>
      </c>
    </row>
    <row r="1198" spans="3:11" ht="15" customHeight="1" x14ac:dyDescent="0.25">
      <c r="C1198" s="32" t="s">
        <v>7551</v>
      </c>
      <c r="D1198" s="33" t="s">
        <v>521</v>
      </c>
      <c r="F1198" s="33" t="s">
        <v>7552</v>
      </c>
      <c r="G1198" s="33">
        <v>19697</v>
      </c>
      <c r="H1198" s="33" t="s">
        <v>7553</v>
      </c>
      <c r="I1198" s="33" t="s">
        <v>7554</v>
      </c>
      <c r="J1198" s="33" t="s">
        <v>3861</v>
      </c>
      <c r="K1198" s="33" t="s">
        <v>7555</v>
      </c>
    </row>
    <row r="1199" spans="3:11" ht="15" customHeight="1" x14ac:dyDescent="0.25">
      <c r="C1199" s="32" t="s">
        <v>7556</v>
      </c>
      <c r="D1199" s="33" t="s">
        <v>521</v>
      </c>
      <c r="F1199" s="33" t="s">
        <v>7557</v>
      </c>
      <c r="G1199" s="33">
        <v>19699</v>
      </c>
      <c r="H1199" s="33" t="s">
        <v>7558</v>
      </c>
      <c r="I1199" s="33" t="s">
        <v>7559</v>
      </c>
      <c r="J1199" s="33" t="s">
        <v>3867</v>
      </c>
      <c r="K1199" s="33" t="s">
        <v>7560</v>
      </c>
    </row>
    <row r="1200" spans="3:11" ht="15" customHeight="1" x14ac:dyDescent="0.25">
      <c r="C1200" s="32" t="s">
        <v>7561</v>
      </c>
      <c r="D1200" s="33" t="s">
        <v>522</v>
      </c>
      <c r="F1200" s="33" t="s">
        <v>7562</v>
      </c>
      <c r="G1200" s="33">
        <v>192656</v>
      </c>
      <c r="H1200" s="33" t="s">
        <v>7563</v>
      </c>
      <c r="I1200" s="33" t="s">
        <v>7564</v>
      </c>
      <c r="J1200" s="33" t="s">
        <v>7565</v>
      </c>
      <c r="K1200" s="33" t="s">
        <v>7566</v>
      </c>
    </row>
    <row r="1201" spans="3:11" ht="15" customHeight="1" x14ac:dyDescent="0.25">
      <c r="C1201" s="32" t="s">
        <v>7567</v>
      </c>
      <c r="D1201" s="33" t="s">
        <v>522</v>
      </c>
      <c r="F1201" s="33" t="s">
        <v>7568</v>
      </c>
      <c r="G1201" s="33">
        <v>19876</v>
      </c>
      <c r="H1201" s="33" t="s">
        <v>7569</v>
      </c>
      <c r="I1201" s="33" t="s">
        <v>7570</v>
      </c>
      <c r="J1201" s="33" t="s">
        <v>7571</v>
      </c>
      <c r="K1201" s="33" t="s">
        <v>7572</v>
      </c>
    </row>
    <row r="1202" spans="3:11" ht="15" customHeight="1" x14ac:dyDescent="0.25">
      <c r="C1202" s="32" t="s">
        <v>7573</v>
      </c>
      <c r="D1202" s="33" t="s">
        <v>1405</v>
      </c>
      <c r="F1202" s="33" t="s">
        <v>7574</v>
      </c>
      <c r="G1202" s="33">
        <v>19877</v>
      </c>
      <c r="H1202" s="33" t="s">
        <v>7575</v>
      </c>
      <c r="I1202" s="33" t="s">
        <v>7576</v>
      </c>
      <c r="J1202" s="33" t="s">
        <v>7577</v>
      </c>
      <c r="K1202" s="33" t="s">
        <v>7578</v>
      </c>
    </row>
    <row r="1203" spans="3:11" ht="15" customHeight="1" x14ac:dyDescent="0.25">
      <c r="C1203" s="32" t="s">
        <v>7579</v>
      </c>
      <c r="D1203" s="33" t="s">
        <v>1405</v>
      </c>
      <c r="F1203" s="33" t="s">
        <v>7580</v>
      </c>
      <c r="G1203" s="33">
        <v>67874</v>
      </c>
      <c r="H1203" s="33" t="s">
        <v>7581</v>
      </c>
      <c r="I1203" s="33" t="s">
        <v>7582</v>
      </c>
      <c r="J1203" s="33" t="s">
        <v>3897</v>
      </c>
      <c r="K1203" s="33" t="s">
        <v>7583</v>
      </c>
    </row>
    <row r="1204" spans="3:11" ht="15" customHeight="1" x14ac:dyDescent="0.25">
      <c r="C1204" s="32" t="s">
        <v>7584</v>
      </c>
      <c r="D1204" s="33" t="s">
        <v>524</v>
      </c>
      <c r="F1204" s="33" t="s">
        <v>7585</v>
      </c>
      <c r="G1204" s="33">
        <v>20054</v>
      </c>
      <c r="H1204" s="33" t="s">
        <v>7586</v>
      </c>
      <c r="I1204" s="33" t="s">
        <v>7587</v>
      </c>
      <c r="J1204" s="33" t="s">
        <v>7588</v>
      </c>
      <c r="K1204" s="33" t="s">
        <v>7589</v>
      </c>
    </row>
    <row r="1205" spans="3:11" ht="15" customHeight="1" x14ac:dyDescent="0.25">
      <c r="C1205" s="32" t="s">
        <v>7590</v>
      </c>
      <c r="D1205" s="33" t="s">
        <v>524</v>
      </c>
      <c r="F1205" s="33" t="s">
        <v>7591</v>
      </c>
      <c r="G1205" s="33">
        <v>56437</v>
      </c>
      <c r="H1205" s="33" t="s">
        <v>7592</v>
      </c>
      <c r="I1205" s="33" t="s">
        <v>7593</v>
      </c>
      <c r="J1205" s="33" t="s">
        <v>817</v>
      </c>
      <c r="K1205" s="33" t="s">
        <v>7594</v>
      </c>
    </row>
    <row r="1206" spans="3:11" ht="15" customHeight="1" x14ac:dyDescent="0.25">
      <c r="C1206" s="32" t="s">
        <v>7595</v>
      </c>
      <c r="D1206" s="33" t="s">
        <v>525</v>
      </c>
      <c r="F1206" s="33" t="s">
        <v>7596</v>
      </c>
      <c r="G1206" s="33">
        <v>12394</v>
      </c>
      <c r="H1206" s="33" t="s">
        <v>7597</v>
      </c>
      <c r="I1206" s="33" t="s">
        <v>7598</v>
      </c>
      <c r="J1206" s="33" t="s">
        <v>7599</v>
      </c>
      <c r="K1206" s="33" t="s">
        <v>7600</v>
      </c>
    </row>
    <row r="1207" spans="3:11" ht="15" customHeight="1" x14ac:dyDescent="0.25">
      <c r="C1207" s="32" t="s">
        <v>7601</v>
      </c>
      <c r="D1207" s="33" t="s">
        <v>525</v>
      </c>
      <c r="F1207" s="33" t="s">
        <v>7602</v>
      </c>
      <c r="G1207" s="33">
        <v>12393</v>
      </c>
      <c r="H1207" s="33" t="s">
        <v>7603</v>
      </c>
      <c r="I1207" s="33" t="s">
        <v>7604</v>
      </c>
      <c r="J1207" s="33" t="s">
        <v>7605</v>
      </c>
      <c r="K1207" s="33" t="s">
        <v>7606</v>
      </c>
    </row>
    <row r="1208" spans="3:11" ht="15" customHeight="1" x14ac:dyDescent="0.25">
      <c r="C1208" s="32" t="s">
        <v>7607</v>
      </c>
      <c r="D1208" s="33" t="s">
        <v>526</v>
      </c>
      <c r="F1208" s="33" t="s">
        <v>7608</v>
      </c>
      <c r="G1208" s="33">
        <v>13610</v>
      </c>
      <c r="H1208" s="33" t="s">
        <v>7609</v>
      </c>
      <c r="I1208" s="33" t="s">
        <v>7610</v>
      </c>
      <c r="J1208" s="33" t="s">
        <v>3933</v>
      </c>
      <c r="K1208" s="33" t="s">
        <v>7611</v>
      </c>
    </row>
    <row r="1209" spans="3:11" ht="15" customHeight="1" x14ac:dyDescent="0.25">
      <c r="C1209" s="32" t="s">
        <v>7612</v>
      </c>
      <c r="D1209" s="33" t="s">
        <v>526</v>
      </c>
      <c r="F1209" s="33" t="s">
        <v>7613</v>
      </c>
      <c r="G1209" s="33">
        <v>58198</v>
      </c>
      <c r="H1209" s="33" t="s">
        <v>7614</v>
      </c>
      <c r="I1209" s="33" t="s">
        <v>7615</v>
      </c>
      <c r="J1209" s="33" t="s">
        <v>3939</v>
      </c>
      <c r="K1209" s="33" t="s">
        <v>7616</v>
      </c>
    </row>
    <row r="1210" spans="3:11" ht="15" customHeight="1" x14ac:dyDescent="0.25">
      <c r="C1210" s="32" t="s">
        <v>7617</v>
      </c>
      <c r="D1210" s="33" t="s">
        <v>527</v>
      </c>
      <c r="F1210" s="33" t="s">
        <v>7618</v>
      </c>
      <c r="G1210" s="33">
        <v>20689</v>
      </c>
      <c r="H1210" s="33" t="s">
        <v>7619</v>
      </c>
      <c r="I1210" s="33" t="s">
        <v>7620</v>
      </c>
      <c r="J1210" s="33" t="s">
        <v>3945</v>
      </c>
      <c r="K1210" s="33" t="s">
        <v>7621</v>
      </c>
    </row>
    <row r="1211" spans="3:11" ht="15" customHeight="1" x14ac:dyDescent="0.25">
      <c r="C1211" s="32" t="s">
        <v>7622</v>
      </c>
      <c r="D1211" s="33" t="s">
        <v>527</v>
      </c>
      <c r="F1211" s="33" t="s">
        <v>7623</v>
      </c>
      <c r="G1211" s="33">
        <v>20277</v>
      </c>
      <c r="H1211" s="33" t="s">
        <v>7624</v>
      </c>
      <c r="I1211" s="33" t="s">
        <v>7625</v>
      </c>
      <c r="J1211" s="33" t="s">
        <v>7626</v>
      </c>
      <c r="K1211" s="33" t="s">
        <v>7627</v>
      </c>
    </row>
    <row r="1212" spans="3:11" ht="15" customHeight="1" x14ac:dyDescent="0.25">
      <c r="C1212" s="32" t="s">
        <v>7628</v>
      </c>
      <c r="D1212" s="33" t="s">
        <v>1453</v>
      </c>
      <c r="F1212" s="33" t="s">
        <v>7629</v>
      </c>
      <c r="G1212" s="33">
        <v>20971</v>
      </c>
      <c r="H1212" s="33" t="s">
        <v>7630</v>
      </c>
      <c r="I1212" s="33" t="s">
        <v>7631</v>
      </c>
      <c r="J1212" s="33" t="s">
        <v>3969</v>
      </c>
      <c r="K1212" s="33" t="s">
        <v>7632</v>
      </c>
    </row>
    <row r="1213" spans="3:11" ht="15" customHeight="1" x14ac:dyDescent="0.25">
      <c r="C1213" s="32" t="s">
        <v>7633</v>
      </c>
      <c r="D1213" s="33" t="s">
        <v>1453</v>
      </c>
      <c r="F1213" s="33" t="s">
        <v>7634</v>
      </c>
      <c r="G1213" s="33" t="s">
        <v>662</v>
      </c>
      <c r="H1213" s="33" t="s">
        <v>662</v>
      </c>
      <c r="I1213" s="33" t="s">
        <v>858</v>
      </c>
      <c r="J1213" s="33" t="s">
        <v>860</v>
      </c>
      <c r="K1213" s="33" t="s">
        <v>3973</v>
      </c>
    </row>
    <row r="1214" spans="3:11" ht="15" customHeight="1" x14ac:dyDescent="0.25">
      <c r="C1214" s="32" t="s">
        <v>7635</v>
      </c>
      <c r="D1214" s="33" t="s">
        <v>1552</v>
      </c>
      <c r="F1214" s="33" t="s">
        <v>7636</v>
      </c>
      <c r="G1214" s="33">
        <v>20347</v>
      </c>
      <c r="H1214" s="33" t="s">
        <v>7637</v>
      </c>
      <c r="I1214" s="33" t="s">
        <v>7638</v>
      </c>
      <c r="J1214" s="33" t="s">
        <v>7639</v>
      </c>
      <c r="K1214" s="33" t="s">
        <v>7640</v>
      </c>
    </row>
    <row r="1215" spans="3:11" ht="15" customHeight="1" x14ac:dyDescent="0.25">
      <c r="C1215" s="32" t="s">
        <v>7641</v>
      </c>
      <c r="D1215" s="33" t="s">
        <v>1552</v>
      </c>
      <c r="F1215" s="33" t="s">
        <v>7642</v>
      </c>
      <c r="G1215" s="33">
        <v>22668</v>
      </c>
      <c r="H1215" s="33" t="s">
        <v>7643</v>
      </c>
      <c r="I1215" s="33" t="s">
        <v>7644</v>
      </c>
      <c r="J1215" s="33" t="s">
        <v>3978</v>
      </c>
      <c r="K1215" s="33" t="s">
        <v>7645</v>
      </c>
    </row>
    <row r="1216" spans="3:11" ht="15" customHeight="1" x14ac:dyDescent="0.25">
      <c r="C1216" s="32" t="s">
        <v>7646</v>
      </c>
      <c r="D1216" s="33" t="s">
        <v>869</v>
      </c>
      <c r="F1216" s="33" t="s">
        <v>7647</v>
      </c>
      <c r="G1216" s="33">
        <v>55948</v>
      </c>
      <c r="H1216" s="33" t="s">
        <v>7648</v>
      </c>
      <c r="I1216" s="33" t="s">
        <v>7649</v>
      </c>
      <c r="J1216" s="33" t="s">
        <v>819</v>
      </c>
      <c r="K1216" s="33" t="s">
        <v>7650</v>
      </c>
    </row>
    <row r="1217" spans="3:11" ht="15" customHeight="1" x14ac:dyDescent="0.25">
      <c r="C1217" s="32" t="s">
        <v>7651</v>
      </c>
      <c r="D1217" s="33" t="s">
        <v>869</v>
      </c>
      <c r="F1217" s="33" t="s">
        <v>7652</v>
      </c>
      <c r="G1217" s="33">
        <v>20377</v>
      </c>
      <c r="H1217" s="33" t="s">
        <v>7653</v>
      </c>
      <c r="I1217" s="33" t="s">
        <v>7654</v>
      </c>
      <c r="J1217" s="33" t="s">
        <v>820</v>
      </c>
      <c r="K1217" s="33" t="s">
        <v>7655</v>
      </c>
    </row>
    <row r="1218" spans="3:11" ht="15" customHeight="1" x14ac:dyDescent="0.25">
      <c r="C1218" s="32" t="s">
        <v>7656</v>
      </c>
      <c r="D1218" s="33" t="s">
        <v>530</v>
      </c>
      <c r="F1218" s="33" t="s">
        <v>7657</v>
      </c>
      <c r="G1218" s="33">
        <v>20319</v>
      </c>
      <c r="H1218" s="33" t="s">
        <v>7658</v>
      </c>
      <c r="I1218" s="33" t="s">
        <v>7659</v>
      </c>
      <c r="J1218" s="33" t="s">
        <v>821</v>
      </c>
      <c r="K1218" s="33" t="s">
        <v>7660</v>
      </c>
    </row>
    <row r="1219" spans="3:11" ht="15" customHeight="1" x14ac:dyDescent="0.25">
      <c r="C1219" s="32" t="s">
        <v>7661</v>
      </c>
      <c r="D1219" s="33" t="s">
        <v>530</v>
      </c>
      <c r="F1219" s="33" t="s">
        <v>7662</v>
      </c>
      <c r="G1219" s="33">
        <v>20379</v>
      </c>
      <c r="H1219" s="33" t="s">
        <v>7663</v>
      </c>
      <c r="I1219" s="33" t="s">
        <v>7664</v>
      </c>
      <c r="J1219" s="33" t="s">
        <v>3993</v>
      </c>
      <c r="K1219" s="33" t="s">
        <v>7665</v>
      </c>
    </row>
    <row r="1220" spans="3:11" ht="15" customHeight="1" x14ac:dyDescent="0.25">
      <c r="C1220" s="32" t="s">
        <v>7666</v>
      </c>
      <c r="D1220" s="33" t="s">
        <v>1619</v>
      </c>
      <c r="F1220" s="33" t="s">
        <v>7667</v>
      </c>
      <c r="G1220" s="33">
        <v>54612</v>
      </c>
      <c r="H1220" s="33" t="s">
        <v>7668</v>
      </c>
      <c r="I1220" s="33" t="s">
        <v>7669</v>
      </c>
      <c r="J1220" s="33" t="s">
        <v>7670</v>
      </c>
      <c r="K1220" s="33" t="s">
        <v>7671</v>
      </c>
    </row>
    <row r="1221" spans="3:11" ht="15" customHeight="1" x14ac:dyDescent="0.25">
      <c r="C1221" s="32" t="s">
        <v>7672</v>
      </c>
      <c r="D1221" s="33" t="s">
        <v>1619</v>
      </c>
      <c r="F1221" s="33" t="s">
        <v>7673</v>
      </c>
      <c r="G1221" s="33">
        <v>14218</v>
      </c>
      <c r="H1221" s="33" t="s">
        <v>7674</v>
      </c>
      <c r="I1221" s="33" t="s">
        <v>7675</v>
      </c>
      <c r="J1221" s="33" t="s">
        <v>4005</v>
      </c>
      <c r="K1221" s="33" t="s">
        <v>7676</v>
      </c>
    </row>
    <row r="1222" spans="3:11" ht="15" customHeight="1" x14ac:dyDescent="0.25">
      <c r="C1222" s="32" t="s">
        <v>7677</v>
      </c>
      <c r="D1222" s="33" t="s">
        <v>531</v>
      </c>
      <c r="F1222" s="33" t="s">
        <v>7678</v>
      </c>
      <c r="G1222" s="33">
        <v>20429</v>
      </c>
      <c r="H1222" s="33" t="s">
        <v>7679</v>
      </c>
      <c r="I1222" s="33" t="s">
        <v>7680</v>
      </c>
      <c r="J1222" s="33" t="s">
        <v>7681</v>
      </c>
      <c r="K1222" s="33" t="s">
        <v>7682</v>
      </c>
    </row>
    <row r="1223" spans="3:11" ht="15" customHeight="1" x14ac:dyDescent="0.25">
      <c r="C1223" s="32" t="s">
        <v>7683</v>
      </c>
      <c r="D1223" s="33" t="s">
        <v>531</v>
      </c>
      <c r="F1223" s="33" t="s">
        <v>7684</v>
      </c>
      <c r="G1223" s="33">
        <v>20464</v>
      </c>
      <c r="H1223" s="33" t="s">
        <v>7685</v>
      </c>
      <c r="I1223" s="33" t="s">
        <v>7686</v>
      </c>
      <c r="J1223" s="33" t="s">
        <v>7687</v>
      </c>
      <c r="K1223" s="33" t="s">
        <v>7688</v>
      </c>
    </row>
    <row r="1224" spans="3:11" ht="15" customHeight="1" x14ac:dyDescent="0.25">
      <c r="C1224" s="32" t="s">
        <v>7689</v>
      </c>
      <c r="D1224" s="33" t="s">
        <v>532</v>
      </c>
      <c r="F1224" s="33" t="s">
        <v>7690</v>
      </c>
      <c r="G1224" s="33">
        <v>93759</v>
      </c>
      <c r="H1224" s="33" t="s">
        <v>7691</v>
      </c>
      <c r="I1224" s="33" t="s">
        <v>7692</v>
      </c>
      <c r="J1224" s="33" t="s">
        <v>7693</v>
      </c>
      <c r="K1224" s="33" t="s">
        <v>7694</v>
      </c>
    </row>
    <row r="1225" spans="3:11" ht="15" customHeight="1" x14ac:dyDescent="0.25">
      <c r="C1225" s="32" t="s">
        <v>7695</v>
      </c>
      <c r="D1225" s="33" t="s">
        <v>532</v>
      </c>
      <c r="F1225" s="33" t="s">
        <v>7696</v>
      </c>
      <c r="G1225" s="33">
        <v>64383</v>
      </c>
      <c r="H1225" s="33" t="s">
        <v>7697</v>
      </c>
      <c r="I1225" s="33" t="s">
        <v>7698</v>
      </c>
      <c r="J1225" s="33" t="s">
        <v>7699</v>
      </c>
      <c r="K1225" s="33" t="s">
        <v>7700</v>
      </c>
    </row>
    <row r="1226" spans="3:11" ht="15" customHeight="1" x14ac:dyDescent="0.25">
      <c r="C1226" s="32" t="s">
        <v>7701</v>
      </c>
      <c r="D1226" s="33" t="s">
        <v>1405</v>
      </c>
      <c r="F1226" s="33" t="s">
        <v>7702</v>
      </c>
      <c r="G1226" s="33">
        <v>64384</v>
      </c>
      <c r="H1226" s="33" t="s">
        <v>7703</v>
      </c>
      <c r="I1226" s="33" t="s">
        <v>7704</v>
      </c>
      <c r="J1226" s="33" t="s">
        <v>7705</v>
      </c>
      <c r="K1226" s="33" t="s">
        <v>7706</v>
      </c>
    </row>
    <row r="1227" spans="3:11" ht="15" customHeight="1" x14ac:dyDescent="0.25">
      <c r="C1227" s="32" t="s">
        <v>7707</v>
      </c>
      <c r="D1227" s="33" t="s">
        <v>1405</v>
      </c>
      <c r="F1227" s="33" t="s">
        <v>7708</v>
      </c>
      <c r="G1227" s="33">
        <v>50721</v>
      </c>
      <c r="H1227" s="33" t="s">
        <v>7709</v>
      </c>
      <c r="I1227" s="33" t="s">
        <v>7710</v>
      </c>
      <c r="J1227" s="33" t="s">
        <v>7711</v>
      </c>
      <c r="K1227" s="33" t="s">
        <v>7712</v>
      </c>
    </row>
    <row r="1228" spans="3:11" ht="15" customHeight="1" x14ac:dyDescent="0.25">
      <c r="C1228" s="32" t="s">
        <v>7713</v>
      </c>
      <c r="D1228" s="33" t="s">
        <v>524</v>
      </c>
      <c r="F1228" s="33" t="s">
        <v>7714</v>
      </c>
      <c r="G1228" s="33">
        <v>209011</v>
      </c>
      <c r="H1228" s="33" t="s">
        <v>7715</v>
      </c>
      <c r="I1228" s="33" t="s">
        <v>7716</v>
      </c>
      <c r="J1228" s="33" t="s">
        <v>7717</v>
      </c>
      <c r="K1228" s="33" t="s">
        <v>7718</v>
      </c>
    </row>
    <row r="1229" spans="3:11" ht="15" customHeight="1" x14ac:dyDescent="0.25">
      <c r="C1229" s="32" t="s">
        <v>7719</v>
      </c>
      <c r="D1229" s="33" t="s">
        <v>524</v>
      </c>
      <c r="F1229" s="33" t="s">
        <v>7720</v>
      </c>
      <c r="G1229" s="33">
        <v>20471</v>
      </c>
      <c r="H1229" s="33" t="s">
        <v>7721</v>
      </c>
      <c r="I1229" s="33" t="s">
        <v>7722</v>
      </c>
      <c r="J1229" s="33" t="s">
        <v>7723</v>
      </c>
      <c r="K1229" s="33" t="s">
        <v>7724</v>
      </c>
    </row>
    <row r="1230" spans="3:11" ht="15" customHeight="1" x14ac:dyDescent="0.25">
      <c r="C1230" s="32" t="s">
        <v>7725</v>
      </c>
      <c r="D1230" s="33" t="s">
        <v>525</v>
      </c>
      <c r="F1230" s="33" t="s">
        <v>7726</v>
      </c>
      <c r="G1230" s="33">
        <v>20472</v>
      </c>
      <c r="H1230" s="33" t="s">
        <v>7727</v>
      </c>
      <c r="I1230" s="33" t="s">
        <v>7728</v>
      </c>
      <c r="J1230" s="33" t="s">
        <v>7729</v>
      </c>
      <c r="K1230" s="33" t="s">
        <v>7730</v>
      </c>
    </row>
    <row r="1231" spans="3:11" ht="15" customHeight="1" x14ac:dyDescent="0.25">
      <c r="C1231" s="32" t="s">
        <v>7731</v>
      </c>
      <c r="D1231" s="33" t="s">
        <v>525</v>
      </c>
      <c r="F1231" s="33" t="s">
        <v>7732</v>
      </c>
      <c r="G1231" s="33">
        <v>20473</v>
      </c>
      <c r="H1231" s="33" t="s">
        <v>7733</v>
      </c>
      <c r="I1231" s="33" t="s">
        <v>7734</v>
      </c>
      <c r="J1231" s="33" t="s">
        <v>7735</v>
      </c>
      <c r="K1231" s="33" t="s">
        <v>7736</v>
      </c>
    </row>
    <row r="1232" spans="3:11" ht="15" customHeight="1" x14ac:dyDescent="0.25">
      <c r="C1232" s="32" t="s">
        <v>7737</v>
      </c>
      <c r="D1232" s="33" t="s">
        <v>526</v>
      </c>
      <c r="F1232" s="33" t="s">
        <v>7738</v>
      </c>
      <c r="G1232" s="33">
        <v>20474</v>
      </c>
      <c r="H1232" s="33" t="s">
        <v>7739</v>
      </c>
      <c r="I1232" s="33" t="s">
        <v>7740</v>
      </c>
      <c r="J1232" s="33" t="s">
        <v>7741</v>
      </c>
      <c r="K1232" s="33" t="s">
        <v>7742</v>
      </c>
    </row>
    <row r="1233" spans="3:11" ht="15" customHeight="1" x14ac:dyDescent="0.25">
      <c r="C1233" s="32" t="s">
        <v>7743</v>
      </c>
      <c r="D1233" s="33" t="s">
        <v>526</v>
      </c>
      <c r="F1233" s="33" t="s">
        <v>7744</v>
      </c>
      <c r="G1233" s="33">
        <v>20476</v>
      </c>
      <c r="H1233" s="33" t="s">
        <v>7745</v>
      </c>
      <c r="I1233" s="33" t="s">
        <v>7746</v>
      </c>
      <c r="J1233" s="33" t="s">
        <v>7747</v>
      </c>
      <c r="K1233" s="33" t="s">
        <v>7748</v>
      </c>
    </row>
    <row r="1234" spans="3:11" ht="15" customHeight="1" x14ac:dyDescent="0.25">
      <c r="C1234" s="32" t="s">
        <v>7749</v>
      </c>
      <c r="D1234" s="33" t="s">
        <v>527</v>
      </c>
      <c r="F1234" s="33" t="s">
        <v>7750</v>
      </c>
      <c r="G1234" s="33">
        <v>27401</v>
      </c>
      <c r="H1234" s="33" t="s">
        <v>7751</v>
      </c>
      <c r="I1234" s="33" t="s">
        <v>7752</v>
      </c>
      <c r="J1234" s="33" t="s">
        <v>4063</v>
      </c>
      <c r="K1234" s="33" t="s">
        <v>7753</v>
      </c>
    </row>
    <row r="1235" spans="3:11" ht="15" customHeight="1" x14ac:dyDescent="0.25">
      <c r="C1235" s="32" t="s">
        <v>7754</v>
      </c>
      <c r="D1235" s="33" t="s">
        <v>527</v>
      </c>
      <c r="F1235" s="33" t="s">
        <v>7755</v>
      </c>
      <c r="G1235" s="33">
        <v>240638</v>
      </c>
      <c r="H1235" s="33" t="s">
        <v>7756</v>
      </c>
      <c r="I1235" s="33" t="s">
        <v>7757</v>
      </c>
      <c r="J1235" s="33" t="s">
        <v>7758</v>
      </c>
      <c r="K1235" s="33" t="s">
        <v>7759</v>
      </c>
    </row>
    <row r="1236" spans="3:11" ht="15" customHeight="1" x14ac:dyDescent="0.25">
      <c r="C1236" s="32" t="s">
        <v>7760</v>
      </c>
      <c r="D1236" s="33" t="s">
        <v>1453</v>
      </c>
      <c r="F1236" s="33" t="s">
        <v>7761</v>
      </c>
      <c r="G1236" s="33">
        <v>20509</v>
      </c>
      <c r="H1236" s="33" t="s">
        <v>7762</v>
      </c>
      <c r="I1236" s="33" t="s">
        <v>7763</v>
      </c>
      <c r="J1236" s="33" t="s">
        <v>7764</v>
      </c>
      <c r="K1236" s="33" t="s">
        <v>7765</v>
      </c>
    </row>
    <row r="1237" spans="3:11" ht="15" customHeight="1" x14ac:dyDescent="0.25">
      <c r="C1237" s="32" t="s">
        <v>7766</v>
      </c>
      <c r="D1237" s="33" t="s">
        <v>1453</v>
      </c>
      <c r="F1237" s="33" t="s">
        <v>7767</v>
      </c>
      <c r="G1237" s="33">
        <v>23985</v>
      </c>
      <c r="H1237" s="33" t="s">
        <v>7768</v>
      </c>
      <c r="I1237" s="33" t="s">
        <v>7769</v>
      </c>
      <c r="J1237" s="33" t="s">
        <v>4075</v>
      </c>
      <c r="K1237" s="33" t="s">
        <v>7770</v>
      </c>
    </row>
    <row r="1238" spans="3:11" ht="15" customHeight="1" x14ac:dyDescent="0.25">
      <c r="C1238" s="32" t="s">
        <v>7771</v>
      </c>
      <c r="D1238" s="33" t="s">
        <v>1552</v>
      </c>
      <c r="F1238" s="33" t="s">
        <v>7772</v>
      </c>
      <c r="G1238" s="33">
        <v>216225</v>
      </c>
      <c r="H1238" s="33" t="s">
        <v>7773</v>
      </c>
      <c r="I1238" s="33" t="s">
        <v>7774</v>
      </c>
      <c r="J1238" s="33" t="s">
        <v>822</v>
      </c>
      <c r="K1238" s="33" t="s">
        <v>7775</v>
      </c>
    </row>
    <row r="1239" spans="3:11" ht="15" customHeight="1" x14ac:dyDescent="0.25">
      <c r="C1239" s="32" t="s">
        <v>7776</v>
      </c>
      <c r="D1239" s="33" t="s">
        <v>1552</v>
      </c>
      <c r="F1239" s="33" t="s">
        <v>7777</v>
      </c>
      <c r="G1239" s="33">
        <v>20563</v>
      </c>
      <c r="H1239" s="33" t="s">
        <v>7778</v>
      </c>
      <c r="I1239" s="33" t="s">
        <v>7779</v>
      </c>
      <c r="J1239" s="33" t="s">
        <v>823</v>
      </c>
      <c r="K1239" s="33" t="s">
        <v>7780</v>
      </c>
    </row>
    <row r="1240" spans="3:11" ht="15" customHeight="1" x14ac:dyDescent="0.25">
      <c r="C1240" s="32" t="s">
        <v>7781</v>
      </c>
      <c r="D1240" s="33" t="s">
        <v>869</v>
      </c>
      <c r="F1240" s="33" t="s">
        <v>7782</v>
      </c>
      <c r="G1240" s="33">
        <v>20564</v>
      </c>
      <c r="H1240" s="33" t="s">
        <v>7783</v>
      </c>
      <c r="I1240" s="33" t="s">
        <v>7784</v>
      </c>
      <c r="J1240" s="33" t="s">
        <v>881</v>
      </c>
      <c r="K1240" s="33" t="s">
        <v>7785</v>
      </c>
    </row>
    <row r="1241" spans="3:11" ht="15" customHeight="1" x14ac:dyDescent="0.25">
      <c r="C1241" s="32" t="s">
        <v>7786</v>
      </c>
      <c r="D1241" s="33" t="s">
        <v>869</v>
      </c>
      <c r="F1241" s="33" t="s">
        <v>7787</v>
      </c>
      <c r="G1241" s="33">
        <v>17126</v>
      </c>
      <c r="H1241" s="33" t="s">
        <v>7788</v>
      </c>
      <c r="I1241" s="33" t="s">
        <v>7789</v>
      </c>
      <c r="J1241" s="33" t="s">
        <v>7790</v>
      </c>
      <c r="K1241" s="33" t="s">
        <v>7791</v>
      </c>
    </row>
    <row r="1242" spans="3:11" ht="15" customHeight="1" x14ac:dyDescent="0.25">
      <c r="C1242" s="32" t="s">
        <v>7792</v>
      </c>
      <c r="D1242" s="33" t="s">
        <v>530</v>
      </c>
      <c r="F1242" s="33" t="s">
        <v>7793</v>
      </c>
      <c r="G1242" s="33">
        <v>17127</v>
      </c>
      <c r="H1242" s="33" t="s">
        <v>7794</v>
      </c>
      <c r="I1242" s="33" t="s">
        <v>7795</v>
      </c>
      <c r="J1242" s="33" t="s">
        <v>7796</v>
      </c>
      <c r="K1242" s="33" t="s">
        <v>7797</v>
      </c>
    </row>
    <row r="1243" spans="3:11" ht="15" customHeight="1" x14ac:dyDescent="0.25">
      <c r="C1243" s="32" t="s">
        <v>7798</v>
      </c>
      <c r="D1243" s="33" t="s">
        <v>530</v>
      </c>
      <c r="F1243" s="33" t="s">
        <v>7799</v>
      </c>
      <c r="G1243" s="33">
        <v>17128</v>
      </c>
      <c r="H1243" s="33" t="s">
        <v>7800</v>
      </c>
      <c r="I1243" s="33" t="s">
        <v>7801</v>
      </c>
      <c r="J1243" s="33" t="s">
        <v>7802</v>
      </c>
      <c r="K1243" s="33" t="s">
        <v>7803</v>
      </c>
    </row>
    <row r="1244" spans="3:11" ht="15" customHeight="1" x14ac:dyDescent="0.25">
      <c r="C1244" s="32" t="s">
        <v>7804</v>
      </c>
      <c r="D1244" s="33" t="s">
        <v>1619</v>
      </c>
      <c r="F1244" s="33" t="s">
        <v>7805</v>
      </c>
      <c r="G1244" s="33">
        <v>55994</v>
      </c>
      <c r="H1244" s="33" t="s">
        <v>7806</v>
      </c>
      <c r="I1244" s="33" t="s">
        <v>7807</v>
      </c>
      <c r="J1244" s="33" t="s">
        <v>7808</v>
      </c>
      <c r="K1244" s="33" t="s">
        <v>7809</v>
      </c>
    </row>
    <row r="1245" spans="3:11" ht="15" customHeight="1" x14ac:dyDescent="0.25">
      <c r="C1245" s="32" t="s">
        <v>7810</v>
      </c>
      <c r="D1245" s="33" t="s">
        <v>1619</v>
      </c>
      <c r="F1245" s="33" t="s">
        <v>7811</v>
      </c>
      <c r="G1245" s="33">
        <v>20586</v>
      </c>
      <c r="H1245" s="33" t="s">
        <v>7812</v>
      </c>
      <c r="I1245" s="33" t="s">
        <v>7813</v>
      </c>
      <c r="J1245" s="33" t="s">
        <v>7814</v>
      </c>
      <c r="K1245" s="33" t="s">
        <v>7815</v>
      </c>
    </row>
    <row r="1246" spans="3:11" ht="15" customHeight="1" x14ac:dyDescent="0.25">
      <c r="C1246" s="32" t="s">
        <v>7816</v>
      </c>
      <c r="D1246" s="33" t="s">
        <v>531</v>
      </c>
      <c r="F1246" s="33" t="s">
        <v>7817</v>
      </c>
      <c r="G1246" s="33">
        <v>20587</v>
      </c>
      <c r="H1246" s="33" t="s">
        <v>7818</v>
      </c>
      <c r="I1246" s="33" t="s">
        <v>7819</v>
      </c>
      <c r="J1246" s="33" t="s">
        <v>4114</v>
      </c>
      <c r="K1246" s="33" t="s">
        <v>7820</v>
      </c>
    </row>
    <row r="1247" spans="3:11" ht="15" customHeight="1" x14ac:dyDescent="0.25">
      <c r="C1247" s="32" t="s">
        <v>7821</v>
      </c>
      <c r="D1247" s="33" t="s">
        <v>531</v>
      </c>
      <c r="F1247" s="33" t="s">
        <v>7822</v>
      </c>
      <c r="G1247" s="33">
        <v>24061</v>
      </c>
      <c r="H1247" s="33" t="s">
        <v>7823</v>
      </c>
      <c r="I1247" s="33" t="s">
        <v>7824</v>
      </c>
      <c r="J1247" s="33" t="s">
        <v>4120</v>
      </c>
      <c r="K1247" s="33" t="s">
        <v>7825</v>
      </c>
    </row>
    <row r="1248" spans="3:11" ht="15" customHeight="1" x14ac:dyDescent="0.25">
      <c r="C1248" s="32" t="s">
        <v>7826</v>
      </c>
      <c r="D1248" s="33" t="s">
        <v>532</v>
      </c>
      <c r="F1248" s="33" t="s">
        <v>7827</v>
      </c>
      <c r="G1248" s="33">
        <v>14211</v>
      </c>
      <c r="H1248" s="33" t="s">
        <v>7828</v>
      </c>
      <c r="I1248" s="33" t="s">
        <v>7829</v>
      </c>
      <c r="J1248" s="33" t="s">
        <v>7830</v>
      </c>
      <c r="K1248" s="33" t="s">
        <v>7831</v>
      </c>
    </row>
    <row r="1249" spans="3:11" ht="15" customHeight="1" x14ac:dyDescent="0.25">
      <c r="C1249" s="32" t="s">
        <v>7832</v>
      </c>
      <c r="D1249" s="33" t="s">
        <v>532</v>
      </c>
      <c r="F1249" s="33" t="s">
        <v>7833</v>
      </c>
      <c r="G1249" s="33">
        <v>20583</v>
      </c>
      <c r="H1249" s="33" t="s">
        <v>7834</v>
      </c>
      <c r="I1249" s="33" t="s">
        <v>7835</v>
      </c>
      <c r="J1249" s="33" t="s">
        <v>4126</v>
      </c>
      <c r="K1249" s="33" t="s">
        <v>7836</v>
      </c>
    </row>
    <row r="1250" spans="3:11" ht="15" customHeight="1" x14ac:dyDescent="0.25">
      <c r="C1250" s="32" t="s">
        <v>7837</v>
      </c>
      <c r="D1250" s="33" t="s">
        <v>1682</v>
      </c>
      <c r="F1250" s="33" t="s">
        <v>7838</v>
      </c>
      <c r="G1250" s="33">
        <v>12703</v>
      </c>
      <c r="H1250" s="33" t="s">
        <v>7839</v>
      </c>
      <c r="I1250" s="33" t="s">
        <v>7840</v>
      </c>
      <c r="J1250" s="33" t="s">
        <v>4132</v>
      </c>
      <c r="K1250" s="33" t="s">
        <v>7841</v>
      </c>
    </row>
    <row r="1251" spans="3:11" ht="15" customHeight="1" x14ac:dyDescent="0.25">
      <c r="C1251" s="32" t="s">
        <v>7842</v>
      </c>
      <c r="D1251" s="33" t="s">
        <v>1682</v>
      </c>
      <c r="F1251" s="33" t="s">
        <v>7843</v>
      </c>
      <c r="G1251" s="33">
        <v>216233</v>
      </c>
      <c r="H1251" s="33" t="s">
        <v>7844</v>
      </c>
      <c r="I1251" s="33" t="s">
        <v>7845</v>
      </c>
      <c r="J1251" s="33" t="s">
        <v>4138</v>
      </c>
      <c r="K1251" s="33" t="s">
        <v>7846</v>
      </c>
    </row>
    <row r="1252" spans="3:11" ht="15" customHeight="1" x14ac:dyDescent="0.25">
      <c r="C1252" s="32" t="s">
        <v>7847</v>
      </c>
      <c r="D1252" s="33" t="s">
        <v>1706</v>
      </c>
      <c r="F1252" s="33" t="s">
        <v>7848</v>
      </c>
      <c r="G1252" s="33">
        <v>12702</v>
      </c>
      <c r="H1252" s="33" t="s">
        <v>7849</v>
      </c>
      <c r="I1252" s="33" t="s">
        <v>7850</v>
      </c>
      <c r="J1252" s="33" t="s">
        <v>4144</v>
      </c>
      <c r="K1252" s="33" t="s">
        <v>7851</v>
      </c>
    </row>
    <row r="1253" spans="3:11" ht="15" customHeight="1" x14ac:dyDescent="0.25">
      <c r="C1253" s="32" t="s">
        <v>7852</v>
      </c>
      <c r="D1253" s="33" t="s">
        <v>1706</v>
      </c>
      <c r="F1253" s="33" t="s">
        <v>7853</v>
      </c>
      <c r="G1253" s="33">
        <v>67296</v>
      </c>
      <c r="H1253" s="33" t="s">
        <v>7854</v>
      </c>
      <c r="I1253" s="33" t="s">
        <v>7855</v>
      </c>
      <c r="J1253" s="33" t="s">
        <v>4150</v>
      </c>
      <c r="K1253" s="33" t="s">
        <v>7856</v>
      </c>
    </row>
    <row r="1254" spans="3:11" ht="15" customHeight="1" x14ac:dyDescent="0.25">
      <c r="C1254" s="32" t="s">
        <v>7857</v>
      </c>
      <c r="D1254" s="33" t="s">
        <v>1788</v>
      </c>
      <c r="F1254" s="33" t="s">
        <v>7858</v>
      </c>
      <c r="G1254" s="33">
        <v>56468</v>
      </c>
      <c r="H1254" s="33" t="s">
        <v>7859</v>
      </c>
      <c r="I1254" s="33" t="s">
        <v>7860</v>
      </c>
      <c r="J1254" s="33" t="s">
        <v>4156</v>
      </c>
      <c r="K1254" s="33" t="s">
        <v>7861</v>
      </c>
    </row>
    <row r="1255" spans="3:11" ht="15" customHeight="1" x14ac:dyDescent="0.25">
      <c r="C1255" s="32" t="s">
        <v>7862</v>
      </c>
      <c r="D1255" s="33" t="s">
        <v>1788</v>
      </c>
      <c r="F1255" s="33" t="s">
        <v>7863</v>
      </c>
      <c r="G1255" s="33">
        <v>20655</v>
      </c>
      <c r="H1255" s="33" t="s">
        <v>7864</v>
      </c>
      <c r="I1255" s="33" t="s">
        <v>7865</v>
      </c>
      <c r="J1255" s="33" t="s">
        <v>4162</v>
      </c>
      <c r="K1255" s="33" t="s">
        <v>7866</v>
      </c>
    </row>
    <row r="1256" spans="3:11" ht="15" customHeight="1" x14ac:dyDescent="0.25">
      <c r="C1256" s="32" t="s">
        <v>7867</v>
      </c>
      <c r="D1256" s="33" t="s">
        <v>1818</v>
      </c>
      <c r="F1256" s="33" t="s">
        <v>7868</v>
      </c>
      <c r="G1256" s="33">
        <v>20656</v>
      </c>
      <c r="H1256" s="33" t="s">
        <v>7869</v>
      </c>
      <c r="I1256" s="33" t="s">
        <v>7870</v>
      </c>
      <c r="J1256" s="33" t="s">
        <v>4168</v>
      </c>
      <c r="K1256" s="33" t="s">
        <v>7871</v>
      </c>
    </row>
    <row r="1257" spans="3:11" ht="15" customHeight="1" x14ac:dyDescent="0.25">
      <c r="C1257" s="32" t="s">
        <v>7872</v>
      </c>
      <c r="D1257" s="33" t="s">
        <v>1818</v>
      </c>
      <c r="F1257" s="33" t="s">
        <v>7873</v>
      </c>
      <c r="G1257" s="33">
        <v>20664</v>
      </c>
      <c r="H1257" s="33" t="s">
        <v>7874</v>
      </c>
      <c r="I1257" s="33" t="s">
        <v>7875</v>
      </c>
      <c r="J1257" s="33" t="s">
        <v>7876</v>
      </c>
      <c r="K1257" s="33" t="s">
        <v>7877</v>
      </c>
    </row>
    <row r="1258" spans="3:11" ht="15" customHeight="1" x14ac:dyDescent="0.25">
      <c r="C1258" s="32" t="s">
        <v>7878</v>
      </c>
      <c r="D1258" s="33" t="s">
        <v>1872</v>
      </c>
      <c r="F1258" s="33" t="s">
        <v>7879</v>
      </c>
      <c r="G1258" s="33">
        <v>20671</v>
      </c>
      <c r="H1258" s="33" t="s">
        <v>7880</v>
      </c>
      <c r="I1258" s="33" t="s">
        <v>7881</v>
      </c>
      <c r="J1258" s="33" t="s">
        <v>7882</v>
      </c>
      <c r="K1258" s="33" t="s">
        <v>7883</v>
      </c>
    </row>
    <row r="1259" spans="3:11" ht="15" customHeight="1" x14ac:dyDescent="0.25">
      <c r="C1259" s="32" t="s">
        <v>7884</v>
      </c>
      <c r="D1259" s="33" t="s">
        <v>1872</v>
      </c>
      <c r="F1259" s="33" t="s">
        <v>7885</v>
      </c>
      <c r="G1259" s="33">
        <v>20672</v>
      </c>
      <c r="H1259" s="33" t="s">
        <v>7886</v>
      </c>
      <c r="I1259" s="33" t="s">
        <v>7887</v>
      </c>
      <c r="J1259" s="33" t="s">
        <v>7888</v>
      </c>
      <c r="K1259" s="33" t="s">
        <v>7889</v>
      </c>
    </row>
    <row r="1260" spans="3:11" ht="15" customHeight="1" x14ac:dyDescent="0.25">
      <c r="C1260" s="32" t="s">
        <v>7890</v>
      </c>
      <c r="D1260" s="33" t="s">
        <v>535</v>
      </c>
      <c r="F1260" s="33" t="s">
        <v>7891</v>
      </c>
      <c r="G1260" s="33">
        <v>20674</v>
      </c>
      <c r="H1260" s="33" t="s">
        <v>7892</v>
      </c>
      <c r="I1260" s="33" t="s">
        <v>7893</v>
      </c>
      <c r="J1260" s="33" t="s">
        <v>7894</v>
      </c>
      <c r="K1260" s="33" t="s">
        <v>7895</v>
      </c>
    </row>
    <row r="1261" spans="3:11" ht="15" customHeight="1" x14ac:dyDescent="0.25">
      <c r="C1261" s="32" t="s">
        <v>7896</v>
      </c>
      <c r="D1261" s="33" t="s">
        <v>535</v>
      </c>
      <c r="F1261" s="33" t="s">
        <v>7897</v>
      </c>
      <c r="G1261" s="33">
        <v>223227</v>
      </c>
      <c r="H1261" s="33" t="s">
        <v>7898</v>
      </c>
      <c r="I1261" s="33" t="s">
        <v>7899</v>
      </c>
      <c r="J1261" s="33" t="s">
        <v>7900</v>
      </c>
      <c r="K1261" s="33" t="s">
        <v>7901</v>
      </c>
    </row>
    <row r="1262" spans="3:11" ht="15" customHeight="1" x14ac:dyDescent="0.25">
      <c r="C1262" s="32" t="s">
        <v>7902</v>
      </c>
      <c r="D1262" s="33" t="s">
        <v>1983</v>
      </c>
      <c r="F1262" s="33" t="s">
        <v>7903</v>
      </c>
      <c r="G1262" s="33">
        <v>20679</v>
      </c>
      <c r="H1262" s="33" t="s">
        <v>7904</v>
      </c>
      <c r="I1262" s="33" t="s">
        <v>7905</v>
      </c>
      <c r="J1262" s="33" t="s">
        <v>7906</v>
      </c>
      <c r="K1262" s="33" t="s">
        <v>7907</v>
      </c>
    </row>
    <row r="1263" spans="3:11" ht="15" customHeight="1" x14ac:dyDescent="0.25">
      <c r="C1263" s="32" t="s">
        <v>7908</v>
      </c>
      <c r="D1263" s="33" t="s">
        <v>1983</v>
      </c>
      <c r="F1263" s="33" t="s">
        <v>7909</v>
      </c>
      <c r="G1263" s="33">
        <v>20682</v>
      </c>
      <c r="H1263" s="33" t="s">
        <v>7910</v>
      </c>
      <c r="I1263" s="33" t="s">
        <v>7911</v>
      </c>
      <c r="J1263" s="33" t="s">
        <v>7912</v>
      </c>
      <c r="K1263" s="33" t="s">
        <v>7913</v>
      </c>
    </row>
    <row r="1264" spans="3:11" ht="15" customHeight="1" x14ac:dyDescent="0.25">
      <c r="C1264" s="32" t="s">
        <v>7914</v>
      </c>
      <c r="D1264" s="33" t="s">
        <v>536</v>
      </c>
      <c r="F1264" s="33" t="s">
        <v>7915</v>
      </c>
      <c r="G1264" s="33">
        <v>20683</v>
      </c>
      <c r="H1264" s="33" t="s">
        <v>7916</v>
      </c>
      <c r="I1264" s="33" t="s">
        <v>7917</v>
      </c>
      <c r="J1264" s="33" t="s">
        <v>7918</v>
      </c>
      <c r="K1264" s="33" t="s">
        <v>7919</v>
      </c>
    </row>
    <row r="1265" spans="3:11" ht="15" customHeight="1" x14ac:dyDescent="0.25">
      <c r="C1265" s="32" t="s">
        <v>7920</v>
      </c>
      <c r="D1265" s="33" t="s">
        <v>536</v>
      </c>
      <c r="F1265" s="33" t="s">
        <v>7921</v>
      </c>
      <c r="G1265" s="33">
        <v>20733</v>
      </c>
      <c r="H1265" s="33" t="s">
        <v>7922</v>
      </c>
      <c r="I1265" s="33" t="s">
        <v>7923</v>
      </c>
      <c r="J1265" s="33" t="s">
        <v>7924</v>
      </c>
      <c r="K1265" s="33" t="s">
        <v>7925</v>
      </c>
    </row>
    <row r="1266" spans="3:11" ht="15" customHeight="1" x14ac:dyDescent="0.25">
      <c r="C1266" s="32" t="s">
        <v>7926</v>
      </c>
      <c r="D1266" s="33" t="s">
        <v>2073</v>
      </c>
      <c r="F1266" s="33" t="s">
        <v>7927</v>
      </c>
      <c r="G1266" s="33">
        <v>94214</v>
      </c>
      <c r="H1266" s="33" t="s">
        <v>7928</v>
      </c>
      <c r="I1266" s="33" t="s">
        <v>7929</v>
      </c>
      <c r="J1266" s="33" t="s">
        <v>7930</v>
      </c>
      <c r="K1266" s="33" t="s">
        <v>7931</v>
      </c>
    </row>
    <row r="1267" spans="3:11" ht="15" customHeight="1" x14ac:dyDescent="0.25">
      <c r="C1267" s="32" t="s">
        <v>7932</v>
      </c>
      <c r="D1267" s="33" t="s">
        <v>2073</v>
      </c>
      <c r="F1267" s="33" t="s">
        <v>7933</v>
      </c>
      <c r="G1267" s="33">
        <v>24064</v>
      </c>
      <c r="H1267" s="33" t="s">
        <v>7934</v>
      </c>
      <c r="I1267" s="33" t="s">
        <v>7935</v>
      </c>
      <c r="J1267" s="33" t="s">
        <v>4222</v>
      </c>
      <c r="K1267" s="33" t="s">
        <v>7936</v>
      </c>
    </row>
    <row r="1268" spans="3:11" ht="15" customHeight="1" x14ac:dyDescent="0.25">
      <c r="C1268" s="32" t="s">
        <v>7937</v>
      </c>
      <c r="D1268" s="33" t="s">
        <v>2097</v>
      </c>
      <c r="F1268" s="33" t="s">
        <v>7938</v>
      </c>
      <c r="G1268" s="33">
        <v>24066</v>
      </c>
      <c r="H1268" s="33" t="s">
        <v>7939</v>
      </c>
      <c r="I1268" s="33" t="s">
        <v>7940</v>
      </c>
      <c r="J1268" s="33" t="s">
        <v>7941</v>
      </c>
      <c r="K1268" s="33" t="s">
        <v>7942</v>
      </c>
    </row>
    <row r="1269" spans="3:11" ht="15" customHeight="1" x14ac:dyDescent="0.25">
      <c r="C1269" s="32" t="s">
        <v>7943</v>
      </c>
      <c r="D1269" s="33" t="s">
        <v>2097</v>
      </c>
      <c r="F1269" s="33" t="s">
        <v>7944</v>
      </c>
      <c r="G1269" s="33">
        <v>76650</v>
      </c>
      <c r="H1269" s="33" t="s">
        <v>7945</v>
      </c>
      <c r="I1269" s="33" t="s">
        <v>7946</v>
      </c>
      <c r="J1269" s="33" t="s">
        <v>7947</v>
      </c>
      <c r="K1269" s="33" t="s">
        <v>7948</v>
      </c>
    </row>
    <row r="1270" spans="3:11" ht="15" customHeight="1" x14ac:dyDescent="0.25">
      <c r="C1270" s="32" t="s">
        <v>7949</v>
      </c>
      <c r="D1270" s="33" t="s">
        <v>2103</v>
      </c>
      <c r="F1270" s="33" t="s">
        <v>7950</v>
      </c>
      <c r="G1270" s="33">
        <v>20604</v>
      </c>
      <c r="H1270" s="33" t="s">
        <v>7951</v>
      </c>
      <c r="I1270" s="33" t="s">
        <v>7952</v>
      </c>
      <c r="J1270" s="33" t="s">
        <v>4240</v>
      </c>
      <c r="K1270" s="33" t="s">
        <v>7953</v>
      </c>
    </row>
    <row r="1271" spans="3:11" ht="15" customHeight="1" x14ac:dyDescent="0.25">
      <c r="C1271" s="32" t="s">
        <v>7954</v>
      </c>
      <c r="D1271" s="33" t="s">
        <v>2103</v>
      </c>
      <c r="F1271" s="33" t="s">
        <v>7955</v>
      </c>
      <c r="G1271" s="33">
        <v>20846</v>
      </c>
      <c r="H1271" s="33" t="s">
        <v>7956</v>
      </c>
      <c r="I1271" s="33" t="s">
        <v>7957</v>
      </c>
      <c r="J1271" s="33" t="s">
        <v>7958</v>
      </c>
      <c r="K1271" s="33" t="s">
        <v>7959</v>
      </c>
    </row>
    <row r="1272" spans="3:11" ht="15" customHeight="1" x14ac:dyDescent="0.25">
      <c r="C1272" s="32" t="s">
        <v>7960</v>
      </c>
      <c r="D1272" s="33" t="s">
        <v>2109</v>
      </c>
      <c r="F1272" s="33" t="s">
        <v>7961</v>
      </c>
      <c r="G1272" s="33">
        <v>20848</v>
      </c>
      <c r="H1272" s="33" t="s">
        <v>7962</v>
      </c>
      <c r="I1272" s="33" t="s">
        <v>7963</v>
      </c>
      <c r="J1272" s="33" t="s">
        <v>7964</v>
      </c>
      <c r="K1272" s="33" t="s">
        <v>7965</v>
      </c>
    </row>
    <row r="1273" spans="3:11" ht="15" customHeight="1" x14ac:dyDescent="0.25">
      <c r="C1273" s="32" t="s">
        <v>7966</v>
      </c>
      <c r="D1273" s="33" t="s">
        <v>2109</v>
      </c>
      <c r="F1273" s="33" t="s">
        <v>7967</v>
      </c>
      <c r="G1273" s="33">
        <v>20850</v>
      </c>
      <c r="H1273" s="33" t="s">
        <v>7968</v>
      </c>
      <c r="I1273" s="33" t="s">
        <v>7969</v>
      </c>
      <c r="J1273" s="33" t="s">
        <v>4258</v>
      </c>
      <c r="K1273" s="33" t="s">
        <v>7970</v>
      </c>
    </row>
    <row r="1274" spans="3:11" ht="15" customHeight="1" x14ac:dyDescent="0.25">
      <c r="C1274" s="32" t="s">
        <v>7971</v>
      </c>
      <c r="D1274" s="33" t="s">
        <v>1682</v>
      </c>
      <c r="F1274" s="33" t="s">
        <v>7972</v>
      </c>
      <c r="G1274" s="33">
        <v>20869</v>
      </c>
      <c r="H1274" s="33" t="s">
        <v>7973</v>
      </c>
      <c r="I1274" s="33" t="s">
        <v>7974</v>
      </c>
      <c r="J1274" s="33" t="s">
        <v>7975</v>
      </c>
      <c r="K1274" s="33" t="s">
        <v>7976</v>
      </c>
    </row>
    <row r="1275" spans="3:11" ht="15" customHeight="1" x14ac:dyDescent="0.25">
      <c r="C1275" s="32" t="s">
        <v>7977</v>
      </c>
      <c r="D1275" s="33" t="s">
        <v>1682</v>
      </c>
      <c r="F1275" s="33" t="s">
        <v>7978</v>
      </c>
      <c r="G1275" s="33">
        <v>225115</v>
      </c>
      <c r="H1275" s="33" t="s">
        <v>7979</v>
      </c>
      <c r="I1275" s="33" t="s">
        <v>7980</v>
      </c>
      <c r="J1275" s="33" t="s">
        <v>4264</v>
      </c>
      <c r="K1275" s="33" t="s">
        <v>7981</v>
      </c>
    </row>
    <row r="1276" spans="3:11" ht="15" customHeight="1" x14ac:dyDescent="0.25">
      <c r="C1276" s="32" t="s">
        <v>7982</v>
      </c>
      <c r="D1276" s="33" t="s">
        <v>1706</v>
      </c>
      <c r="F1276" s="33" t="s">
        <v>7983</v>
      </c>
      <c r="G1276" s="33">
        <v>74126</v>
      </c>
      <c r="H1276" s="33" t="s">
        <v>7984</v>
      </c>
      <c r="I1276" s="33" t="s">
        <v>7985</v>
      </c>
      <c r="J1276" s="33" t="s">
        <v>4280</v>
      </c>
      <c r="K1276" s="33" t="s">
        <v>7986</v>
      </c>
    </row>
    <row r="1277" spans="3:11" ht="15" customHeight="1" x14ac:dyDescent="0.25">
      <c r="C1277" s="32" t="s">
        <v>7987</v>
      </c>
      <c r="D1277" s="33" t="s">
        <v>1706</v>
      </c>
      <c r="F1277" s="33" t="s">
        <v>7988</v>
      </c>
      <c r="G1277" s="33">
        <v>21333</v>
      </c>
      <c r="H1277" s="33" t="s">
        <v>7989</v>
      </c>
      <c r="I1277" s="33" t="s">
        <v>7990</v>
      </c>
      <c r="J1277" s="33" t="s">
        <v>7991</v>
      </c>
      <c r="K1277" s="33" t="s">
        <v>7992</v>
      </c>
    </row>
    <row r="1278" spans="3:11" ht="15" customHeight="1" x14ac:dyDescent="0.25">
      <c r="C1278" s="32" t="s">
        <v>7993</v>
      </c>
      <c r="D1278" s="33" t="s">
        <v>1788</v>
      </c>
      <c r="F1278" s="33" t="s">
        <v>7994</v>
      </c>
      <c r="G1278" s="33">
        <v>271981</v>
      </c>
      <c r="H1278" s="33" t="s">
        <v>7995</v>
      </c>
      <c r="I1278" s="33" t="s">
        <v>7996</v>
      </c>
      <c r="J1278" s="33" t="s">
        <v>7997</v>
      </c>
      <c r="K1278" s="33" t="s">
        <v>7998</v>
      </c>
    </row>
    <row r="1279" spans="3:11" ht="15" customHeight="1" x14ac:dyDescent="0.25">
      <c r="C1279" s="32" t="s">
        <v>7999</v>
      </c>
      <c r="D1279" s="33" t="s">
        <v>1788</v>
      </c>
      <c r="F1279" s="33" t="s">
        <v>8000</v>
      </c>
      <c r="G1279" s="33">
        <v>21412</v>
      </c>
      <c r="H1279" s="33" t="s">
        <v>8001</v>
      </c>
      <c r="I1279" s="33" t="s">
        <v>8002</v>
      </c>
      <c r="J1279" s="33" t="s">
        <v>4298</v>
      </c>
      <c r="K1279" s="33" t="s">
        <v>8003</v>
      </c>
    </row>
    <row r="1280" spans="3:11" ht="15" customHeight="1" x14ac:dyDescent="0.25">
      <c r="C1280" s="32" t="s">
        <v>8004</v>
      </c>
      <c r="D1280" s="33" t="s">
        <v>1818</v>
      </c>
      <c r="F1280" s="33" t="s">
        <v>8005</v>
      </c>
      <c r="G1280" s="33">
        <v>21752</v>
      </c>
      <c r="H1280" s="33" t="s">
        <v>8006</v>
      </c>
      <c r="I1280" s="33" t="s">
        <v>8007</v>
      </c>
      <c r="J1280" s="33" t="s">
        <v>825</v>
      </c>
      <c r="K1280" s="33" t="s">
        <v>8008</v>
      </c>
    </row>
    <row r="1281" spans="3:11" ht="15" customHeight="1" x14ac:dyDescent="0.25">
      <c r="C1281" s="32" t="s">
        <v>8009</v>
      </c>
      <c r="D1281" s="33" t="s">
        <v>1818</v>
      </c>
      <c r="F1281" s="33" t="s">
        <v>8010</v>
      </c>
      <c r="G1281" s="33">
        <v>21418</v>
      </c>
      <c r="H1281" s="33" t="s">
        <v>8011</v>
      </c>
      <c r="I1281" s="33" t="s">
        <v>8012</v>
      </c>
      <c r="J1281" s="33" t="s">
        <v>8013</v>
      </c>
      <c r="K1281" s="33" t="s">
        <v>8014</v>
      </c>
    </row>
    <row r="1282" spans="3:11" ht="15" customHeight="1" x14ac:dyDescent="0.25">
      <c r="C1282" s="32" t="s">
        <v>8015</v>
      </c>
      <c r="D1282" s="33" t="s">
        <v>1872</v>
      </c>
      <c r="F1282" s="33" t="s">
        <v>8016</v>
      </c>
      <c r="G1282" s="33">
        <v>21420</v>
      </c>
      <c r="H1282" s="33" t="s">
        <v>8017</v>
      </c>
      <c r="I1282" s="33" t="s">
        <v>8018</v>
      </c>
      <c r="J1282" s="33" t="s">
        <v>8019</v>
      </c>
      <c r="K1282" s="33" t="s">
        <v>8020</v>
      </c>
    </row>
    <row r="1283" spans="3:11" ht="15" customHeight="1" x14ac:dyDescent="0.25">
      <c r="C1283" s="32" t="s">
        <v>8021</v>
      </c>
      <c r="D1283" s="33" t="s">
        <v>1872</v>
      </c>
      <c r="F1283" s="33" t="s">
        <v>8022</v>
      </c>
      <c r="G1283" s="33">
        <v>21803</v>
      </c>
      <c r="H1283" s="33" t="s">
        <v>8023</v>
      </c>
      <c r="I1283" s="33" t="s">
        <v>8024</v>
      </c>
      <c r="J1283" s="33" t="s">
        <v>4325</v>
      </c>
      <c r="K1283" s="33" t="s">
        <v>8025</v>
      </c>
    </row>
    <row r="1284" spans="3:11" ht="15" customHeight="1" x14ac:dyDescent="0.25">
      <c r="C1284" s="32" t="s">
        <v>8026</v>
      </c>
      <c r="D1284" s="33" t="s">
        <v>535</v>
      </c>
      <c r="F1284" s="33" t="s">
        <v>8027</v>
      </c>
      <c r="G1284" s="33">
        <v>21808</v>
      </c>
      <c r="H1284" s="33" t="s">
        <v>8028</v>
      </c>
      <c r="I1284" s="33" t="s">
        <v>8029</v>
      </c>
      <c r="J1284" s="33" t="s">
        <v>826</v>
      </c>
      <c r="K1284" s="33" t="s">
        <v>8030</v>
      </c>
    </row>
    <row r="1285" spans="3:11" ht="15" customHeight="1" x14ac:dyDescent="0.25">
      <c r="C1285" s="32" t="s">
        <v>8031</v>
      </c>
      <c r="D1285" s="33" t="s">
        <v>535</v>
      </c>
      <c r="F1285" s="33" t="s">
        <v>8032</v>
      </c>
      <c r="G1285" s="33">
        <v>21810</v>
      </c>
      <c r="H1285" s="33" t="s">
        <v>8033</v>
      </c>
      <c r="I1285" s="33" t="s">
        <v>8034</v>
      </c>
      <c r="J1285" s="33" t="s">
        <v>8035</v>
      </c>
      <c r="K1285" s="33" t="s">
        <v>8036</v>
      </c>
    </row>
    <row r="1286" spans="3:11" ht="15" customHeight="1" x14ac:dyDescent="0.25">
      <c r="C1286" s="32" t="s">
        <v>8037</v>
      </c>
      <c r="D1286" s="33" t="s">
        <v>1983</v>
      </c>
      <c r="F1286" s="33" t="s">
        <v>8038</v>
      </c>
      <c r="G1286" s="33">
        <v>21812</v>
      </c>
      <c r="H1286" s="33" t="s">
        <v>8039</v>
      </c>
      <c r="I1286" s="33" t="s">
        <v>8040</v>
      </c>
      <c r="J1286" s="33" t="s">
        <v>8041</v>
      </c>
      <c r="K1286" s="33" t="s">
        <v>8042</v>
      </c>
    </row>
    <row r="1287" spans="3:11" ht="15" customHeight="1" x14ac:dyDescent="0.25">
      <c r="C1287" s="32" t="s">
        <v>8043</v>
      </c>
      <c r="D1287" s="33" t="s">
        <v>1983</v>
      </c>
      <c r="F1287" s="33" t="s">
        <v>8044</v>
      </c>
      <c r="G1287" s="33">
        <v>21813</v>
      </c>
      <c r="H1287" s="33" t="s">
        <v>8045</v>
      </c>
      <c r="I1287" s="33" t="s">
        <v>8046</v>
      </c>
      <c r="J1287" s="33" t="s">
        <v>8047</v>
      </c>
      <c r="K1287" s="33" t="s">
        <v>8048</v>
      </c>
    </row>
    <row r="1288" spans="3:11" ht="15" customHeight="1" x14ac:dyDescent="0.25">
      <c r="C1288" s="32" t="s">
        <v>8049</v>
      </c>
      <c r="D1288" s="33" t="s">
        <v>536</v>
      </c>
      <c r="F1288" s="33" t="s">
        <v>8050</v>
      </c>
      <c r="G1288" s="33">
        <v>21824</v>
      </c>
      <c r="H1288" s="33" t="s">
        <v>8051</v>
      </c>
      <c r="I1288" s="33" t="s">
        <v>8052</v>
      </c>
      <c r="J1288" s="33" t="s">
        <v>4346</v>
      </c>
      <c r="K1288" s="33" t="s">
        <v>8053</v>
      </c>
    </row>
    <row r="1289" spans="3:11" ht="15" customHeight="1" x14ac:dyDescent="0.25">
      <c r="C1289" s="32" t="s">
        <v>8054</v>
      </c>
      <c r="D1289" s="33" t="s">
        <v>536</v>
      </c>
      <c r="F1289" s="33" t="s">
        <v>8055</v>
      </c>
      <c r="G1289" s="33">
        <v>21828</v>
      </c>
      <c r="H1289" s="33" t="s">
        <v>8056</v>
      </c>
      <c r="I1289" s="33" t="s">
        <v>8057</v>
      </c>
      <c r="J1289" s="33" t="s">
        <v>4355</v>
      </c>
      <c r="K1289" s="33" t="s">
        <v>8058</v>
      </c>
    </row>
    <row r="1290" spans="3:11" ht="15" customHeight="1" x14ac:dyDescent="0.25">
      <c r="C1290" s="32" t="s">
        <v>8059</v>
      </c>
      <c r="D1290" s="33" t="s">
        <v>2073</v>
      </c>
      <c r="F1290" s="33" t="s">
        <v>8060</v>
      </c>
      <c r="G1290" s="33">
        <v>21838</v>
      </c>
      <c r="H1290" s="33" t="s">
        <v>8061</v>
      </c>
      <c r="I1290" s="33" t="s">
        <v>8062</v>
      </c>
      <c r="J1290" s="33" t="s">
        <v>8063</v>
      </c>
      <c r="K1290" s="33" t="s">
        <v>8064</v>
      </c>
    </row>
    <row r="1291" spans="3:11" ht="15" customHeight="1" x14ac:dyDescent="0.25">
      <c r="C1291" s="32" t="s">
        <v>8065</v>
      </c>
      <c r="D1291" s="33" t="s">
        <v>2073</v>
      </c>
      <c r="F1291" s="33" t="s">
        <v>8066</v>
      </c>
      <c r="G1291" s="33">
        <v>21858</v>
      </c>
      <c r="H1291" s="33" t="s">
        <v>8067</v>
      </c>
      <c r="I1291" s="33" t="s">
        <v>8068</v>
      </c>
      <c r="J1291" s="33" t="s">
        <v>8069</v>
      </c>
      <c r="K1291" s="33" t="s">
        <v>8070</v>
      </c>
    </row>
    <row r="1292" spans="3:11" ht="15" customHeight="1" x14ac:dyDescent="0.25">
      <c r="C1292" s="32" t="s">
        <v>8071</v>
      </c>
      <c r="D1292" s="33" t="s">
        <v>2097</v>
      </c>
      <c r="F1292" s="33" t="s">
        <v>8072</v>
      </c>
      <c r="G1292" s="33">
        <v>21859</v>
      </c>
      <c r="H1292" s="33" t="s">
        <v>8073</v>
      </c>
      <c r="I1292" s="33" t="s">
        <v>8074</v>
      </c>
      <c r="J1292" s="33" t="s">
        <v>8075</v>
      </c>
      <c r="K1292" s="33" t="s">
        <v>8076</v>
      </c>
    </row>
    <row r="1293" spans="3:11" ht="15" customHeight="1" x14ac:dyDescent="0.25">
      <c r="C1293" s="32" t="s">
        <v>8077</v>
      </c>
      <c r="D1293" s="33" t="s">
        <v>2097</v>
      </c>
      <c r="F1293" s="33" t="s">
        <v>8078</v>
      </c>
      <c r="G1293" s="33">
        <v>21885</v>
      </c>
      <c r="H1293" s="33" t="s">
        <v>8079</v>
      </c>
      <c r="I1293" s="33" t="s">
        <v>8080</v>
      </c>
      <c r="J1293" s="33" t="s">
        <v>8081</v>
      </c>
      <c r="K1293" s="33" t="s">
        <v>8082</v>
      </c>
    </row>
    <row r="1294" spans="3:11" ht="15" customHeight="1" x14ac:dyDescent="0.25">
      <c r="C1294" s="32" t="s">
        <v>8083</v>
      </c>
      <c r="D1294" s="33" t="s">
        <v>2103</v>
      </c>
      <c r="F1294" s="33" t="s">
        <v>8084</v>
      </c>
      <c r="G1294" s="33">
        <v>27140</v>
      </c>
      <c r="H1294" s="33" t="s">
        <v>8085</v>
      </c>
      <c r="I1294" s="33" t="s">
        <v>8086</v>
      </c>
      <c r="J1294" s="33" t="s">
        <v>8087</v>
      </c>
      <c r="K1294" s="33" t="s">
        <v>8088</v>
      </c>
    </row>
    <row r="1295" spans="3:11" ht="15" customHeight="1" x14ac:dyDescent="0.25">
      <c r="C1295" s="32" t="s">
        <v>8089</v>
      </c>
      <c r="D1295" s="33" t="s">
        <v>2103</v>
      </c>
      <c r="F1295" s="33" t="s">
        <v>8090</v>
      </c>
      <c r="G1295" s="33">
        <v>56363</v>
      </c>
      <c r="H1295" s="33" t="s">
        <v>8091</v>
      </c>
      <c r="I1295" s="33" t="s">
        <v>8092</v>
      </c>
      <c r="J1295" s="33" t="s">
        <v>4412</v>
      </c>
      <c r="K1295" s="33" t="s">
        <v>8093</v>
      </c>
    </row>
    <row r="1296" spans="3:11" ht="15" customHeight="1" x14ac:dyDescent="0.25">
      <c r="C1296" s="32" t="s">
        <v>8094</v>
      </c>
      <c r="D1296" s="33" t="s">
        <v>2109</v>
      </c>
      <c r="F1296" s="33" t="s">
        <v>8095</v>
      </c>
      <c r="G1296" s="33">
        <v>21933</v>
      </c>
      <c r="H1296" s="33" t="s">
        <v>8096</v>
      </c>
      <c r="I1296" s="33" t="s">
        <v>8097</v>
      </c>
      <c r="J1296" s="33" t="s">
        <v>8098</v>
      </c>
      <c r="K1296" s="33" t="s">
        <v>8099</v>
      </c>
    </row>
    <row r="1297" spans="3:11" ht="15" customHeight="1" x14ac:dyDescent="0.25">
      <c r="C1297" s="32" t="s">
        <v>8100</v>
      </c>
      <c r="D1297" s="33" t="s">
        <v>2109</v>
      </c>
      <c r="F1297" s="33" t="s">
        <v>8101</v>
      </c>
      <c r="G1297" s="33">
        <v>72049</v>
      </c>
      <c r="H1297" s="33" t="s">
        <v>8102</v>
      </c>
      <c r="I1297" s="33" t="s">
        <v>8103</v>
      </c>
      <c r="J1297" s="33" t="s">
        <v>8104</v>
      </c>
      <c r="K1297" s="33" t="s">
        <v>8105</v>
      </c>
    </row>
    <row r="1298" spans="3:11" ht="15" customHeight="1" x14ac:dyDescent="0.25">
      <c r="C1298" s="32" t="s">
        <v>8106</v>
      </c>
      <c r="D1298" s="33" t="s">
        <v>2127</v>
      </c>
      <c r="F1298" s="33" t="s">
        <v>8107</v>
      </c>
      <c r="G1298" s="33">
        <v>21938</v>
      </c>
      <c r="H1298" s="33" t="s">
        <v>8108</v>
      </c>
      <c r="I1298" s="33" t="s">
        <v>8109</v>
      </c>
      <c r="J1298" s="33" t="s">
        <v>8110</v>
      </c>
      <c r="K1298" s="33" t="s">
        <v>8111</v>
      </c>
    </row>
    <row r="1299" spans="3:11" ht="15" customHeight="1" x14ac:dyDescent="0.25">
      <c r="C1299" s="32" t="s">
        <v>8112</v>
      </c>
      <c r="D1299" s="33" t="s">
        <v>2127</v>
      </c>
      <c r="F1299" s="33" t="s">
        <v>8113</v>
      </c>
      <c r="G1299" s="33">
        <v>85030</v>
      </c>
      <c r="H1299" s="33" t="s">
        <v>8114</v>
      </c>
      <c r="I1299" s="33" t="s">
        <v>8115</v>
      </c>
      <c r="J1299" s="33" t="s">
        <v>4436</v>
      </c>
      <c r="K1299" s="33" t="s">
        <v>8116</v>
      </c>
    </row>
    <row r="1300" spans="3:11" ht="15" customHeight="1" x14ac:dyDescent="0.25">
      <c r="C1300" s="32" t="s">
        <v>8117</v>
      </c>
      <c r="D1300" s="33" t="s">
        <v>2151</v>
      </c>
      <c r="F1300" s="33" t="s">
        <v>8118</v>
      </c>
      <c r="G1300" s="33">
        <v>54473</v>
      </c>
      <c r="H1300" s="33" t="s">
        <v>8119</v>
      </c>
      <c r="I1300" s="33" t="s">
        <v>8120</v>
      </c>
      <c r="J1300" s="33" t="s">
        <v>4448</v>
      </c>
      <c r="K1300" s="33" t="s">
        <v>8121</v>
      </c>
    </row>
    <row r="1301" spans="3:11" ht="15" customHeight="1" x14ac:dyDescent="0.25">
      <c r="C1301" s="32" t="s">
        <v>8122</v>
      </c>
      <c r="D1301" s="33" t="s">
        <v>2151</v>
      </c>
      <c r="F1301" s="33" t="s">
        <v>8123</v>
      </c>
      <c r="G1301" s="33">
        <v>106021</v>
      </c>
      <c r="H1301" s="33" t="s">
        <v>8124</v>
      </c>
      <c r="I1301" s="33" t="s">
        <v>8125</v>
      </c>
      <c r="J1301" s="33" t="s">
        <v>8126</v>
      </c>
      <c r="K1301" s="33" t="s">
        <v>8127</v>
      </c>
    </row>
    <row r="1302" spans="3:11" ht="15" customHeight="1" x14ac:dyDescent="0.25">
      <c r="C1302" s="32" t="s">
        <v>8128</v>
      </c>
      <c r="D1302" s="33" t="s">
        <v>2190</v>
      </c>
      <c r="F1302" s="33" t="s">
        <v>8129</v>
      </c>
      <c r="G1302" s="33">
        <v>22003</v>
      </c>
      <c r="H1302" s="33" t="s">
        <v>8130</v>
      </c>
      <c r="I1302" s="33" t="s">
        <v>8131</v>
      </c>
      <c r="J1302" s="33" t="s">
        <v>8132</v>
      </c>
      <c r="K1302" s="33" t="s">
        <v>8133</v>
      </c>
    </row>
    <row r="1303" spans="3:11" ht="15" customHeight="1" x14ac:dyDescent="0.25">
      <c r="C1303" s="32" t="s">
        <v>8134</v>
      </c>
      <c r="D1303" s="33" t="s">
        <v>2190</v>
      </c>
      <c r="F1303" s="33" t="s">
        <v>8135</v>
      </c>
      <c r="G1303" s="33">
        <v>22030</v>
      </c>
      <c r="H1303" s="33" t="s">
        <v>8136</v>
      </c>
      <c r="I1303" s="33" t="s">
        <v>8137</v>
      </c>
      <c r="J1303" s="33" t="s">
        <v>8138</v>
      </c>
      <c r="K1303" s="33" t="s">
        <v>8139</v>
      </c>
    </row>
    <row r="1304" spans="3:11" ht="15" customHeight="1" x14ac:dyDescent="0.25">
      <c r="C1304" s="32" t="s">
        <v>8140</v>
      </c>
      <c r="D1304" s="33" t="s">
        <v>539</v>
      </c>
      <c r="F1304" s="33" t="s">
        <v>8141</v>
      </c>
      <c r="G1304" s="33">
        <v>22034</v>
      </c>
      <c r="H1304" s="33" t="s">
        <v>8142</v>
      </c>
      <c r="I1304" s="33" t="s">
        <v>8143</v>
      </c>
      <c r="J1304" s="33" t="s">
        <v>8144</v>
      </c>
      <c r="K1304" s="33" t="s">
        <v>8145</v>
      </c>
    </row>
    <row r="1305" spans="3:11" ht="15" customHeight="1" x14ac:dyDescent="0.25">
      <c r="C1305" s="32" t="s">
        <v>8146</v>
      </c>
      <c r="D1305" s="33" t="s">
        <v>539</v>
      </c>
      <c r="F1305" s="33" t="s">
        <v>8147</v>
      </c>
      <c r="G1305" s="33">
        <v>22059</v>
      </c>
      <c r="H1305" s="33" t="s">
        <v>8148</v>
      </c>
      <c r="I1305" s="33" t="s">
        <v>8149</v>
      </c>
      <c r="J1305" s="33" t="s">
        <v>8150</v>
      </c>
      <c r="K1305" s="33" t="s">
        <v>8151</v>
      </c>
    </row>
    <row r="1306" spans="3:11" ht="15" customHeight="1" x14ac:dyDescent="0.25">
      <c r="C1306" s="32" t="s">
        <v>8152</v>
      </c>
      <c r="D1306" s="33" t="s">
        <v>541</v>
      </c>
      <c r="F1306" s="33" t="s">
        <v>8153</v>
      </c>
      <c r="G1306" s="33">
        <v>27223</v>
      </c>
      <c r="H1306" s="33" t="s">
        <v>8154</v>
      </c>
      <c r="I1306" s="33" t="s">
        <v>8155</v>
      </c>
      <c r="J1306" s="33" t="s">
        <v>8156</v>
      </c>
      <c r="K1306" s="33" t="s">
        <v>8157</v>
      </c>
    </row>
    <row r="1307" spans="3:11" ht="15" customHeight="1" x14ac:dyDescent="0.25">
      <c r="C1307" s="32" t="s">
        <v>8158</v>
      </c>
      <c r="D1307" s="33" t="s">
        <v>541</v>
      </c>
      <c r="F1307" s="33" t="s">
        <v>8159</v>
      </c>
      <c r="G1307" s="33">
        <v>60599</v>
      </c>
      <c r="H1307" s="33" t="s">
        <v>8160</v>
      </c>
      <c r="I1307" s="33" t="s">
        <v>8161</v>
      </c>
      <c r="J1307" s="33" t="s">
        <v>8162</v>
      </c>
      <c r="K1307" s="33" t="s">
        <v>8163</v>
      </c>
    </row>
    <row r="1308" spans="3:11" ht="15" customHeight="1" x14ac:dyDescent="0.25">
      <c r="C1308" s="32" t="s">
        <v>8164</v>
      </c>
      <c r="D1308" s="33" t="s">
        <v>2473</v>
      </c>
      <c r="F1308" s="33" t="s">
        <v>8165</v>
      </c>
      <c r="G1308" s="33">
        <v>22062</v>
      </c>
      <c r="H1308" s="33" t="s">
        <v>8166</v>
      </c>
      <c r="I1308" s="33" t="s">
        <v>8167</v>
      </c>
      <c r="J1308" s="33" t="s">
        <v>8168</v>
      </c>
      <c r="K1308" s="33" t="s">
        <v>8169</v>
      </c>
    </row>
    <row r="1309" spans="3:11" ht="15" customHeight="1" x14ac:dyDescent="0.25">
      <c r="C1309" s="32" t="s">
        <v>8170</v>
      </c>
      <c r="D1309" s="33" t="s">
        <v>2473</v>
      </c>
      <c r="F1309" s="33" t="s">
        <v>8171</v>
      </c>
      <c r="G1309" s="33">
        <v>64930</v>
      </c>
      <c r="H1309" s="33" t="s">
        <v>8172</v>
      </c>
      <c r="I1309" s="33" t="s">
        <v>8173</v>
      </c>
      <c r="J1309" s="33" t="s">
        <v>4493</v>
      </c>
      <c r="K1309" s="33" t="s">
        <v>8174</v>
      </c>
    </row>
    <row r="1310" spans="3:11" ht="15" customHeight="1" x14ac:dyDescent="0.25">
      <c r="C1310" s="32" t="s">
        <v>8175</v>
      </c>
      <c r="D1310" s="33" t="s">
        <v>2479</v>
      </c>
      <c r="F1310" s="33" t="s">
        <v>8176</v>
      </c>
      <c r="G1310" s="33">
        <v>22084</v>
      </c>
      <c r="H1310" s="33" t="s">
        <v>8177</v>
      </c>
      <c r="I1310" s="33" t="s">
        <v>8178</v>
      </c>
      <c r="J1310" s="33" t="s">
        <v>4499</v>
      </c>
      <c r="K1310" s="33" t="s">
        <v>8179</v>
      </c>
    </row>
    <row r="1311" spans="3:11" ht="15" customHeight="1" x14ac:dyDescent="0.25">
      <c r="C1311" s="32" t="s">
        <v>8180</v>
      </c>
      <c r="D1311" s="33" t="s">
        <v>2479</v>
      </c>
      <c r="F1311" s="33" t="s">
        <v>8181</v>
      </c>
      <c r="G1311" s="33">
        <v>239364</v>
      </c>
      <c r="H1311" s="33" t="s">
        <v>8182</v>
      </c>
      <c r="I1311" s="33" t="s">
        <v>8183</v>
      </c>
      <c r="J1311" s="33" t="s">
        <v>8184</v>
      </c>
      <c r="K1311" s="33" t="s">
        <v>8185</v>
      </c>
    </row>
    <row r="1312" spans="3:11" ht="15" customHeight="1" x14ac:dyDescent="0.25">
      <c r="C1312" s="32" t="s">
        <v>8186</v>
      </c>
      <c r="D1312" s="33" t="s">
        <v>543</v>
      </c>
      <c r="F1312" s="33" t="s">
        <v>8187</v>
      </c>
      <c r="G1312" s="33">
        <v>22160</v>
      </c>
      <c r="H1312" s="33" t="s">
        <v>8188</v>
      </c>
      <c r="I1312" s="33" t="s">
        <v>8189</v>
      </c>
      <c r="J1312" s="33" t="s">
        <v>885</v>
      </c>
      <c r="K1312" s="33" t="s">
        <v>8190</v>
      </c>
    </row>
    <row r="1313" spans="3:11" ht="15" customHeight="1" x14ac:dyDescent="0.25">
      <c r="C1313" s="32" t="s">
        <v>8191</v>
      </c>
      <c r="D1313" s="33" t="s">
        <v>543</v>
      </c>
      <c r="F1313" s="33" t="s">
        <v>8192</v>
      </c>
      <c r="G1313" s="33">
        <v>26462</v>
      </c>
      <c r="H1313" s="33" t="s">
        <v>8193</v>
      </c>
      <c r="I1313" s="33" t="s">
        <v>8194</v>
      </c>
      <c r="J1313" s="33" t="s">
        <v>4520</v>
      </c>
      <c r="K1313" s="33" t="s">
        <v>8195</v>
      </c>
    </row>
    <row r="1314" spans="3:11" ht="15" customHeight="1" x14ac:dyDescent="0.25">
      <c r="C1314" s="32" t="s">
        <v>8196</v>
      </c>
      <c r="D1314" s="33" t="s">
        <v>2594</v>
      </c>
      <c r="F1314" s="33" t="s">
        <v>8197</v>
      </c>
      <c r="G1314" s="33">
        <v>54721</v>
      </c>
      <c r="H1314" s="33" t="s">
        <v>8198</v>
      </c>
      <c r="I1314" s="33" t="s">
        <v>8199</v>
      </c>
      <c r="J1314" s="33" t="s">
        <v>4526</v>
      </c>
      <c r="K1314" s="33" t="s">
        <v>8200</v>
      </c>
    </row>
    <row r="1315" spans="3:11" ht="15" customHeight="1" x14ac:dyDescent="0.25">
      <c r="C1315" s="32" t="s">
        <v>8201</v>
      </c>
      <c r="D1315" s="33" t="s">
        <v>2594</v>
      </c>
      <c r="F1315" s="33" t="s">
        <v>8202</v>
      </c>
      <c r="G1315" s="33">
        <v>22213</v>
      </c>
      <c r="H1315" s="33" t="s">
        <v>8203</v>
      </c>
      <c r="I1315" s="33" t="s">
        <v>8204</v>
      </c>
      <c r="J1315" s="33" t="s">
        <v>4532</v>
      </c>
      <c r="K1315" s="33" t="s">
        <v>8205</v>
      </c>
    </row>
    <row r="1316" spans="3:11" ht="15" customHeight="1" x14ac:dyDescent="0.25">
      <c r="C1316" s="32" t="s">
        <v>8206</v>
      </c>
      <c r="D1316" s="33" t="s">
        <v>2633</v>
      </c>
      <c r="F1316" s="33" t="s">
        <v>8207</v>
      </c>
      <c r="G1316" s="33">
        <v>22223</v>
      </c>
      <c r="H1316" s="33" t="s">
        <v>8208</v>
      </c>
      <c r="I1316" s="33" t="s">
        <v>8209</v>
      </c>
      <c r="J1316" s="33" t="s">
        <v>8210</v>
      </c>
      <c r="K1316" s="33" t="s">
        <v>8211</v>
      </c>
    </row>
    <row r="1317" spans="3:11" ht="15" customHeight="1" x14ac:dyDescent="0.25">
      <c r="C1317" s="32" t="s">
        <v>8212</v>
      </c>
      <c r="D1317" s="33" t="s">
        <v>2633</v>
      </c>
      <c r="F1317" s="33" t="s">
        <v>8213</v>
      </c>
      <c r="G1317" s="33">
        <v>22256</v>
      </c>
      <c r="H1317" s="33" t="s">
        <v>8214</v>
      </c>
      <c r="I1317" s="33" t="s">
        <v>8215</v>
      </c>
      <c r="J1317" s="33" t="s">
        <v>8216</v>
      </c>
      <c r="K1317" s="33" t="s">
        <v>8217</v>
      </c>
    </row>
    <row r="1318" spans="3:11" ht="15" customHeight="1" x14ac:dyDescent="0.25">
      <c r="C1318" s="32" t="s">
        <v>8218</v>
      </c>
      <c r="D1318" s="33" t="s">
        <v>547</v>
      </c>
      <c r="F1318" s="33" t="s">
        <v>8219</v>
      </c>
      <c r="G1318" s="33">
        <v>22324</v>
      </c>
      <c r="H1318" s="33" t="s">
        <v>8220</v>
      </c>
      <c r="I1318" s="33" t="s">
        <v>8221</v>
      </c>
      <c r="J1318" s="33" t="s">
        <v>8222</v>
      </c>
      <c r="K1318" s="33" t="s">
        <v>8223</v>
      </c>
    </row>
    <row r="1319" spans="3:11" ht="15" customHeight="1" x14ac:dyDescent="0.25">
      <c r="C1319" s="32" t="s">
        <v>8224</v>
      </c>
      <c r="D1319" s="33" t="s">
        <v>547</v>
      </c>
      <c r="F1319" s="33" t="s">
        <v>8225</v>
      </c>
      <c r="G1319" s="33">
        <v>22326</v>
      </c>
      <c r="H1319" s="33" t="s">
        <v>8226</v>
      </c>
      <c r="I1319" s="33" t="s">
        <v>8227</v>
      </c>
      <c r="J1319" s="33" t="s">
        <v>8228</v>
      </c>
      <c r="K1319" s="33" t="s">
        <v>8229</v>
      </c>
    </row>
    <row r="1320" spans="3:11" ht="15" customHeight="1" x14ac:dyDescent="0.25">
      <c r="C1320" s="32" t="s">
        <v>8230</v>
      </c>
      <c r="D1320" s="33" t="s">
        <v>2711</v>
      </c>
      <c r="F1320" s="33" t="s">
        <v>8231</v>
      </c>
      <c r="G1320" s="33">
        <v>24113</v>
      </c>
      <c r="H1320" s="33" t="s">
        <v>8232</v>
      </c>
      <c r="I1320" s="33" t="s">
        <v>8233</v>
      </c>
      <c r="J1320" s="33" t="s">
        <v>8234</v>
      </c>
      <c r="K1320" s="33" t="s">
        <v>8235</v>
      </c>
    </row>
    <row r="1321" spans="3:11" ht="15" customHeight="1" x14ac:dyDescent="0.25">
      <c r="C1321" s="32" t="s">
        <v>8236</v>
      </c>
      <c r="D1321" s="33" t="s">
        <v>2711</v>
      </c>
      <c r="F1321" s="33" t="s">
        <v>8237</v>
      </c>
      <c r="G1321" s="33">
        <v>13003</v>
      </c>
      <c r="H1321" s="33" t="s">
        <v>8238</v>
      </c>
      <c r="I1321" s="33" t="s">
        <v>8239</v>
      </c>
      <c r="J1321" s="33" t="s">
        <v>8240</v>
      </c>
      <c r="K1321" s="33" t="s">
        <v>8241</v>
      </c>
    </row>
    <row r="1322" spans="3:11" ht="15" customHeight="1" x14ac:dyDescent="0.25">
      <c r="C1322" s="32" t="s">
        <v>8242</v>
      </c>
      <c r="D1322" s="33" t="s">
        <v>2127</v>
      </c>
      <c r="F1322" s="33" t="s">
        <v>8243</v>
      </c>
      <c r="G1322" s="33">
        <v>22339</v>
      </c>
      <c r="H1322" s="33" t="s">
        <v>8244</v>
      </c>
      <c r="I1322" s="33" t="s">
        <v>8245</v>
      </c>
      <c r="J1322" s="33" t="s">
        <v>4580</v>
      </c>
      <c r="K1322" s="33" t="s">
        <v>8246</v>
      </c>
    </row>
    <row r="1323" spans="3:11" ht="15" customHeight="1" x14ac:dyDescent="0.25">
      <c r="C1323" s="32" t="s">
        <v>8247</v>
      </c>
      <c r="D1323" s="33" t="s">
        <v>2127</v>
      </c>
      <c r="F1323" s="33" t="s">
        <v>8248</v>
      </c>
      <c r="G1323" s="33">
        <v>22346</v>
      </c>
      <c r="H1323" s="33" t="s">
        <v>8249</v>
      </c>
      <c r="I1323" s="33" t="s">
        <v>8250</v>
      </c>
      <c r="J1323" s="33" t="s">
        <v>832</v>
      </c>
      <c r="K1323" s="33" t="s">
        <v>8251</v>
      </c>
    </row>
    <row r="1324" spans="3:11" ht="15" customHeight="1" x14ac:dyDescent="0.25">
      <c r="C1324" s="32" t="s">
        <v>8252</v>
      </c>
      <c r="D1324" s="33" t="s">
        <v>2151</v>
      </c>
      <c r="F1324" s="33" t="s">
        <v>8253</v>
      </c>
      <c r="G1324" s="33">
        <v>22352</v>
      </c>
      <c r="H1324" s="33" t="s">
        <v>8254</v>
      </c>
      <c r="I1324" s="33" t="s">
        <v>8255</v>
      </c>
      <c r="J1324" s="33" t="s">
        <v>4590</v>
      </c>
      <c r="K1324" s="33" t="s">
        <v>8256</v>
      </c>
    </row>
    <row r="1325" spans="3:11" ht="15" customHeight="1" x14ac:dyDescent="0.25">
      <c r="C1325" s="32" t="s">
        <v>8257</v>
      </c>
      <c r="D1325" s="33" t="s">
        <v>2151</v>
      </c>
      <c r="F1325" s="33" t="s">
        <v>8258</v>
      </c>
      <c r="G1325" s="33">
        <v>114889</v>
      </c>
      <c r="H1325" s="33" t="s">
        <v>8259</v>
      </c>
      <c r="I1325" s="33" t="s">
        <v>8260</v>
      </c>
      <c r="J1325" s="33" t="s">
        <v>8261</v>
      </c>
      <c r="K1325" s="33" t="s">
        <v>8262</v>
      </c>
    </row>
    <row r="1326" spans="3:11" ht="15" customHeight="1" x14ac:dyDescent="0.25">
      <c r="C1326" s="32" t="s">
        <v>8263</v>
      </c>
      <c r="D1326" s="33" t="s">
        <v>2190</v>
      </c>
      <c r="F1326" s="33" t="s">
        <v>8264</v>
      </c>
      <c r="G1326" s="33">
        <v>12677</v>
      </c>
      <c r="H1326" s="33" t="s">
        <v>8265</v>
      </c>
      <c r="I1326" s="33" t="s">
        <v>8266</v>
      </c>
      <c r="J1326" s="33" t="s">
        <v>4602</v>
      </c>
      <c r="K1326" s="33" t="s">
        <v>8267</v>
      </c>
    </row>
    <row r="1327" spans="3:11" ht="15" customHeight="1" x14ac:dyDescent="0.25">
      <c r="C1327" s="32" t="s">
        <v>8268</v>
      </c>
      <c r="D1327" s="33" t="s">
        <v>2190</v>
      </c>
      <c r="F1327" s="33" t="s">
        <v>8269</v>
      </c>
      <c r="G1327" s="33">
        <v>24117</v>
      </c>
      <c r="H1327" s="33" t="s">
        <v>8270</v>
      </c>
      <c r="I1327" s="33" t="s">
        <v>8271</v>
      </c>
      <c r="J1327" s="33" t="s">
        <v>8272</v>
      </c>
      <c r="K1327" s="33" t="s">
        <v>8273</v>
      </c>
    </row>
    <row r="1328" spans="3:11" ht="15" customHeight="1" x14ac:dyDescent="0.25">
      <c r="C1328" s="32" t="s">
        <v>8274</v>
      </c>
      <c r="D1328" s="33" t="s">
        <v>539</v>
      </c>
      <c r="F1328" s="33" t="s">
        <v>8275</v>
      </c>
      <c r="G1328" s="33">
        <v>22418</v>
      </c>
      <c r="H1328" s="33" t="s">
        <v>8276</v>
      </c>
      <c r="I1328" s="33" t="s">
        <v>8277</v>
      </c>
      <c r="J1328" s="33" t="s">
        <v>8278</v>
      </c>
      <c r="K1328" s="33" t="s">
        <v>8279</v>
      </c>
    </row>
    <row r="1329" spans="3:11" ht="15" customHeight="1" x14ac:dyDescent="0.25">
      <c r="C1329" s="32" t="s">
        <v>8280</v>
      </c>
      <c r="D1329" s="33" t="s">
        <v>539</v>
      </c>
      <c r="F1329" s="33" t="s">
        <v>8281</v>
      </c>
      <c r="G1329" s="33">
        <v>22427</v>
      </c>
      <c r="H1329" s="33" t="s">
        <v>8282</v>
      </c>
      <c r="I1329" s="33" t="s">
        <v>8283</v>
      </c>
      <c r="J1329" s="33" t="s">
        <v>8284</v>
      </c>
      <c r="K1329" s="33" t="s">
        <v>8285</v>
      </c>
    </row>
    <row r="1330" spans="3:11" ht="15" customHeight="1" x14ac:dyDescent="0.25">
      <c r="C1330" s="32" t="s">
        <v>8286</v>
      </c>
      <c r="D1330" s="33" t="s">
        <v>541</v>
      </c>
      <c r="F1330" s="33" t="s">
        <v>8287</v>
      </c>
      <c r="G1330" s="33">
        <v>22431</v>
      </c>
      <c r="H1330" s="33" t="s">
        <v>8288</v>
      </c>
      <c r="I1330" s="33" t="s">
        <v>8289</v>
      </c>
      <c r="J1330" s="33" t="s">
        <v>8290</v>
      </c>
      <c r="K1330" s="33" t="s">
        <v>8291</v>
      </c>
    </row>
    <row r="1331" spans="3:11" ht="15" customHeight="1" x14ac:dyDescent="0.25">
      <c r="C1331" s="32" t="s">
        <v>8292</v>
      </c>
      <c r="D1331" s="33" t="s">
        <v>541</v>
      </c>
      <c r="F1331" s="33" t="s">
        <v>8293</v>
      </c>
      <c r="G1331" s="33">
        <v>80707</v>
      </c>
      <c r="H1331" s="33" t="s">
        <v>8294</v>
      </c>
      <c r="I1331" s="33" t="s">
        <v>8295</v>
      </c>
      <c r="J1331" s="33" t="s">
        <v>8296</v>
      </c>
      <c r="K1331" s="33" t="s">
        <v>8297</v>
      </c>
    </row>
    <row r="1332" spans="3:11" ht="15" customHeight="1" x14ac:dyDescent="0.25">
      <c r="C1332" s="32" t="s">
        <v>8298</v>
      </c>
      <c r="D1332" s="33" t="s">
        <v>2473</v>
      </c>
      <c r="F1332" s="33" t="s">
        <v>8299</v>
      </c>
      <c r="G1332" s="33">
        <v>107568</v>
      </c>
      <c r="H1332" s="33" t="s">
        <v>8300</v>
      </c>
      <c r="I1332" s="33" t="s">
        <v>8301</v>
      </c>
      <c r="J1332" s="33" t="s">
        <v>8302</v>
      </c>
      <c r="K1332" s="33" t="s">
        <v>8303</v>
      </c>
    </row>
    <row r="1333" spans="3:11" ht="15" customHeight="1" x14ac:dyDescent="0.25">
      <c r="C1333" s="32" t="s">
        <v>8304</v>
      </c>
      <c r="D1333" s="33" t="s">
        <v>2473</v>
      </c>
      <c r="F1333" s="33" t="s">
        <v>8305</v>
      </c>
      <c r="G1333" s="33">
        <v>22433</v>
      </c>
      <c r="H1333" s="33" t="s">
        <v>8306</v>
      </c>
      <c r="I1333" s="33" t="s">
        <v>8307</v>
      </c>
      <c r="J1333" s="33" t="s">
        <v>4631</v>
      </c>
      <c r="K1333" s="33" t="s">
        <v>8308</v>
      </c>
    </row>
    <row r="1334" spans="3:11" ht="15" customHeight="1" x14ac:dyDescent="0.25">
      <c r="C1334" s="32" t="s">
        <v>8309</v>
      </c>
      <c r="D1334" s="33" t="s">
        <v>2479</v>
      </c>
      <c r="F1334" s="33" t="s">
        <v>8310</v>
      </c>
      <c r="G1334" s="33">
        <v>22590</v>
      </c>
      <c r="H1334" s="33" t="s">
        <v>8311</v>
      </c>
      <c r="I1334" s="33" t="s">
        <v>8312</v>
      </c>
      <c r="J1334" s="33" t="s">
        <v>4637</v>
      </c>
      <c r="K1334" s="33" t="s">
        <v>8313</v>
      </c>
    </row>
    <row r="1335" spans="3:11" ht="15" customHeight="1" x14ac:dyDescent="0.25">
      <c r="C1335" s="32" t="s">
        <v>8314</v>
      </c>
      <c r="D1335" s="33" t="s">
        <v>2479</v>
      </c>
      <c r="F1335" s="33" t="s">
        <v>8315</v>
      </c>
      <c r="G1335" s="33">
        <v>22591</v>
      </c>
      <c r="H1335" s="33" t="s">
        <v>8316</v>
      </c>
      <c r="I1335" s="33" t="s">
        <v>8317</v>
      </c>
      <c r="J1335" s="33" t="s">
        <v>4643</v>
      </c>
      <c r="K1335" s="33" t="s">
        <v>8318</v>
      </c>
    </row>
    <row r="1336" spans="3:11" ht="15" customHeight="1" x14ac:dyDescent="0.25">
      <c r="C1336" s="32" t="s">
        <v>8319</v>
      </c>
      <c r="D1336" s="33" t="s">
        <v>543</v>
      </c>
      <c r="F1336" s="33" t="s">
        <v>8320</v>
      </c>
      <c r="G1336" s="33">
        <v>22594</v>
      </c>
      <c r="H1336" s="33" t="s">
        <v>8321</v>
      </c>
      <c r="I1336" s="33" t="s">
        <v>8322</v>
      </c>
      <c r="J1336" s="33" t="s">
        <v>4649</v>
      </c>
      <c r="K1336" s="33" t="s">
        <v>8323</v>
      </c>
    </row>
    <row r="1337" spans="3:11" ht="15" customHeight="1" x14ac:dyDescent="0.25">
      <c r="C1337" s="32" t="s">
        <v>8324</v>
      </c>
      <c r="D1337" s="33" t="s">
        <v>543</v>
      </c>
      <c r="F1337" s="33" t="s">
        <v>8325</v>
      </c>
      <c r="G1337" s="33">
        <v>57434</v>
      </c>
      <c r="H1337" s="33" t="s">
        <v>8326</v>
      </c>
      <c r="I1337" s="33" t="s">
        <v>8327</v>
      </c>
      <c r="J1337" s="33" t="s">
        <v>4655</v>
      </c>
      <c r="K1337" s="33" t="s">
        <v>8328</v>
      </c>
    </row>
    <row r="1338" spans="3:11" ht="15" customHeight="1" x14ac:dyDescent="0.25">
      <c r="C1338" s="32" t="s">
        <v>8329</v>
      </c>
      <c r="D1338" s="33" t="s">
        <v>2594</v>
      </c>
      <c r="F1338" s="33" t="s">
        <v>8330</v>
      </c>
      <c r="G1338" s="33">
        <v>14375</v>
      </c>
      <c r="H1338" s="33" t="s">
        <v>8331</v>
      </c>
      <c r="I1338" s="33" t="s">
        <v>8332</v>
      </c>
      <c r="J1338" s="33" t="s">
        <v>4673</v>
      </c>
      <c r="K1338" s="33" t="s">
        <v>8333</v>
      </c>
    </row>
    <row r="1339" spans="3:11" ht="15" customHeight="1" x14ac:dyDescent="0.25">
      <c r="C1339" s="32" t="s">
        <v>8334</v>
      </c>
      <c r="D1339" s="33" t="s">
        <v>2594</v>
      </c>
      <c r="F1339" s="33" t="s">
        <v>8335</v>
      </c>
      <c r="G1339" s="33">
        <v>22762</v>
      </c>
      <c r="H1339" s="33" t="s">
        <v>8336</v>
      </c>
      <c r="I1339" s="33" t="s">
        <v>8337</v>
      </c>
      <c r="J1339" s="33" t="s">
        <v>4685</v>
      </c>
      <c r="K1339" s="33" t="s">
        <v>8338</v>
      </c>
    </row>
    <row r="1340" spans="3:11" ht="15" customHeight="1" x14ac:dyDescent="0.25">
      <c r="C1340" s="32" t="s">
        <v>8339</v>
      </c>
      <c r="D1340" s="33" t="s">
        <v>2633</v>
      </c>
      <c r="F1340" s="33" t="s">
        <v>8340</v>
      </c>
      <c r="G1340" s="33">
        <v>22770</v>
      </c>
      <c r="H1340" s="33" t="s">
        <v>8341</v>
      </c>
      <c r="I1340" s="33" t="s">
        <v>8342</v>
      </c>
      <c r="J1340" s="33" t="s">
        <v>4691</v>
      </c>
      <c r="K1340" s="33" t="s">
        <v>8343</v>
      </c>
    </row>
    <row r="1341" spans="3:11" ht="15" customHeight="1" x14ac:dyDescent="0.25">
      <c r="C1341" s="32" t="s">
        <v>8344</v>
      </c>
      <c r="D1341" s="33" t="s">
        <v>2633</v>
      </c>
      <c r="F1341" s="33" t="s">
        <v>8345</v>
      </c>
      <c r="G1341" s="33">
        <v>387609</v>
      </c>
      <c r="H1341" s="33" t="s">
        <v>8346</v>
      </c>
      <c r="I1341" s="33" t="s">
        <v>8347</v>
      </c>
      <c r="J1341" s="33" t="s">
        <v>4697</v>
      </c>
      <c r="K1341" s="33" t="s">
        <v>8348</v>
      </c>
    </row>
    <row r="1342" spans="3:11" ht="15" customHeight="1" x14ac:dyDescent="0.25">
      <c r="C1342" s="32" t="s">
        <v>8349</v>
      </c>
      <c r="D1342" s="33" t="s">
        <v>547</v>
      </c>
      <c r="F1342" s="33" t="s">
        <v>8350</v>
      </c>
      <c r="G1342" s="33">
        <v>22772</v>
      </c>
      <c r="H1342" s="33" t="s">
        <v>8351</v>
      </c>
      <c r="I1342" s="33" t="s">
        <v>8352</v>
      </c>
      <c r="J1342" s="33" t="s">
        <v>8353</v>
      </c>
      <c r="K1342" s="33" t="s">
        <v>8354</v>
      </c>
    </row>
    <row r="1343" spans="3:11" ht="15" customHeight="1" x14ac:dyDescent="0.25">
      <c r="C1343" s="32" t="s">
        <v>8355</v>
      </c>
      <c r="D1343" s="33" t="s">
        <v>547</v>
      </c>
      <c r="F1343" s="33" t="s">
        <v>8356</v>
      </c>
      <c r="G1343" s="33">
        <v>312382</v>
      </c>
      <c r="H1343" s="33" t="s">
        <v>8357</v>
      </c>
      <c r="I1343" s="33" t="s">
        <v>8358</v>
      </c>
      <c r="J1343" s="33" t="s">
        <v>8359</v>
      </c>
      <c r="K1343" s="33" t="s">
        <v>8360</v>
      </c>
    </row>
    <row r="1344" spans="3:11" ht="15" customHeight="1" x14ac:dyDescent="0.25">
      <c r="C1344" s="32" t="s">
        <v>8361</v>
      </c>
      <c r="D1344" s="33" t="s">
        <v>2711</v>
      </c>
      <c r="F1344" s="33" t="s">
        <v>8362</v>
      </c>
      <c r="G1344" s="33">
        <v>308100</v>
      </c>
      <c r="H1344" s="33" t="s">
        <v>8363</v>
      </c>
      <c r="I1344" s="33" t="s">
        <v>4751</v>
      </c>
      <c r="J1344" s="33" t="s">
        <v>8364</v>
      </c>
      <c r="K1344" s="33" t="s">
        <v>8365</v>
      </c>
    </row>
    <row r="1345" spans="3:11" ht="15" customHeight="1" x14ac:dyDescent="0.25">
      <c r="C1345" s="32" t="s">
        <v>8366</v>
      </c>
      <c r="D1345" s="33" t="s">
        <v>2711</v>
      </c>
      <c r="F1345" s="33" t="s">
        <v>8367</v>
      </c>
      <c r="G1345" s="33">
        <v>316333</v>
      </c>
      <c r="H1345" s="33" t="s">
        <v>8368</v>
      </c>
      <c r="I1345" s="33" t="s">
        <v>8369</v>
      </c>
      <c r="J1345" s="33" t="s">
        <v>8370</v>
      </c>
      <c r="K1345" s="33" t="s">
        <v>8371</v>
      </c>
    </row>
    <row r="1346" spans="3:11" ht="15" customHeight="1" x14ac:dyDescent="0.25">
      <c r="C1346" s="32" t="s">
        <v>8372</v>
      </c>
      <c r="D1346" s="33" t="s">
        <v>551</v>
      </c>
      <c r="F1346" s="33" t="s">
        <v>8373</v>
      </c>
      <c r="G1346" s="33">
        <v>24165</v>
      </c>
      <c r="H1346" s="33" t="s">
        <v>8374</v>
      </c>
      <c r="I1346" s="33" t="s">
        <v>4762</v>
      </c>
      <c r="J1346" s="33" t="s">
        <v>924</v>
      </c>
      <c r="K1346" s="33" t="s">
        <v>8375</v>
      </c>
    </row>
    <row r="1347" spans="3:11" ht="15" customHeight="1" x14ac:dyDescent="0.25">
      <c r="C1347" s="32" t="s">
        <v>8376</v>
      </c>
      <c r="D1347" s="33" t="s">
        <v>551</v>
      </c>
      <c r="F1347" s="33" t="s">
        <v>8377</v>
      </c>
      <c r="G1347" s="33">
        <v>57027</v>
      </c>
      <c r="H1347" s="33" t="s">
        <v>8378</v>
      </c>
      <c r="I1347" s="33" t="s">
        <v>4767</v>
      </c>
      <c r="J1347" s="33" t="s">
        <v>8379</v>
      </c>
      <c r="K1347" s="33" t="s">
        <v>8380</v>
      </c>
    </row>
    <row r="1348" spans="3:11" ht="15" customHeight="1" x14ac:dyDescent="0.25">
      <c r="C1348" s="32" t="s">
        <v>8381</v>
      </c>
      <c r="D1348" s="33" t="s">
        <v>2987</v>
      </c>
      <c r="F1348" s="33" t="s">
        <v>8382</v>
      </c>
      <c r="G1348" s="33">
        <v>301460</v>
      </c>
      <c r="H1348" s="33" t="s">
        <v>8383</v>
      </c>
      <c r="I1348" s="33" t="s">
        <v>4773</v>
      </c>
      <c r="J1348" s="33" t="s">
        <v>675</v>
      </c>
      <c r="K1348" s="33" t="s">
        <v>8384</v>
      </c>
    </row>
    <row r="1349" spans="3:11" ht="15" customHeight="1" x14ac:dyDescent="0.25">
      <c r="C1349" s="32" t="s">
        <v>8385</v>
      </c>
      <c r="D1349" s="33" t="s">
        <v>2987</v>
      </c>
      <c r="F1349" s="33" t="s">
        <v>8386</v>
      </c>
      <c r="G1349" s="33">
        <v>79252</v>
      </c>
      <c r="H1349" s="33" t="s">
        <v>8387</v>
      </c>
      <c r="I1349" s="33" t="s">
        <v>4779</v>
      </c>
      <c r="J1349" s="33" t="s">
        <v>933</v>
      </c>
      <c r="K1349" s="33" t="s">
        <v>8388</v>
      </c>
    </row>
    <row r="1350" spans="3:11" ht="15" customHeight="1" x14ac:dyDescent="0.25">
      <c r="C1350" s="32" t="s">
        <v>8389</v>
      </c>
      <c r="D1350" s="33" t="s">
        <v>552</v>
      </c>
      <c r="F1350" s="33" t="s">
        <v>8390</v>
      </c>
      <c r="G1350" s="33">
        <v>64532</v>
      </c>
      <c r="H1350" s="33" t="s">
        <v>8391</v>
      </c>
      <c r="I1350" s="33" t="s">
        <v>8392</v>
      </c>
      <c r="J1350" s="33" t="s">
        <v>8393</v>
      </c>
      <c r="K1350" s="33" t="s">
        <v>8394</v>
      </c>
    </row>
    <row r="1351" spans="3:11" ht="15" customHeight="1" x14ac:dyDescent="0.25">
      <c r="C1351" s="32" t="s">
        <v>8395</v>
      </c>
      <c r="D1351" s="33" t="s">
        <v>552</v>
      </c>
      <c r="F1351" s="33" t="s">
        <v>8396</v>
      </c>
      <c r="G1351" s="33">
        <v>25368</v>
      </c>
      <c r="H1351" s="33" t="s">
        <v>8397</v>
      </c>
      <c r="I1351" s="33" t="s">
        <v>4791</v>
      </c>
      <c r="J1351" s="33" t="s">
        <v>945</v>
      </c>
      <c r="K1351" s="33" t="s">
        <v>8398</v>
      </c>
    </row>
    <row r="1352" spans="3:11" ht="15" customHeight="1" x14ac:dyDescent="0.25">
      <c r="C1352" s="32" t="s">
        <v>8399</v>
      </c>
      <c r="D1352" s="33" t="s">
        <v>553</v>
      </c>
      <c r="F1352" s="33" t="s">
        <v>8400</v>
      </c>
      <c r="G1352" s="33">
        <v>307236</v>
      </c>
      <c r="H1352" s="33" t="s">
        <v>8401</v>
      </c>
      <c r="I1352" s="33" t="s">
        <v>8402</v>
      </c>
      <c r="J1352" s="33" t="s">
        <v>8403</v>
      </c>
      <c r="K1352" s="33" t="s">
        <v>8404</v>
      </c>
    </row>
    <row r="1353" spans="3:11" ht="15" customHeight="1" x14ac:dyDescent="0.25">
      <c r="C1353" s="32" t="s">
        <v>8405</v>
      </c>
      <c r="D1353" s="33" t="s">
        <v>553</v>
      </c>
      <c r="F1353" s="33" t="s">
        <v>8406</v>
      </c>
      <c r="G1353" s="33">
        <v>24173</v>
      </c>
      <c r="H1353" s="33" t="s">
        <v>8407</v>
      </c>
      <c r="I1353" s="33" t="s">
        <v>4796</v>
      </c>
      <c r="J1353" s="33" t="s">
        <v>951</v>
      </c>
      <c r="K1353" s="33" t="s">
        <v>8408</v>
      </c>
    </row>
    <row r="1354" spans="3:11" ht="15" customHeight="1" x14ac:dyDescent="0.25">
      <c r="C1354" s="32" t="s">
        <v>8409</v>
      </c>
      <c r="D1354" s="33" t="s">
        <v>554</v>
      </c>
      <c r="F1354" s="33" t="s">
        <v>8410</v>
      </c>
      <c r="G1354" s="33">
        <v>305152</v>
      </c>
      <c r="H1354" s="33" t="s">
        <v>8411</v>
      </c>
      <c r="I1354" s="33" t="s">
        <v>4802</v>
      </c>
      <c r="J1354" s="33" t="s">
        <v>957</v>
      </c>
      <c r="K1354" s="33" t="s">
        <v>8412</v>
      </c>
    </row>
    <row r="1355" spans="3:11" ht="15" customHeight="1" x14ac:dyDescent="0.25">
      <c r="C1355" s="32" t="s">
        <v>8413</v>
      </c>
      <c r="D1355" s="33" t="s">
        <v>554</v>
      </c>
      <c r="F1355" s="33" t="s">
        <v>8414</v>
      </c>
      <c r="G1355" s="33">
        <v>25690</v>
      </c>
      <c r="H1355" s="33" t="s">
        <v>8415</v>
      </c>
      <c r="I1355" s="33" t="s">
        <v>8416</v>
      </c>
      <c r="J1355" s="33" t="s">
        <v>963</v>
      </c>
      <c r="K1355" s="33" t="s">
        <v>8417</v>
      </c>
    </row>
    <row r="1356" spans="3:11" ht="15" customHeight="1" x14ac:dyDescent="0.25">
      <c r="C1356" s="32" t="s">
        <v>8418</v>
      </c>
      <c r="D1356" s="33" t="s">
        <v>3193</v>
      </c>
      <c r="F1356" s="33" t="s">
        <v>8419</v>
      </c>
      <c r="G1356" s="33">
        <v>83425</v>
      </c>
      <c r="H1356" s="33" t="s">
        <v>8420</v>
      </c>
      <c r="I1356" s="33" t="s">
        <v>4807</v>
      </c>
      <c r="J1356" s="33" t="s">
        <v>969</v>
      </c>
      <c r="K1356" s="33" t="s">
        <v>8421</v>
      </c>
    </row>
    <row r="1357" spans="3:11" ht="15" customHeight="1" x14ac:dyDescent="0.25">
      <c r="C1357" s="32" t="s">
        <v>8422</v>
      </c>
      <c r="D1357" s="33" t="s">
        <v>3193</v>
      </c>
      <c r="F1357" s="33" t="s">
        <v>8423</v>
      </c>
      <c r="G1357" s="33">
        <v>24185</v>
      </c>
      <c r="H1357" s="33" t="s">
        <v>8424</v>
      </c>
      <c r="I1357" s="33" t="s">
        <v>8425</v>
      </c>
      <c r="J1357" s="33" t="s">
        <v>975</v>
      </c>
      <c r="K1357" s="33" t="s">
        <v>8426</v>
      </c>
    </row>
    <row r="1358" spans="3:11" ht="15" customHeight="1" x14ac:dyDescent="0.25">
      <c r="C1358" s="32" t="s">
        <v>8427</v>
      </c>
      <c r="D1358" s="33" t="s">
        <v>3217</v>
      </c>
      <c r="F1358" s="33" t="s">
        <v>8428</v>
      </c>
      <c r="G1358" s="33">
        <v>116676</v>
      </c>
      <c r="H1358" s="33" t="s">
        <v>8429</v>
      </c>
      <c r="I1358" s="33" t="s">
        <v>4813</v>
      </c>
      <c r="J1358" s="33" t="s">
        <v>981</v>
      </c>
      <c r="K1358" s="33" t="s">
        <v>8430</v>
      </c>
    </row>
    <row r="1359" spans="3:11" ht="15" customHeight="1" x14ac:dyDescent="0.25">
      <c r="C1359" s="32" t="s">
        <v>8431</v>
      </c>
      <c r="D1359" s="33" t="s">
        <v>3217</v>
      </c>
      <c r="F1359" s="33" t="s">
        <v>8432</v>
      </c>
      <c r="G1359" s="33">
        <v>266603</v>
      </c>
      <c r="H1359" s="33" t="s">
        <v>8433</v>
      </c>
      <c r="I1359" s="33" t="s">
        <v>8434</v>
      </c>
      <c r="J1359" s="33" t="s">
        <v>987</v>
      </c>
      <c r="K1359" s="33" t="s">
        <v>8435</v>
      </c>
    </row>
    <row r="1360" spans="3:11" ht="15" customHeight="1" x14ac:dyDescent="0.25">
      <c r="C1360" s="32" t="s">
        <v>8436</v>
      </c>
      <c r="D1360" s="33" t="s">
        <v>3421</v>
      </c>
      <c r="F1360" s="33" t="s">
        <v>8437</v>
      </c>
      <c r="G1360" s="33">
        <v>81639</v>
      </c>
      <c r="H1360" s="33" t="s">
        <v>8438</v>
      </c>
      <c r="I1360" s="33" t="s">
        <v>8439</v>
      </c>
      <c r="J1360" s="33" t="s">
        <v>8440</v>
      </c>
      <c r="K1360" s="33" t="s">
        <v>8441</v>
      </c>
    </row>
    <row r="1361" spans="3:11" ht="15" customHeight="1" x14ac:dyDescent="0.25">
      <c r="C1361" s="32" t="s">
        <v>8442</v>
      </c>
      <c r="D1361" s="33" t="s">
        <v>3421</v>
      </c>
      <c r="F1361" s="33" t="s">
        <v>8443</v>
      </c>
      <c r="G1361" s="33">
        <v>25401</v>
      </c>
      <c r="H1361" s="33" t="s">
        <v>8444</v>
      </c>
      <c r="I1361" s="33" t="s">
        <v>4824</v>
      </c>
      <c r="J1361" s="33" t="s">
        <v>999</v>
      </c>
      <c r="K1361" s="33" t="s">
        <v>8445</v>
      </c>
    </row>
    <row r="1362" spans="3:11" ht="15" customHeight="1" x14ac:dyDescent="0.25">
      <c r="C1362" s="32" t="s">
        <v>8446</v>
      </c>
      <c r="D1362" s="33" t="s">
        <v>3427</v>
      </c>
      <c r="F1362" s="33" t="s">
        <v>8447</v>
      </c>
      <c r="G1362" s="33">
        <v>296511</v>
      </c>
      <c r="H1362" s="33" t="s">
        <v>8448</v>
      </c>
      <c r="I1362" s="33" t="s">
        <v>4835</v>
      </c>
      <c r="J1362" s="33" t="s">
        <v>1011</v>
      </c>
      <c r="K1362" s="33" t="s">
        <v>8449</v>
      </c>
    </row>
    <row r="1363" spans="3:11" ht="15" customHeight="1" x14ac:dyDescent="0.25">
      <c r="C1363" s="32" t="s">
        <v>8450</v>
      </c>
      <c r="D1363" s="33" t="s">
        <v>3427</v>
      </c>
      <c r="F1363" s="33" t="s">
        <v>8451</v>
      </c>
      <c r="G1363" s="33">
        <v>25284</v>
      </c>
      <c r="H1363" s="33" t="s">
        <v>8452</v>
      </c>
      <c r="I1363" s="33" t="s">
        <v>4841</v>
      </c>
      <c r="J1363" s="33" t="s">
        <v>4842</v>
      </c>
      <c r="K1363" s="33" t="s">
        <v>8453</v>
      </c>
    </row>
    <row r="1364" spans="3:11" ht="15" customHeight="1" x14ac:dyDescent="0.25">
      <c r="C1364" s="32" t="s">
        <v>8454</v>
      </c>
      <c r="D1364" s="33" t="s">
        <v>558</v>
      </c>
      <c r="F1364" s="33" t="s">
        <v>8455</v>
      </c>
      <c r="G1364" s="33">
        <v>288671</v>
      </c>
      <c r="H1364" s="33" t="s">
        <v>8456</v>
      </c>
      <c r="I1364" s="33" t="s">
        <v>4847</v>
      </c>
      <c r="J1364" s="33" t="s">
        <v>4848</v>
      </c>
      <c r="K1364" s="33" t="s">
        <v>8457</v>
      </c>
    </row>
    <row r="1365" spans="3:11" ht="15" customHeight="1" x14ac:dyDescent="0.25">
      <c r="C1365" s="32" t="s">
        <v>8458</v>
      </c>
      <c r="D1365" s="33" t="s">
        <v>558</v>
      </c>
      <c r="F1365" s="33" t="s">
        <v>8459</v>
      </c>
      <c r="G1365" s="33">
        <v>362850</v>
      </c>
      <c r="H1365" s="33" t="s">
        <v>8460</v>
      </c>
      <c r="I1365" s="33" t="s">
        <v>4853</v>
      </c>
      <c r="J1365" s="33" t="s">
        <v>4854</v>
      </c>
      <c r="K1365" s="33" t="s">
        <v>8461</v>
      </c>
    </row>
    <row r="1366" spans="3:11" ht="15" customHeight="1" x14ac:dyDescent="0.25">
      <c r="C1366" s="32" t="s">
        <v>8462</v>
      </c>
      <c r="D1366" s="33" t="s">
        <v>3544</v>
      </c>
      <c r="F1366" s="33" t="s">
        <v>8463</v>
      </c>
      <c r="G1366" s="33">
        <v>25673</v>
      </c>
      <c r="H1366" s="33" t="s">
        <v>8464</v>
      </c>
      <c r="I1366" s="33" t="s">
        <v>4859</v>
      </c>
      <c r="J1366" s="33" t="s">
        <v>4860</v>
      </c>
      <c r="K1366" s="33" t="s">
        <v>8465</v>
      </c>
    </row>
    <row r="1367" spans="3:11" ht="15" customHeight="1" x14ac:dyDescent="0.25">
      <c r="C1367" s="32" t="s">
        <v>8466</v>
      </c>
      <c r="D1367" s="33" t="s">
        <v>3544</v>
      </c>
      <c r="F1367" s="33" t="s">
        <v>8467</v>
      </c>
      <c r="G1367" s="33">
        <v>309969</v>
      </c>
      <c r="H1367" s="33" t="s">
        <v>8468</v>
      </c>
      <c r="I1367" s="33" t="s">
        <v>4865</v>
      </c>
      <c r="J1367" s="33" t="s">
        <v>4866</v>
      </c>
      <c r="K1367" s="33" t="s">
        <v>8469</v>
      </c>
    </row>
    <row r="1368" spans="3:11" ht="15" customHeight="1" x14ac:dyDescent="0.25">
      <c r="C1368" s="32" t="s">
        <v>8470</v>
      </c>
      <c r="D1368" s="33" t="s">
        <v>564</v>
      </c>
      <c r="F1368" s="33" t="s">
        <v>8471</v>
      </c>
      <c r="G1368" s="33">
        <v>78963</v>
      </c>
      <c r="H1368" s="33" t="s">
        <v>8472</v>
      </c>
      <c r="I1368" s="33" t="s">
        <v>4871</v>
      </c>
      <c r="J1368" s="33" t="s">
        <v>1023</v>
      </c>
      <c r="K1368" s="33" t="s">
        <v>8473</v>
      </c>
    </row>
    <row r="1369" spans="3:11" ht="15" customHeight="1" x14ac:dyDescent="0.25">
      <c r="C1369" s="32" t="s">
        <v>8474</v>
      </c>
      <c r="D1369" s="33" t="s">
        <v>564</v>
      </c>
      <c r="F1369" s="33" t="s">
        <v>8475</v>
      </c>
      <c r="G1369" s="33">
        <v>83589</v>
      </c>
      <c r="H1369" s="33" t="s">
        <v>8476</v>
      </c>
      <c r="I1369" s="33" t="s">
        <v>4876</v>
      </c>
      <c r="J1369" s="33" t="s">
        <v>1029</v>
      </c>
      <c r="K1369" s="33" t="s">
        <v>8477</v>
      </c>
    </row>
    <row r="1370" spans="3:11" ht="15" customHeight="1" x14ac:dyDescent="0.25">
      <c r="C1370" s="32" t="s">
        <v>8478</v>
      </c>
      <c r="D1370" s="33" t="s">
        <v>551</v>
      </c>
      <c r="F1370" s="33" t="s">
        <v>8479</v>
      </c>
      <c r="G1370" s="33">
        <v>79116</v>
      </c>
      <c r="H1370" s="33" t="s">
        <v>8480</v>
      </c>
      <c r="I1370" s="33" t="s">
        <v>4894</v>
      </c>
      <c r="J1370" s="33" t="s">
        <v>1038</v>
      </c>
      <c r="K1370" s="33" t="s">
        <v>8481</v>
      </c>
    </row>
    <row r="1371" spans="3:11" ht="15" customHeight="1" x14ac:dyDescent="0.25">
      <c r="C1371" s="32" t="s">
        <v>8482</v>
      </c>
      <c r="D1371" s="33" t="s">
        <v>551</v>
      </c>
      <c r="F1371" s="33" t="s">
        <v>8483</v>
      </c>
      <c r="G1371" s="33">
        <v>79120</v>
      </c>
      <c r="H1371" s="33" t="s">
        <v>8484</v>
      </c>
      <c r="I1371" s="33" t="s">
        <v>4900</v>
      </c>
      <c r="J1371" s="33" t="s">
        <v>1050</v>
      </c>
      <c r="K1371" s="33" t="s">
        <v>8485</v>
      </c>
    </row>
    <row r="1372" spans="3:11" ht="15" customHeight="1" x14ac:dyDescent="0.25">
      <c r="C1372" s="32" t="s">
        <v>8486</v>
      </c>
      <c r="D1372" s="33" t="s">
        <v>2987</v>
      </c>
      <c r="F1372" s="33" t="s">
        <v>8487</v>
      </c>
      <c r="G1372" s="33">
        <v>310833</v>
      </c>
      <c r="H1372" s="33" t="s">
        <v>8488</v>
      </c>
      <c r="I1372" s="33" t="s">
        <v>4905</v>
      </c>
      <c r="J1372" s="33" t="s">
        <v>1056</v>
      </c>
      <c r="K1372" s="33" t="s">
        <v>8489</v>
      </c>
    </row>
    <row r="1373" spans="3:11" ht="15" customHeight="1" x14ac:dyDescent="0.25">
      <c r="C1373" s="32" t="s">
        <v>8490</v>
      </c>
      <c r="D1373" s="33" t="s">
        <v>2987</v>
      </c>
      <c r="F1373" s="33" t="s">
        <v>8491</v>
      </c>
      <c r="G1373" s="33">
        <v>25242</v>
      </c>
      <c r="H1373" s="33" t="s">
        <v>8492</v>
      </c>
      <c r="I1373" s="33" t="s">
        <v>4910</v>
      </c>
      <c r="J1373" s="33" t="s">
        <v>4911</v>
      </c>
      <c r="K1373" s="33" t="s">
        <v>8493</v>
      </c>
    </row>
    <row r="1374" spans="3:11" ht="15" customHeight="1" x14ac:dyDescent="0.25">
      <c r="C1374" s="32" t="s">
        <v>8494</v>
      </c>
      <c r="D1374" s="33" t="s">
        <v>552</v>
      </c>
      <c r="F1374" s="33" t="s">
        <v>8495</v>
      </c>
      <c r="G1374" s="33">
        <v>317268</v>
      </c>
      <c r="H1374" s="33" t="s">
        <v>8496</v>
      </c>
      <c r="I1374" s="33" t="s">
        <v>4916</v>
      </c>
      <c r="J1374" s="33" t="s">
        <v>1062</v>
      </c>
      <c r="K1374" s="33" t="s">
        <v>8497</v>
      </c>
    </row>
    <row r="1375" spans="3:11" ht="15" customHeight="1" x14ac:dyDescent="0.25">
      <c r="C1375" s="32" t="s">
        <v>8498</v>
      </c>
      <c r="D1375" s="33" t="s">
        <v>552</v>
      </c>
      <c r="F1375" s="33" t="s">
        <v>8499</v>
      </c>
      <c r="G1375" s="33">
        <v>25612</v>
      </c>
      <c r="H1375" s="33" t="s">
        <v>8500</v>
      </c>
      <c r="I1375" s="33" t="s">
        <v>4921</v>
      </c>
      <c r="J1375" s="33" t="s">
        <v>4922</v>
      </c>
      <c r="K1375" s="33" t="s">
        <v>8501</v>
      </c>
    </row>
    <row r="1376" spans="3:11" ht="15" customHeight="1" x14ac:dyDescent="0.25">
      <c r="C1376" s="32" t="s">
        <v>8502</v>
      </c>
      <c r="D1376" s="33" t="s">
        <v>553</v>
      </c>
      <c r="F1376" s="33" t="s">
        <v>8503</v>
      </c>
      <c r="G1376" s="33">
        <v>315305</v>
      </c>
      <c r="H1376" s="33" t="s">
        <v>8504</v>
      </c>
      <c r="I1376" s="33" t="s">
        <v>8505</v>
      </c>
      <c r="J1376" s="33" t="s">
        <v>8506</v>
      </c>
      <c r="K1376" s="33" t="s">
        <v>8507</v>
      </c>
    </row>
    <row r="1377" spans="3:11" ht="15" customHeight="1" x14ac:dyDescent="0.25">
      <c r="C1377" s="32" t="s">
        <v>8508</v>
      </c>
      <c r="D1377" s="33" t="s">
        <v>553</v>
      </c>
      <c r="F1377" s="33" t="s">
        <v>8509</v>
      </c>
      <c r="G1377" s="33">
        <v>81647</v>
      </c>
      <c r="H1377" s="33" t="s">
        <v>8510</v>
      </c>
      <c r="I1377" s="33" t="s">
        <v>4927</v>
      </c>
      <c r="J1377" s="33" t="s">
        <v>1074</v>
      </c>
      <c r="K1377" s="33" t="s">
        <v>8511</v>
      </c>
    </row>
    <row r="1378" spans="3:11" ht="15" customHeight="1" x14ac:dyDescent="0.25">
      <c r="C1378" s="32" t="s">
        <v>8512</v>
      </c>
      <c r="D1378" s="33" t="s">
        <v>554</v>
      </c>
      <c r="F1378" s="33" t="s">
        <v>8513</v>
      </c>
      <c r="G1378" s="33">
        <v>79255</v>
      </c>
      <c r="H1378" s="33" t="s">
        <v>8514</v>
      </c>
      <c r="I1378" s="33" t="s">
        <v>4932</v>
      </c>
      <c r="J1378" s="33" t="s">
        <v>1080</v>
      </c>
      <c r="K1378" s="33" t="s">
        <v>8515</v>
      </c>
    </row>
    <row r="1379" spans="3:11" ht="15" customHeight="1" x14ac:dyDescent="0.25">
      <c r="C1379" s="32" t="s">
        <v>8516</v>
      </c>
      <c r="D1379" s="33" t="s">
        <v>554</v>
      </c>
      <c r="F1379" s="33" t="s">
        <v>8517</v>
      </c>
      <c r="G1379" s="33">
        <v>300711</v>
      </c>
      <c r="H1379" s="33" t="s">
        <v>8518</v>
      </c>
      <c r="I1379" s="33" t="s">
        <v>4938</v>
      </c>
      <c r="J1379" s="33" t="s">
        <v>4939</v>
      </c>
      <c r="K1379" s="33" t="s">
        <v>8519</v>
      </c>
    </row>
    <row r="1380" spans="3:11" ht="15" customHeight="1" x14ac:dyDescent="0.25">
      <c r="C1380" s="32" t="s">
        <v>8520</v>
      </c>
      <c r="D1380" s="33" t="s">
        <v>3193</v>
      </c>
      <c r="F1380" s="33" t="s">
        <v>8521</v>
      </c>
      <c r="G1380" s="33">
        <v>261730</v>
      </c>
      <c r="H1380" s="33" t="s">
        <v>8522</v>
      </c>
      <c r="I1380" s="33" t="s">
        <v>4950</v>
      </c>
      <c r="J1380" s="33" t="s">
        <v>1095</v>
      </c>
      <c r="K1380" s="33" t="s">
        <v>8523</v>
      </c>
    </row>
    <row r="1381" spans="3:11" ht="15" customHeight="1" x14ac:dyDescent="0.25">
      <c r="C1381" s="32" t="s">
        <v>8524</v>
      </c>
      <c r="D1381" s="33" t="s">
        <v>3193</v>
      </c>
      <c r="F1381" s="33" t="s">
        <v>8525</v>
      </c>
      <c r="G1381" s="33">
        <v>29134</v>
      </c>
      <c r="H1381" s="33" t="s">
        <v>8526</v>
      </c>
      <c r="I1381" s="33" t="s">
        <v>8527</v>
      </c>
      <c r="J1381" s="33" t="s">
        <v>8528</v>
      </c>
      <c r="K1381" s="33" t="s">
        <v>8529</v>
      </c>
    </row>
    <row r="1382" spans="3:11" ht="15" customHeight="1" x14ac:dyDescent="0.25">
      <c r="C1382" s="32" t="s">
        <v>8530</v>
      </c>
      <c r="D1382" s="33" t="s">
        <v>3217</v>
      </c>
      <c r="F1382" s="33" t="s">
        <v>8531</v>
      </c>
      <c r="G1382" s="33">
        <v>64639</v>
      </c>
      <c r="H1382" s="33" t="s">
        <v>8532</v>
      </c>
      <c r="I1382" s="33" t="s">
        <v>4960</v>
      </c>
      <c r="J1382" s="33" t="s">
        <v>4961</v>
      </c>
      <c r="K1382" s="33" t="s">
        <v>8533</v>
      </c>
    </row>
    <row r="1383" spans="3:11" ht="15" customHeight="1" x14ac:dyDescent="0.25">
      <c r="C1383" s="32" t="s">
        <v>8534</v>
      </c>
      <c r="D1383" s="33" t="s">
        <v>3217</v>
      </c>
      <c r="F1383" s="33" t="s">
        <v>8535</v>
      </c>
      <c r="G1383" s="33">
        <v>64557</v>
      </c>
      <c r="H1383" s="33" t="s">
        <v>8536</v>
      </c>
      <c r="I1383" s="33" t="s">
        <v>8537</v>
      </c>
      <c r="J1383" s="33" t="s">
        <v>8538</v>
      </c>
      <c r="K1383" s="33" t="s">
        <v>8539</v>
      </c>
    </row>
    <row r="1384" spans="3:11" ht="15" customHeight="1" x14ac:dyDescent="0.25">
      <c r="C1384" s="32" t="s">
        <v>8540</v>
      </c>
      <c r="D1384" s="33" t="s">
        <v>3421</v>
      </c>
      <c r="F1384" s="33" t="s">
        <v>8541</v>
      </c>
      <c r="G1384" s="33">
        <v>117232</v>
      </c>
      <c r="H1384" s="33" t="s">
        <v>8542</v>
      </c>
      <c r="I1384" s="33" t="s">
        <v>4966</v>
      </c>
      <c r="J1384" s="33" t="s">
        <v>1113</v>
      </c>
      <c r="K1384" s="33" t="s">
        <v>8543</v>
      </c>
    </row>
    <row r="1385" spans="3:11" ht="15" customHeight="1" x14ac:dyDescent="0.25">
      <c r="C1385" s="32" t="s">
        <v>8544</v>
      </c>
      <c r="D1385" s="33" t="s">
        <v>3421</v>
      </c>
      <c r="F1385" s="33" t="s">
        <v>8545</v>
      </c>
      <c r="G1385" s="33">
        <v>65050</v>
      </c>
      <c r="H1385" s="33" t="s">
        <v>8546</v>
      </c>
      <c r="I1385" s="33" t="s">
        <v>8547</v>
      </c>
      <c r="J1385" s="33" t="s">
        <v>4978</v>
      </c>
      <c r="K1385" s="33" t="s">
        <v>8548</v>
      </c>
    </row>
    <row r="1386" spans="3:11" ht="15" customHeight="1" x14ac:dyDescent="0.25">
      <c r="C1386" s="32" t="s">
        <v>8549</v>
      </c>
      <c r="D1386" s="33" t="s">
        <v>3427</v>
      </c>
      <c r="F1386" s="33" t="s">
        <v>8550</v>
      </c>
      <c r="G1386" s="33">
        <v>364680</v>
      </c>
      <c r="H1386" s="33" t="s">
        <v>8551</v>
      </c>
      <c r="I1386" s="33" t="s">
        <v>4972</v>
      </c>
      <c r="J1386" s="33" t="s">
        <v>1119</v>
      </c>
      <c r="K1386" s="33" t="s">
        <v>8552</v>
      </c>
    </row>
    <row r="1387" spans="3:11" ht="15" customHeight="1" x14ac:dyDescent="0.25">
      <c r="C1387" s="32" t="s">
        <v>8553</v>
      </c>
      <c r="D1387" s="33" t="s">
        <v>3427</v>
      </c>
      <c r="F1387" s="33" t="s">
        <v>8554</v>
      </c>
      <c r="G1387" s="33">
        <v>24887</v>
      </c>
      <c r="H1387" s="33" t="s">
        <v>8555</v>
      </c>
      <c r="I1387" s="33" t="s">
        <v>4983</v>
      </c>
      <c r="J1387" s="33" t="s">
        <v>4984</v>
      </c>
      <c r="K1387" s="33" t="s">
        <v>8556</v>
      </c>
    </row>
    <row r="1388" spans="3:11" ht="15" customHeight="1" x14ac:dyDescent="0.25">
      <c r="C1388" s="32" t="s">
        <v>8557</v>
      </c>
      <c r="D1388" s="33" t="s">
        <v>558</v>
      </c>
      <c r="F1388" s="33" t="s">
        <v>8558</v>
      </c>
      <c r="G1388" s="33">
        <v>24224</v>
      </c>
      <c r="H1388" s="33" t="s">
        <v>8559</v>
      </c>
      <c r="I1388" s="33" t="s">
        <v>4995</v>
      </c>
      <c r="J1388" s="33" t="s">
        <v>1149</v>
      </c>
      <c r="K1388" s="33" t="s">
        <v>8560</v>
      </c>
    </row>
    <row r="1389" spans="3:11" ht="15" customHeight="1" x14ac:dyDescent="0.25">
      <c r="C1389" s="32" t="s">
        <v>8561</v>
      </c>
      <c r="D1389" s="33" t="s">
        <v>558</v>
      </c>
      <c r="F1389" s="33" t="s">
        <v>8562</v>
      </c>
      <c r="G1389" s="33">
        <v>24888</v>
      </c>
      <c r="H1389" s="33" t="s">
        <v>8563</v>
      </c>
      <c r="I1389" s="33" t="s">
        <v>5001</v>
      </c>
      <c r="J1389" s="33" t="s">
        <v>5002</v>
      </c>
      <c r="K1389" s="33" t="s">
        <v>8564</v>
      </c>
    </row>
    <row r="1390" spans="3:11" ht="15" customHeight="1" x14ac:dyDescent="0.25">
      <c r="C1390" s="32" t="s">
        <v>8565</v>
      </c>
      <c r="D1390" s="33" t="s">
        <v>3544</v>
      </c>
      <c r="F1390" s="33" t="s">
        <v>8566</v>
      </c>
      <c r="G1390" s="33">
        <v>680611</v>
      </c>
      <c r="H1390" s="33" t="s">
        <v>8567</v>
      </c>
      <c r="I1390" s="33" t="s">
        <v>5007</v>
      </c>
      <c r="J1390" s="33" t="s">
        <v>1161</v>
      </c>
      <c r="K1390" s="33" t="s">
        <v>8568</v>
      </c>
    </row>
    <row r="1391" spans="3:11" ht="15" customHeight="1" x14ac:dyDescent="0.25">
      <c r="C1391" s="32" t="s">
        <v>8569</v>
      </c>
      <c r="D1391" s="33" t="s">
        <v>3544</v>
      </c>
      <c r="F1391" s="33" t="s">
        <v>8570</v>
      </c>
      <c r="G1391" s="33">
        <v>303836</v>
      </c>
      <c r="H1391" s="33" t="s">
        <v>8571</v>
      </c>
      <c r="I1391" s="33" t="s">
        <v>5013</v>
      </c>
      <c r="J1391" s="33" t="s">
        <v>1167</v>
      </c>
      <c r="K1391" s="33" t="s">
        <v>8572</v>
      </c>
    </row>
    <row r="1392" spans="3:11" ht="15" customHeight="1" x14ac:dyDescent="0.25">
      <c r="C1392" s="32" t="s">
        <v>8573</v>
      </c>
      <c r="D1392" s="33" t="s">
        <v>564</v>
      </c>
      <c r="F1392" s="33" t="s">
        <v>8574</v>
      </c>
      <c r="G1392" s="33">
        <v>317407</v>
      </c>
      <c r="H1392" s="33" t="s">
        <v>8575</v>
      </c>
      <c r="I1392" s="33" t="s">
        <v>5024</v>
      </c>
      <c r="J1392" s="33" t="s">
        <v>8576</v>
      </c>
      <c r="K1392" s="33" t="s">
        <v>8577</v>
      </c>
    </row>
    <row r="1393" spans="3:11" ht="15" customHeight="1" x14ac:dyDescent="0.25">
      <c r="C1393" s="32" t="s">
        <v>8578</v>
      </c>
      <c r="D1393" s="33" t="s">
        <v>564</v>
      </c>
      <c r="F1393" s="33" t="s">
        <v>8579</v>
      </c>
      <c r="G1393" s="33">
        <v>117028</v>
      </c>
      <c r="H1393" s="33" t="s">
        <v>8580</v>
      </c>
      <c r="I1393" s="33" t="s">
        <v>5030</v>
      </c>
      <c r="J1393" s="33" t="s">
        <v>1179</v>
      </c>
      <c r="K1393" s="33" t="s">
        <v>8581</v>
      </c>
    </row>
    <row r="1394" spans="3:11" ht="15" customHeight="1" x14ac:dyDescent="0.25">
      <c r="C1394" s="32" t="s">
        <v>8582</v>
      </c>
      <c r="D1394" s="33" t="s">
        <v>565</v>
      </c>
      <c r="F1394" s="33" t="s">
        <v>8583</v>
      </c>
      <c r="G1394" s="33">
        <v>29373</v>
      </c>
      <c r="H1394" s="33" t="s">
        <v>8584</v>
      </c>
      <c r="I1394" s="33" t="s">
        <v>5046</v>
      </c>
      <c r="J1394" s="33" t="s">
        <v>5047</v>
      </c>
      <c r="K1394" s="33" t="s">
        <v>8585</v>
      </c>
    </row>
    <row r="1395" spans="3:11" ht="15" customHeight="1" x14ac:dyDescent="0.25">
      <c r="C1395" s="32" t="s">
        <v>8586</v>
      </c>
      <c r="D1395" s="33" t="s">
        <v>565</v>
      </c>
      <c r="F1395" s="33" t="s">
        <v>8587</v>
      </c>
      <c r="G1395" s="33">
        <v>25667</v>
      </c>
      <c r="H1395" s="33" t="s">
        <v>8588</v>
      </c>
      <c r="I1395" s="33" t="s">
        <v>5052</v>
      </c>
      <c r="J1395" s="33" t="s">
        <v>1194</v>
      </c>
      <c r="K1395" s="33" t="s">
        <v>8589</v>
      </c>
    </row>
    <row r="1396" spans="3:11" ht="15" customHeight="1" x14ac:dyDescent="0.25">
      <c r="C1396" s="32" t="s">
        <v>8590</v>
      </c>
      <c r="D1396" s="33" t="s">
        <v>567</v>
      </c>
      <c r="F1396" s="33" t="s">
        <v>8591</v>
      </c>
      <c r="G1396" s="33">
        <v>25644</v>
      </c>
      <c r="H1396" s="33" t="s">
        <v>8592</v>
      </c>
      <c r="I1396" s="33" t="s">
        <v>5057</v>
      </c>
      <c r="J1396" s="33" t="s">
        <v>678</v>
      </c>
      <c r="K1396" s="33" t="s">
        <v>8593</v>
      </c>
    </row>
    <row r="1397" spans="3:11" ht="15" customHeight="1" x14ac:dyDescent="0.25">
      <c r="C1397" s="32" t="s">
        <v>8594</v>
      </c>
      <c r="D1397" s="33" t="s">
        <v>567</v>
      </c>
      <c r="F1397" s="33" t="s">
        <v>8595</v>
      </c>
      <c r="G1397" s="33">
        <v>84480</v>
      </c>
      <c r="H1397" s="33" t="s">
        <v>8596</v>
      </c>
      <c r="I1397" s="33" t="s">
        <v>5067</v>
      </c>
      <c r="J1397" s="33" t="s">
        <v>5068</v>
      </c>
      <c r="K1397" s="33" t="s">
        <v>8597</v>
      </c>
    </row>
    <row r="1398" spans="3:11" ht="15" customHeight="1" x14ac:dyDescent="0.25">
      <c r="C1398" s="32" t="s">
        <v>8598</v>
      </c>
      <c r="D1398" s="33" t="s">
        <v>569</v>
      </c>
      <c r="F1398" s="33" t="s">
        <v>8599</v>
      </c>
      <c r="G1398" s="33">
        <v>140923</v>
      </c>
      <c r="H1398" s="33" t="s">
        <v>8600</v>
      </c>
      <c r="I1398" s="33" t="s">
        <v>5073</v>
      </c>
      <c r="J1398" s="33" t="s">
        <v>5074</v>
      </c>
      <c r="K1398" s="33" t="s">
        <v>8601</v>
      </c>
    </row>
    <row r="1399" spans="3:11" ht="15" customHeight="1" x14ac:dyDescent="0.25">
      <c r="C1399" s="32" t="s">
        <v>8602</v>
      </c>
      <c r="D1399" s="33" t="s">
        <v>569</v>
      </c>
      <c r="F1399" s="33" t="s">
        <v>8603</v>
      </c>
      <c r="G1399" s="33">
        <v>497672</v>
      </c>
      <c r="H1399" s="33" t="s">
        <v>8604</v>
      </c>
      <c r="I1399" s="33" t="s">
        <v>5085</v>
      </c>
      <c r="J1399" s="33" t="s">
        <v>5086</v>
      </c>
      <c r="K1399" s="33" t="s">
        <v>8605</v>
      </c>
    </row>
    <row r="1400" spans="3:11" ht="15" customHeight="1" x14ac:dyDescent="0.25">
      <c r="C1400" s="32" t="s">
        <v>8606</v>
      </c>
      <c r="D1400" s="33" t="s">
        <v>3795</v>
      </c>
      <c r="F1400" s="33" t="s">
        <v>8607</v>
      </c>
      <c r="G1400" s="33">
        <v>360254</v>
      </c>
      <c r="H1400" s="33" t="s">
        <v>8608</v>
      </c>
      <c r="I1400" s="33" t="s">
        <v>5091</v>
      </c>
      <c r="J1400" s="33" t="s">
        <v>5092</v>
      </c>
      <c r="K1400" s="33" t="s">
        <v>8609</v>
      </c>
    </row>
    <row r="1401" spans="3:11" ht="15" customHeight="1" x14ac:dyDescent="0.25">
      <c r="C1401" s="32" t="s">
        <v>8610</v>
      </c>
      <c r="D1401" s="33" t="s">
        <v>3795</v>
      </c>
      <c r="F1401" s="33" t="s">
        <v>8611</v>
      </c>
      <c r="G1401" s="33">
        <v>293668</v>
      </c>
      <c r="H1401" s="33" t="s">
        <v>8612</v>
      </c>
      <c r="I1401" s="33" t="s">
        <v>5103</v>
      </c>
      <c r="J1401" s="33" t="s">
        <v>5104</v>
      </c>
      <c r="K1401" s="33" t="s">
        <v>8613</v>
      </c>
    </row>
    <row r="1402" spans="3:11" ht="15" customHeight="1" x14ac:dyDescent="0.25">
      <c r="C1402" s="32" t="s">
        <v>8614</v>
      </c>
      <c r="D1402" s="33" t="s">
        <v>570</v>
      </c>
      <c r="F1402" s="33" t="s">
        <v>8615</v>
      </c>
      <c r="G1402" s="33">
        <v>29619</v>
      </c>
      <c r="H1402" s="33" t="s">
        <v>8616</v>
      </c>
      <c r="I1402" s="33" t="s">
        <v>8617</v>
      </c>
      <c r="J1402" s="33" t="s">
        <v>8618</v>
      </c>
      <c r="K1402" s="33" t="s">
        <v>8619</v>
      </c>
    </row>
    <row r="1403" spans="3:11" ht="15" customHeight="1" x14ac:dyDescent="0.25">
      <c r="C1403" s="32" t="s">
        <v>8620</v>
      </c>
      <c r="D1403" s="33" t="s">
        <v>570</v>
      </c>
      <c r="F1403" s="33" t="s">
        <v>8621</v>
      </c>
      <c r="G1403" s="33">
        <v>307585</v>
      </c>
      <c r="H1403" s="33" t="s">
        <v>8622</v>
      </c>
      <c r="I1403" s="33" t="s">
        <v>8623</v>
      </c>
      <c r="J1403" s="33" t="s">
        <v>8624</v>
      </c>
      <c r="K1403" s="33" t="s">
        <v>8625</v>
      </c>
    </row>
    <row r="1404" spans="3:11" ht="15" customHeight="1" x14ac:dyDescent="0.25">
      <c r="C1404" s="32" t="s">
        <v>8626</v>
      </c>
      <c r="D1404" s="33" t="s">
        <v>3820</v>
      </c>
      <c r="F1404" s="33" t="s">
        <v>8627</v>
      </c>
      <c r="G1404" s="33">
        <v>29717</v>
      </c>
      <c r="H1404" s="33" t="s">
        <v>8628</v>
      </c>
      <c r="I1404" s="33" t="s">
        <v>5109</v>
      </c>
      <c r="J1404" s="33" t="s">
        <v>1239</v>
      </c>
      <c r="K1404" s="33" t="s">
        <v>8629</v>
      </c>
    </row>
    <row r="1405" spans="3:11" ht="15" customHeight="1" x14ac:dyDescent="0.25">
      <c r="C1405" s="32" t="s">
        <v>8630</v>
      </c>
      <c r="D1405" s="33" t="s">
        <v>3820</v>
      </c>
      <c r="F1405" s="33" t="s">
        <v>8631</v>
      </c>
      <c r="G1405" s="33">
        <v>114862</v>
      </c>
      <c r="H1405" s="33" t="s">
        <v>8632</v>
      </c>
      <c r="I1405" s="33" t="s">
        <v>5114</v>
      </c>
      <c r="J1405" s="33" t="s">
        <v>5115</v>
      </c>
      <c r="K1405" s="33" t="s">
        <v>8633</v>
      </c>
    </row>
    <row r="1406" spans="3:11" ht="15" customHeight="1" x14ac:dyDescent="0.25">
      <c r="C1406" s="32" t="s">
        <v>8634</v>
      </c>
      <c r="D1406" s="33" t="s">
        <v>572</v>
      </c>
      <c r="F1406" s="33" t="s">
        <v>8635</v>
      </c>
      <c r="G1406" s="33">
        <v>25399</v>
      </c>
      <c r="H1406" s="33" t="s">
        <v>8636</v>
      </c>
      <c r="I1406" s="33" t="s">
        <v>5120</v>
      </c>
      <c r="J1406" s="33" t="s">
        <v>5121</v>
      </c>
      <c r="K1406" s="33" t="s">
        <v>8637</v>
      </c>
    </row>
    <row r="1407" spans="3:11" ht="15" customHeight="1" x14ac:dyDescent="0.25">
      <c r="C1407" s="32" t="s">
        <v>8638</v>
      </c>
      <c r="D1407" s="33" t="s">
        <v>572</v>
      </c>
      <c r="F1407" s="33" t="s">
        <v>8639</v>
      </c>
      <c r="G1407" s="33">
        <v>306243</v>
      </c>
      <c r="H1407" s="33" t="s">
        <v>8640</v>
      </c>
      <c r="I1407" s="33" t="s">
        <v>8641</v>
      </c>
      <c r="J1407" s="33" t="s">
        <v>8642</v>
      </c>
      <c r="K1407" s="33" t="s">
        <v>8643</v>
      </c>
    </row>
    <row r="1408" spans="3:11" ht="15" customHeight="1" x14ac:dyDescent="0.25">
      <c r="C1408" s="32" t="s">
        <v>8644</v>
      </c>
      <c r="D1408" s="33" t="s">
        <v>3830</v>
      </c>
      <c r="F1408" s="33" t="s">
        <v>8645</v>
      </c>
      <c r="G1408" s="33">
        <v>363058</v>
      </c>
      <c r="H1408" s="33" t="s">
        <v>8646</v>
      </c>
      <c r="I1408" s="33" t="s">
        <v>5126</v>
      </c>
      <c r="J1408" s="33" t="s">
        <v>681</v>
      </c>
      <c r="K1408" s="33" t="s">
        <v>8647</v>
      </c>
    </row>
    <row r="1409" spans="3:11" ht="15" customHeight="1" x14ac:dyDescent="0.25">
      <c r="C1409" s="32" t="s">
        <v>8648</v>
      </c>
      <c r="D1409" s="33" t="s">
        <v>3830</v>
      </c>
      <c r="F1409" s="33" t="s">
        <v>8649</v>
      </c>
      <c r="G1409" s="33">
        <v>306872</v>
      </c>
      <c r="H1409" s="33" t="s">
        <v>8650</v>
      </c>
      <c r="I1409" s="33" t="s">
        <v>8651</v>
      </c>
      <c r="J1409" s="33" t="s">
        <v>8652</v>
      </c>
      <c r="K1409" s="33" t="s">
        <v>8653</v>
      </c>
    </row>
    <row r="1410" spans="3:11" ht="15" customHeight="1" x14ac:dyDescent="0.25">
      <c r="C1410" s="32" t="s">
        <v>8654</v>
      </c>
      <c r="D1410" s="33" t="s">
        <v>3836</v>
      </c>
      <c r="F1410" s="33" t="s">
        <v>8655</v>
      </c>
      <c r="G1410" s="33">
        <v>64202</v>
      </c>
      <c r="H1410" s="33" t="s">
        <v>8656</v>
      </c>
      <c r="I1410" s="33" t="s">
        <v>5131</v>
      </c>
      <c r="J1410" s="33" t="s">
        <v>1257</v>
      </c>
      <c r="K1410" s="33" t="s">
        <v>8657</v>
      </c>
    </row>
    <row r="1411" spans="3:11" ht="15" customHeight="1" x14ac:dyDescent="0.25">
      <c r="C1411" s="32" t="s">
        <v>8658</v>
      </c>
      <c r="D1411" s="33" t="s">
        <v>3836</v>
      </c>
      <c r="F1411" s="33" t="s">
        <v>8659</v>
      </c>
      <c r="G1411" s="33">
        <v>29144</v>
      </c>
      <c r="H1411" s="33" t="s">
        <v>8660</v>
      </c>
      <c r="I1411" s="33" t="s">
        <v>5136</v>
      </c>
      <c r="J1411" s="33" t="s">
        <v>1263</v>
      </c>
      <c r="K1411" s="33" t="s">
        <v>8661</v>
      </c>
    </row>
    <row r="1412" spans="3:11" ht="15" customHeight="1" x14ac:dyDescent="0.25">
      <c r="C1412" s="32" t="s">
        <v>8662</v>
      </c>
      <c r="D1412" s="33" t="s">
        <v>3842</v>
      </c>
      <c r="F1412" s="33" t="s">
        <v>8663</v>
      </c>
      <c r="G1412" s="33">
        <v>25402</v>
      </c>
      <c r="H1412" s="33" t="s">
        <v>8664</v>
      </c>
      <c r="I1412" s="33" t="s">
        <v>5141</v>
      </c>
      <c r="J1412" s="33" t="s">
        <v>5142</v>
      </c>
      <c r="K1412" s="33" t="s">
        <v>8665</v>
      </c>
    </row>
    <row r="1413" spans="3:11" ht="15" customHeight="1" x14ac:dyDescent="0.25">
      <c r="C1413" s="32" t="s">
        <v>8666</v>
      </c>
      <c r="D1413" s="33" t="s">
        <v>3842</v>
      </c>
      <c r="F1413" s="33" t="s">
        <v>8667</v>
      </c>
      <c r="G1413" s="33">
        <v>24248</v>
      </c>
      <c r="H1413" s="33" t="s">
        <v>8668</v>
      </c>
      <c r="I1413" s="33" t="s">
        <v>5153</v>
      </c>
      <c r="J1413" s="33" t="s">
        <v>1275</v>
      </c>
      <c r="K1413" s="33" t="s">
        <v>8669</v>
      </c>
    </row>
    <row r="1414" spans="3:11" ht="15" customHeight="1" x14ac:dyDescent="0.25">
      <c r="C1414" s="32" t="s">
        <v>8670</v>
      </c>
      <c r="D1414" s="33" t="s">
        <v>3854</v>
      </c>
      <c r="F1414" s="33" t="s">
        <v>8671</v>
      </c>
      <c r="G1414" s="33">
        <v>171136</v>
      </c>
      <c r="H1414" s="33" t="s">
        <v>8672</v>
      </c>
      <c r="I1414" s="33" t="s">
        <v>5158</v>
      </c>
      <c r="J1414" s="33" t="s">
        <v>8673</v>
      </c>
      <c r="K1414" s="33" t="s">
        <v>8674</v>
      </c>
    </row>
    <row r="1415" spans="3:11" ht="15" customHeight="1" x14ac:dyDescent="0.25">
      <c r="C1415" s="32" t="s">
        <v>8675</v>
      </c>
      <c r="D1415" s="33" t="s">
        <v>3854</v>
      </c>
      <c r="F1415" s="33" t="s">
        <v>8676</v>
      </c>
      <c r="G1415" s="33">
        <v>295052</v>
      </c>
      <c r="H1415" s="33" t="s">
        <v>8677</v>
      </c>
      <c r="I1415" s="33" t="s">
        <v>5164</v>
      </c>
      <c r="J1415" s="33" t="s">
        <v>684</v>
      </c>
      <c r="K1415" s="33" t="s">
        <v>8678</v>
      </c>
    </row>
    <row r="1416" spans="3:11" ht="15" customHeight="1" x14ac:dyDescent="0.25">
      <c r="C1416" s="32" t="s">
        <v>8679</v>
      </c>
      <c r="D1416" s="33" t="s">
        <v>3884</v>
      </c>
      <c r="F1416" s="33" t="s">
        <v>8680</v>
      </c>
      <c r="G1416" s="33">
        <v>363088</v>
      </c>
      <c r="H1416" s="33" t="s">
        <v>8681</v>
      </c>
      <c r="I1416" s="33" t="s">
        <v>5169</v>
      </c>
      <c r="J1416" s="33" t="s">
        <v>1295</v>
      </c>
      <c r="K1416" s="33" t="s">
        <v>8682</v>
      </c>
    </row>
    <row r="1417" spans="3:11" ht="15" customHeight="1" x14ac:dyDescent="0.25">
      <c r="C1417" s="32" t="s">
        <v>8683</v>
      </c>
      <c r="D1417" s="33" t="s">
        <v>3884</v>
      </c>
      <c r="F1417" s="33" t="s">
        <v>8684</v>
      </c>
      <c r="G1417" s="33">
        <v>58919</v>
      </c>
      <c r="H1417" s="33" t="s">
        <v>8685</v>
      </c>
      <c r="I1417" s="33" t="s">
        <v>5174</v>
      </c>
      <c r="J1417" s="33" t="s">
        <v>1301</v>
      </c>
      <c r="K1417" s="33" t="s">
        <v>8686</v>
      </c>
    </row>
    <row r="1418" spans="3:11" ht="15" customHeight="1" x14ac:dyDescent="0.25">
      <c r="C1418" s="32" t="s">
        <v>8687</v>
      </c>
      <c r="D1418" s="33" t="s">
        <v>565</v>
      </c>
      <c r="F1418" s="33" t="s">
        <v>8688</v>
      </c>
      <c r="G1418" s="33">
        <v>64033</v>
      </c>
      <c r="H1418" s="33" t="s">
        <v>8689</v>
      </c>
      <c r="I1418" s="33" t="s">
        <v>5179</v>
      </c>
      <c r="J1418" s="33" t="s">
        <v>685</v>
      </c>
      <c r="K1418" s="33" t="s">
        <v>8690</v>
      </c>
    </row>
    <row r="1419" spans="3:11" ht="15" customHeight="1" x14ac:dyDescent="0.25">
      <c r="C1419" s="32" t="s">
        <v>8691</v>
      </c>
      <c r="D1419" s="33" t="s">
        <v>565</v>
      </c>
      <c r="F1419" s="33" t="s">
        <v>8692</v>
      </c>
      <c r="G1419" s="33">
        <v>25405</v>
      </c>
      <c r="H1419" s="33" t="s">
        <v>8693</v>
      </c>
      <c r="I1419" s="33" t="s">
        <v>5184</v>
      </c>
      <c r="J1419" s="33" t="s">
        <v>1310</v>
      </c>
      <c r="K1419" s="33" t="s">
        <v>8694</v>
      </c>
    </row>
    <row r="1420" spans="3:11" ht="15" customHeight="1" x14ac:dyDescent="0.25">
      <c r="C1420" s="32" t="s">
        <v>8695</v>
      </c>
      <c r="D1420" s="33" t="s">
        <v>567</v>
      </c>
      <c r="F1420" s="33" t="s">
        <v>8696</v>
      </c>
      <c r="G1420" s="33">
        <v>363682</v>
      </c>
      <c r="H1420" s="33" t="s">
        <v>8697</v>
      </c>
      <c r="I1420" s="33" t="s">
        <v>5189</v>
      </c>
      <c r="J1420" s="33" t="s">
        <v>5190</v>
      </c>
      <c r="K1420" s="33" t="s">
        <v>8698</v>
      </c>
    </row>
    <row r="1421" spans="3:11" ht="15" customHeight="1" x14ac:dyDescent="0.25">
      <c r="C1421" s="32" t="s">
        <v>8699</v>
      </c>
      <c r="D1421" s="33" t="s">
        <v>567</v>
      </c>
      <c r="F1421" s="33" t="s">
        <v>8700</v>
      </c>
      <c r="G1421" s="33">
        <v>84485</v>
      </c>
      <c r="H1421" s="33" t="s">
        <v>8701</v>
      </c>
      <c r="I1421" s="33" t="s">
        <v>5195</v>
      </c>
      <c r="J1421" s="33" t="s">
        <v>1316</v>
      </c>
      <c r="K1421" s="33" t="s">
        <v>8702</v>
      </c>
    </row>
    <row r="1422" spans="3:11" ht="15" customHeight="1" x14ac:dyDescent="0.25">
      <c r="C1422" s="32" t="s">
        <v>8703</v>
      </c>
      <c r="D1422" s="33" t="s">
        <v>569</v>
      </c>
      <c r="F1422" s="33" t="s">
        <v>8704</v>
      </c>
      <c r="G1422" s="33">
        <v>60350</v>
      </c>
      <c r="H1422" s="33" t="s">
        <v>8705</v>
      </c>
      <c r="I1422" s="33" t="s">
        <v>5200</v>
      </c>
      <c r="J1422" s="33" t="s">
        <v>8706</v>
      </c>
      <c r="K1422" s="33" t="s">
        <v>8707</v>
      </c>
    </row>
    <row r="1423" spans="3:11" ht="15" customHeight="1" x14ac:dyDescent="0.25">
      <c r="C1423" s="32" t="s">
        <v>8708</v>
      </c>
      <c r="D1423" s="33" t="s">
        <v>569</v>
      </c>
      <c r="F1423" s="33" t="s">
        <v>8709</v>
      </c>
      <c r="G1423" s="33">
        <v>315716</v>
      </c>
      <c r="H1423" s="33" t="s">
        <v>8710</v>
      </c>
      <c r="I1423" s="33" t="s">
        <v>8711</v>
      </c>
      <c r="J1423" s="33" t="s">
        <v>8712</v>
      </c>
      <c r="K1423" s="33" t="s">
        <v>8713</v>
      </c>
    </row>
    <row r="1424" spans="3:11" ht="15" customHeight="1" x14ac:dyDescent="0.25">
      <c r="C1424" s="32" t="s">
        <v>8714</v>
      </c>
      <c r="D1424" s="33" t="s">
        <v>3795</v>
      </c>
      <c r="F1424" s="33" t="s">
        <v>8715</v>
      </c>
      <c r="G1424" s="33">
        <v>29364</v>
      </c>
      <c r="H1424" s="33" t="s">
        <v>8716</v>
      </c>
      <c r="I1424" s="33" t="s">
        <v>5206</v>
      </c>
      <c r="J1424" s="33" t="s">
        <v>8717</v>
      </c>
      <c r="K1424" s="33" t="s">
        <v>8718</v>
      </c>
    </row>
    <row r="1425" spans="3:11" ht="15" customHeight="1" x14ac:dyDescent="0.25">
      <c r="C1425" s="32" t="s">
        <v>8719</v>
      </c>
      <c r="D1425" s="33" t="s">
        <v>3795</v>
      </c>
      <c r="F1425" s="33" t="s">
        <v>8720</v>
      </c>
      <c r="G1425" s="33">
        <v>24936</v>
      </c>
      <c r="H1425" s="33" t="s">
        <v>8721</v>
      </c>
      <c r="I1425" s="33" t="s">
        <v>5212</v>
      </c>
      <c r="J1425" s="33" t="s">
        <v>1364</v>
      </c>
      <c r="K1425" s="33" t="s">
        <v>8722</v>
      </c>
    </row>
    <row r="1426" spans="3:11" ht="15" customHeight="1" x14ac:dyDescent="0.25">
      <c r="C1426" s="32" t="s">
        <v>8723</v>
      </c>
      <c r="D1426" s="33" t="s">
        <v>570</v>
      </c>
      <c r="F1426" s="33" t="s">
        <v>8724</v>
      </c>
      <c r="G1426" s="33">
        <v>360621</v>
      </c>
      <c r="H1426" s="33" t="s">
        <v>8725</v>
      </c>
      <c r="I1426" s="33" t="s">
        <v>5218</v>
      </c>
      <c r="J1426" s="33" t="s">
        <v>1376</v>
      </c>
      <c r="K1426" s="33" t="s">
        <v>8726</v>
      </c>
    </row>
    <row r="1427" spans="3:11" ht="15" customHeight="1" x14ac:dyDescent="0.25">
      <c r="C1427" s="32" t="s">
        <v>8727</v>
      </c>
      <c r="D1427" s="33" t="s">
        <v>570</v>
      </c>
      <c r="F1427" s="33" t="s">
        <v>8728</v>
      </c>
      <c r="G1427" s="33">
        <v>83502</v>
      </c>
      <c r="H1427" s="33" t="s">
        <v>8729</v>
      </c>
      <c r="I1427" s="33" t="s">
        <v>5223</v>
      </c>
      <c r="J1427" s="33" t="s">
        <v>5224</v>
      </c>
      <c r="K1427" s="33" t="s">
        <v>8730</v>
      </c>
    </row>
    <row r="1428" spans="3:11" ht="15" customHeight="1" x14ac:dyDescent="0.25">
      <c r="C1428" s="32" t="s">
        <v>8731</v>
      </c>
      <c r="D1428" s="33" t="s">
        <v>3820</v>
      </c>
      <c r="F1428" s="33" t="s">
        <v>8732</v>
      </c>
      <c r="G1428" s="33">
        <v>192248</v>
      </c>
      <c r="H1428" s="33" t="s">
        <v>8733</v>
      </c>
      <c r="I1428" s="33" t="s">
        <v>5229</v>
      </c>
      <c r="J1428" s="33" t="s">
        <v>5230</v>
      </c>
      <c r="K1428" s="33" t="s">
        <v>8734</v>
      </c>
    </row>
    <row r="1429" spans="3:11" ht="15" customHeight="1" x14ac:dyDescent="0.25">
      <c r="C1429" s="32" t="s">
        <v>8735</v>
      </c>
      <c r="D1429" s="33" t="s">
        <v>3820</v>
      </c>
      <c r="F1429" s="33" t="s">
        <v>8736</v>
      </c>
      <c r="G1429" s="33">
        <v>84408</v>
      </c>
      <c r="H1429" s="33" t="s">
        <v>8737</v>
      </c>
      <c r="I1429" s="33" t="s">
        <v>5247</v>
      </c>
      <c r="J1429" s="33" t="s">
        <v>5248</v>
      </c>
      <c r="K1429" s="33" t="s">
        <v>8738</v>
      </c>
    </row>
    <row r="1430" spans="3:11" ht="15" customHeight="1" x14ac:dyDescent="0.25">
      <c r="C1430" s="32" t="s">
        <v>8739</v>
      </c>
      <c r="D1430" s="33" t="s">
        <v>572</v>
      </c>
      <c r="F1430" s="33" t="s">
        <v>8740</v>
      </c>
      <c r="G1430" s="33">
        <v>362817</v>
      </c>
      <c r="H1430" s="33" t="s">
        <v>8741</v>
      </c>
      <c r="I1430" s="33" t="s">
        <v>8742</v>
      </c>
      <c r="J1430" s="33" t="s">
        <v>8743</v>
      </c>
      <c r="K1430" s="33" t="s">
        <v>8744</v>
      </c>
    </row>
    <row r="1431" spans="3:11" ht="15" customHeight="1" x14ac:dyDescent="0.25">
      <c r="C1431" s="32" t="s">
        <v>8745</v>
      </c>
      <c r="D1431" s="33" t="s">
        <v>572</v>
      </c>
      <c r="F1431" s="33" t="s">
        <v>8746</v>
      </c>
      <c r="G1431" s="33">
        <v>252827</v>
      </c>
      <c r="H1431" s="33" t="s">
        <v>8747</v>
      </c>
      <c r="I1431" s="33" t="s">
        <v>8748</v>
      </c>
      <c r="J1431" s="33" t="s">
        <v>8749</v>
      </c>
      <c r="K1431" s="33" t="s">
        <v>8750</v>
      </c>
    </row>
    <row r="1432" spans="3:11" ht="15" customHeight="1" x14ac:dyDescent="0.25">
      <c r="C1432" s="32" t="s">
        <v>8751</v>
      </c>
      <c r="D1432" s="33" t="s">
        <v>3830</v>
      </c>
      <c r="F1432" s="33" t="s">
        <v>8752</v>
      </c>
      <c r="G1432" s="33">
        <v>114851</v>
      </c>
      <c r="H1432" s="33" t="s">
        <v>8753</v>
      </c>
      <c r="I1432" s="33" t="s">
        <v>5258</v>
      </c>
      <c r="J1432" s="33" t="s">
        <v>8754</v>
      </c>
      <c r="K1432" s="33" t="s">
        <v>8755</v>
      </c>
    </row>
    <row r="1433" spans="3:11" ht="15" customHeight="1" x14ac:dyDescent="0.25">
      <c r="C1433" s="32" t="s">
        <v>8756</v>
      </c>
      <c r="D1433" s="33" t="s">
        <v>3830</v>
      </c>
      <c r="F1433" s="33" t="s">
        <v>8757</v>
      </c>
      <c r="G1433" s="33">
        <v>83571</v>
      </c>
      <c r="H1433" s="33" t="s">
        <v>8758</v>
      </c>
      <c r="I1433" s="33" t="s">
        <v>5264</v>
      </c>
      <c r="J1433" s="33" t="s">
        <v>5265</v>
      </c>
      <c r="K1433" s="33" t="s">
        <v>8759</v>
      </c>
    </row>
    <row r="1434" spans="3:11" ht="15" customHeight="1" x14ac:dyDescent="0.25">
      <c r="C1434" s="32" t="s">
        <v>8760</v>
      </c>
      <c r="D1434" s="33" t="s">
        <v>3836</v>
      </c>
      <c r="F1434" s="33" t="s">
        <v>8761</v>
      </c>
      <c r="G1434" s="33">
        <v>246060</v>
      </c>
      <c r="H1434" s="33" t="s">
        <v>8762</v>
      </c>
      <c r="I1434" s="33" t="s">
        <v>5270</v>
      </c>
      <c r="J1434" s="33" t="s">
        <v>8763</v>
      </c>
      <c r="K1434" s="33" t="s">
        <v>8764</v>
      </c>
    </row>
    <row r="1435" spans="3:11" ht="15" customHeight="1" x14ac:dyDescent="0.25">
      <c r="C1435" s="32" t="s">
        <v>8765</v>
      </c>
      <c r="D1435" s="33" t="s">
        <v>3836</v>
      </c>
      <c r="F1435" s="33" t="s">
        <v>8766</v>
      </c>
      <c r="G1435" s="33">
        <v>25164</v>
      </c>
      <c r="H1435" s="33" t="s">
        <v>8767</v>
      </c>
      <c r="I1435" s="33" t="s">
        <v>5282</v>
      </c>
      <c r="J1435" s="33" t="s">
        <v>691</v>
      </c>
      <c r="K1435" s="33" t="s">
        <v>8768</v>
      </c>
    </row>
    <row r="1436" spans="3:11" ht="15" customHeight="1" x14ac:dyDescent="0.25">
      <c r="C1436" s="32" t="s">
        <v>8769</v>
      </c>
      <c r="D1436" s="33" t="s">
        <v>3842</v>
      </c>
      <c r="F1436" s="33" t="s">
        <v>8770</v>
      </c>
      <c r="G1436" s="33">
        <v>54238</v>
      </c>
      <c r="H1436" s="33" t="s">
        <v>8771</v>
      </c>
      <c r="I1436" s="33" t="s">
        <v>5287</v>
      </c>
      <c r="J1436" s="33" t="s">
        <v>1427</v>
      </c>
      <c r="K1436" s="33" t="s">
        <v>8772</v>
      </c>
    </row>
    <row r="1437" spans="3:11" ht="15" customHeight="1" x14ac:dyDescent="0.25">
      <c r="C1437" s="32" t="s">
        <v>8773</v>
      </c>
      <c r="D1437" s="33" t="s">
        <v>3842</v>
      </c>
      <c r="F1437" s="33" t="s">
        <v>8774</v>
      </c>
      <c r="G1437" s="33">
        <v>289993</v>
      </c>
      <c r="H1437" s="33" t="s">
        <v>8775</v>
      </c>
      <c r="I1437" s="33" t="s">
        <v>8776</v>
      </c>
      <c r="J1437" s="33" t="s">
        <v>1433</v>
      </c>
      <c r="K1437" s="33" t="s">
        <v>8777</v>
      </c>
    </row>
    <row r="1438" spans="3:11" ht="15" customHeight="1" x14ac:dyDescent="0.25">
      <c r="C1438" s="32" t="s">
        <v>8778</v>
      </c>
      <c r="D1438" s="33" t="s">
        <v>3854</v>
      </c>
      <c r="F1438" s="33" t="s">
        <v>8779</v>
      </c>
      <c r="G1438" s="33">
        <v>66019</v>
      </c>
      <c r="H1438" s="33" t="s">
        <v>8780</v>
      </c>
      <c r="I1438" s="33" t="s">
        <v>5297</v>
      </c>
      <c r="J1438" s="33" t="s">
        <v>8781</v>
      </c>
      <c r="K1438" s="33" t="s">
        <v>8782</v>
      </c>
    </row>
    <row r="1439" spans="3:11" ht="15" customHeight="1" x14ac:dyDescent="0.25">
      <c r="C1439" s="32" t="s">
        <v>8783</v>
      </c>
      <c r="D1439" s="33" t="s">
        <v>3854</v>
      </c>
      <c r="F1439" s="33" t="s">
        <v>8784</v>
      </c>
      <c r="G1439" s="33">
        <v>24252</v>
      </c>
      <c r="H1439" s="33" t="s">
        <v>8785</v>
      </c>
      <c r="I1439" s="33" t="s">
        <v>5302</v>
      </c>
      <c r="J1439" s="33" t="s">
        <v>1454</v>
      </c>
      <c r="K1439" s="33" t="s">
        <v>8786</v>
      </c>
    </row>
    <row r="1440" spans="3:11" ht="15" customHeight="1" x14ac:dyDescent="0.25">
      <c r="C1440" s="32" t="s">
        <v>8787</v>
      </c>
      <c r="D1440" s="33" t="s">
        <v>3884</v>
      </c>
      <c r="F1440" s="33" t="s">
        <v>8788</v>
      </c>
      <c r="G1440" s="33">
        <v>24253</v>
      </c>
      <c r="H1440" s="33" t="s">
        <v>8789</v>
      </c>
      <c r="I1440" s="33" t="s">
        <v>5307</v>
      </c>
      <c r="J1440" s="33" t="s">
        <v>1460</v>
      </c>
      <c r="K1440" s="33" t="s">
        <v>8790</v>
      </c>
    </row>
    <row r="1441" spans="3:11" ht="15" customHeight="1" x14ac:dyDescent="0.25">
      <c r="C1441" s="32" t="s">
        <v>8791</v>
      </c>
      <c r="D1441" s="33" t="s">
        <v>3884</v>
      </c>
      <c r="F1441" s="33" t="s">
        <v>8792</v>
      </c>
      <c r="G1441" s="33">
        <v>140583</v>
      </c>
      <c r="H1441" s="33" t="s">
        <v>8793</v>
      </c>
      <c r="I1441" s="33" t="s">
        <v>5323</v>
      </c>
      <c r="J1441" s="33" t="s">
        <v>1472</v>
      </c>
      <c r="K1441" s="33" t="s">
        <v>8794</v>
      </c>
    </row>
    <row r="1442" spans="3:11" ht="15" customHeight="1" x14ac:dyDescent="0.25">
      <c r="C1442" s="32" t="s">
        <v>8795</v>
      </c>
      <c r="D1442" s="33" t="s">
        <v>3896</v>
      </c>
      <c r="F1442" s="33" t="s">
        <v>8796</v>
      </c>
      <c r="G1442" s="33">
        <v>114212</v>
      </c>
      <c r="H1442" s="33" t="s">
        <v>8797</v>
      </c>
      <c r="I1442" s="33" t="s">
        <v>5329</v>
      </c>
      <c r="J1442" s="33" t="s">
        <v>1478</v>
      </c>
      <c r="K1442" s="33" t="s">
        <v>8798</v>
      </c>
    </row>
    <row r="1443" spans="3:11" ht="15" customHeight="1" x14ac:dyDescent="0.25">
      <c r="C1443" s="32" t="s">
        <v>8799</v>
      </c>
      <c r="D1443" s="33" t="s">
        <v>3896</v>
      </c>
      <c r="F1443" s="33" t="s">
        <v>8800</v>
      </c>
      <c r="G1443" s="33">
        <v>65132</v>
      </c>
      <c r="H1443" s="33" t="s">
        <v>8801</v>
      </c>
      <c r="I1443" s="33" t="s">
        <v>5339</v>
      </c>
      <c r="J1443" s="33" t="s">
        <v>5340</v>
      </c>
      <c r="K1443" s="33" t="s">
        <v>8802</v>
      </c>
    </row>
    <row r="1444" spans="3:11" ht="15" customHeight="1" x14ac:dyDescent="0.25">
      <c r="C1444" s="32" t="s">
        <v>8803</v>
      </c>
      <c r="D1444" s="33" t="s">
        <v>576</v>
      </c>
      <c r="F1444" s="33" t="s">
        <v>8804</v>
      </c>
      <c r="G1444" s="33">
        <v>25248</v>
      </c>
      <c r="H1444" s="33" t="s">
        <v>8805</v>
      </c>
      <c r="I1444" s="33" t="s">
        <v>5350</v>
      </c>
      <c r="J1444" s="33" t="s">
        <v>1502</v>
      </c>
      <c r="K1444" s="33" t="s">
        <v>8806</v>
      </c>
    </row>
    <row r="1445" spans="3:11" ht="15" customHeight="1" x14ac:dyDescent="0.25">
      <c r="C1445" s="32" t="s">
        <v>8807</v>
      </c>
      <c r="D1445" s="33" t="s">
        <v>576</v>
      </c>
      <c r="F1445" s="33" t="s">
        <v>8808</v>
      </c>
      <c r="G1445" s="33">
        <v>25061</v>
      </c>
      <c r="H1445" s="33" t="s">
        <v>8809</v>
      </c>
      <c r="I1445" s="33" t="s">
        <v>5355</v>
      </c>
      <c r="J1445" s="33" t="s">
        <v>1508</v>
      </c>
      <c r="K1445" s="33" t="s">
        <v>8810</v>
      </c>
    </row>
    <row r="1446" spans="3:11" ht="15" customHeight="1" x14ac:dyDescent="0.25">
      <c r="C1446" s="32" t="s">
        <v>8811</v>
      </c>
      <c r="D1446" s="33" t="s">
        <v>3956</v>
      </c>
      <c r="F1446" s="33" t="s">
        <v>8812</v>
      </c>
      <c r="G1446" s="33">
        <v>81646</v>
      </c>
      <c r="H1446" s="33" t="s">
        <v>8813</v>
      </c>
      <c r="I1446" s="33" t="s">
        <v>8814</v>
      </c>
      <c r="J1446" s="33" t="s">
        <v>8815</v>
      </c>
      <c r="K1446" s="33" t="s">
        <v>8816</v>
      </c>
    </row>
    <row r="1447" spans="3:11" ht="15" customHeight="1" x14ac:dyDescent="0.25">
      <c r="C1447" s="32" t="s">
        <v>8817</v>
      </c>
      <c r="D1447" s="33" t="s">
        <v>3956</v>
      </c>
      <c r="F1447" s="33" t="s">
        <v>8818</v>
      </c>
      <c r="G1447" s="33">
        <v>298400</v>
      </c>
      <c r="H1447" s="33" t="s">
        <v>8819</v>
      </c>
      <c r="I1447" s="33" t="s">
        <v>5361</v>
      </c>
      <c r="J1447" s="33" t="s">
        <v>1514</v>
      </c>
      <c r="K1447" s="33" t="s">
        <v>8820</v>
      </c>
    </row>
    <row r="1448" spans="3:11" ht="15" customHeight="1" x14ac:dyDescent="0.25">
      <c r="C1448" s="32" t="s">
        <v>8821</v>
      </c>
      <c r="D1448" s="33" t="s">
        <v>577</v>
      </c>
      <c r="F1448" s="33" t="s">
        <v>8822</v>
      </c>
      <c r="G1448" s="33">
        <v>54244</v>
      </c>
      <c r="H1448" s="33" t="s">
        <v>8823</v>
      </c>
      <c r="I1448" s="33" t="s">
        <v>5366</v>
      </c>
      <c r="J1448" s="33" t="s">
        <v>5367</v>
      </c>
      <c r="K1448" s="33" t="s">
        <v>8824</v>
      </c>
    </row>
    <row r="1449" spans="3:11" ht="15" customHeight="1" x14ac:dyDescent="0.25">
      <c r="C1449" s="32" t="s">
        <v>8825</v>
      </c>
      <c r="D1449" s="33" t="s">
        <v>577</v>
      </c>
      <c r="F1449" s="33" t="s">
        <v>8826</v>
      </c>
      <c r="G1449" s="33">
        <v>297554</v>
      </c>
      <c r="H1449" s="33" t="s">
        <v>8827</v>
      </c>
      <c r="I1449" s="33" t="s">
        <v>5383</v>
      </c>
      <c r="J1449" s="33" t="s">
        <v>1526</v>
      </c>
      <c r="K1449" s="33" t="s">
        <v>8828</v>
      </c>
    </row>
    <row r="1450" spans="3:11" ht="15" customHeight="1" x14ac:dyDescent="0.25">
      <c r="C1450" s="32" t="s">
        <v>8829</v>
      </c>
      <c r="D1450" s="33" t="s">
        <v>578</v>
      </c>
      <c r="F1450" s="33" t="s">
        <v>8830</v>
      </c>
      <c r="G1450" s="33">
        <v>171096</v>
      </c>
      <c r="H1450" s="33" t="s">
        <v>8831</v>
      </c>
      <c r="I1450" s="33" t="s">
        <v>5388</v>
      </c>
      <c r="J1450" s="33" t="s">
        <v>694</v>
      </c>
      <c r="K1450" s="33" t="s">
        <v>8832</v>
      </c>
    </row>
    <row r="1451" spans="3:11" ht="15" customHeight="1" x14ac:dyDescent="0.25">
      <c r="C1451" s="32" t="s">
        <v>8833</v>
      </c>
      <c r="D1451" s="33" t="s">
        <v>578</v>
      </c>
      <c r="F1451" s="33" t="s">
        <v>8834</v>
      </c>
      <c r="G1451" s="33">
        <v>25308</v>
      </c>
      <c r="H1451" s="33" t="s">
        <v>8835</v>
      </c>
      <c r="I1451" s="33" t="s">
        <v>5393</v>
      </c>
      <c r="J1451" s="33" t="s">
        <v>1535</v>
      </c>
      <c r="K1451" s="33" t="s">
        <v>8836</v>
      </c>
    </row>
    <row r="1452" spans="3:11" ht="15" customHeight="1" x14ac:dyDescent="0.25">
      <c r="C1452" s="32" t="s">
        <v>8837</v>
      </c>
      <c r="D1452" s="33" t="s">
        <v>579</v>
      </c>
      <c r="F1452" s="33" t="s">
        <v>8838</v>
      </c>
      <c r="G1452" s="33">
        <v>64032</v>
      </c>
      <c r="H1452" s="33" t="s">
        <v>8839</v>
      </c>
      <c r="I1452" s="33" t="s">
        <v>8840</v>
      </c>
      <c r="J1452" s="33" t="s">
        <v>8841</v>
      </c>
      <c r="K1452" s="33" t="s">
        <v>8842</v>
      </c>
    </row>
    <row r="1453" spans="3:11" ht="15" customHeight="1" x14ac:dyDescent="0.25">
      <c r="C1453" s="32" t="s">
        <v>8843</v>
      </c>
      <c r="D1453" s="33" t="s">
        <v>579</v>
      </c>
      <c r="F1453" s="33" t="s">
        <v>8844</v>
      </c>
      <c r="G1453" s="33">
        <v>89808</v>
      </c>
      <c r="H1453" s="33" t="s">
        <v>8845</v>
      </c>
      <c r="I1453" s="33" t="s">
        <v>5432</v>
      </c>
      <c r="J1453" s="33" t="s">
        <v>5433</v>
      </c>
      <c r="K1453" s="33" t="s">
        <v>8846</v>
      </c>
    </row>
    <row r="1454" spans="3:11" ht="15" customHeight="1" x14ac:dyDescent="0.25">
      <c r="C1454" s="32" t="s">
        <v>8847</v>
      </c>
      <c r="D1454" s="33" t="s">
        <v>3992</v>
      </c>
      <c r="F1454" s="33" t="s">
        <v>8848</v>
      </c>
      <c r="G1454" s="33">
        <v>24772</v>
      </c>
      <c r="H1454" s="33" t="s">
        <v>8849</v>
      </c>
      <c r="I1454" s="33" t="s">
        <v>5438</v>
      </c>
      <c r="J1454" s="33" t="s">
        <v>8850</v>
      </c>
      <c r="K1454" s="33" t="s">
        <v>8851</v>
      </c>
    </row>
    <row r="1455" spans="3:11" ht="15" customHeight="1" x14ac:dyDescent="0.25">
      <c r="C1455" s="32" t="s">
        <v>8852</v>
      </c>
      <c r="D1455" s="33" t="s">
        <v>3992</v>
      </c>
      <c r="F1455" s="33" t="s">
        <v>8853</v>
      </c>
      <c r="G1455" s="33">
        <v>306748</v>
      </c>
      <c r="H1455" s="33" t="s">
        <v>8854</v>
      </c>
      <c r="I1455" s="33" t="s">
        <v>5443</v>
      </c>
      <c r="J1455" s="33" t="s">
        <v>1578</v>
      </c>
      <c r="K1455" s="33" t="s">
        <v>8855</v>
      </c>
    </row>
    <row r="1456" spans="3:11" ht="15" customHeight="1" x14ac:dyDescent="0.25">
      <c r="C1456" s="32" t="s">
        <v>8856</v>
      </c>
      <c r="D1456" s="33" t="s">
        <v>581</v>
      </c>
      <c r="F1456" s="33" t="s">
        <v>8857</v>
      </c>
      <c r="G1456" s="33">
        <v>60628</v>
      </c>
      <c r="H1456" s="33" t="s">
        <v>8858</v>
      </c>
      <c r="I1456" s="33" t="s">
        <v>5448</v>
      </c>
      <c r="J1456" s="33" t="s">
        <v>1608</v>
      </c>
      <c r="K1456" s="33" t="s">
        <v>8859</v>
      </c>
    </row>
    <row r="1457" spans="3:11" ht="15" customHeight="1" x14ac:dyDescent="0.25">
      <c r="C1457" s="32" t="s">
        <v>8860</v>
      </c>
      <c r="D1457" s="33" t="s">
        <v>581</v>
      </c>
      <c r="F1457" s="33" t="s">
        <v>8861</v>
      </c>
      <c r="G1457" s="33">
        <v>79129</v>
      </c>
      <c r="H1457" s="33" t="s">
        <v>8862</v>
      </c>
      <c r="I1457" s="33" t="s">
        <v>5453</v>
      </c>
      <c r="J1457" s="33" t="s">
        <v>1614</v>
      </c>
      <c r="K1457" s="33" t="s">
        <v>8863</v>
      </c>
    </row>
    <row r="1458" spans="3:11" ht="15" customHeight="1" x14ac:dyDescent="0.25">
      <c r="C1458" s="32" t="s">
        <v>8864</v>
      </c>
      <c r="D1458" s="33" t="s">
        <v>4143</v>
      </c>
      <c r="F1458" s="33" t="s">
        <v>8865</v>
      </c>
      <c r="G1458" s="33">
        <v>170520</v>
      </c>
      <c r="H1458" s="33" t="s">
        <v>8866</v>
      </c>
      <c r="I1458" s="33" t="s">
        <v>5458</v>
      </c>
      <c r="J1458" s="33" t="s">
        <v>5459</v>
      </c>
      <c r="K1458" s="33" t="s">
        <v>8867</v>
      </c>
    </row>
    <row r="1459" spans="3:11" ht="15" customHeight="1" x14ac:dyDescent="0.25">
      <c r="C1459" s="32" t="s">
        <v>8868</v>
      </c>
      <c r="D1459" s="33" t="s">
        <v>4143</v>
      </c>
      <c r="F1459" s="33" t="s">
        <v>8869</v>
      </c>
      <c r="G1459" s="33">
        <v>25426</v>
      </c>
      <c r="H1459" s="33" t="s">
        <v>8870</v>
      </c>
      <c r="I1459" s="33" t="s">
        <v>5464</v>
      </c>
      <c r="J1459" s="33" t="s">
        <v>5465</v>
      </c>
      <c r="K1459" s="33" t="s">
        <v>8871</v>
      </c>
    </row>
    <row r="1460" spans="3:11" ht="15" customHeight="1" x14ac:dyDescent="0.25">
      <c r="C1460" s="32" t="s">
        <v>8872</v>
      </c>
      <c r="D1460" s="33" t="s">
        <v>4197</v>
      </c>
      <c r="F1460" s="33" t="s">
        <v>8873</v>
      </c>
      <c r="G1460" s="33">
        <v>308212</v>
      </c>
      <c r="H1460" s="33" t="s">
        <v>8874</v>
      </c>
      <c r="I1460" s="33" t="s">
        <v>5494</v>
      </c>
      <c r="J1460" s="33" t="s">
        <v>1653</v>
      </c>
      <c r="K1460" s="33" t="s">
        <v>8875</v>
      </c>
    </row>
    <row r="1461" spans="3:11" ht="15" customHeight="1" x14ac:dyDescent="0.25">
      <c r="C1461" s="32" t="s">
        <v>8876</v>
      </c>
      <c r="D1461" s="33" t="s">
        <v>4197</v>
      </c>
      <c r="F1461" s="33" t="s">
        <v>8877</v>
      </c>
      <c r="G1461" s="33">
        <v>64322</v>
      </c>
      <c r="H1461" s="33" t="s">
        <v>8878</v>
      </c>
      <c r="I1461" s="33" t="s">
        <v>8879</v>
      </c>
      <c r="J1461" s="33" t="s">
        <v>8880</v>
      </c>
      <c r="K1461" s="33" t="s">
        <v>8881</v>
      </c>
    </row>
    <row r="1462" spans="3:11" ht="15" customHeight="1" x14ac:dyDescent="0.25">
      <c r="C1462" s="32" t="s">
        <v>8882</v>
      </c>
      <c r="D1462" s="33" t="s">
        <v>4273</v>
      </c>
      <c r="F1462" s="33" t="s">
        <v>8883</v>
      </c>
      <c r="G1462" s="33">
        <v>306722</v>
      </c>
      <c r="H1462" s="33" t="s">
        <v>8884</v>
      </c>
      <c r="I1462" s="33" t="s">
        <v>5500</v>
      </c>
      <c r="J1462" s="33" t="s">
        <v>5501</v>
      </c>
      <c r="K1462" s="33" t="s">
        <v>8885</v>
      </c>
    </row>
    <row r="1463" spans="3:11" ht="15" customHeight="1" x14ac:dyDescent="0.25">
      <c r="C1463" s="32" t="s">
        <v>8886</v>
      </c>
      <c r="D1463" s="33" t="s">
        <v>4273</v>
      </c>
      <c r="F1463" s="33" t="s">
        <v>8887</v>
      </c>
      <c r="G1463" s="33">
        <v>292934</v>
      </c>
      <c r="H1463" s="33" t="s">
        <v>8888</v>
      </c>
      <c r="I1463" s="33" t="s">
        <v>8889</v>
      </c>
      <c r="J1463" s="33" t="s">
        <v>8890</v>
      </c>
      <c r="K1463" s="33" t="s">
        <v>8891</v>
      </c>
    </row>
    <row r="1464" spans="3:11" ht="15" customHeight="1" x14ac:dyDescent="0.25">
      <c r="C1464" s="32" t="s">
        <v>8892</v>
      </c>
      <c r="D1464" s="33" t="s">
        <v>4297</v>
      </c>
      <c r="F1464" s="33" t="s">
        <v>8893</v>
      </c>
      <c r="G1464" s="33">
        <v>29467</v>
      </c>
      <c r="H1464" s="33" t="s">
        <v>8894</v>
      </c>
      <c r="I1464" s="33" t="s">
        <v>5506</v>
      </c>
      <c r="J1464" s="33" t="s">
        <v>5507</v>
      </c>
      <c r="K1464" s="33" t="s">
        <v>8895</v>
      </c>
    </row>
    <row r="1465" spans="3:11" ht="15" customHeight="1" x14ac:dyDescent="0.25">
      <c r="C1465" s="32" t="s">
        <v>8896</v>
      </c>
      <c r="D1465" s="33" t="s">
        <v>4297</v>
      </c>
      <c r="F1465" s="33" t="s">
        <v>8897</v>
      </c>
      <c r="G1465" s="33">
        <v>304570</v>
      </c>
      <c r="H1465" s="33" t="s">
        <v>8898</v>
      </c>
      <c r="I1465" s="33" t="s">
        <v>8899</v>
      </c>
      <c r="J1465" s="33" t="s">
        <v>8900</v>
      </c>
      <c r="K1465" s="33" t="s">
        <v>8901</v>
      </c>
    </row>
    <row r="1466" spans="3:11" ht="15" customHeight="1" x14ac:dyDescent="0.25">
      <c r="C1466" s="32" t="s">
        <v>8902</v>
      </c>
      <c r="D1466" s="33" t="s">
        <v>3896</v>
      </c>
      <c r="F1466" s="33" t="s">
        <v>8903</v>
      </c>
      <c r="G1466" s="33" t="s">
        <v>662</v>
      </c>
      <c r="H1466" s="33" t="s">
        <v>662</v>
      </c>
      <c r="I1466" s="33" t="s">
        <v>857</v>
      </c>
      <c r="J1466" s="33" t="s">
        <v>859</v>
      </c>
      <c r="K1466" s="33" t="s">
        <v>1678</v>
      </c>
    </row>
    <row r="1467" spans="3:11" ht="15" customHeight="1" x14ac:dyDescent="0.25">
      <c r="C1467" s="32" t="s">
        <v>8904</v>
      </c>
      <c r="D1467" s="33" t="s">
        <v>3896</v>
      </c>
      <c r="F1467" s="33" t="s">
        <v>8905</v>
      </c>
      <c r="G1467" s="33">
        <v>362912</v>
      </c>
      <c r="H1467" s="33" t="s">
        <v>8906</v>
      </c>
      <c r="I1467" s="33" t="s">
        <v>8907</v>
      </c>
      <c r="J1467" s="33" t="s">
        <v>8908</v>
      </c>
      <c r="K1467" s="33" t="s">
        <v>8909</v>
      </c>
    </row>
    <row r="1468" spans="3:11" ht="15" customHeight="1" x14ac:dyDescent="0.25">
      <c r="C1468" s="32" t="s">
        <v>8910</v>
      </c>
      <c r="D1468" s="33" t="s">
        <v>576</v>
      </c>
      <c r="F1468" s="33" t="s">
        <v>8911</v>
      </c>
      <c r="G1468" s="33">
        <v>293897</v>
      </c>
      <c r="H1468" s="33" t="s">
        <v>8912</v>
      </c>
      <c r="I1468" s="33" t="s">
        <v>8913</v>
      </c>
      <c r="J1468" s="33" t="s">
        <v>1689</v>
      </c>
      <c r="K1468" s="33" t="s">
        <v>8914</v>
      </c>
    </row>
    <row r="1469" spans="3:11" ht="15" customHeight="1" x14ac:dyDescent="0.25">
      <c r="C1469" s="32" t="s">
        <v>8915</v>
      </c>
      <c r="D1469" s="33" t="s">
        <v>576</v>
      </c>
      <c r="F1469" s="33" t="s">
        <v>8916</v>
      </c>
      <c r="G1469" s="33">
        <v>171548</v>
      </c>
      <c r="H1469" s="33" t="s">
        <v>8917</v>
      </c>
      <c r="I1469" s="33" t="s">
        <v>5524</v>
      </c>
      <c r="J1469" s="33" t="s">
        <v>1701</v>
      </c>
      <c r="K1469" s="33" t="s">
        <v>8918</v>
      </c>
    </row>
    <row r="1470" spans="3:11" ht="15" customHeight="1" x14ac:dyDescent="0.25">
      <c r="C1470" s="32" t="s">
        <v>8919</v>
      </c>
      <c r="D1470" s="33" t="s">
        <v>3956</v>
      </c>
      <c r="F1470" s="33" t="s">
        <v>8920</v>
      </c>
      <c r="G1470" s="33">
        <v>58834</v>
      </c>
      <c r="H1470" s="33" t="s">
        <v>8921</v>
      </c>
      <c r="I1470" s="33" t="s">
        <v>5529</v>
      </c>
      <c r="J1470" s="33" t="s">
        <v>1707</v>
      </c>
      <c r="K1470" s="33" t="s">
        <v>8922</v>
      </c>
    </row>
    <row r="1471" spans="3:11" ht="15" customHeight="1" x14ac:dyDescent="0.25">
      <c r="C1471" s="32" t="s">
        <v>8923</v>
      </c>
      <c r="D1471" s="33" t="s">
        <v>3956</v>
      </c>
      <c r="F1471" s="33" t="s">
        <v>8924</v>
      </c>
      <c r="G1471" s="33">
        <v>287638</v>
      </c>
      <c r="H1471" s="33" t="s">
        <v>8925</v>
      </c>
      <c r="I1471" s="33" t="s">
        <v>5539</v>
      </c>
      <c r="J1471" s="33" t="s">
        <v>1731</v>
      </c>
      <c r="K1471" s="33" t="s">
        <v>8926</v>
      </c>
    </row>
    <row r="1472" spans="3:11" ht="15" customHeight="1" x14ac:dyDescent="0.25">
      <c r="C1472" s="32" t="s">
        <v>8927</v>
      </c>
      <c r="D1472" s="33" t="s">
        <v>577</v>
      </c>
      <c r="F1472" s="33" t="s">
        <v>8928</v>
      </c>
      <c r="G1472" s="33">
        <v>303469</v>
      </c>
      <c r="H1472" s="33" t="s">
        <v>8929</v>
      </c>
      <c r="I1472" s="33" t="s">
        <v>5544</v>
      </c>
      <c r="J1472" s="33" t="s">
        <v>5545</v>
      </c>
      <c r="K1472" s="33" t="s">
        <v>8930</v>
      </c>
    </row>
    <row r="1473" spans="3:11" ht="15" customHeight="1" x14ac:dyDescent="0.25">
      <c r="C1473" s="32" t="s">
        <v>8931</v>
      </c>
      <c r="D1473" s="33" t="s">
        <v>577</v>
      </c>
      <c r="F1473" s="33" t="s">
        <v>8932</v>
      </c>
      <c r="G1473" s="33">
        <v>25431</v>
      </c>
      <c r="H1473" s="33" t="s">
        <v>8933</v>
      </c>
      <c r="I1473" s="33" t="s">
        <v>5550</v>
      </c>
      <c r="J1473" s="33" t="s">
        <v>1737</v>
      </c>
      <c r="K1473" s="33" t="s">
        <v>8934</v>
      </c>
    </row>
    <row r="1474" spans="3:11" ht="15" customHeight="1" x14ac:dyDescent="0.25">
      <c r="C1474" s="32" t="s">
        <v>8935</v>
      </c>
      <c r="D1474" s="33" t="s">
        <v>578</v>
      </c>
      <c r="F1474" s="33" t="s">
        <v>8936</v>
      </c>
      <c r="G1474" s="33">
        <v>114498</v>
      </c>
      <c r="H1474" s="33" t="s">
        <v>8937</v>
      </c>
      <c r="I1474" s="33" t="s">
        <v>8938</v>
      </c>
      <c r="J1474" s="33" t="s">
        <v>8939</v>
      </c>
      <c r="K1474" s="33" t="s">
        <v>8940</v>
      </c>
    </row>
    <row r="1475" spans="3:11" ht="15" customHeight="1" x14ac:dyDescent="0.25">
      <c r="C1475" s="32" t="s">
        <v>8941</v>
      </c>
      <c r="D1475" s="33" t="s">
        <v>578</v>
      </c>
      <c r="F1475" s="33" t="s">
        <v>8942</v>
      </c>
      <c r="G1475" s="33">
        <v>65028</v>
      </c>
      <c r="H1475" s="33" t="s">
        <v>8943</v>
      </c>
      <c r="I1475" s="33" t="s">
        <v>5560</v>
      </c>
      <c r="J1475" s="33" t="s">
        <v>1749</v>
      </c>
      <c r="K1475" s="33" t="s">
        <v>8944</v>
      </c>
    </row>
    <row r="1476" spans="3:11" ht="15" customHeight="1" x14ac:dyDescent="0.25">
      <c r="C1476" s="32" t="s">
        <v>8945</v>
      </c>
      <c r="D1476" s="33" t="s">
        <v>579</v>
      </c>
      <c r="F1476" s="33" t="s">
        <v>8946</v>
      </c>
      <c r="G1476" s="33">
        <v>24908</v>
      </c>
      <c r="H1476" s="33" t="s">
        <v>8947</v>
      </c>
      <c r="I1476" s="33" t="s">
        <v>5565</v>
      </c>
      <c r="J1476" s="33" t="s">
        <v>1755</v>
      </c>
      <c r="K1476" s="33" t="s">
        <v>8948</v>
      </c>
    </row>
    <row r="1477" spans="3:11" ht="15" customHeight="1" x14ac:dyDescent="0.25">
      <c r="C1477" s="32" t="s">
        <v>8949</v>
      </c>
      <c r="D1477" s="33" t="s">
        <v>579</v>
      </c>
      <c r="F1477" s="33" t="s">
        <v>8950</v>
      </c>
      <c r="G1477" s="33">
        <v>290370</v>
      </c>
      <c r="H1477" s="33" t="s">
        <v>8951</v>
      </c>
      <c r="I1477" s="33" t="s">
        <v>5570</v>
      </c>
      <c r="J1477" s="33" t="s">
        <v>1761</v>
      </c>
      <c r="K1477" s="33" t="s">
        <v>8952</v>
      </c>
    </row>
    <row r="1478" spans="3:11" ht="15" customHeight="1" x14ac:dyDescent="0.25">
      <c r="C1478" s="32" t="s">
        <v>8953</v>
      </c>
      <c r="D1478" s="33" t="s">
        <v>3992</v>
      </c>
      <c r="F1478" s="33" t="s">
        <v>8954</v>
      </c>
      <c r="G1478" s="33">
        <v>84350</v>
      </c>
      <c r="H1478" s="33" t="s">
        <v>8955</v>
      </c>
      <c r="I1478" s="33" t="s">
        <v>5575</v>
      </c>
      <c r="J1478" s="33" t="s">
        <v>8956</v>
      </c>
      <c r="K1478" s="33" t="s">
        <v>8957</v>
      </c>
    </row>
    <row r="1479" spans="3:11" ht="15" customHeight="1" x14ac:dyDescent="0.25">
      <c r="C1479" s="32" t="s">
        <v>8958</v>
      </c>
      <c r="D1479" s="33" t="s">
        <v>3992</v>
      </c>
      <c r="F1479" s="33" t="s">
        <v>8959</v>
      </c>
      <c r="G1479" s="33">
        <v>444984</v>
      </c>
      <c r="H1479" s="33" t="s">
        <v>8960</v>
      </c>
      <c r="I1479" s="33" t="s">
        <v>5581</v>
      </c>
      <c r="J1479" s="33" t="s">
        <v>8961</v>
      </c>
      <c r="K1479" s="33" t="s">
        <v>8962</v>
      </c>
    </row>
    <row r="1480" spans="3:11" ht="15" customHeight="1" x14ac:dyDescent="0.25">
      <c r="C1480" s="32" t="s">
        <v>8963</v>
      </c>
      <c r="D1480" s="33" t="s">
        <v>581</v>
      </c>
      <c r="F1480" s="33" t="s">
        <v>8964</v>
      </c>
      <c r="G1480" s="33">
        <v>25253</v>
      </c>
      <c r="H1480" s="33" t="s">
        <v>8965</v>
      </c>
      <c r="I1480" s="33" t="s">
        <v>5593</v>
      </c>
      <c r="J1480" s="33" t="s">
        <v>5594</v>
      </c>
      <c r="K1480" s="33" t="s">
        <v>8966</v>
      </c>
    </row>
    <row r="1481" spans="3:11" ht="15" customHeight="1" x14ac:dyDescent="0.25">
      <c r="C1481" s="32" t="s">
        <v>8967</v>
      </c>
      <c r="D1481" s="33" t="s">
        <v>581</v>
      </c>
      <c r="F1481" s="33" t="s">
        <v>8968</v>
      </c>
      <c r="G1481" s="33">
        <v>65135</v>
      </c>
      <c r="H1481" s="33" t="s">
        <v>8969</v>
      </c>
      <c r="I1481" s="33" t="s">
        <v>5599</v>
      </c>
      <c r="J1481" s="33" t="s">
        <v>5600</v>
      </c>
      <c r="K1481" s="33" t="s">
        <v>8970</v>
      </c>
    </row>
    <row r="1482" spans="3:11" ht="15" customHeight="1" x14ac:dyDescent="0.25">
      <c r="C1482" s="32" t="s">
        <v>8971</v>
      </c>
      <c r="D1482" s="33" t="s">
        <v>4143</v>
      </c>
      <c r="F1482" s="33" t="s">
        <v>8972</v>
      </c>
      <c r="G1482" s="33">
        <v>24318</v>
      </c>
      <c r="H1482" s="33" t="s">
        <v>8973</v>
      </c>
      <c r="I1482" s="33" t="s">
        <v>5605</v>
      </c>
      <c r="J1482" s="33" t="s">
        <v>1773</v>
      </c>
      <c r="K1482" s="33" t="s">
        <v>8974</v>
      </c>
    </row>
    <row r="1483" spans="3:11" ht="15" customHeight="1" x14ac:dyDescent="0.25">
      <c r="C1483" s="32" t="s">
        <v>8975</v>
      </c>
      <c r="D1483" s="33" t="s">
        <v>4143</v>
      </c>
      <c r="F1483" s="33" t="s">
        <v>8976</v>
      </c>
      <c r="G1483" s="33">
        <v>252880</v>
      </c>
      <c r="H1483" s="33" t="s">
        <v>8977</v>
      </c>
      <c r="I1483" s="33" t="s">
        <v>8978</v>
      </c>
      <c r="J1483" s="33" t="s">
        <v>8979</v>
      </c>
      <c r="K1483" s="33" t="s">
        <v>8980</v>
      </c>
    </row>
    <row r="1484" spans="3:11" ht="15" customHeight="1" x14ac:dyDescent="0.25">
      <c r="C1484" s="32" t="s">
        <v>8981</v>
      </c>
      <c r="D1484" s="33" t="s">
        <v>4197</v>
      </c>
      <c r="F1484" s="33" t="s">
        <v>8982</v>
      </c>
      <c r="G1484" s="33">
        <v>79107</v>
      </c>
      <c r="H1484" s="33" t="s">
        <v>8983</v>
      </c>
      <c r="I1484" s="33" t="s">
        <v>5615</v>
      </c>
      <c r="J1484" s="33" t="s">
        <v>1789</v>
      </c>
      <c r="K1484" s="33" t="s">
        <v>8984</v>
      </c>
    </row>
    <row r="1485" spans="3:11" ht="15" customHeight="1" x14ac:dyDescent="0.25">
      <c r="C1485" s="32" t="s">
        <v>8985</v>
      </c>
      <c r="D1485" s="33" t="s">
        <v>4197</v>
      </c>
      <c r="F1485" s="33" t="s">
        <v>8986</v>
      </c>
      <c r="G1485" s="33">
        <v>399489</v>
      </c>
      <c r="H1485" s="33" t="s">
        <v>8987</v>
      </c>
      <c r="I1485" s="33" t="s">
        <v>5620</v>
      </c>
      <c r="J1485" s="33" t="s">
        <v>1795</v>
      </c>
      <c r="K1485" s="33" t="s">
        <v>8988</v>
      </c>
    </row>
    <row r="1486" spans="3:11" ht="15" customHeight="1" x14ac:dyDescent="0.25">
      <c r="C1486" s="32" t="s">
        <v>8989</v>
      </c>
      <c r="D1486" s="33" t="s">
        <v>4273</v>
      </c>
      <c r="F1486" s="33" t="s">
        <v>8990</v>
      </c>
      <c r="G1486" s="33">
        <v>266787</v>
      </c>
      <c r="H1486" s="33" t="s">
        <v>8991</v>
      </c>
      <c r="I1486" s="33" t="s">
        <v>8992</v>
      </c>
      <c r="J1486" s="33" t="s">
        <v>8993</v>
      </c>
      <c r="K1486" s="33" t="s">
        <v>8994</v>
      </c>
    </row>
    <row r="1487" spans="3:11" ht="15" customHeight="1" x14ac:dyDescent="0.25">
      <c r="C1487" s="32" t="s">
        <v>8995</v>
      </c>
      <c r="D1487" s="33" t="s">
        <v>4273</v>
      </c>
      <c r="F1487" s="33" t="s">
        <v>8996</v>
      </c>
      <c r="G1487" s="33">
        <v>361668</v>
      </c>
      <c r="H1487" s="33" t="s">
        <v>8997</v>
      </c>
      <c r="I1487" s="33" t="s">
        <v>5625</v>
      </c>
      <c r="J1487" s="33" t="s">
        <v>1801</v>
      </c>
      <c r="K1487" s="33" t="s">
        <v>8998</v>
      </c>
    </row>
    <row r="1488" spans="3:11" ht="15" customHeight="1" x14ac:dyDescent="0.25">
      <c r="C1488" s="32" t="s">
        <v>8999</v>
      </c>
      <c r="D1488" s="33" t="s">
        <v>4297</v>
      </c>
      <c r="F1488" s="33" t="s">
        <v>9000</v>
      </c>
      <c r="G1488" s="33">
        <v>116683</v>
      </c>
      <c r="H1488" s="33" t="s">
        <v>9001</v>
      </c>
      <c r="I1488" s="33" t="s">
        <v>9002</v>
      </c>
      <c r="J1488" s="33" t="s">
        <v>9003</v>
      </c>
      <c r="K1488" s="33" t="s">
        <v>9004</v>
      </c>
    </row>
    <row r="1489" spans="3:11" ht="15" customHeight="1" x14ac:dyDescent="0.25">
      <c r="C1489" s="32" t="s">
        <v>9005</v>
      </c>
      <c r="D1489" s="33" t="s">
        <v>4297</v>
      </c>
      <c r="F1489" s="33" t="s">
        <v>9006</v>
      </c>
      <c r="G1489" s="33">
        <v>24329</v>
      </c>
      <c r="H1489" s="33" t="s">
        <v>9007</v>
      </c>
      <c r="I1489" s="33" t="s">
        <v>5635</v>
      </c>
      <c r="J1489" s="33" t="s">
        <v>1819</v>
      </c>
      <c r="K1489" s="33" t="s">
        <v>9008</v>
      </c>
    </row>
    <row r="1490" spans="3:11" ht="15" customHeight="1" x14ac:dyDescent="0.25">
      <c r="C1490" s="32" t="s">
        <v>9009</v>
      </c>
      <c r="D1490" s="33" t="s">
        <v>585</v>
      </c>
      <c r="F1490" s="33" t="s">
        <v>9010</v>
      </c>
      <c r="G1490" s="33">
        <v>24330</v>
      </c>
      <c r="H1490" s="33" t="s">
        <v>9011</v>
      </c>
      <c r="I1490" s="33" t="s">
        <v>5646</v>
      </c>
      <c r="J1490" s="33" t="s">
        <v>1825</v>
      </c>
      <c r="K1490" s="33" t="s">
        <v>9012</v>
      </c>
    </row>
    <row r="1491" spans="3:11" ht="15" customHeight="1" x14ac:dyDescent="0.25">
      <c r="C1491" s="32" t="s">
        <v>9013</v>
      </c>
      <c r="D1491" s="33" t="s">
        <v>585</v>
      </c>
      <c r="F1491" s="33" t="s">
        <v>9014</v>
      </c>
      <c r="G1491" s="33">
        <v>25148</v>
      </c>
      <c r="H1491" s="33" t="s">
        <v>9015</v>
      </c>
      <c r="I1491" s="33" t="s">
        <v>5651</v>
      </c>
      <c r="J1491" s="33" t="s">
        <v>1831</v>
      </c>
      <c r="K1491" s="33" t="s">
        <v>9016</v>
      </c>
    </row>
    <row r="1492" spans="3:11" ht="15" customHeight="1" x14ac:dyDescent="0.25">
      <c r="C1492" s="32" t="s">
        <v>9017</v>
      </c>
      <c r="D1492" s="33" t="s">
        <v>587</v>
      </c>
      <c r="F1492" s="33" t="s">
        <v>9018</v>
      </c>
      <c r="G1492" s="33">
        <v>29702</v>
      </c>
      <c r="H1492" s="33" t="s">
        <v>9019</v>
      </c>
      <c r="I1492" s="33" t="s">
        <v>5656</v>
      </c>
      <c r="J1492" s="33" t="s">
        <v>5657</v>
      </c>
      <c r="K1492" s="33" t="s">
        <v>9020</v>
      </c>
    </row>
    <row r="1493" spans="3:11" ht="15" customHeight="1" x14ac:dyDescent="0.25">
      <c r="C1493" s="32" t="s">
        <v>9021</v>
      </c>
      <c r="D1493" s="33" t="s">
        <v>587</v>
      </c>
      <c r="F1493" s="33" t="s">
        <v>9022</v>
      </c>
      <c r="G1493" s="33">
        <v>499380</v>
      </c>
      <c r="H1493" s="33" t="s">
        <v>9023</v>
      </c>
      <c r="I1493" s="33" t="s">
        <v>5668</v>
      </c>
      <c r="J1493" s="33" t="s">
        <v>1849</v>
      </c>
      <c r="K1493" s="33" t="s">
        <v>9024</v>
      </c>
    </row>
    <row r="1494" spans="3:11" ht="15" customHeight="1" x14ac:dyDescent="0.25">
      <c r="C1494" s="32" t="s">
        <v>9025</v>
      </c>
      <c r="D1494" s="33" t="s">
        <v>589</v>
      </c>
      <c r="F1494" s="33" t="s">
        <v>9026</v>
      </c>
      <c r="G1494" s="33">
        <v>362100</v>
      </c>
      <c r="H1494" s="33" t="s">
        <v>9027</v>
      </c>
      <c r="I1494" s="33" t="s">
        <v>9028</v>
      </c>
      <c r="J1494" s="33" t="s">
        <v>9029</v>
      </c>
      <c r="K1494" s="33" t="s">
        <v>9030</v>
      </c>
    </row>
    <row r="1495" spans="3:11" ht="15" customHeight="1" x14ac:dyDescent="0.25">
      <c r="C1495" s="32" t="s">
        <v>9031</v>
      </c>
      <c r="D1495" s="33" t="s">
        <v>589</v>
      </c>
      <c r="F1495" s="33" t="s">
        <v>9032</v>
      </c>
      <c r="G1495" s="33">
        <v>116724</v>
      </c>
      <c r="H1495" s="33" t="s">
        <v>9033</v>
      </c>
      <c r="I1495" s="33" t="s">
        <v>5703</v>
      </c>
      <c r="J1495" s="33" t="s">
        <v>698</v>
      </c>
      <c r="K1495" s="33" t="s">
        <v>9034</v>
      </c>
    </row>
    <row r="1496" spans="3:11" ht="15" customHeight="1" x14ac:dyDescent="0.25">
      <c r="C1496" s="32" t="s">
        <v>9035</v>
      </c>
      <c r="D1496" s="33" t="s">
        <v>4435</v>
      </c>
      <c r="F1496" s="33" t="s">
        <v>9036</v>
      </c>
      <c r="G1496" s="33">
        <v>171577</v>
      </c>
      <c r="H1496" s="33" t="s">
        <v>9037</v>
      </c>
      <c r="I1496" s="33" t="s">
        <v>5709</v>
      </c>
      <c r="J1496" s="33" t="s">
        <v>873</v>
      </c>
      <c r="K1496" s="33" t="s">
        <v>9038</v>
      </c>
    </row>
    <row r="1497" spans="3:11" ht="15" customHeight="1" x14ac:dyDescent="0.25">
      <c r="C1497" s="32" t="s">
        <v>9039</v>
      </c>
      <c r="D1497" s="33" t="s">
        <v>4435</v>
      </c>
      <c r="F1497" s="33" t="s">
        <v>9040</v>
      </c>
      <c r="G1497" s="33">
        <v>171287</v>
      </c>
      <c r="H1497" s="33" t="s">
        <v>9041</v>
      </c>
      <c r="I1497" s="33" t="s">
        <v>5714</v>
      </c>
      <c r="J1497" s="33" t="s">
        <v>5715</v>
      </c>
      <c r="K1497" s="33" t="s">
        <v>9042</v>
      </c>
    </row>
    <row r="1498" spans="3:11" ht="15" customHeight="1" x14ac:dyDescent="0.25">
      <c r="C1498" s="32" t="s">
        <v>9043</v>
      </c>
      <c r="D1498" s="33" t="s">
        <v>592</v>
      </c>
      <c r="F1498" s="33" t="s">
        <v>9044</v>
      </c>
      <c r="G1498" s="33">
        <v>24338</v>
      </c>
      <c r="H1498" s="33" t="s">
        <v>9045</v>
      </c>
      <c r="I1498" s="33" t="s">
        <v>9046</v>
      </c>
      <c r="J1498" s="33" t="s">
        <v>9047</v>
      </c>
      <c r="K1498" s="33" t="s">
        <v>9048</v>
      </c>
    </row>
    <row r="1499" spans="3:11" ht="15" customHeight="1" x14ac:dyDescent="0.25">
      <c r="C1499" s="32" t="s">
        <v>9049</v>
      </c>
      <c r="D1499" s="33" t="s">
        <v>592</v>
      </c>
      <c r="F1499" s="33" t="s">
        <v>9050</v>
      </c>
      <c r="G1499" s="33">
        <v>313633</v>
      </c>
      <c r="H1499" s="33" t="s">
        <v>9051</v>
      </c>
      <c r="I1499" s="33" t="s">
        <v>5720</v>
      </c>
      <c r="J1499" s="33" t="s">
        <v>5721</v>
      </c>
      <c r="K1499" s="33" t="s">
        <v>9052</v>
      </c>
    </row>
    <row r="1500" spans="3:11" ht="15" customHeight="1" x14ac:dyDescent="0.25">
      <c r="C1500" s="32" t="s">
        <v>9053</v>
      </c>
      <c r="D1500" s="33" t="s">
        <v>594</v>
      </c>
      <c r="F1500" s="33" t="s">
        <v>9054</v>
      </c>
      <c r="G1500" s="33">
        <v>24337</v>
      </c>
      <c r="H1500" s="33" t="s">
        <v>9055</v>
      </c>
      <c r="I1500" s="33" t="s">
        <v>5732</v>
      </c>
      <c r="J1500" s="33" t="s">
        <v>1909</v>
      </c>
      <c r="K1500" s="33" t="s">
        <v>9056</v>
      </c>
    </row>
    <row r="1501" spans="3:11" ht="15" customHeight="1" x14ac:dyDescent="0.25">
      <c r="C1501" s="32" t="s">
        <v>9057</v>
      </c>
      <c r="D1501" s="33" t="s">
        <v>594</v>
      </c>
      <c r="F1501" s="33" t="s">
        <v>9058</v>
      </c>
      <c r="G1501" s="33">
        <v>292673</v>
      </c>
      <c r="H1501" s="33" t="s">
        <v>9059</v>
      </c>
      <c r="I1501" s="33" t="s">
        <v>5737</v>
      </c>
      <c r="J1501" s="33" t="s">
        <v>5738</v>
      </c>
      <c r="K1501" s="33" t="s">
        <v>9060</v>
      </c>
    </row>
    <row r="1502" spans="3:11" ht="15" customHeight="1" x14ac:dyDescent="0.25">
      <c r="C1502" s="32" t="s">
        <v>9061</v>
      </c>
      <c r="D1502" s="33" t="s">
        <v>4616</v>
      </c>
      <c r="F1502" s="33" t="s">
        <v>9062</v>
      </c>
      <c r="G1502" s="33">
        <v>301382</v>
      </c>
      <c r="H1502" s="33" t="s">
        <v>9063</v>
      </c>
      <c r="I1502" s="33" t="s">
        <v>5743</v>
      </c>
      <c r="J1502" s="33" t="s">
        <v>1921</v>
      </c>
      <c r="K1502" s="33" t="s">
        <v>9064</v>
      </c>
    </row>
    <row r="1503" spans="3:11" ht="15" customHeight="1" x14ac:dyDescent="0.25">
      <c r="C1503" s="32" t="s">
        <v>9065</v>
      </c>
      <c r="D1503" s="33" t="s">
        <v>4616</v>
      </c>
      <c r="F1503" s="33" t="s">
        <v>9066</v>
      </c>
      <c r="G1503" s="33">
        <v>171562</v>
      </c>
      <c r="H1503" s="33" t="s">
        <v>9067</v>
      </c>
      <c r="I1503" s="33" t="s">
        <v>9068</v>
      </c>
      <c r="J1503" s="33" t="s">
        <v>9069</v>
      </c>
      <c r="K1503" s="33" t="s">
        <v>9070</v>
      </c>
    </row>
    <row r="1504" spans="3:11" ht="15" customHeight="1" x14ac:dyDescent="0.25">
      <c r="C1504" s="32" t="s">
        <v>9071</v>
      </c>
      <c r="D1504" s="33" t="s">
        <v>4642</v>
      </c>
      <c r="F1504" s="33" t="s">
        <v>9072</v>
      </c>
      <c r="G1504" s="33">
        <v>24890</v>
      </c>
      <c r="H1504" s="33" t="s">
        <v>9073</v>
      </c>
      <c r="I1504" s="33" t="s">
        <v>9074</v>
      </c>
      <c r="J1504" s="33" t="s">
        <v>699</v>
      </c>
      <c r="K1504" s="33" t="s">
        <v>9075</v>
      </c>
    </row>
    <row r="1505" spans="3:11" ht="15" customHeight="1" x14ac:dyDescent="0.25">
      <c r="C1505" s="32" t="s">
        <v>9076</v>
      </c>
      <c r="D1505" s="33" t="s">
        <v>4642</v>
      </c>
      <c r="F1505" s="33" t="s">
        <v>9077</v>
      </c>
      <c r="G1505" s="33">
        <v>303828</v>
      </c>
      <c r="H1505" s="33" t="s">
        <v>9078</v>
      </c>
      <c r="I1505" s="33" t="s">
        <v>5754</v>
      </c>
      <c r="J1505" s="33" t="s">
        <v>1936</v>
      </c>
      <c r="K1505" s="33" t="s">
        <v>9079</v>
      </c>
    </row>
    <row r="1506" spans="3:11" ht="15" customHeight="1" x14ac:dyDescent="0.25">
      <c r="C1506" s="32" t="s">
        <v>9080</v>
      </c>
      <c r="D1506" s="33" t="s">
        <v>4666</v>
      </c>
      <c r="F1506" s="33" t="s">
        <v>9081</v>
      </c>
      <c r="G1506" s="33">
        <v>312777</v>
      </c>
      <c r="H1506" s="33" t="s">
        <v>9082</v>
      </c>
      <c r="I1506" s="33" t="s">
        <v>9083</v>
      </c>
      <c r="J1506" s="33" t="s">
        <v>9084</v>
      </c>
      <c r="K1506" s="33" t="s">
        <v>9085</v>
      </c>
    </row>
    <row r="1507" spans="3:11" ht="15" customHeight="1" x14ac:dyDescent="0.25">
      <c r="C1507" s="32" t="s">
        <v>9086</v>
      </c>
      <c r="D1507" s="33" t="s">
        <v>4666</v>
      </c>
      <c r="F1507" s="33" t="s">
        <v>9087</v>
      </c>
      <c r="G1507" s="33">
        <v>312299</v>
      </c>
      <c r="H1507" s="33" t="s">
        <v>9088</v>
      </c>
      <c r="I1507" s="33" t="s">
        <v>5777</v>
      </c>
      <c r="J1507" s="33" t="s">
        <v>1960</v>
      </c>
      <c r="K1507" s="33" t="s">
        <v>9089</v>
      </c>
    </row>
    <row r="1508" spans="3:11" ht="15" customHeight="1" x14ac:dyDescent="0.25">
      <c r="C1508" s="32" t="s">
        <v>9090</v>
      </c>
      <c r="D1508" s="33" t="s">
        <v>889</v>
      </c>
      <c r="F1508" s="33" t="s">
        <v>9091</v>
      </c>
      <c r="G1508" s="33">
        <v>54319</v>
      </c>
      <c r="H1508" s="33" t="s">
        <v>9092</v>
      </c>
      <c r="I1508" s="33" t="s">
        <v>9093</v>
      </c>
      <c r="J1508" s="33" t="s">
        <v>9094</v>
      </c>
      <c r="K1508" s="33" t="s">
        <v>9095</v>
      </c>
    </row>
    <row r="1509" spans="3:11" ht="15" customHeight="1" x14ac:dyDescent="0.25">
      <c r="C1509" s="32" t="s">
        <v>9096</v>
      </c>
      <c r="D1509" s="33" t="s">
        <v>889</v>
      </c>
      <c r="F1509" s="33" t="s">
        <v>9097</v>
      </c>
      <c r="G1509" s="33">
        <v>25584</v>
      </c>
      <c r="H1509" s="33" t="s">
        <v>9098</v>
      </c>
      <c r="I1509" s="33" t="s">
        <v>436</v>
      </c>
      <c r="J1509" s="33" t="s">
        <v>9099</v>
      </c>
      <c r="K1509" s="33" t="s">
        <v>9100</v>
      </c>
    </row>
    <row r="1510" spans="3:11" ht="15" customHeight="1" x14ac:dyDescent="0.25">
      <c r="C1510" s="32" t="s">
        <v>9101</v>
      </c>
      <c r="D1510" s="33" t="s">
        <v>857</v>
      </c>
      <c r="F1510" s="33" t="s">
        <v>9102</v>
      </c>
      <c r="G1510" s="33">
        <v>302470</v>
      </c>
      <c r="H1510" s="33" t="s">
        <v>9103</v>
      </c>
      <c r="I1510" s="33" t="s">
        <v>441</v>
      </c>
      <c r="J1510" s="33" t="s">
        <v>9104</v>
      </c>
      <c r="K1510" s="33" t="s">
        <v>9105</v>
      </c>
    </row>
    <row r="1511" spans="3:11" ht="15" customHeight="1" x14ac:dyDescent="0.25">
      <c r="C1511" s="32" t="s">
        <v>9106</v>
      </c>
      <c r="D1511" s="33" t="s">
        <v>857</v>
      </c>
      <c r="F1511" s="33" t="s">
        <v>9107</v>
      </c>
      <c r="G1511" s="33">
        <v>79131</v>
      </c>
      <c r="H1511" s="33" t="s">
        <v>9108</v>
      </c>
      <c r="I1511" s="33" t="s">
        <v>5782</v>
      </c>
      <c r="J1511" s="33" t="s">
        <v>5783</v>
      </c>
      <c r="K1511" s="33" t="s">
        <v>9109</v>
      </c>
    </row>
    <row r="1512" spans="3:11" ht="15" customHeight="1" x14ac:dyDescent="0.25">
      <c r="C1512" s="32" t="s">
        <v>9110</v>
      </c>
      <c r="D1512" s="33" t="s">
        <v>858</v>
      </c>
      <c r="F1512" s="33" t="s">
        <v>9111</v>
      </c>
      <c r="G1512" s="33">
        <v>266610</v>
      </c>
      <c r="H1512" s="33" t="s">
        <v>9112</v>
      </c>
      <c r="I1512" s="33" t="s">
        <v>5788</v>
      </c>
      <c r="J1512" s="33" t="s">
        <v>1966</v>
      </c>
      <c r="K1512" s="33" t="s">
        <v>9113</v>
      </c>
    </row>
    <row r="1513" spans="3:11" ht="15" customHeight="1" x14ac:dyDescent="0.25">
      <c r="C1513" s="32" t="s">
        <v>9114</v>
      </c>
      <c r="D1513" s="33" t="s">
        <v>858</v>
      </c>
      <c r="F1513" s="33" t="s">
        <v>9115</v>
      </c>
      <c r="G1513" s="33">
        <v>313969</v>
      </c>
      <c r="H1513" s="33" t="s">
        <v>9116</v>
      </c>
      <c r="I1513" s="33" t="s">
        <v>5793</v>
      </c>
      <c r="J1513" s="33" t="s">
        <v>1972</v>
      </c>
      <c r="K1513" s="33" t="s">
        <v>9117</v>
      </c>
    </row>
    <row r="1514" spans="3:11" ht="15" customHeight="1" x14ac:dyDescent="0.25">
      <c r="C1514" s="32" t="s">
        <v>9118</v>
      </c>
      <c r="D1514" s="33" t="s">
        <v>585</v>
      </c>
      <c r="F1514" s="33" t="s">
        <v>9119</v>
      </c>
      <c r="G1514" s="33">
        <v>361435</v>
      </c>
      <c r="H1514" s="33" t="s">
        <v>9120</v>
      </c>
      <c r="I1514" s="33" t="s">
        <v>9121</v>
      </c>
      <c r="J1514" s="33" t="s">
        <v>9122</v>
      </c>
      <c r="K1514" s="33" t="s">
        <v>9123</v>
      </c>
    </row>
    <row r="1515" spans="3:11" ht="15" customHeight="1" x14ac:dyDescent="0.25">
      <c r="C1515" s="32" t="s">
        <v>9124</v>
      </c>
      <c r="D1515" s="33" t="s">
        <v>585</v>
      </c>
      <c r="F1515" s="33" t="s">
        <v>9125</v>
      </c>
      <c r="G1515" s="33">
        <v>315191</v>
      </c>
      <c r="H1515" s="33" t="s">
        <v>9126</v>
      </c>
      <c r="I1515" s="33" t="s">
        <v>5813</v>
      </c>
      <c r="J1515" s="33" t="s">
        <v>5814</v>
      </c>
      <c r="K1515" s="33" t="s">
        <v>9127</v>
      </c>
    </row>
    <row r="1516" spans="3:11" ht="15" customHeight="1" x14ac:dyDescent="0.25">
      <c r="C1516" s="32" t="s">
        <v>9128</v>
      </c>
      <c r="D1516" s="33" t="s">
        <v>587</v>
      </c>
      <c r="F1516" s="33" t="s">
        <v>9129</v>
      </c>
      <c r="G1516" s="33">
        <v>83727</v>
      </c>
      <c r="H1516" s="33" t="s">
        <v>9130</v>
      </c>
      <c r="I1516" s="33" t="s">
        <v>9131</v>
      </c>
      <c r="J1516" s="33" t="s">
        <v>9132</v>
      </c>
      <c r="K1516" s="33" t="s">
        <v>9133</v>
      </c>
    </row>
    <row r="1517" spans="3:11" ht="15" customHeight="1" x14ac:dyDescent="0.25">
      <c r="C1517" s="32" t="s">
        <v>9134</v>
      </c>
      <c r="D1517" s="33" t="s">
        <v>587</v>
      </c>
      <c r="F1517" s="33" t="s">
        <v>9135</v>
      </c>
      <c r="G1517" s="33">
        <v>689008</v>
      </c>
      <c r="H1517" s="33" t="s">
        <v>9136</v>
      </c>
      <c r="I1517" s="33" t="s">
        <v>5819</v>
      </c>
      <c r="J1517" s="33" t="s">
        <v>5820</v>
      </c>
      <c r="K1517" s="33" t="s">
        <v>9137</v>
      </c>
    </row>
    <row r="1518" spans="3:11" ht="15" customHeight="1" x14ac:dyDescent="0.25">
      <c r="C1518" s="32" t="s">
        <v>9138</v>
      </c>
      <c r="D1518" s="33" t="s">
        <v>589</v>
      </c>
      <c r="F1518" s="33" t="s">
        <v>9139</v>
      </c>
      <c r="G1518" s="33">
        <v>25022</v>
      </c>
      <c r="H1518" s="33" t="s">
        <v>9140</v>
      </c>
      <c r="I1518" s="33" t="s">
        <v>5825</v>
      </c>
      <c r="J1518" s="33" t="s">
        <v>2008</v>
      </c>
      <c r="K1518" s="33" t="s">
        <v>9141</v>
      </c>
    </row>
    <row r="1519" spans="3:11" ht="15" customHeight="1" x14ac:dyDescent="0.25">
      <c r="C1519" s="32" t="s">
        <v>9142</v>
      </c>
      <c r="D1519" s="33" t="s">
        <v>589</v>
      </c>
      <c r="F1519" s="33" t="s">
        <v>9143</v>
      </c>
      <c r="G1519" s="33">
        <v>25661</v>
      </c>
      <c r="H1519" s="33" t="s">
        <v>9144</v>
      </c>
      <c r="I1519" s="33" t="s">
        <v>9145</v>
      </c>
      <c r="J1519" s="33" t="s">
        <v>9146</v>
      </c>
      <c r="K1519" s="33" t="s">
        <v>9147</v>
      </c>
    </row>
    <row r="1520" spans="3:11" ht="15" customHeight="1" x14ac:dyDescent="0.25">
      <c r="C1520" s="32" t="s">
        <v>9148</v>
      </c>
      <c r="D1520" s="33" t="s">
        <v>4435</v>
      </c>
      <c r="F1520" s="33" t="s">
        <v>9149</v>
      </c>
      <c r="G1520" s="33">
        <v>314322</v>
      </c>
      <c r="H1520" s="33" t="s">
        <v>9150</v>
      </c>
      <c r="I1520" s="33" t="s">
        <v>5846</v>
      </c>
      <c r="J1520" s="33" t="s">
        <v>5847</v>
      </c>
      <c r="K1520" s="33" t="s">
        <v>9151</v>
      </c>
    </row>
    <row r="1521" spans="3:11" ht="15" customHeight="1" x14ac:dyDescent="0.25">
      <c r="C1521" s="32" t="s">
        <v>9152</v>
      </c>
      <c r="D1521" s="33" t="s">
        <v>4435</v>
      </c>
      <c r="F1521" s="33" t="s">
        <v>9153</v>
      </c>
      <c r="G1521" s="33">
        <v>25445</v>
      </c>
      <c r="H1521" s="33" t="s">
        <v>9154</v>
      </c>
      <c r="I1521" s="33" t="s">
        <v>9155</v>
      </c>
      <c r="J1521" s="33" t="s">
        <v>9156</v>
      </c>
      <c r="K1521" s="33" t="s">
        <v>9157</v>
      </c>
    </row>
    <row r="1522" spans="3:11" ht="15" customHeight="1" x14ac:dyDescent="0.25">
      <c r="C1522" s="32" t="s">
        <v>9158</v>
      </c>
      <c r="D1522" s="33" t="s">
        <v>592</v>
      </c>
      <c r="F1522" s="33" t="s">
        <v>9159</v>
      </c>
      <c r="G1522" s="33">
        <v>25098</v>
      </c>
      <c r="H1522" s="33" t="s">
        <v>9160</v>
      </c>
      <c r="I1522" s="33" t="s">
        <v>5852</v>
      </c>
      <c r="J1522" s="33" t="s">
        <v>2029</v>
      </c>
      <c r="K1522" s="33" t="s">
        <v>9161</v>
      </c>
    </row>
    <row r="1523" spans="3:11" ht="15" customHeight="1" x14ac:dyDescent="0.25">
      <c r="C1523" s="32" t="s">
        <v>9162</v>
      </c>
      <c r="D1523" s="33" t="s">
        <v>592</v>
      </c>
      <c r="F1523" s="33" t="s">
        <v>9163</v>
      </c>
      <c r="G1523" s="33">
        <v>25099</v>
      </c>
      <c r="H1523" s="33" t="s">
        <v>9164</v>
      </c>
      <c r="I1523" s="33" t="s">
        <v>5857</v>
      </c>
      <c r="J1523" s="33" t="s">
        <v>2035</v>
      </c>
      <c r="K1523" s="33" t="s">
        <v>9165</v>
      </c>
    </row>
    <row r="1524" spans="3:11" ht="15" customHeight="1" x14ac:dyDescent="0.25">
      <c r="C1524" s="32" t="s">
        <v>9166</v>
      </c>
      <c r="D1524" s="33" t="s">
        <v>594</v>
      </c>
      <c r="F1524" s="33" t="s">
        <v>9167</v>
      </c>
      <c r="G1524" s="33">
        <v>58921</v>
      </c>
      <c r="H1524" s="33" t="s">
        <v>9168</v>
      </c>
      <c r="I1524" s="33" t="s">
        <v>5868</v>
      </c>
      <c r="J1524" s="33" t="s">
        <v>2047</v>
      </c>
      <c r="K1524" s="33" t="s">
        <v>9169</v>
      </c>
    </row>
    <row r="1525" spans="3:11" ht="15" customHeight="1" x14ac:dyDescent="0.25">
      <c r="C1525" s="32" t="s">
        <v>9170</v>
      </c>
      <c r="D1525" s="33" t="s">
        <v>594</v>
      </c>
      <c r="F1525" s="33" t="s">
        <v>9171</v>
      </c>
      <c r="G1525" s="33">
        <v>294515</v>
      </c>
      <c r="H1525" s="33" t="s">
        <v>9172</v>
      </c>
      <c r="I1525" s="33" t="s">
        <v>9173</v>
      </c>
      <c r="J1525" s="33" t="s">
        <v>9174</v>
      </c>
      <c r="K1525" s="33" t="s">
        <v>9175</v>
      </c>
    </row>
    <row r="1526" spans="3:11" ht="15" customHeight="1" x14ac:dyDescent="0.25">
      <c r="C1526" s="32" t="s">
        <v>9176</v>
      </c>
      <c r="D1526" s="33" t="s">
        <v>4616</v>
      </c>
      <c r="F1526" s="33" t="s">
        <v>9177</v>
      </c>
      <c r="G1526" s="33">
        <v>54281</v>
      </c>
      <c r="H1526" s="33" t="s">
        <v>9178</v>
      </c>
      <c r="I1526" s="33" t="s">
        <v>5879</v>
      </c>
      <c r="J1526" s="33" t="s">
        <v>5880</v>
      </c>
      <c r="K1526" s="33" t="s">
        <v>9179</v>
      </c>
    </row>
    <row r="1527" spans="3:11" ht="15" customHeight="1" x14ac:dyDescent="0.25">
      <c r="C1527" s="32" t="s">
        <v>9180</v>
      </c>
      <c r="D1527" s="33" t="s">
        <v>4616</v>
      </c>
      <c r="F1527" s="33" t="s">
        <v>9181</v>
      </c>
      <c r="G1527" s="33">
        <v>25150</v>
      </c>
      <c r="H1527" s="33" t="s">
        <v>9182</v>
      </c>
      <c r="I1527" s="33" t="s">
        <v>5885</v>
      </c>
      <c r="J1527" s="33" t="s">
        <v>2065</v>
      </c>
      <c r="K1527" s="33" t="s">
        <v>9183</v>
      </c>
    </row>
    <row r="1528" spans="3:11" ht="15" customHeight="1" x14ac:dyDescent="0.25">
      <c r="C1528" s="32" t="s">
        <v>9184</v>
      </c>
      <c r="D1528" s="33" t="s">
        <v>4642</v>
      </c>
      <c r="F1528" s="33" t="s">
        <v>9185</v>
      </c>
      <c r="G1528" s="33">
        <v>266608</v>
      </c>
      <c r="H1528" s="33" t="s">
        <v>9186</v>
      </c>
      <c r="I1528" s="33" t="s">
        <v>9187</v>
      </c>
      <c r="J1528" s="33" t="s">
        <v>9188</v>
      </c>
      <c r="K1528" s="33" t="s">
        <v>9189</v>
      </c>
    </row>
    <row r="1529" spans="3:11" ht="15" customHeight="1" x14ac:dyDescent="0.25">
      <c r="C1529" s="32" t="s">
        <v>9190</v>
      </c>
      <c r="D1529" s="33" t="s">
        <v>4642</v>
      </c>
      <c r="F1529" s="33" t="s">
        <v>9191</v>
      </c>
      <c r="G1529" s="33">
        <v>25112</v>
      </c>
      <c r="H1529" s="33" t="s">
        <v>9192</v>
      </c>
      <c r="I1529" s="33" t="s">
        <v>5891</v>
      </c>
      <c r="J1529" s="33" t="s">
        <v>701</v>
      </c>
      <c r="K1529" s="33" t="s">
        <v>9193</v>
      </c>
    </row>
    <row r="1530" spans="3:11" ht="15" customHeight="1" x14ac:dyDescent="0.25">
      <c r="C1530" s="32" t="s">
        <v>9194</v>
      </c>
      <c r="D1530" s="33" t="s">
        <v>4666</v>
      </c>
      <c r="F1530" s="33" t="s">
        <v>9195</v>
      </c>
      <c r="G1530" s="33">
        <v>299626</v>
      </c>
      <c r="H1530" s="33" t="s">
        <v>9196</v>
      </c>
      <c r="I1530" s="33" t="s">
        <v>5897</v>
      </c>
      <c r="J1530" s="33" t="s">
        <v>9197</v>
      </c>
      <c r="K1530" s="33" t="s">
        <v>9198</v>
      </c>
    </row>
    <row r="1531" spans="3:11" ht="15" customHeight="1" x14ac:dyDescent="0.25">
      <c r="C1531" s="32" t="s">
        <v>9199</v>
      </c>
      <c r="D1531" s="33" t="s">
        <v>4666</v>
      </c>
      <c r="F1531" s="33" t="s">
        <v>9200</v>
      </c>
      <c r="G1531" s="33">
        <v>291005</v>
      </c>
      <c r="H1531" s="33" t="s">
        <v>9201</v>
      </c>
      <c r="I1531" s="33" t="s">
        <v>5903</v>
      </c>
      <c r="J1531" s="33" t="s">
        <v>2074</v>
      </c>
      <c r="K1531" s="33" t="s">
        <v>9202</v>
      </c>
    </row>
    <row r="1532" spans="3:11" ht="15" customHeight="1" x14ac:dyDescent="0.25">
      <c r="C1532" s="32" t="s">
        <v>9203</v>
      </c>
      <c r="D1532" s="33" t="s">
        <v>889</v>
      </c>
      <c r="F1532" s="33" t="s">
        <v>9204</v>
      </c>
      <c r="G1532" s="33">
        <v>29234</v>
      </c>
      <c r="H1532" s="33" t="s">
        <v>9205</v>
      </c>
      <c r="I1532" s="33" t="s">
        <v>5909</v>
      </c>
      <c r="J1532" s="33" t="s">
        <v>5910</v>
      </c>
      <c r="K1532" s="33" t="s">
        <v>9206</v>
      </c>
    </row>
    <row r="1533" spans="3:11" ht="15" customHeight="1" x14ac:dyDescent="0.25">
      <c r="C1533" s="32" t="s">
        <v>9207</v>
      </c>
      <c r="D1533" s="33" t="s">
        <v>889</v>
      </c>
      <c r="F1533" s="33" t="s">
        <v>9208</v>
      </c>
      <c r="G1533" s="33">
        <v>25159</v>
      </c>
      <c r="H1533" s="33" t="s">
        <v>9209</v>
      </c>
      <c r="I1533" s="33" t="s">
        <v>5915</v>
      </c>
      <c r="J1533" s="33" t="s">
        <v>2086</v>
      </c>
      <c r="K1533" s="33" t="s">
        <v>9210</v>
      </c>
    </row>
    <row r="1534" spans="3:11" ht="15" customHeight="1" x14ac:dyDescent="0.25">
      <c r="C1534" s="32" t="s">
        <v>9211</v>
      </c>
      <c r="D1534" s="33" t="s">
        <v>857</v>
      </c>
      <c r="F1534" s="33" t="s">
        <v>9212</v>
      </c>
      <c r="G1534" s="33">
        <v>85471</v>
      </c>
      <c r="H1534" s="33" t="s">
        <v>9213</v>
      </c>
      <c r="I1534" s="33" t="s">
        <v>5920</v>
      </c>
      <c r="J1534" s="33" t="s">
        <v>2092</v>
      </c>
      <c r="K1534" s="33" t="s">
        <v>9214</v>
      </c>
    </row>
    <row r="1535" spans="3:11" ht="15" customHeight="1" x14ac:dyDescent="0.25">
      <c r="C1535" s="32" t="s">
        <v>9215</v>
      </c>
      <c r="D1535" s="33" t="s">
        <v>857</v>
      </c>
      <c r="F1535" s="33" t="s">
        <v>9216</v>
      </c>
      <c r="G1535" s="33">
        <v>54254</v>
      </c>
      <c r="H1535" s="33" t="s">
        <v>9217</v>
      </c>
      <c r="I1535" s="33" t="s">
        <v>5925</v>
      </c>
      <c r="J1535" s="33" t="s">
        <v>2098</v>
      </c>
      <c r="K1535" s="33" t="s">
        <v>9218</v>
      </c>
    </row>
    <row r="1536" spans="3:11" ht="15" customHeight="1" x14ac:dyDescent="0.25">
      <c r="C1536" s="32" t="s">
        <v>9219</v>
      </c>
      <c r="D1536" s="33" t="s">
        <v>858</v>
      </c>
      <c r="F1536" s="33" t="s">
        <v>9220</v>
      </c>
      <c r="G1536" s="33">
        <v>499951</v>
      </c>
      <c r="H1536" s="33" t="s">
        <v>9221</v>
      </c>
      <c r="I1536" s="33" t="s">
        <v>5930</v>
      </c>
      <c r="J1536" s="33" t="s">
        <v>2104</v>
      </c>
      <c r="K1536" s="33" t="s">
        <v>9222</v>
      </c>
    </row>
    <row r="1537" spans="3:11" ht="15" customHeight="1" x14ac:dyDescent="0.25">
      <c r="C1537" s="32" t="s">
        <v>9223</v>
      </c>
      <c r="D1537" s="33" t="s">
        <v>858</v>
      </c>
      <c r="F1537" s="33" t="s">
        <v>9224</v>
      </c>
      <c r="G1537" s="33">
        <v>29300</v>
      </c>
      <c r="H1537" s="33" t="s">
        <v>9225</v>
      </c>
      <c r="I1537" s="33" t="s">
        <v>5935</v>
      </c>
      <c r="J1537" s="33" t="s">
        <v>2110</v>
      </c>
      <c r="K1537" s="33" t="s">
        <v>9226</v>
      </c>
    </row>
    <row r="1538" spans="3:11" ht="15" customHeight="1" x14ac:dyDescent="0.25">
      <c r="C1538" s="32" t="s">
        <v>9227</v>
      </c>
      <c r="D1538" s="33" t="s">
        <v>980</v>
      </c>
      <c r="F1538" s="33" t="s">
        <v>9228</v>
      </c>
      <c r="G1538" s="33">
        <v>81660</v>
      </c>
      <c r="H1538" s="33" t="s">
        <v>9229</v>
      </c>
      <c r="I1538" s="33" t="s">
        <v>5940</v>
      </c>
      <c r="J1538" s="33" t="s">
        <v>5941</v>
      </c>
      <c r="K1538" s="33" t="s">
        <v>9230</v>
      </c>
    </row>
    <row r="1539" spans="3:11" ht="15" customHeight="1" x14ac:dyDescent="0.25">
      <c r="C1539" s="32" t="s">
        <v>9231</v>
      </c>
      <c r="D1539" s="33" t="s">
        <v>980</v>
      </c>
      <c r="F1539" s="33" t="s">
        <v>9232</v>
      </c>
      <c r="G1539" s="33">
        <v>29455</v>
      </c>
      <c r="H1539" s="33" t="s">
        <v>9233</v>
      </c>
      <c r="I1539" s="33" t="s">
        <v>5951</v>
      </c>
      <c r="J1539" s="33" t="s">
        <v>2122</v>
      </c>
      <c r="K1539" s="33" t="s">
        <v>9234</v>
      </c>
    </row>
    <row r="1540" spans="3:11" ht="15" customHeight="1" x14ac:dyDescent="0.25">
      <c r="C1540" s="32" t="s">
        <v>9235</v>
      </c>
      <c r="D1540" s="33" t="s">
        <v>511</v>
      </c>
      <c r="F1540" s="33" t="s">
        <v>9236</v>
      </c>
      <c r="G1540" s="33">
        <v>25453</v>
      </c>
      <c r="H1540" s="33" t="s">
        <v>9237</v>
      </c>
      <c r="I1540" s="33" t="s">
        <v>5956</v>
      </c>
      <c r="J1540" s="33" t="s">
        <v>2128</v>
      </c>
      <c r="K1540" s="33" t="s">
        <v>9238</v>
      </c>
    </row>
    <row r="1541" spans="3:11" ht="15" customHeight="1" x14ac:dyDescent="0.25">
      <c r="C1541" s="32" t="s">
        <v>9239</v>
      </c>
      <c r="D1541" s="33" t="s">
        <v>511</v>
      </c>
      <c r="F1541" s="33" t="s">
        <v>9240</v>
      </c>
      <c r="G1541" s="33">
        <v>360518</v>
      </c>
      <c r="H1541" s="33" t="s">
        <v>9241</v>
      </c>
      <c r="I1541" s="33" t="s">
        <v>5962</v>
      </c>
      <c r="J1541" s="33" t="s">
        <v>2134</v>
      </c>
      <c r="K1541" s="33" t="s">
        <v>9242</v>
      </c>
    </row>
    <row r="1542" spans="3:11" ht="15" customHeight="1" x14ac:dyDescent="0.25">
      <c r="C1542" s="32" t="s">
        <v>9243</v>
      </c>
      <c r="D1542" s="33" t="s">
        <v>1043</v>
      </c>
      <c r="F1542" s="33" t="s">
        <v>9244</v>
      </c>
      <c r="G1542" s="33">
        <v>25455</v>
      </c>
      <c r="H1542" s="33" t="s">
        <v>9245</v>
      </c>
      <c r="I1542" s="33" t="s">
        <v>9246</v>
      </c>
      <c r="J1542" s="33" t="s">
        <v>2140</v>
      </c>
      <c r="K1542" s="33" t="s">
        <v>9247</v>
      </c>
    </row>
    <row r="1543" spans="3:11" ht="15" customHeight="1" x14ac:dyDescent="0.25">
      <c r="C1543" s="32" t="s">
        <v>9248</v>
      </c>
      <c r="D1543" s="33" t="s">
        <v>1043</v>
      </c>
      <c r="F1543" s="33" t="s">
        <v>9249</v>
      </c>
      <c r="G1543" s="33">
        <v>81666</v>
      </c>
      <c r="H1543" s="33" t="s">
        <v>9250</v>
      </c>
      <c r="I1543" s="33" t="s">
        <v>9251</v>
      </c>
      <c r="J1543" s="33" t="s">
        <v>9252</v>
      </c>
      <c r="K1543" s="33" t="s">
        <v>9253</v>
      </c>
    </row>
    <row r="1544" spans="3:11" ht="15" customHeight="1" x14ac:dyDescent="0.25">
      <c r="C1544" s="32" t="s">
        <v>9254</v>
      </c>
      <c r="D1544" s="33" t="s">
        <v>512</v>
      </c>
      <c r="F1544" s="33" t="s">
        <v>9255</v>
      </c>
      <c r="G1544" s="33">
        <v>116727</v>
      </c>
      <c r="H1544" s="33" t="s">
        <v>9256</v>
      </c>
      <c r="I1544" s="33" t="s">
        <v>5985</v>
      </c>
      <c r="J1544" s="33" t="s">
        <v>2152</v>
      </c>
      <c r="K1544" s="33" t="s">
        <v>9257</v>
      </c>
    </row>
    <row r="1545" spans="3:11" ht="15" customHeight="1" x14ac:dyDescent="0.25">
      <c r="C1545" s="32" t="s">
        <v>9258</v>
      </c>
      <c r="D1545" s="33" t="s">
        <v>512</v>
      </c>
      <c r="F1545" s="33" t="s">
        <v>9259</v>
      </c>
      <c r="G1545" s="33">
        <v>25236</v>
      </c>
      <c r="H1545" s="33" t="s">
        <v>9260</v>
      </c>
      <c r="I1545" s="33" t="s">
        <v>5991</v>
      </c>
      <c r="J1545" s="33" t="s">
        <v>702</v>
      </c>
      <c r="K1545" s="33" t="s">
        <v>9261</v>
      </c>
    </row>
    <row r="1546" spans="3:11" ht="15" customHeight="1" x14ac:dyDescent="0.25">
      <c r="C1546" s="32" t="s">
        <v>9262</v>
      </c>
      <c r="D1546" s="33" t="s">
        <v>1148</v>
      </c>
      <c r="F1546" s="33" t="s">
        <v>9263</v>
      </c>
      <c r="G1546" s="33">
        <v>117549</v>
      </c>
      <c r="H1546" s="33" t="s">
        <v>9264</v>
      </c>
      <c r="I1546" s="33" t="s">
        <v>5996</v>
      </c>
      <c r="J1546" s="33" t="s">
        <v>5997</v>
      </c>
      <c r="K1546" s="33" t="s">
        <v>9265</v>
      </c>
    </row>
    <row r="1547" spans="3:11" ht="15" customHeight="1" x14ac:dyDescent="0.25">
      <c r="C1547" s="32" t="s">
        <v>9266</v>
      </c>
      <c r="D1547" s="33" t="s">
        <v>1148</v>
      </c>
      <c r="F1547" s="33" t="s">
        <v>9267</v>
      </c>
      <c r="G1547" s="33">
        <v>29328</v>
      </c>
      <c r="H1547" s="33" t="s">
        <v>9268</v>
      </c>
      <c r="I1547" s="33" t="s">
        <v>6013</v>
      </c>
      <c r="J1547" s="33" t="s">
        <v>6014</v>
      </c>
      <c r="K1547" s="33" t="s">
        <v>9269</v>
      </c>
    </row>
    <row r="1548" spans="3:11" ht="15" customHeight="1" x14ac:dyDescent="0.25">
      <c r="C1548" s="32" t="s">
        <v>9270</v>
      </c>
      <c r="D1548" s="33" t="s">
        <v>1178</v>
      </c>
      <c r="F1548" s="33" t="s">
        <v>9271</v>
      </c>
      <c r="G1548" s="33">
        <v>298376</v>
      </c>
      <c r="H1548" s="33" t="s">
        <v>9272</v>
      </c>
      <c r="I1548" s="33" t="s">
        <v>6019</v>
      </c>
      <c r="J1548" s="33" t="s">
        <v>2185</v>
      </c>
      <c r="K1548" s="33" t="s">
        <v>9273</v>
      </c>
    </row>
    <row r="1549" spans="3:11" ht="15" customHeight="1" x14ac:dyDescent="0.25">
      <c r="C1549" s="32" t="s">
        <v>9274</v>
      </c>
      <c r="D1549" s="33" t="s">
        <v>1178</v>
      </c>
      <c r="F1549" s="33" t="s">
        <v>9275</v>
      </c>
      <c r="G1549" s="33">
        <v>81504</v>
      </c>
      <c r="H1549" s="33" t="s">
        <v>9276</v>
      </c>
      <c r="I1549" s="33" t="s">
        <v>9277</v>
      </c>
      <c r="J1549" s="33" t="s">
        <v>9278</v>
      </c>
      <c r="K1549" s="33" t="s">
        <v>9279</v>
      </c>
    </row>
    <row r="1550" spans="3:11" ht="15" customHeight="1" x14ac:dyDescent="0.25">
      <c r="C1550" s="32" t="s">
        <v>9280</v>
      </c>
      <c r="D1550" s="33" t="s">
        <v>1202</v>
      </c>
      <c r="F1550" s="33" t="s">
        <v>9281</v>
      </c>
      <c r="G1550" s="33">
        <v>50566</v>
      </c>
      <c r="H1550" s="33" t="s">
        <v>9282</v>
      </c>
      <c r="I1550" s="33" t="s">
        <v>6024</v>
      </c>
      <c r="J1550" s="33" t="s">
        <v>9283</v>
      </c>
      <c r="K1550" s="33" t="s">
        <v>9284</v>
      </c>
    </row>
    <row r="1551" spans="3:11" ht="15" customHeight="1" x14ac:dyDescent="0.25">
      <c r="C1551" s="32" t="s">
        <v>9285</v>
      </c>
      <c r="D1551" s="33" t="s">
        <v>1202</v>
      </c>
      <c r="F1551" s="33" t="s">
        <v>9286</v>
      </c>
      <c r="G1551" s="33">
        <v>24409</v>
      </c>
      <c r="H1551" s="33" t="s">
        <v>9287</v>
      </c>
      <c r="I1551" s="33" t="s">
        <v>6029</v>
      </c>
      <c r="J1551" s="33" t="s">
        <v>9288</v>
      </c>
      <c r="K1551" s="33" t="s">
        <v>9289</v>
      </c>
    </row>
    <row r="1552" spans="3:11" ht="15" customHeight="1" x14ac:dyDescent="0.25">
      <c r="C1552" s="32" t="s">
        <v>9290</v>
      </c>
      <c r="D1552" s="33" t="s">
        <v>516</v>
      </c>
      <c r="F1552" s="33" t="s">
        <v>9291</v>
      </c>
      <c r="G1552" s="33">
        <v>81672</v>
      </c>
      <c r="H1552" s="33" t="s">
        <v>9292</v>
      </c>
      <c r="I1552" s="33" t="s">
        <v>9293</v>
      </c>
      <c r="J1552" s="33" t="s">
        <v>9294</v>
      </c>
      <c r="K1552" s="33" t="s">
        <v>9295</v>
      </c>
    </row>
    <row r="1553" spans="3:11" ht="15" customHeight="1" x14ac:dyDescent="0.25">
      <c r="C1553" s="32" t="s">
        <v>9296</v>
      </c>
      <c r="D1553" s="33" t="s">
        <v>516</v>
      </c>
      <c r="F1553" s="33" t="s">
        <v>9297</v>
      </c>
      <c r="G1553" s="33">
        <v>116686</v>
      </c>
      <c r="H1553" s="33" t="s">
        <v>9298</v>
      </c>
      <c r="I1553" s="33" t="s">
        <v>6035</v>
      </c>
      <c r="J1553" s="33" t="s">
        <v>2197</v>
      </c>
      <c r="K1553" s="33" t="s">
        <v>9299</v>
      </c>
    </row>
    <row r="1554" spans="3:11" ht="15" customHeight="1" x14ac:dyDescent="0.25">
      <c r="C1554" s="32" t="s">
        <v>9300</v>
      </c>
      <c r="D1554" s="33" t="s">
        <v>518</v>
      </c>
      <c r="F1554" s="33" t="s">
        <v>9301</v>
      </c>
      <c r="G1554" s="33">
        <v>24426</v>
      </c>
      <c r="H1554" s="33" t="s">
        <v>9302</v>
      </c>
      <c r="I1554" s="33" t="s">
        <v>6040</v>
      </c>
      <c r="J1554" s="33" t="s">
        <v>874</v>
      </c>
      <c r="K1554" s="33" t="s">
        <v>9303</v>
      </c>
    </row>
    <row r="1555" spans="3:11" ht="15" customHeight="1" x14ac:dyDescent="0.25">
      <c r="C1555" s="32" t="s">
        <v>9304</v>
      </c>
      <c r="D1555" s="33" t="s">
        <v>518</v>
      </c>
      <c r="F1555" s="33" t="s">
        <v>9305</v>
      </c>
      <c r="G1555" s="33">
        <v>59112</v>
      </c>
      <c r="H1555" s="33" t="s">
        <v>9306</v>
      </c>
      <c r="I1555" s="33" t="s">
        <v>6046</v>
      </c>
      <c r="J1555" s="33" t="s">
        <v>2217</v>
      </c>
      <c r="K1555" s="33" t="s">
        <v>9307</v>
      </c>
    </row>
    <row r="1556" spans="3:11" ht="15" customHeight="1" x14ac:dyDescent="0.25">
      <c r="C1556" s="32" t="s">
        <v>9308</v>
      </c>
      <c r="D1556" s="33" t="s">
        <v>519</v>
      </c>
      <c r="F1556" s="33" t="s">
        <v>9309</v>
      </c>
      <c r="G1556" s="33">
        <v>64637</v>
      </c>
      <c r="H1556" s="33" t="s">
        <v>9310</v>
      </c>
      <c r="I1556" s="33" t="s">
        <v>9311</v>
      </c>
      <c r="J1556" s="33" t="s">
        <v>9312</v>
      </c>
      <c r="K1556" s="33" t="s">
        <v>9313</v>
      </c>
    </row>
    <row r="1557" spans="3:11" ht="15" customHeight="1" x14ac:dyDescent="0.25">
      <c r="C1557" s="32" t="s">
        <v>9314</v>
      </c>
      <c r="D1557" s="33" t="s">
        <v>519</v>
      </c>
      <c r="F1557" s="33" t="s">
        <v>9315</v>
      </c>
      <c r="G1557" s="33">
        <v>25734</v>
      </c>
      <c r="H1557" s="33" t="s">
        <v>9316</v>
      </c>
      <c r="I1557" s="33" t="s">
        <v>6052</v>
      </c>
      <c r="J1557" s="33" t="s">
        <v>2223</v>
      </c>
      <c r="K1557" s="33" t="s">
        <v>9317</v>
      </c>
    </row>
    <row r="1558" spans="3:11" ht="15" customHeight="1" x14ac:dyDescent="0.25">
      <c r="C1558" s="32" t="s">
        <v>9318</v>
      </c>
      <c r="D1558" s="33" t="s">
        <v>1294</v>
      </c>
      <c r="F1558" s="33" t="s">
        <v>9319</v>
      </c>
      <c r="G1558" s="33">
        <v>297893</v>
      </c>
      <c r="H1558" s="33" t="s">
        <v>9320</v>
      </c>
      <c r="I1558" s="33" t="s">
        <v>9321</v>
      </c>
      <c r="J1558" s="33" t="s">
        <v>9322</v>
      </c>
      <c r="K1558" s="33" t="s">
        <v>9323</v>
      </c>
    </row>
    <row r="1559" spans="3:11" ht="15" customHeight="1" x14ac:dyDescent="0.25">
      <c r="C1559" s="32" t="s">
        <v>9324</v>
      </c>
      <c r="D1559" s="33" t="s">
        <v>1294</v>
      </c>
      <c r="F1559" s="33" t="s">
        <v>9325</v>
      </c>
      <c r="G1559" s="33">
        <v>84577</v>
      </c>
      <c r="H1559" s="33" t="s">
        <v>9326</v>
      </c>
      <c r="I1559" s="33" t="s">
        <v>6057</v>
      </c>
      <c r="J1559" s="33" t="s">
        <v>2229</v>
      </c>
      <c r="K1559" s="33" t="s">
        <v>9327</v>
      </c>
    </row>
    <row r="1560" spans="3:11" ht="15" customHeight="1" x14ac:dyDescent="0.25">
      <c r="C1560" s="32" t="s">
        <v>9328</v>
      </c>
      <c r="D1560" s="33" t="s">
        <v>520</v>
      </c>
      <c r="F1560" s="33" t="s">
        <v>9329</v>
      </c>
      <c r="G1560" s="33">
        <v>85430</v>
      </c>
      <c r="H1560" s="33" t="s">
        <v>9330</v>
      </c>
      <c r="I1560" s="33" t="s">
        <v>6062</v>
      </c>
      <c r="J1560" s="33" t="s">
        <v>2241</v>
      </c>
      <c r="K1560" s="33" t="s">
        <v>9331</v>
      </c>
    </row>
    <row r="1561" spans="3:11" ht="15" customHeight="1" x14ac:dyDescent="0.25">
      <c r="C1561" s="32" t="s">
        <v>9332</v>
      </c>
      <c r="D1561" s="33" t="s">
        <v>520</v>
      </c>
      <c r="F1561" s="33" t="s">
        <v>9333</v>
      </c>
      <c r="G1561" s="33">
        <v>79237</v>
      </c>
      <c r="H1561" s="33" t="s">
        <v>9334</v>
      </c>
      <c r="I1561" s="33" t="s">
        <v>6067</v>
      </c>
      <c r="J1561" s="33" t="s">
        <v>2247</v>
      </c>
      <c r="K1561" s="33" t="s">
        <v>9335</v>
      </c>
    </row>
    <row r="1562" spans="3:11" ht="15" customHeight="1" x14ac:dyDescent="0.25">
      <c r="C1562" s="32" t="s">
        <v>9336</v>
      </c>
      <c r="D1562" s="33" t="s">
        <v>980</v>
      </c>
      <c r="F1562" s="33" t="s">
        <v>9337</v>
      </c>
      <c r="G1562" s="33">
        <v>303310</v>
      </c>
      <c r="H1562" s="33" t="s">
        <v>9338</v>
      </c>
      <c r="I1562" s="33" t="s">
        <v>6078</v>
      </c>
      <c r="J1562" s="33" t="s">
        <v>703</v>
      </c>
      <c r="K1562" s="33" t="s">
        <v>9339</v>
      </c>
    </row>
    <row r="1563" spans="3:11" ht="15" customHeight="1" x14ac:dyDescent="0.25">
      <c r="C1563" s="32" t="s">
        <v>9340</v>
      </c>
      <c r="D1563" s="33" t="s">
        <v>980</v>
      </c>
      <c r="F1563" s="33" t="s">
        <v>9341</v>
      </c>
      <c r="G1563" s="33">
        <v>29560</v>
      </c>
      <c r="H1563" s="33" t="s">
        <v>9342</v>
      </c>
      <c r="I1563" s="33" t="s">
        <v>6083</v>
      </c>
      <c r="J1563" s="33" t="s">
        <v>9343</v>
      </c>
      <c r="K1563" s="33" t="s">
        <v>9344</v>
      </c>
    </row>
    <row r="1564" spans="3:11" ht="15" customHeight="1" x14ac:dyDescent="0.25">
      <c r="C1564" s="32" t="s">
        <v>9345</v>
      </c>
      <c r="D1564" s="33" t="s">
        <v>511</v>
      </c>
      <c r="F1564" s="33" t="s">
        <v>9346</v>
      </c>
      <c r="G1564" s="33">
        <v>364069</v>
      </c>
      <c r="H1564" s="33" t="s">
        <v>9347</v>
      </c>
      <c r="I1564" s="33" t="s">
        <v>6094</v>
      </c>
      <c r="J1564" s="33" t="s">
        <v>2280</v>
      </c>
      <c r="K1564" s="33" t="s">
        <v>9348</v>
      </c>
    </row>
    <row r="1565" spans="3:11" ht="15" customHeight="1" x14ac:dyDescent="0.25">
      <c r="C1565" s="32" t="s">
        <v>9349</v>
      </c>
      <c r="D1565" s="33" t="s">
        <v>511</v>
      </c>
      <c r="F1565" s="33" t="s">
        <v>9350</v>
      </c>
      <c r="G1565" s="33">
        <v>117062</v>
      </c>
      <c r="H1565" s="33" t="s">
        <v>9351</v>
      </c>
      <c r="I1565" s="33" t="s">
        <v>9352</v>
      </c>
      <c r="J1565" s="33" t="s">
        <v>9353</v>
      </c>
      <c r="K1565" s="33" t="s">
        <v>9354</v>
      </c>
    </row>
    <row r="1566" spans="3:11" ht="15" customHeight="1" x14ac:dyDescent="0.25">
      <c r="C1566" s="32" t="s">
        <v>9355</v>
      </c>
      <c r="D1566" s="33" t="s">
        <v>1043</v>
      </c>
      <c r="F1566" s="33" t="s">
        <v>9356</v>
      </c>
      <c r="G1566" s="33">
        <v>24451</v>
      </c>
      <c r="H1566" s="33" t="s">
        <v>9357</v>
      </c>
      <c r="I1566" s="33" t="s">
        <v>6099</v>
      </c>
      <c r="J1566" s="33" t="s">
        <v>2286</v>
      </c>
      <c r="K1566" s="33" t="s">
        <v>9358</v>
      </c>
    </row>
    <row r="1567" spans="3:11" ht="15" customHeight="1" x14ac:dyDescent="0.25">
      <c r="C1567" s="32" t="s">
        <v>9359</v>
      </c>
      <c r="D1567" s="33" t="s">
        <v>1043</v>
      </c>
      <c r="F1567" s="33" t="s">
        <v>9360</v>
      </c>
      <c r="G1567" s="33">
        <v>360960</v>
      </c>
      <c r="H1567" s="33" t="s">
        <v>9361</v>
      </c>
      <c r="I1567" s="33" t="s">
        <v>9362</v>
      </c>
      <c r="J1567" s="33" t="s">
        <v>9363</v>
      </c>
      <c r="K1567" s="33" t="s">
        <v>9364</v>
      </c>
    </row>
    <row r="1568" spans="3:11" ht="15" customHeight="1" x14ac:dyDescent="0.25">
      <c r="C1568" s="32" t="s">
        <v>9365</v>
      </c>
      <c r="D1568" s="33" t="s">
        <v>512</v>
      </c>
      <c r="F1568" s="33" t="s">
        <v>9366</v>
      </c>
      <c r="G1568" s="33">
        <v>293537</v>
      </c>
      <c r="H1568" s="33" t="s">
        <v>9367</v>
      </c>
      <c r="I1568" s="33" t="s">
        <v>9368</v>
      </c>
      <c r="J1568" s="33" t="s">
        <v>9369</v>
      </c>
      <c r="K1568" s="33" t="s">
        <v>9370</v>
      </c>
    </row>
    <row r="1569" spans="3:11" ht="15" customHeight="1" x14ac:dyDescent="0.25">
      <c r="C1569" s="32" t="s">
        <v>9371</v>
      </c>
      <c r="D1569" s="33" t="s">
        <v>512</v>
      </c>
      <c r="F1569" s="33" t="s">
        <v>9372</v>
      </c>
      <c r="G1569" s="33">
        <v>25640</v>
      </c>
      <c r="H1569" s="33" t="s">
        <v>9373</v>
      </c>
      <c r="I1569" s="33" t="s">
        <v>6104</v>
      </c>
      <c r="J1569" s="33" t="s">
        <v>2292</v>
      </c>
      <c r="K1569" s="33" t="s">
        <v>9374</v>
      </c>
    </row>
    <row r="1570" spans="3:11" ht="15" customHeight="1" x14ac:dyDescent="0.25">
      <c r="C1570" s="32" t="s">
        <v>9375</v>
      </c>
      <c r="D1570" s="33" t="s">
        <v>1148</v>
      </c>
      <c r="F1570" s="33" t="s">
        <v>9376</v>
      </c>
      <c r="G1570" s="33">
        <v>171160</v>
      </c>
      <c r="H1570" s="33" t="s">
        <v>9377</v>
      </c>
      <c r="I1570" s="33" t="s">
        <v>9378</v>
      </c>
      <c r="J1570" s="33" t="s">
        <v>2298</v>
      </c>
      <c r="K1570" s="33" t="s">
        <v>9379</v>
      </c>
    </row>
    <row r="1571" spans="3:11" ht="15" customHeight="1" x14ac:dyDescent="0.25">
      <c r="C1571" s="32" t="s">
        <v>9380</v>
      </c>
      <c r="D1571" s="33" t="s">
        <v>1148</v>
      </c>
      <c r="F1571" s="33" t="s">
        <v>9381</v>
      </c>
      <c r="G1571" s="33">
        <v>25607</v>
      </c>
      <c r="H1571" s="33" t="s">
        <v>9382</v>
      </c>
      <c r="I1571" s="33" t="s">
        <v>6109</v>
      </c>
      <c r="J1571" s="33" t="s">
        <v>9383</v>
      </c>
      <c r="K1571" s="33" t="s">
        <v>9384</v>
      </c>
    </row>
    <row r="1572" spans="3:11" ht="15" customHeight="1" x14ac:dyDescent="0.25">
      <c r="C1572" s="32" t="s">
        <v>9385</v>
      </c>
      <c r="D1572" s="33" t="s">
        <v>1178</v>
      </c>
      <c r="F1572" s="33" t="s">
        <v>9386</v>
      </c>
      <c r="G1572" s="33">
        <v>368057</v>
      </c>
      <c r="H1572" s="33" t="s">
        <v>9387</v>
      </c>
      <c r="I1572" s="33" t="s">
        <v>6119</v>
      </c>
      <c r="J1572" s="33" t="s">
        <v>9388</v>
      </c>
      <c r="K1572" s="33" t="s">
        <v>9389</v>
      </c>
    </row>
    <row r="1573" spans="3:11" ht="15" customHeight="1" x14ac:dyDescent="0.25">
      <c r="C1573" s="32" t="s">
        <v>9390</v>
      </c>
      <c r="D1573" s="33" t="s">
        <v>1178</v>
      </c>
      <c r="F1573" s="33" t="s">
        <v>9391</v>
      </c>
      <c r="G1573" s="33">
        <v>24452</v>
      </c>
      <c r="H1573" s="33" t="s">
        <v>9392</v>
      </c>
      <c r="I1573" s="33" t="s">
        <v>6129</v>
      </c>
      <c r="J1573" s="33" t="s">
        <v>9393</v>
      </c>
      <c r="K1573" s="33" t="s">
        <v>9394</v>
      </c>
    </row>
    <row r="1574" spans="3:11" ht="15" customHeight="1" x14ac:dyDescent="0.25">
      <c r="C1574" s="32" t="s">
        <v>9395</v>
      </c>
      <c r="D1574" s="33" t="s">
        <v>1202</v>
      </c>
      <c r="F1574" s="33" t="s">
        <v>9396</v>
      </c>
      <c r="G1574" s="33">
        <v>500126</v>
      </c>
      <c r="H1574" s="33" t="s">
        <v>9397</v>
      </c>
      <c r="I1574" s="33" t="s">
        <v>6149</v>
      </c>
      <c r="J1574" s="33" t="s">
        <v>2361</v>
      </c>
      <c r="K1574" s="33" t="s">
        <v>9398</v>
      </c>
    </row>
    <row r="1575" spans="3:11" ht="15" customHeight="1" x14ac:dyDescent="0.25">
      <c r="C1575" s="32" t="s">
        <v>9399</v>
      </c>
      <c r="D1575" s="33" t="s">
        <v>1202</v>
      </c>
      <c r="F1575" s="33" t="s">
        <v>9400</v>
      </c>
      <c r="G1575" s="33">
        <v>303488</v>
      </c>
      <c r="H1575" s="33" t="s">
        <v>9401</v>
      </c>
      <c r="I1575" s="33" t="s">
        <v>6169</v>
      </c>
      <c r="J1575" s="33" t="s">
        <v>9402</v>
      </c>
      <c r="K1575" s="33" t="s">
        <v>9403</v>
      </c>
    </row>
    <row r="1576" spans="3:11" ht="15" customHeight="1" x14ac:dyDescent="0.25">
      <c r="C1576" s="32" t="s">
        <v>9404</v>
      </c>
      <c r="D1576" s="33" t="s">
        <v>516</v>
      </c>
      <c r="F1576" s="33" t="s">
        <v>9405</v>
      </c>
      <c r="G1576" s="33">
        <v>497988</v>
      </c>
      <c r="H1576" s="33" t="s">
        <v>9406</v>
      </c>
      <c r="I1576" s="33" t="s">
        <v>6173</v>
      </c>
      <c r="J1576" s="33" t="s">
        <v>9407</v>
      </c>
      <c r="K1576" s="33" t="s">
        <v>9408</v>
      </c>
    </row>
    <row r="1577" spans="3:11" ht="15" customHeight="1" x14ac:dyDescent="0.25">
      <c r="C1577" s="32" t="s">
        <v>9409</v>
      </c>
      <c r="D1577" s="33" t="s">
        <v>516</v>
      </c>
      <c r="F1577" s="33" t="s">
        <v>9410</v>
      </c>
      <c r="G1577" s="33">
        <v>497985</v>
      </c>
      <c r="H1577" s="33" t="s">
        <v>9411</v>
      </c>
      <c r="I1577" s="33" t="s">
        <v>6188</v>
      </c>
      <c r="J1577" s="33" t="s">
        <v>9412</v>
      </c>
      <c r="K1577" s="33" t="s">
        <v>9413</v>
      </c>
    </row>
    <row r="1578" spans="3:11" ht="15" customHeight="1" x14ac:dyDescent="0.25">
      <c r="C1578" s="32" t="s">
        <v>9414</v>
      </c>
      <c r="D1578" s="33" t="s">
        <v>518</v>
      </c>
      <c r="F1578" s="33" t="s">
        <v>9415</v>
      </c>
      <c r="G1578" s="33">
        <v>287647</v>
      </c>
      <c r="H1578" s="33" t="s">
        <v>9416</v>
      </c>
      <c r="I1578" s="33" t="s">
        <v>6198</v>
      </c>
      <c r="J1578" s="33" t="s">
        <v>9417</v>
      </c>
      <c r="K1578" s="33" t="s">
        <v>9418</v>
      </c>
    </row>
    <row r="1579" spans="3:11" ht="15" customHeight="1" x14ac:dyDescent="0.25">
      <c r="C1579" s="32" t="s">
        <v>9419</v>
      </c>
      <c r="D1579" s="33" t="s">
        <v>518</v>
      </c>
      <c r="F1579" s="33" t="s">
        <v>9420</v>
      </c>
      <c r="G1579" s="33">
        <v>300262</v>
      </c>
      <c r="H1579" s="33" t="s">
        <v>9421</v>
      </c>
      <c r="I1579" s="33" t="s">
        <v>6208</v>
      </c>
      <c r="J1579" s="33" t="s">
        <v>9422</v>
      </c>
      <c r="K1579" s="33" t="s">
        <v>9423</v>
      </c>
    </row>
    <row r="1580" spans="3:11" ht="15" customHeight="1" x14ac:dyDescent="0.25">
      <c r="C1580" s="32" t="s">
        <v>9424</v>
      </c>
      <c r="D1580" s="33" t="s">
        <v>519</v>
      </c>
      <c r="F1580" s="33" t="s">
        <v>9425</v>
      </c>
      <c r="G1580" s="33">
        <v>24459</v>
      </c>
      <c r="H1580" s="33" t="s">
        <v>9426</v>
      </c>
      <c r="I1580" s="33" t="s">
        <v>6218</v>
      </c>
      <c r="J1580" s="33" t="s">
        <v>9427</v>
      </c>
      <c r="K1580" s="33" t="s">
        <v>9428</v>
      </c>
    </row>
    <row r="1581" spans="3:11" ht="15" customHeight="1" x14ac:dyDescent="0.25">
      <c r="C1581" s="32" t="s">
        <v>9429</v>
      </c>
      <c r="D1581" s="33" t="s">
        <v>519</v>
      </c>
      <c r="F1581" s="33" t="s">
        <v>9430</v>
      </c>
      <c r="G1581" s="33">
        <v>315341</v>
      </c>
      <c r="H1581" s="33" t="s">
        <v>9431</v>
      </c>
      <c r="I1581" s="33" t="s">
        <v>9432</v>
      </c>
      <c r="J1581" s="33" t="s">
        <v>9433</v>
      </c>
      <c r="K1581" s="33" t="s">
        <v>9434</v>
      </c>
    </row>
    <row r="1582" spans="3:11" ht="15" customHeight="1" x14ac:dyDescent="0.25">
      <c r="C1582" s="32" t="s">
        <v>9435</v>
      </c>
      <c r="D1582" s="33" t="s">
        <v>1294</v>
      </c>
      <c r="F1582" s="33" t="s">
        <v>9436</v>
      </c>
      <c r="G1582" s="33">
        <v>303991</v>
      </c>
      <c r="H1582" s="33" t="s">
        <v>9437</v>
      </c>
      <c r="I1582" s="33" t="s">
        <v>6238</v>
      </c>
      <c r="J1582" s="33" t="s">
        <v>9438</v>
      </c>
      <c r="K1582" s="33" t="s">
        <v>9439</v>
      </c>
    </row>
    <row r="1583" spans="3:11" ht="15" customHeight="1" x14ac:dyDescent="0.25">
      <c r="C1583" s="32" t="s">
        <v>9440</v>
      </c>
      <c r="D1583" s="33" t="s">
        <v>1294</v>
      </c>
      <c r="F1583" s="33" t="s">
        <v>9441</v>
      </c>
      <c r="G1583" s="33">
        <v>288153</v>
      </c>
      <c r="H1583" s="33" t="s">
        <v>9442</v>
      </c>
      <c r="I1583" s="33" t="s">
        <v>9443</v>
      </c>
      <c r="J1583" s="33" t="s">
        <v>9444</v>
      </c>
      <c r="K1583" s="33" t="s">
        <v>9445</v>
      </c>
    </row>
    <row r="1584" spans="3:11" ht="15" customHeight="1" x14ac:dyDescent="0.25">
      <c r="C1584" s="32" t="s">
        <v>9446</v>
      </c>
      <c r="D1584" s="33" t="s">
        <v>520</v>
      </c>
      <c r="F1584" s="33" t="s">
        <v>9447</v>
      </c>
      <c r="G1584" s="33">
        <v>293621</v>
      </c>
      <c r="H1584" s="33" t="s">
        <v>9448</v>
      </c>
      <c r="I1584" s="33" t="s">
        <v>6267</v>
      </c>
      <c r="J1584" s="33" t="s">
        <v>9449</v>
      </c>
      <c r="K1584" s="33" t="s">
        <v>9450</v>
      </c>
    </row>
    <row r="1585" spans="3:11" ht="15" customHeight="1" x14ac:dyDescent="0.25">
      <c r="C1585" s="32" t="s">
        <v>9451</v>
      </c>
      <c r="D1585" s="33" t="s">
        <v>520</v>
      </c>
      <c r="F1585" s="33" t="s">
        <v>9452</v>
      </c>
      <c r="G1585" s="33">
        <v>117271</v>
      </c>
      <c r="H1585" s="33" t="s">
        <v>9453</v>
      </c>
      <c r="I1585" s="33" t="s">
        <v>6279</v>
      </c>
      <c r="J1585" s="33" t="s">
        <v>2537</v>
      </c>
      <c r="K1585" s="33" t="s">
        <v>9454</v>
      </c>
    </row>
    <row r="1586" spans="3:11" ht="15" customHeight="1" x14ac:dyDescent="0.25">
      <c r="C1586" s="32" t="s">
        <v>9455</v>
      </c>
      <c r="D1586" s="33" t="s">
        <v>1339</v>
      </c>
      <c r="F1586" s="33" t="s">
        <v>9456</v>
      </c>
      <c r="G1586" s="33">
        <v>293451</v>
      </c>
      <c r="H1586" s="33" t="s">
        <v>9457</v>
      </c>
      <c r="I1586" s="33" t="s">
        <v>6284</v>
      </c>
      <c r="J1586" s="33" t="s">
        <v>706</v>
      </c>
      <c r="K1586" s="33" t="s">
        <v>9458</v>
      </c>
    </row>
    <row r="1587" spans="3:11" ht="15" customHeight="1" x14ac:dyDescent="0.25">
      <c r="C1587" s="32" t="s">
        <v>9459</v>
      </c>
      <c r="D1587" s="33" t="s">
        <v>1339</v>
      </c>
      <c r="F1587" s="33" t="s">
        <v>9460</v>
      </c>
      <c r="G1587" s="33">
        <v>299331</v>
      </c>
      <c r="H1587" s="33" t="s">
        <v>9461</v>
      </c>
      <c r="I1587" s="33" t="s">
        <v>6299</v>
      </c>
      <c r="J1587" s="33" t="s">
        <v>6300</v>
      </c>
      <c r="K1587" s="33" t="s">
        <v>9462</v>
      </c>
    </row>
    <row r="1588" spans="3:11" ht="15" customHeight="1" x14ac:dyDescent="0.25">
      <c r="C1588" s="32" t="s">
        <v>9463</v>
      </c>
      <c r="D1588" s="33" t="s">
        <v>1375</v>
      </c>
      <c r="F1588" s="33" t="s">
        <v>9464</v>
      </c>
      <c r="G1588" s="33">
        <v>301252</v>
      </c>
      <c r="H1588" s="33" t="s">
        <v>9465</v>
      </c>
      <c r="I1588" s="33" t="s">
        <v>6305</v>
      </c>
      <c r="J1588" s="33" t="s">
        <v>6306</v>
      </c>
      <c r="K1588" s="33" t="s">
        <v>9466</v>
      </c>
    </row>
    <row r="1589" spans="3:11" ht="15" customHeight="1" x14ac:dyDescent="0.25">
      <c r="C1589" s="32" t="s">
        <v>9467</v>
      </c>
      <c r="D1589" s="33" t="s">
        <v>1375</v>
      </c>
      <c r="F1589" s="33" t="s">
        <v>9468</v>
      </c>
      <c r="G1589" s="33">
        <v>266759</v>
      </c>
      <c r="H1589" s="33" t="s">
        <v>9469</v>
      </c>
      <c r="I1589" s="33" t="s">
        <v>6311</v>
      </c>
      <c r="J1589" s="33" t="s">
        <v>6312</v>
      </c>
      <c r="K1589" s="33" t="s">
        <v>9470</v>
      </c>
    </row>
    <row r="1590" spans="3:11" ht="15" customHeight="1" x14ac:dyDescent="0.25">
      <c r="C1590" s="32" t="s">
        <v>9471</v>
      </c>
      <c r="D1590" s="33" t="s">
        <v>521</v>
      </c>
      <c r="F1590" s="33" t="s">
        <v>9472</v>
      </c>
      <c r="G1590" s="33">
        <v>294993</v>
      </c>
      <c r="H1590" s="33" t="s">
        <v>9473</v>
      </c>
      <c r="I1590" s="33" t="s">
        <v>9474</v>
      </c>
      <c r="J1590" s="33" t="s">
        <v>9475</v>
      </c>
      <c r="K1590" s="33" t="s">
        <v>9476</v>
      </c>
    </row>
    <row r="1591" spans="3:11" ht="15" customHeight="1" x14ac:dyDescent="0.25">
      <c r="C1591" s="32" t="s">
        <v>9477</v>
      </c>
      <c r="D1591" s="33" t="s">
        <v>521</v>
      </c>
      <c r="F1591" s="33" t="s">
        <v>9478</v>
      </c>
      <c r="G1591" s="33">
        <v>25617</v>
      </c>
      <c r="H1591" s="33" t="s">
        <v>9479</v>
      </c>
      <c r="I1591" s="33" t="s">
        <v>6317</v>
      </c>
      <c r="J1591" s="33" t="s">
        <v>6318</v>
      </c>
      <c r="K1591" s="33" t="s">
        <v>9480</v>
      </c>
    </row>
    <row r="1592" spans="3:11" ht="15" customHeight="1" x14ac:dyDescent="0.25">
      <c r="C1592" s="32" t="s">
        <v>9481</v>
      </c>
      <c r="D1592" s="33" t="s">
        <v>522</v>
      </c>
      <c r="F1592" s="33" t="s">
        <v>9482</v>
      </c>
      <c r="G1592" s="33">
        <v>24468</v>
      </c>
      <c r="H1592" s="33" t="s">
        <v>9483</v>
      </c>
      <c r="I1592" s="33" t="s">
        <v>6323</v>
      </c>
      <c r="J1592" s="33" t="s">
        <v>6324</v>
      </c>
      <c r="K1592" s="33" t="s">
        <v>9484</v>
      </c>
    </row>
    <row r="1593" spans="3:11" ht="15" customHeight="1" x14ac:dyDescent="0.25">
      <c r="C1593" s="32" t="s">
        <v>9485</v>
      </c>
      <c r="D1593" s="33" t="s">
        <v>522</v>
      </c>
      <c r="F1593" s="33" t="s">
        <v>9486</v>
      </c>
      <c r="G1593" s="33">
        <v>25462</v>
      </c>
      <c r="H1593" s="33" t="s">
        <v>9487</v>
      </c>
      <c r="I1593" s="33" t="s">
        <v>9488</v>
      </c>
      <c r="J1593" s="33" t="s">
        <v>9489</v>
      </c>
      <c r="K1593" s="33" t="s">
        <v>9490</v>
      </c>
    </row>
    <row r="1594" spans="3:11" ht="15" customHeight="1" x14ac:dyDescent="0.25">
      <c r="C1594" s="32" t="s">
        <v>9491</v>
      </c>
      <c r="D1594" s="33" t="s">
        <v>1405</v>
      </c>
      <c r="F1594" s="33" t="s">
        <v>9492</v>
      </c>
      <c r="G1594" s="33">
        <v>288444</v>
      </c>
      <c r="H1594" s="33" t="s">
        <v>9493</v>
      </c>
      <c r="I1594" s="33" t="s">
        <v>6335</v>
      </c>
      <c r="J1594" s="33" t="s">
        <v>9494</v>
      </c>
      <c r="K1594" s="33" t="s">
        <v>9495</v>
      </c>
    </row>
    <row r="1595" spans="3:11" ht="15" customHeight="1" x14ac:dyDescent="0.25">
      <c r="C1595" s="32" t="s">
        <v>9496</v>
      </c>
      <c r="D1595" s="33" t="s">
        <v>1405</v>
      </c>
      <c r="F1595" s="33" t="s">
        <v>9497</v>
      </c>
      <c r="G1595" s="33">
        <v>25075</v>
      </c>
      <c r="H1595" s="33" t="s">
        <v>9498</v>
      </c>
      <c r="I1595" s="33" t="s">
        <v>6340</v>
      </c>
      <c r="J1595" s="33" t="s">
        <v>2595</v>
      </c>
      <c r="K1595" s="33" t="s">
        <v>9499</v>
      </c>
    </row>
    <row r="1596" spans="3:11" ht="15" customHeight="1" x14ac:dyDescent="0.25">
      <c r="C1596" s="32" t="s">
        <v>9500</v>
      </c>
      <c r="D1596" s="33" t="s">
        <v>524</v>
      </c>
      <c r="F1596" s="33" t="s">
        <v>9501</v>
      </c>
      <c r="G1596" s="33">
        <v>65032</v>
      </c>
      <c r="H1596" s="33" t="s">
        <v>9502</v>
      </c>
      <c r="I1596" s="33" t="s">
        <v>6345</v>
      </c>
      <c r="J1596" s="33" t="s">
        <v>6346</v>
      </c>
      <c r="K1596" s="33" t="s">
        <v>9503</v>
      </c>
    </row>
    <row r="1597" spans="3:11" ht="15" customHeight="1" x14ac:dyDescent="0.25">
      <c r="C1597" s="32" t="s">
        <v>9504</v>
      </c>
      <c r="D1597" s="33" t="s">
        <v>524</v>
      </c>
      <c r="F1597" s="33" t="s">
        <v>9505</v>
      </c>
      <c r="G1597" s="33">
        <v>498411</v>
      </c>
      <c r="H1597" s="33" t="s">
        <v>9506</v>
      </c>
      <c r="I1597" s="33" t="s">
        <v>6351</v>
      </c>
      <c r="J1597" s="33" t="s">
        <v>2607</v>
      </c>
      <c r="K1597" s="33" t="s">
        <v>9507</v>
      </c>
    </row>
    <row r="1598" spans="3:11" ht="15" customHeight="1" x14ac:dyDescent="0.25">
      <c r="C1598" s="32" t="s">
        <v>9508</v>
      </c>
      <c r="D1598" s="33" t="s">
        <v>525</v>
      </c>
      <c r="F1598" s="33" t="s">
        <v>9509</v>
      </c>
      <c r="G1598" s="33">
        <v>291023</v>
      </c>
      <c r="H1598" s="33" t="s">
        <v>9510</v>
      </c>
      <c r="I1598" s="33" t="s">
        <v>6363</v>
      </c>
      <c r="J1598" s="33" t="s">
        <v>6364</v>
      </c>
      <c r="K1598" s="33" t="s">
        <v>9511</v>
      </c>
    </row>
    <row r="1599" spans="3:11" ht="15" customHeight="1" x14ac:dyDescent="0.25">
      <c r="C1599" s="32" t="s">
        <v>9512</v>
      </c>
      <c r="D1599" s="33" t="s">
        <v>525</v>
      </c>
      <c r="F1599" s="33" t="s">
        <v>9513</v>
      </c>
      <c r="G1599" s="33">
        <v>24483</v>
      </c>
      <c r="H1599" s="33" t="s">
        <v>9514</v>
      </c>
      <c r="I1599" s="33" t="s">
        <v>6369</v>
      </c>
      <c r="J1599" s="33" t="s">
        <v>6370</v>
      </c>
      <c r="K1599" s="33" t="s">
        <v>9515</v>
      </c>
    </row>
    <row r="1600" spans="3:11" ht="15" customHeight="1" x14ac:dyDescent="0.25">
      <c r="C1600" s="32" t="s">
        <v>9516</v>
      </c>
      <c r="D1600" s="33" t="s">
        <v>866</v>
      </c>
      <c r="F1600" s="33" t="s">
        <v>9517</v>
      </c>
      <c r="G1600" s="33">
        <v>25151</v>
      </c>
      <c r="H1600" s="33" t="s">
        <v>9518</v>
      </c>
      <c r="I1600" s="33" t="s">
        <v>6380</v>
      </c>
      <c r="J1600" s="33" t="s">
        <v>2628</v>
      </c>
      <c r="K1600" s="33" t="s">
        <v>9519</v>
      </c>
    </row>
    <row r="1601" spans="3:11" ht="15" customHeight="1" x14ac:dyDescent="0.25">
      <c r="C1601" s="32" t="s">
        <v>9520</v>
      </c>
      <c r="D1601" s="33" t="s">
        <v>866</v>
      </c>
      <c r="F1601" s="33" t="s">
        <v>9521</v>
      </c>
      <c r="G1601" s="33">
        <v>24484</v>
      </c>
      <c r="H1601" s="33" t="s">
        <v>9522</v>
      </c>
      <c r="I1601" s="33" t="s">
        <v>6385</v>
      </c>
      <c r="J1601" s="33" t="s">
        <v>2634</v>
      </c>
      <c r="K1601" s="33" t="s">
        <v>9523</v>
      </c>
    </row>
    <row r="1602" spans="3:11" ht="15" customHeight="1" x14ac:dyDescent="0.25">
      <c r="C1602" s="32" t="s">
        <v>9524</v>
      </c>
      <c r="D1602" s="33" t="s">
        <v>1495</v>
      </c>
      <c r="F1602" s="33" t="s">
        <v>9525</v>
      </c>
      <c r="G1602" s="33">
        <v>25641</v>
      </c>
      <c r="H1602" s="33" t="s">
        <v>9526</v>
      </c>
      <c r="I1602" s="33" t="s">
        <v>6390</v>
      </c>
      <c r="J1602" s="33" t="s">
        <v>6391</v>
      </c>
      <c r="K1602" s="33" t="s">
        <v>9527</v>
      </c>
    </row>
    <row r="1603" spans="3:11" ht="15" customHeight="1" x14ac:dyDescent="0.25">
      <c r="C1603" s="32" t="s">
        <v>9528</v>
      </c>
      <c r="D1603" s="33" t="s">
        <v>1495</v>
      </c>
      <c r="F1603" s="33" t="s">
        <v>9529</v>
      </c>
      <c r="G1603" s="33">
        <v>289560</v>
      </c>
      <c r="H1603" s="33" t="s">
        <v>9530</v>
      </c>
      <c r="I1603" s="33" t="s">
        <v>6396</v>
      </c>
      <c r="J1603" s="33" t="s">
        <v>710</v>
      </c>
      <c r="K1603" s="33" t="s">
        <v>9531</v>
      </c>
    </row>
    <row r="1604" spans="3:11" ht="15" customHeight="1" x14ac:dyDescent="0.25">
      <c r="C1604" s="32" t="s">
        <v>9532</v>
      </c>
      <c r="D1604" s="33" t="s">
        <v>1619</v>
      </c>
      <c r="F1604" s="33" t="s">
        <v>9533</v>
      </c>
      <c r="G1604" s="33">
        <v>366366</v>
      </c>
      <c r="H1604" s="33" t="s">
        <v>9534</v>
      </c>
      <c r="I1604" s="33" t="s">
        <v>6401</v>
      </c>
      <c r="J1604" s="33" t="s">
        <v>711</v>
      </c>
      <c r="K1604" s="33" t="s">
        <v>9535</v>
      </c>
    </row>
    <row r="1605" spans="3:11" ht="15" customHeight="1" x14ac:dyDescent="0.25">
      <c r="C1605" s="32" t="s">
        <v>9536</v>
      </c>
      <c r="D1605" s="33" t="s">
        <v>1619</v>
      </c>
      <c r="F1605" s="33" t="s">
        <v>9537</v>
      </c>
      <c r="G1605" s="33">
        <v>291659</v>
      </c>
      <c r="H1605" s="33" t="s">
        <v>9538</v>
      </c>
      <c r="I1605" s="33" t="s">
        <v>9539</v>
      </c>
      <c r="J1605" s="33" t="s">
        <v>9540</v>
      </c>
      <c r="K1605" s="33" t="s">
        <v>9541</v>
      </c>
    </row>
    <row r="1606" spans="3:11" ht="15" customHeight="1" x14ac:dyDescent="0.25">
      <c r="C1606" s="32" t="s">
        <v>9542</v>
      </c>
      <c r="D1606" s="33" t="s">
        <v>531</v>
      </c>
      <c r="F1606" s="33" t="s">
        <v>9543</v>
      </c>
      <c r="G1606" s="33">
        <v>84351</v>
      </c>
      <c r="H1606" s="33" t="s">
        <v>9544</v>
      </c>
      <c r="I1606" s="33" t="s">
        <v>9545</v>
      </c>
      <c r="J1606" s="33" t="s">
        <v>9546</v>
      </c>
      <c r="K1606" s="33" t="s">
        <v>9547</v>
      </c>
    </row>
    <row r="1607" spans="3:11" ht="15" customHeight="1" x14ac:dyDescent="0.25">
      <c r="C1607" s="32" t="s">
        <v>9548</v>
      </c>
      <c r="D1607" s="33" t="s">
        <v>531</v>
      </c>
      <c r="F1607" s="33" t="s">
        <v>9549</v>
      </c>
      <c r="G1607" s="33">
        <v>117539</v>
      </c>
      <c r="H1607" s="33" t="s">
        <v>9550</v>
      </c>
      <c r="I1607" s="33" t="s">
        <v>6406</v>
      </c>
      <c r="J1607" s="33" t="s">
        <v>2646</v>
      </c>
      <c r="K1607" s="33" t="s">
        <v>9551</v>
      </c>
    </row>
    <row r="1608" spans="3:11" ht="15" customHeight="1" x14ac:dyDescent="0.25">
      <c r="C1608" s="32" t="s">
        <v>9552</v>
      </c>
      <c r="D1608" s="33" t="s">
        <v>1628</v>
      </c>
      <c r="F1608" s="33" t="s">
        <v>9553</v>
      </c>
      <c r="G1608" s="33">
        <v>171040</v>
      </c>
      <c r="H1608" s="33" t="s">
        <v>9554</v>
      </c>
      <c r="I1608" s="33" t="s">
        <v>6416</v>
      </c>
      <c r="J1608" s="33" t="s">
        <v>6417</v>
      </c>
      <c r="K1608" s="33" t="s">
        <v>9555</v>
      </c>
    </row>
    <row r="1609" spans="3:11" ht="15" customHeight="1" x14ac:dyDescent="0.25">
      <c r="C1609" s="32" t="s">
        <v>9556</v>
      </c>
      <c r="D1609" s="33" t="s">
        <v>1628</v>
      </c>
      <c r="F1609" s="33" t="s">
        <v>9557</v>
      </c>
      <c r="G1609" s="33">
        <v>116553</v>
      </c>
      <c r="H1609" s="33" t="s">
        <v>9558</v>
      </c>
      <c r="I1609" s="33" t="s">
        <v>6422</v>
      </c>
      <c r="J1609" s="33" t="s">
        <v>2670</v>
      </c>
      <c r="K1609" s="33" t="s">
        <v>9559</v>
      </c>
    </row>
    <row r="1610" spans="3:11" ht="15" customHeight="1" x14ac:dyDescent="0.25">
      <c r="C1610" s="32" t="s">
        <v>9560</v>
      </c>
      <c r="D1610" s="33" t="s">
        <v>1339</v>
      </c>
      <c r="F1610" s="33" t="s">
        <v>9561</v>
      </c>
      <c r="G1610" s="33">
        <v>312679</v>
      </c>
      <c r="H1610" s="33" t="s">
        <v>9562</v>
      </c>
      <c r="I1610" s="33" t="s">
        <v>6432</v>
      </c>
      <c r="J1610" s="33" t="s">
        <v>2700</v>
      </c>
      <c r="K1610" s="33" t="s">
        <v>9563</v>
      </c>
    </row>
    <row r="1611" spans="3:11" ht="15" customHeight="1" x14ac:dyDescent="0.25">
      <c r="C1611" s="32" t="s">
        <v>9564</v>
      </c>
      <c r="D1611" s="33" t="s">
        <v>1339</v>
      </c>
      <c r="F1611" s="33" t="s">
        <v>9565</v>
      </c>
      <c r="G1611" s="33">
        <v>25663</v>
      </c>
      <c r="H1611" s="33" t="s">
        <v>9566</v>
      </c>
      <c r="I1611" s="33" t="s">
        <v>6443</v>
      </c>
      <c r="J1611" s="33" t="s">
        <v>6444</v>
      </c>
      <c r="K1611" s="33" t="s">
        <v>9567</v>
      </c>
    </row>
    <row r="1612" spans="3:11" ht="15" customHeight="1" x14ac:dyDescent="0.25">
      <c r="C1612" s="32" t="s">
        <v>9568</v>
      </c>
      <c r="D1612" s="33" t="s">
        <v>1375</v>
      </c>
      <c r="F1612" s="33" t="s">
        <v>9569</v>
      </c>
      <c r="G1612" s="33">
        <v>25466</v>
      </c>
      <c r="H1612" s="33" t="s">
        <v>9570</v>
      </c>
      <c r="I1612" s="33" t="s">
        <v>9571</v>
      </c>
      <c r="J1612" s="33" t="s">
        <v>2706</v>
      </c>
      <c r="K1612" s="33" t="s">
        <v>9572</v>
      </c>
    </row>
    <row r="1613" spans="3:11" ht="15" customHeight="1" x14ac:dyDescent="0.25">
      <c r="C1613" s="32" t="s">
        <v>9573</v>
      </c>
      <c r="D1613" s="33" t="s">
        <v>1375</v>
      </c>
      <c r="F1613" s="33" t="s">
        <v>9574</v>
      </c>
      <c r="G1613" s="33">
        <v>246144</v>
      </c>
      <c r="H1613" s="33" t="s">
        <v>9575</v>
      </c>
      <c r="I1613" s="33" t="s">
        <v>9576</v>
      </c>
      <c r="J1613" s="33" t="s">
        <v>9577</v>
      </c>
      <c r="K1613" s="33" t="s">
        <v>9578</v>
      </c>
    </row>
    <row r="1614" spans="3:11" ht="15" customHeight="1" x14ac:dyDescent="0.25">
      <c r="C1614" s="32" t="s">
        <v>9579</v>
      </c>
      <c r="D1614" s="33" t="s">
        <v>521</v>
      </c>
      <c r="F1614" s="33" t="s">
        <v>9580</v>
      </c>
      <c r="G1614" s="33">
        <v>25084</v>
      </c>
      <c r="H1614" s="33" t="s">
        <v>9581</v>
      </c>
      <c r="I1614" s="33" t="s">
        <v>9582</v>
      </c>
      <c r="J1614" s="33" t="s">
        <v>6450</v>
      </c>
      <c r="K1614" s="33" t="s">
        <v>9583</v>
      </c>
    </row>
    <row r="1615" spans="3:11" ht="15" customHeight="1" x14ac:dyDescent="0.25">
      <c r="C1615" s="32" t="s">
        <v>9584</v>
      </c>
      <c r="D1615" s="33" t="s">
        <v>521</v>
      </c>
      <c r="F1615" s="33" t="s">
        <v>9585</v>
      </c>
      <c r="G1615" s="33">
        <v>24499</v>
      </c>
      <c r="H1615" s="33" t="s">
        <v>9586</v>
      </c>
      <c r="I1615" s="33" t="s">
        <v>9587</v>
      </c>
      <c r="J1615" s="33" t="s">
        <v>2730</v>
      </c>
      <c r="K1615" s="33" t="s">
        <v>9588</v>
      </c>
    </row>
    <row r="1616" spans="3:11" ht="15" customHeight="1" x14ac:dyDescent="0.25">
      <c r="C1616" s="32" t="s">
        <v>9589</v>
      </c>
      <c r="D1616" s="33" t="s">
        <v>522</v>
      </c>
      <c r="F1616" s="33" t="s">
        <v>9590</v>
      </c>
      <c r="G1616" s="33">
        <v>25647</v>
      </c>
      <c r="H1616" s="33" t="s">
        <v>9591</v>
      </c>
      <c r="I1616" s="33" t="s">
        <v>6467</v>
      </c>
      <c r="J1616" s="33" t="s">
        <v>2742</v>
      </c>
      <c r="K1616" s="33" t="s">
        <v>9592</v>
      </c>
    </row>
    <row r="1617" spans="3:11" ht="15" customHeight="1" x14ac:dyDescent="0.25">
      <c r="C1617" s="32" t="s">
        <v>9593</v>
      </c>
      <c r="D1617" s="33" t="s">
        <v>522</v>
      </c>
      <c r="F1617" s="33" t="s">
        <v>9594</v>
      </c>
      <c r="G1617" s="33">
        <v>306626</v>
      </c>
      <c r="H1617" s="33" t="s">
        <v>9595</v>
      </c>
      <c r="I1617" s="33" t="s">
        <v>6478</v>
      </c>
      <c r="J1617" s="33" t="s">
        <v>2748</v>
      </c>
      <c r="K1617" s="33" t="s">
        <v>9596</v>
      </c>
    </row>
    <row r="1618" spans="3:11" ht="15" customHeight="1" x14ac:dyDescent="0.25">
      <c r="C1618" s="32" t="s">
        <v>9597</v>
      </c>
      <c r="D1618" s="33" t="s">
        <v>1405</v>
      </c>
      <c r="F1618" s="33" t="s">
        <v>9598</v>
      </c>
      <c r="G1618" s="33">
        <v>24504</v>
      </c>
      <c r="H1618" s="33" t="s">
        <v>9599</v>
      </c>
      <c r="I1618" s="33" t="s">
        <v>6483</v>
      </c>
      <c r="J1618" s="33" t="s">
        <v>6484</v>
      </c>
      <c r="K1618" s="33" t="s">
        <v>9600</v>
      </c>
    </row>
    <row r="1619" spans="3:11" ht="15" customHeight="1" x14ac:dyDescent="0.25">
      <c r="C1619" s="32" t="s">
        <v>9601</v>
      </c>
      <c r="D1619" s="33" t="s">
        <v>1405</v>
      </c>
      <c r="F1619" s="33" t="s">
        <v>9602</v>
      </c>
      <c r="G1619" s="33">
        <v>64194</v>
      </c>
      <c r="H1619" s="33" t="s">
        <v>9603</v>
      </c>
      <c r="I1619" s="33" t="s">
        <v>6495</v>
      </c>
      <c r="J1619" s="33" t="s">
        <v>2766</v>
      </c>
      <c r="K1619" s="33" t="s">
        <v>9604</v>
      </c>
    </row>
    <row r="1620" spans="3:11" ht="15" customHeight="1" x14ac:dyDescent="0.25">
      <c r="C1620" s="32" t="s">
        <v>9605</v>
      </c>
      <c r="D1620" s="33" t="s">
        <v>524</v>
      </c>
      <c r="F1620" s="33" t="s">
        <v>9606</v>
      </c>
      <c r="G1620" s="33">
        <v>24954</v>
      </c>
      <c r="H1620" s="33" t="s">
        <v>9607</v>
      </c>
      <c r="I1620" s="33" t="s">
        <v>9608</v>
      </c>
      <c r="J1620" s="33" t="s">
        <v>9609</v>
      </c>
      <c r="K1620" s="33" t="s">
        <v>9610</v>
      </c>
    </row>
    <row r="1621" spans="3:11" ht="15" customHeight="1" x14ac:dyDescent="0.25">
      <c r="C1621" s="32" t="s">
        <v>9611</v>
      </c>
      <c r="D1621" s="33" t="s">
        <v>524</v>
      </c>
      <c r="F1621" s="33" t="s">
        <v>9612</v>
      </c>
      <c r="G1621" s="33">
        <v>24508</v>
      </c>
      <c r="H1621" s="33" t="s">
        <v>9613</v>
      </c>
      <c r="I1621" s="33" t="s">
        <v>6510</v>
      </c>
      <c r="J1621" s="33" t="s">
        <v>2784</v>
      </c>
      <c r="K1621" s="33" t="s">
        <v>9614</v>
      </c>
    </row>
    <row r="1622" spans="3:11" ht="15" customHeight="1" x14ac:dyDescent="0.25">
      <c r="C1622" s="32" t="s">
        <v>9615</v>
      </c>
      <c r="D1622" s="33" t="s">
        <v>525</v>
      </c>
      <c r="F1622" s="33" t="s">
        <v>9616</v>
      </c>
      <c r="G1622" s="33">
        <v>291100</v>
      </c>
      <c r="H1622" s="33" t="s">
        <v>9617</v>
      </c>
      <c r="I1622" s="33" t="s">
        <v>6515</v>
      </c>
      <c r="J1622" s="33" t="s">
        <v>2790</v>
      </c>
      <c r="K1622" s="33" t="s">
        <v>9618</v>
      </c>
    </row>
    <row r="1623" spans="3:11" ht="15" customHeight="1" x14ac:dyDescent="0.25">
      <c r="C1623" s="32" t="s">
        <v>9619</v>
      </c>
      <c r="D1623" s="33" t="s">
        <v>525</v>
      </c>
      <c r="F1623" s="33" t="s">
        <v>9620</v>
      </c>
      <c r="G1623" s="33">
        <v>293624</v>
      </c>
      <c r="H1623" s="33" t="s">
        <v>9621</v>
      </c>
      <c r="I1623" s="33" t="s">
        <v>9622</v>
      </c>
      <c r="J1623" s="33" t="s">
        <v>2796</v>
      </c>
      <c r="K1623" s="33" t="s">
        <v>9623</v>
      </c>
    </row>
    <row r="1624" spans="3:11" ht="15" customHeight="1" x14ac:dyDescent="0.25">
      <c r="C1624" s="32" t="s">
        <v>9624</v>
      </c>
      <c r="D1624" s="33" t="s">
        <v>866</v>
      </c>
      <c r="F1624" s="33" t="s">
        <v>9625</v>
      </c>
      <c r="G1624" s="33">
        <v>292060</v>
      </c>
      <c r="H1624" s="33" t="s">
        <v>9626</v>
      </c>
      <c r="I1624" s="33" t="s">
        <v>6520</v>
      </c>
      <c r="J1624" s="33" t="s">
        <v>2802</v>
      </c>
      <c r="K1624" s="33" t="s">
        <v>9627</v>
      </c>
    </row>
    <row r="1625" spans="3:11" ht="15" customHeight="1" x14ac:dyDescent="0.25">
      <c r="C1625" s="32" t="s">
        <v>9628</v>
      </c>
      <c r="D1625" s="33" t="s">
        <v>866</v>
      </c>
      <c r="F1625" s="33" t="s">
        <v>9629</v>
      </c>
      <c r="G1625" s="33">
        <v>306657</v>
      </c>
      <c r="H1625" s="33" t="s">
        <v>9630</v>
      </c>
      <c r="I1625" s="33" t="s">
        <v>9631</v>
      </c>
      <c r="J1625" s="33" t="s">
        <v>9632</v>
      </c>
      <c r="K1625" s="33" t="s">
        <v>9633</v>
      </c>
    </row>
    <row r="1626" spans="3:11" ht="15" customHeight="1" x14ac:dyDescent="0.25">
      <c r="C1626" s="32" t="s">
        <v>9634</v>
      </c>
      <c r="D1626" s="33" t="s">
        <v>1495</v>
      </c>
      <c r="F1626" s="33" t="s">
        <v>9635</v>
      </c>
      <c r="G1626" s="33">
        <v>307721</v>
      </c>
      <c r="H1626" s="33" t="s">
        <v>9636</v>
      </c>
      <c r="I1626" s="33" t="s">
        <v>6525</v>
      </c>
      <c r="J1626" s="33" t="s">
        <v>2808</v>
      </c>
      <c r="K1626" s="33" t="s">
        <v>9637</v>
      </c>
    </row>
    <row r="1627" spans="3:11" ht="15" customHeight="1" x14ac:dyDescent="0.25">
      <c r="C1627" s="32" t="s">
        <v>9638</v>
      </c>
      <c r="D1627" s="33" t="s">
        <v>1495</v>
      </c>
      <c r="F1627" s="33" t="s">
        <v>9639</v>
      </c>
      <c r="G1627" s="33">
        <v>306655</v>
      </c>
      <c r="H1627" s="33" t="s">
        <v>9640</v>
      </c>
      <c r="I1627" s="33" t="s">
        <v>6531</v>
      </c>
      <c r="J1627" s="33" t="s">
        <v>2814</v>
      </c>
      <c r="K1627" s="33" t="s">
        <v>9641</v>
      </c>
    </row>
    <row r="1628" spans="3:11" ht="15" customHeight="1" x14ac:dyDescent="0.25">
      <c r="C1628" s="32" t="s">
        <v>9642</v>
      </c>
      <c r="D1628" s="33" t="s">
        <v>1619</v>
      </c>
      <c r="F1628" s="33" t="s">
        <v>9643</v>
      </c>
      <c r="G1628" s="33">
        <v>307715</v>
      </c>
      <c r="H1628" s="33" t="s">
        <v>9644</v>
      </c>
      <c r="I1628" s="33" t="s">
        <v>9645</v>
      </c>
      <c r="J1628" s="33" t="s">
        <v>9646</v>
      </c>
      <c r="K1628" s="33" t="s">
        <v>9647</v>
      </c>
    </row>
    <row r="1629" spans="3:11" ht="15" customHeight="1" x14ac:dyDescent="0.25">
      <c r="C1629" s="32" t="s">
        <v>9648</v>
      </c>
      <c r="D1629" s="33" t="s">
        <v>1619</v>
      </c>
      <c r="F1629" s="33" t="s">
        <v>9649</v>
      </c>
      <c r="G1629" s="33">
        <v>64444</v>
      </c>
      <c r="H1629" s="33" t="s">
        <v>9650</v>
      </c>
      <c r="I1629" s="33" t="s">
        <v>6537</v>
      </c>
      <c r="J1629" s="33" t="s">
        <v>2820</v>
      </c>
      <c r="K1629" s="33" t="s">
        <v>9651</v>
      </c>
    </row>
    <row r="1630" spans="3:11" ht="15" customHeight="1" x14ac:dyDescent="0.25">
      <c r="C1630" s="32" t="s">
        <v>9652</v>
      </c>
      <c r="D1630" s="33" t="s">
        <v>531</v>
      </c>
      <c r="F1630" s="33" t="s">
        <v>9653</v>
      </c>
      <c r="G1630" s="33">
        <v>57233</v>
      </c>
      <c r="H1630" s="33" t="s">
        <v>9654</v>
      </c>
      <c r="I1630" s="33" t="s">
        <v>6543</v>
      </c>
      <c r="J1630" s="33" t="s">
        <v>2826</v>
      </c>
      <c r="K1630" s="33" t="s">
        <v>9655</v>
      </c>
    </row>
    <row r="1631" spans="3:11" ht="15" customHeight="1" x14ac:dyDescent="0.25">
      <c r="C1631" s="32" t="s">
        <v>9656</v>
      </c>
      <c r="D1631" s="33" t="s">
        <v>531</v>
      </c>
      <c r="F1631" s="33" t="s">
        <v>9657</v>
      </c>
      <c r="G1631" s="33">
        <v>311144</v>
      </c>
      <c r="H1631" s="33" t="s">
        <v>9658</v>
      </c>
      <c r="I1631" s="33" t="s">
        <v>6549</v>
      </c>
      <c r="J1631" s="33" t="s">
        <v>9659</v>
      </c>
      <c r="K1631" s="33" t="s">
        <v>9660</v>
      </c>
    </row>
    <row r="1632" spans="3:11" ht="15" customHeight="1" x14ac:dyDescent="0.25">
      <c r="C1632" s="32" t="s">
        <v>9661</v>
      </c>
      <c r="D1632" s="33" t="s">
        <v>1628</v>
      </c>
      <c r="F1632" s="33" t="s">
        <v>9662</v>
      </c>
      <c r="G1632" s="33">
        <v>257645</v>
      </c>
      <c r="H1632" s="33" t="s">
        <v>9663</v>
      </c>
      <c r="I1632" s="33" t="s">
        <v>9664</v>
      </c>
      <c r="J1632" s="33" t="s">
        <v>9665</v>
      </c>
      <c r="K1632" s="33" t="s">
        <v>9666</v>
      </c>
    </row>
    <row r="1633" spans="3:11" ht="15" customHeight="1" x14ac:dyDescent="0.25">
      <c r="C1633" s="32" t="s">
        <v>9667</v>
      </c>
      <c r="D1633" s="33" t="s">
        <v>1628</v>
      </c>
      <c r="F1633" s="33" t="s">
        <v>9668</v>
      </c>
      <c r="G1633" s="33">
        <v>24516</v>
      </c>
      <c r="H1633" s="33" t="s">
        <v>9669</v>
      </c>
      <c r="I1633" s="33" t="s">
        <v>6555</v>
      </c>
      <c r="J1633" s="33" t="s">
        <v>6556</v>
      </c>
      <c r="K1633" s="33" t="s">
        <v>9670</v>
      </c>
    </row>
    <row r="1634" spans="3:11" ht="15" customHeight="1" x14ac:dyDescent="0.25">
      <c r="C1634" s="32" t="s">
        <v>9671</v>
      </c>
      <c r="D1634" s="33" t="s">
        <v>1700</v>
      </c>
      <c r="F1634" s="33" t="s">
        <v>9672</v>
      </c>
      <c r="G1634" s="33">
        <v>24517</v>
      </c>
      <c r="H1634" s="33" t="s">
        <v>9673</v>
      </c>
      <c r="I1634" s="33" t="s">
        <v>6561</v>
      </c>
      <c r="J1634" s="33" t="s">
        <v>2844</v>
      </c>
      <c r="K1634" s="33" t="s">
        <v>9674</v>
      </c>
    </row>
    <row r="1635" spans="3:11" ht="15" customHeight="1" x14ac:dyDescent="0.25">
      <c r="C1635" s="32" t="s">
        <v>9675</v>
      </c>
      <c r="D1635" s="33" t="s">
        <v>1700</v>
      </c>
      <c r="F1635" s="33" t="s">
        <v>9676</v>
      </c>
      <c r="G1635" s="33">
        <v>24518</v>
      </c>
      <c r="H1635" s="33" t="s">
        <v>9677</v>
      </c>
      <c r="I1635" s="33" t="s">
        <v>9678</v>
      </c>
      <c r="J1635" s="33" t="s">
        <v>9679</v>
      </c>
      <c r="K1635" s="33" t="s">
        <v>9680</v>
      </c>
    </row>
    <row r="1636" spans="3:11" ht="15" customHeight="1" x14ac:dyDescent="0.25">
      <c r="C1636" s="32" t="s">
        <v>9681</v>
      </c>
      <c r="D1636" s="33" t="s">
        <v>1706</v>
      </c>
      <c r="F1636" s="33" t="s">
        <v>9682</v>
      </c>
      <c r="G1636" s="33">
        <v>81679</v>
      </c>
      <c r="H1636" s="33" t="s">
        <v>9683</v>
      </c>
      <c r="I1636" s="33" t="s">
        <v>6567</v>
      </c>
      <c r="J1636" s="33" t="s">
        <v>712</v>
      </c>
      <c r="K1636" s="33" t="s">
        <v>9684</v>
      </c>
    </row>
    <row r="1637" spans="3:11" ht="15" customHeight="1" x14ac:dyDescent="0.25">
      <c r="C1637" s="32" t="s">
        <v>9685</v>
      </c>
      <c r="D1637" s="33" t="s">
        <v>1706</v>
      </c>
      <c r="F1637" s="33" t="s">
        <v>9686</v>
      </c>
      <c r="G1637" s="33">
        <v>303470</v>
      </c>
      <c r="H1637" s="33" t="s">
        <v>9687</v>
      </c>
      <c r="I1637" s="33" t="s">
        <v>9688</v>
      </c>
      <c r="J1637" s="33" t="s">
        <v>9689</v>
      </c>
      <c r="K1637" s="33" t="s">
        <v>9690</v>
      </c>
    </row>
    <row r="1638" spans="3:11" ht="15" customHeight="1" x14ac:dyDescent="0.25">
      <c r="C1638" s="32" t="s">
        <v>9691</v>
      </c>
      <c r="D1638" s="33" t="s">
        <v>1812</v>
      </c>
      <c r="F1638" s="33" t="s">
        <v>9692</v>
      </c>
      <c r="G1638" s="33">
        <v>170899</v>
      </c>
      <c r="H1638" s="33" t="s">
        <v>9693</v>
      </c>
      <c r="I1638" s="33" t="s">
        <v>9694</v>
      </c>
      <c r="J1638" s="33" t="s">
        <v>9695</v>
      </c>
      <c r="K1638" s="33" t="s">
        <v>9696</v>
      </c>
    </row>
    <row r="1639" spans="3:11" ht="15" customHeight="1" x14ac:dyDescent="0.25">
      <c r="C1639" s="32" t="s">
        <v>9697</v>
      </c>
      <c r="D1639" s="33" t="s">
        <v>1812</v>
      </c>
      <c r="F1639" s="33" t="s">
        <v>9698</v>
      </c>
      <c r="G1639" s="33">
        <v>64030</v>
      </c>
      <c r="H1639" s="33" t="s">
        <v>9699</v>
      </c>
      <c r="I1639" s="33" t="s">
        <v>6578</v>
      </c>
      <c r="J1639" s="33" t="s">
        <v>2854</v>
      </c>
      <c r="K1639" s="33" t="s">
        <v>9700</v>
      </c>
    </row>
    <row r="1640" spans="3:11" ht="15" customHeight="1" x14ac:dyDescent="0.25">
      <c r="C1640" s="32" t="s">
        <v>9701</v>
      </c>
      <c r="D1640" s="33" t="s">
        <v>534</v>
      </c>
      <c r="F1640" s="33" t="s">
        <v>9702</v>
      </c>
      <c r="G1640" s="33">
        <v>60427</v>
      </c>
      <c r="H1640" s="33" t="s">
        <v>9703</v>
      </c>
      <c r="I1640" s="33" t="s">
        <v>9704</v>
      </c>
      <c r="J1640" s="33" t="s">
        <v>9705</v>
      </c>
      <c r="K1640" s="33" t="s">
        <v>9706</v>
      </c>
    </row>
    <row r="1641" spans="3:11" ht="15" customHeight="1" x14ac:dyDescent="0.25">
      <c r="C1641" s="32" t="s">
        <v>9707</v>
      </c>
      <c r="D1641" s="33" t="s">
        <v>534</v>
      </c>
      <c r="F1641" s="33" t="s">
        <v>9708</v>
      </c>
      <c r="G1641" s="33">
        <v>83504</v>
      </c>
      <c r="H1641" s="33" t="s">
        <v>9709</v>
      </c>
      <c r="I1641" s="33" t="s">
        <v>6584</v>
      </c>
      <c r="J1641" s="33" t="s">
        <v>2860</v>
      </c>
      <c r="K1641" s="33" t="s">
        <v>9710</v>
      </c>
    </row>
    <row r="1642" spans="3:11" ht="15" customHeight="1" x14ac:dyDescent="0.25">
      <c r="C1642" s="32" t="s">
        <v>9711</v>
      </c>
      <c r="D1642" s="33" t="s">
        <v>1971</v>
      </c>
      <c r="F1642" s="33" t="s">
        <v>9712</v>
      </c>
      <c r="G1642" s="33">
        <v>313994</v>
      </c>
      <c r="H1642" s="33" t="s">
        <v>9713</v>
      </c>
      <c r="I1642" s="33" t="s">
        <v>6589</v>
      </c>
      <c r="J1642" s="33" t="s">
        <v>2866</v>
      </c>
      <c r="K1642" s="33" t="s">
        <v>9714</v>
      </c>
    </row>
    <row r="1643" spans="3:11" ht="15" customHeight="1" x14ac:dyDescent="0.25">
      <c r="C1643" s="32" t="s">
        <v>9715</v>
      </c>
      <c r="D1643" s="33" t="s">
        <v>1971</v>
      </c>
      <c r="F1643" s="33" t="s">
        <v>9716</v>
      </c>
      <c r="G1643" s="33">
        <v>306330</v>
      </c>
      <c r="H1643" s="33" t="s">
        <v>9717</v>
      </c>
      <c r="I1643" s="33" t="s">
        <v>6594</v>
      </c>
      <c r="J1643" s="33" t="s">
        <v>2872</v>
      </c>
      <c r="K1643" s="33" t="s">
        <v>9718</v>
      </c>
    </row>
    <row r="1644" spans="3:11" ht="15" customHeight="1" x14ac:dyDescent="0.25">
      <c r="C1644" s="32" t="s">
        <v>9719</v>
      </c>
      <c r="D1644" s="33" t="s">
        <v>2064</v>
      </c>
      <c r="F1644" s="33" t="s">
        <v>9720</v>
      </c>
      <c r="G1644" s="33">
        <v>114505</v>
      </c>
      <c r="H1644" s="33" t="s">
        <v>9721</v>
      </c>
      <c r="I1644" s="33" t="s">
        <v>6599</v>
      </c>
      <c r="J1644" s="33" t="s">
        <v>2878</v>
      </c>
      <c r="K1644" s="33" t="s">
        <v>9722</v>
      </c>
    </row>
    <row r="1645" spans="3:11" ht="15" customHeight="1" x14ac:dyDescent="0.25">
      <c r="C1645" s="32" t="s">
        <v>9723</v>
      </c>
      <c r="D1645" s="33" t="s">
        <v>2064</v>
      </c>
      <c r="F1645" s="33" t="s">
        <v>9724</v>
      </c>
      <c r="G1645" s="33">
        <v>58954</v>
      </c>
      <c r="H1645" s="33" t="s">
        <v>9725</v>
      </c>
      <c r="I1645" s="33" t="s">
        <v>9726</v>
      </c>
      <c r="J1645" s="33" t="s">
        <v>9727</v>
      </c>
      <c r="K1645" s="33" t="s">
        <v>9728</v>
      </c>
    </row>
    <row r="1646" spans="3:11" ht="15" customHeight="1" x14ac:dyDescent="0.25">
      <c r="C1646" s="32" t="s">
        <v>9729</v>
      </c>
      <c r="D1646" s="33" t="s">
        <v>537</v>
      </c>
      <c r="F1646" s="33" t="s">
        <v>9730</v>
      </c>
      <c r="G1646" s="33">
        <v>29278</v>
      </c>
      <c r="H1646" s="33" t="s">
        <v>9731</v>
      </c>
      <c r="I1646" s="33" t="s">
        <v>9732</v>
      </c>
      <c r="J1646" s="33" t="s">
        <v>9733</v>
      </c>
      <c r="K1646" s="33" t="s">
        <v>9734</v>
      </c>
    </row>
    <row r="1647" spans="3:11" ht="15" customHeight="1" x14ac:dyDescent="0.25">
      <c r="C1647" s="32" t="s">
        <v>9735</v>
      </c>
      <c r="D1647" s="33" t="s">
        <v>537</v>
      </c>
      <c r="F1647" s="33" t="s">
        <v>9736</v>
      </c>
      <c r="G1647" s="33">
        <v>499362</v>
      </c>
      <c r="H1647" s="33" t="s">
        <v>9737</v>
      </c>
      <c r="I1647" s="33" t="s">
        <v>6627</v>
      </c>
      <c r="J1647" s="33" t="s">
        <v>2912</v>
      </c>
      <c r="K1647" s="33" t="s">
        <v>9738</v>
      </c>
    </row>
    <row r="1648" spans="3:11" ht="15" customHeight="1" x14ac:dyDescent="0.25">
      <c r="C1648" s="32" t="s">
        <v>9739</v>
      </c>
      <c r="D1648" s="33" t="s">
        <v>2079</v>
      </c>
      <c r="F1648" s="33" t="s">
        <v>9740</v>
      </c>
      <c r="G1648" s="33">
        <v>500224</v>
      </c>
      <c r="H1648" s="33" t="s">
        <v>9741</v>
      </c>
      <c r="I1648" s="33" t="s">
        <v>6633</v>
      </c>
      <c r="J1648" s="33" t="s">
        <v>2918</v>
      </c>
      <c r="K1648" s="33" t="s">
        <v>9742</v>
      </c>
    </row>
    <row r="1649" spans="3:11" ht="15" customHeight="1" x14ac:dyDescent="0.25">
      <c r="C1649" s="32" t="s">
        <v>9743</v>
      </c>
      <c r="D1649" s="33" t="s">
        <v>2079</v>
      </c>
      <c r="F1649" s="33" t="s">
        <v>9744</v>
      </c>
      <c r="G1649" s="33">
        <v>83781</v>
      </c>
      <c r="H1649" s="33" t="s">
        <v>9745</v>
      </c>
      <c r="I1649" s="33" t="s">
        <v>6644</v>
      </c>
      <c r="J1649" s="33" t="s">
        <v>2936</v>
      </c>
      <c r="K1649" s="33" t="s">
        <v>9746</v>
      </c>
    </row>
    <row r="1650" spans="3:11" ht="15" customHeight="1" x14ac:dyDescent="0.25">
      <c r="C1650" s="32" t="s">
        <v>9747</v>
      </c>
      <c r="D1650" s="33" t="s">
        <v>2172</v>
      </c>
      <c r="F1650" s="33" t="s">
        <v>9748</v>
      </c>
      <c r="G1650" s="33">
        <v>257634</v>
      </c>
      <c r="H1650" s="33" t="s">
        <v>9749</v>
      </c>
      <c r="I1650" s="33" t="s">
        <v>6650</v>
      </c>
      <c r="J1650" s="33" t="s">
        <v>2942</v>
      </c>
      <c r="K1650" s="33" t="s">
        <v>9750</v>
      </c>
    </row>
    <row r="1651" spans="3:11" ht="15" customHeight="1" x14ac:dyDescent="0.25">
      <c r="C1651" s="32" t="s">
        <v>9751</v>
      </c>
      <c r="D1651" s="33" t="s">
        <v>2172</v>
      </c>
      <c r="F1651" s="33" t="s">
        <v>9752</v>
      </c>
      <c r="G1651" s="33">
        <v>296706</v>
      </c>
      <c r="H1651" s="33" t="s">
        <v>9753</v>
      </c>
      <c r="I1651" s="33" t="s">
        <v>9754</v>
      </c>
      <c r="J1651" s="33" t="s">
        <v>9755</v>
      </c>
      <c r="K1651" s="33" t="s">
        <v>9756</v>
      </c>
    </row>
    <row r="1652" spans="3:11" ht="15" customHeight="1" x14ac:dyDescent="0.25">
      <c r="C1652" s="32" t="s">
        <v>9757</v>
      </c>
      <c r="D1652" s="33" t="s">
        <v>2202</v>
      </c>
      <c r="F1652" s="33" t="s">
        <v>9758</v>
      </c>
      <c r="G1652" s="33">
        <v>124451</v>
      </c>
      <c r="H1652" s="33" t="s">
        <v>9759</v>
      </c>
      <c r="I1652" s="33" t="s">
        <v>9760</v>
      </c>
      <c r="J1652" s="33" t="s">
        <v>9761</v>
      </c>
      <c r="K1652" s="33" t="s">
        <v>9762</v>
      </c>
    </row>
    <row r="1653" spans="3:11" ht="15" customHeight="1" x14ac:dyDescent="0.25">
      <c r="C1653" s="32" t="s">
        <v>9763</v>
      </c>
      <c r="D1653" s="33" t="s">
        <v>2202</v>
      </c>
      <c r="F1653" s="33" t="s">
        <v>9764</v>
      </c>
      <c r="G1653" s="33">
        <v>311901</v>
      </c>
      <c r="H1653" s="33" t="s">
        <v>9765</v>
      </c>
      <c r="I1653" s="33" t="s">
        <v>9766</v>
      </c>
      <c r="J1653" s="33" t="s">
        <v>9767</v>
      </c>
      <c r="K1653" s="33" t="s">
        <v>9768</v>
      </c>
    </row>
    <row r="1654" spans="3:11" ht="15" customHeight="1" x14ac:dyDescent="0.25">
      <c r="C1654" s="32" t="s">
        <v>9769</v>
      </c>
      <c r="D1654" s="33" t="s">
        <v>539</v>
      </c>
      <c r="F1654" s="33" t="s">
        <v>9770</v>
      </c>
      <c r="G1654" s="33">
        <v>365963</v>
      </c>
      <c r="H1654" s="33" t="s">
        <v>9771</v>
      </c>
      <c r="I1654" s="33" t="s">
        <v>9772</v>
      </c>
      <c r="J1654" s="33" t="s">
        <v>9773</v>
      </c>
      <c r="K1654" s="33" t="s">
        <v>9774</v>
      </c>
    </row>
    <row r="1655" spans="3:11" ht="15" customHeight="1" x14ac:dyDescent="0.25">
      <c r="C1655" s="32" t="s">
        <v>9775</v>
      </c>
      <c r="D1655" s="33" t="s">
        <v>539</v>
      </c>
      <c r="F1655" s="33" t="s">
        <v>9776</v>
      </c>
      <c r="G1655" s="33">
        <v>60584</v>
      </c>
      <c r="H1655" s="33" t="s">
        <v>9777</v>
      </c>
      <c r="I1655" s="33" t="s">
        <v>6656</v>
      </c>
      <c r="J1655" s="33" t="s">
        <v>6657</v>
      </c>
      <c r="K1655" s="33" t="s">
        <v>9778</v>
      </c>
    </row>
    <row r="1656" spans="3:11" ht="15" customHeight="1" x14ac:dyDescent="0.25">
      <c r="C1656" s="32" t="s">
        <v>9779</v>
      </c>
      <c r="D1656" s="33" t="s">
        <v>2536</v>
      </c>
      <c r="F1656" s="33" t="s">
        <v>9780</v>
      </c>
      <c r="G1656" s="33">
        <v>500562</v>
      </c>
      <c r="H1656" s="33" t="s">
        <v>9781</v>
      </c>
      <c r="I1656" s="33" t="s">
        <v>9782</v>
      </c>
      <c r="J1656" s="33" t="s">
        <v>9783</v>
      </c>
      <c r="K1656" s="33" t="s">
        <v>9784</v>
      </c>
    </row>
    <row r="1657" spans="3:11" ht="15" customHeight="1" x14ac:dyDescent="0.25">
      <c r="C1657" s="32" t="s">
        <v>9785</v>
      </c>
      <c r="D1657" s="33" t="s">
        <v>2536</v>
      </c>
      <c r="F1657" s="33" t="s">
        <v>9786</v>
      </c>
      <c r="G1657" s="33">
        <v>60374</v>
      </c>
      <c r="H1657" s="33" t="s">
        <v>9787</v>
      </c>
      <c r="I1657" s="33" t="s">
        <v>6668</v>
      </c>
      <c r="J1657" s="33" t="s">
        <v>6669</v>
      </c>
      <c r="K1657" s="33" t="s">
        <v>9788</v>
      </c>
    </row>
    <row r="1658" spans="3:11" ht="15" customHeight="1" x14ac:dyDescent="0.25">
      <c r="C1658" s="32" t="s">
        <v>9789</v>
      </c>
      <c r="D1658" s="33" t="s">
        <v>1700</v>
      </c>
      <c r="F1658" s="33" t="s">
        <v>9790</v>
      </c>
      <c r="G1658" s="33">
        <v>289201</v>
      </c>
      <c r="H1658" s="33" t="s">
        <v>9791</v>
      </c>
      <c r="I1658" s="33" t="s">
        <v>6674</v>
      </c>
      <c r="J1658" s="33" t="s">
        <v>6675</v>
      </c>
      <c r="K1658" s="33" t="s">
        <v>9792</v>
      </c>
    </row>
    <row r="1659" spans="3:11" ht="15" customHeight="1" x14ac:dyDescent="0.25">
      <c r="C1659" s="32" t="s">
        <v>9793</v>
      </c>
      <c r="D1659" s="33" t="s">
        <v>1700</v>
      </c>
      <c r="F1659" s="33" t="s">
        <v>9794</v>
      </c>
      <c r="G1659" s="33">
        <v>314941</v>
      </c>
      <c r="H1659" s="33" t="s">
        <v>9795</v>
      </c>
      <c r="I1659" s="33" t="s">
        <v>9796</v>
      </c>
      <c r="J1659" s="33" t="s">
        <v>9797</v>
      </c>
      <c r="K1659" s="33" t="s">
        <v>9798</v>
      </c>
    </row>
    <row r="1660" spans="3:11" ht="15" customHeight="1" x14ac:dyDescent="0.25">
      <c r="C1660" s="32" t="s">
        <v>9799</v>
      </c>
      <c r="D1660" s="33" t="s">
        <v>1706</v>
      </c>
      <c r="F1660" s="33" t="s">
        <v>9800</v>
      </c>
      <c r="G1660" s="33">
        <v>311926</v>
      </c>
      <c r="H1660" s="33" t="s">
        <v>9801</v>
      </c>
      <c r="I1660" s="33" t="s">
        <v>6691</v>
      </c>
      <c r="J1660" s="33" t="s">
        <v>6692</v>
      </c>
      <c r="K1660" s="33" t="s">
        <v>9802</v>
      </c>
    </row>
    <row r="1661" spans="3:11" ht="15" customHeight="1" x14ac:dyDescent="0.25">
      <c r="C1661" s="32" t="s">
        <v>9803</v>
      </c>
      <c r="D1661" s="33" t="s">
        <v>1706</v>
      </c>
      <c r="F1661" s="33" t="s">
        <v>9804</v>
      </c>
      <c r="G1661" s="33">
        <v>29216</v>
      </c>
      <c r="H1661" s="33" t="s">
        <v>9805</v>
      </c>
      <c r="I1661" s="33" t="s">
        <v>6697</v>
      </c>
      <c r="J1661" s="33" t="s">
        <v>9806</v>
      </c>
      <c r="K1661" s="33" t="s">
        <v>9807</v>
      </c>
    </row>
    <row r="1662" spans="3:11" ht="15" customHeight="1" x14ac:dyDescent="0.25">
      <c r="C1662" s="32" t="s">
        <v>9808</v>
      </c>
      <c r="D1662" s="33" t="s">
        <v>1812</v>
      </c>
      <c r="F1662" s="33" t="s">
        <v>9809</v>
      </c>
      <c r="G1662" s="33">
        <v>301033</v>
      </c>
      <c r="H1662" s="33" t="s">
        <v>9810</v>
      </c>
      <c r="I1662" s="33" t="s">
        <v>6702</v>
      </c>
      <c r="J1662" s="33" t="s">
        <v>3006</v>
      </c>
      <c r="K1662" s="33" t="s">
        <v>9811</v>
      </c>
    </row>
    <row r="1663" spans="3:11" ht="15" customHeight="1" x14ac:dyDescent="0.25">
      <c r="C1663" s="32" t="s">
        <v>9812</v>
      </c>
      <c r="D1663" s="33" t="s">
        <v>1812</v>
      </c>
      <c r="F1663" s="33" t="s">
        <v>9813</v>
      </c>
      <c r="G1663" s="33">
        <v>361795</v>
      </c>
      <c r="H1663" s="33" t="s">
        <v>9814</v>
      </c>
      <c r="I1663" s="33" t="s">
        <v>6712</v>
      </c>
      <c r="J1663" s="33" t="s">
        <v>3018</v>
      </c>
      <c r="K1663" s="33" t="s">
        <v>9815</v>
      </c>
    </row>
    <row r="1664" spans="3:11" ht="15" customHeight="1" x14ac:dyDescent="0.25">
      <c r="C1664" s="32" t="s">
        <v>9816</v>
      </c>
      <c r="D1664" s="33" t="s">
        <v>534</v>
      </c>
      <c r="F1664" s="33" t="s">
        <v>9817</v>
      </c>
      <c r="G1664" s="33">
        <v>59264</v>
      </c>
      <c r="H1664" s="33" t="s">
        <v>9818</v>
      </c>
      <c r="I1664" s="33" t="s">
        <v>9819</v>
      </c>
      <c r="J1664" s="33" t="s">
        <v>3024</v>
      </c>
      <c r="K1664" s="33" t="s">
        <v>9820</v>
      </c>
    </row>
    <row r="1665" spans="3:11" ht="15" customHeight="1" x14ac:dyDescent="0.25">
      <c r="C1665" s="32" t="s">
        <v>9821</v>
      </c>
      <c r="D1665" s="33" t="s">
        <v>534</v>
      </c>
      <c r="F1665" s="33" t="s">
        <v>9822</v>
      </c>
      <c r="G1665" s="33">
        <v>301034</v>
      </c>
      <c r="H1665" s="33" t="s">
        <v>9823</v>
      </c>
      <c r="I1665" s="33" t="s">
        <v>9824</v>
      </c>
      <c r="J1665" s="33" t="s">
        <v>3030</v>
      </c>
      <c r="K1665" s="33" t="s">
        <v>9825</v>
      </c>
    </row>
    <row r="1666" spans="3:11" ht="15" customHeight="1" x14ac:dyDescent="0.25">
      <c r="C1666" s="32" t="s">
        <v>9826</v>
      </c>
      <c r="D1666" s="33" t="s">
        <v>1971</v>
      </c>
      <c r="F1666" s="33" t="s">
        <v>9827</v>
      </c>
      <c r="G1666" s="33">
        <v>297176</v>
      </c>
      <c r="H1666" s="33" t="s">
        <v>9828</v>
      </c>
      <c r="I1666" s="33" t="s">
        <v>6724</v>
      </c>
      <c r="J1666" s="33" t="s">
        <v>6725</v>
      </c>
      <c r="K1666" s="33" t="s">
        <v>9829</v>
      </c>
    </row>
    <row r="1667" spans="3:11" ht="15" customHeight="1" x14ac:dyDescent="0.25">
      <c r="C1667" s="32" t="s">
        <v>9830</v>
      </c>
      <c r="D1667" s="33" t="s">
        <v>1971</v>
      </c>
      <c r="F1667" s="33" t="s">
        <v>9831</v>
      </c>
      <c r="G1667" s="33">
        <v>54264</v>
      </c>
      <c r="H1667" s="33" t="s">
        <v>9832</v>
      </c>
      <c r="I1667" s="33" t="s">
        <v>6730</v>
      </c>
      <c r="J1667" s="33" t="s">
        <v>3036</v>
      </c>
      <c r="K1667" s="33" t="s">
        <v>9833</v>
      </c>
    </row>
    <row r="1668" spans="3:11" ht="15" customHeight="1" x14ac:dyDescent="0.25">
      <c r="C1668" s="32" t="s">
        <v>9834</v>
      </c>
      <c r="D1668" s="33" t="s">
        <v>2064</v>
      </c>
      <c r="F1668" s="33" t="s">
        <v>9835</v>
      </c>
      <c r="G1668" s="33">
        <v>287398</v>
      </c>
      <c r="H1668" s="33" t="s">
        <v>9836</v>
      </c>
      <c r="I1668" s="33" t="s">
        <v>6747</v>
      </c>
      <c r="J1668" s="33" t="s">
        <v>9837</v>
      </c>
      <c r="K1668" s="33" t="s">
        <v>9838</v>
      </c>
    </row>
    <row r="1669" spans="3:11" ht="15" customHeight="1" x14ac:dyDescent="0.25">
      <c r="C1669" s="32" t="s">
        <v>9839</v>
      </c>
      <c r="D1669" s="33" t="s">
        <v>2064</v>
      </c>
      <c r="F1669" s="33" t="s">
        <v>9840</v>
      </c>
      <c r="G1669" s="33">
        <v>29568</v>
      </c>
      <c r="H1669" s="33" t="s">
        <v>9841</v>
      </c>
      <c r="I1669" s="33" t="s">
        <v>9842</v>
      </c>
      <c r="J1669" s="33" t="s">
        <v>9843</v>
      </c>
      <c r="K1669" s="33" t="s">
        <v>9844</v>
      </c>
    </row>
    <row r="1670" spans="3:11" ht="15" customHeight="1" x14ac:dyDescent="0.25">
      <c r="C1670" s="32" t="s">
        <v>9845</v>
      </c>
      <c r="D1670" s="33" t="s">
        <v>537</v>
      </c>
      <c r="F1670" s="33" t="s">
        <v>9846</v>
      </c>
      <c r="G1670" s="33">
        <v>313121</v>
      </c>
      <c r="H1670" s="33" t="s">
        <v>9847</v>
      </c>
      <c r="I1670" s="33" t="s">
        <v>6752</v>
      </c>
      <c r="J1670" s="33" t="s">
        <v>9848</v>
      </c>
      <c r="K1670" s="33" t="s">
        <v>9849</v>
      </c>
    </row>
    <row r="1671" spans="3:11" ht="15" customHeight="1" x14ac:dyDescent="0.25">
      <c r="C1671" s="32" t="s">
        <v>9850</v>
      </c>
      <c r="D1671" s="33" t="s">
        <v>537</v>
      </c>
      <c r="F1671" s="33" t="s">
        <v>9851</v>
      </c>
      <c r="G1671" s="33">
        <v>116590</v>
      </c>
      <c r="H1671" s="33" t="s">
        <v>9852</v>
      </c>
      <c r="I1671" s="33" t="s">
        <v>6757</v>
      </c>
      <c r="J1671" s="33" t="s">
        <v>9853</v>
      </c>
      <c r="K1671" s="33" t="s">
        <v>9854</v>
      </c>
    </row>
    <row r="1672" spans="3:11" ht="15" customHeight="1" x14ac:dyDescent="0.25">
      <c r="C1672" s="32" t="s">
        <v>9855</v>
      </c>
      <c r="D1672" s="33" t="s">
        <v>2079</v>
      </c>
      <c r="F1672" s="33" t="s">
        <v>9856</v>
      </c>
      <c r="G1672" s="33">
        <v>81649</v>
      </c>
      <c r="H1672" s="33" t="s">
        <v>9857</v>
      </c>
      <c r="I1672" s="33" t="s">
        <v>6763</v>
      </c>
      <c r="J1672" s="33" t="s">
        <v>9858</v>
      </c>
      <c r="K1672" s="33" t="s">
        <v>9859</v>
      </c>
    </row>
    <row r="1673" spans="3:11" ht="15" customHeight="1" x14ac:dyDescent="0.25">
      <c r="C1673" s="32" t="s">
        <v>9860</v>
      </c>
      <c r="D1673" s="33" t="s">
        <v>2079</v>
      </c>
      <c r="F1673" s="33" t="s">
        <v>9861</v>
      </c>
      <c r="G1673" s="33">
        <v>117016</v>
      </c>
      <c r="H1673" s="33" t="s">
        <v>9862</v>
      </c>
      <c r="I1673" s="33" t="s">
        <v>9863</v>
      </c>
      <c r="J1673" s="33" t="s">
        <v>9864</v>
      </c>
      <c r="K1673" s="33" t="s">
        <v>9865</v>
      </c>
    </row>
    <row r="1674" spans="3:11" ht="15" customHeight="1" x14ac:dyDescent="0.25">
      <c r="C1674" s="32" t="s">
        <v>9866</v>
      </c>
      <c r="D1674" s="33" t="s">
        <v>2172</v>
      </c>
      <c r="F1674" s="33" t="s">
        <v>9867</v>
      </c>
      <c r="G1674" s="33">
        <v>680172</v>
      </c>
      <c r="H1674" s="33" t="s">
        <v>9868</v>
      </c>
      <c r="I1674" s="33" t="s">
        <v>6768</v>
      </c>
      <c r="J1674" s="33" t="s">
        <v>6769</v>
      </c>
      <c r="K1674" s="33" t="s">
        <v>9869</v>
      </c>
    </row>
    <row r="1675" spans="3:11" ht="15" customHeight="1" x14ac:dyDescent="0.25">
      <c r="C1675" s="32" t="s">
        <v>9870</v>
      </c>
      <c r="D1675" s="33" t="s">
        <v>2172</v>
      </c>
      <c r="F1675" s="33" t="s">
        <v>9871</v>
      </c>
      <c r="G1675" s="33">
        <v>89842</v>
      </c>
      <c r="H1675" s="33" t="s">
        <v>9872</v>
      </c>
      <c r="I1675" s="33" t="s">
        <v>6774</v>
      </c>
      <c r="J1675" s="33" t="s">
        <v>3072</v>
      </c>
      <c r="K1675" s="33" t="s">
        <v>9873</v>
      </c>
    </row>
    <row r="1676" spans="3:11" ht="15" customHeight="1" x14ac:dyDescent="0.25">
      <c r="C1676" s="32" t="s">
        <v>9874</v>
      </c>
      <c r="D1676" s="33" t="s">
        <v>2202</v>
      </c>
      <c r="F1676" s="33" t="s">
        <v>9875</v>
      </c>
      <c r="G1676" s="33">
        <v>294339</v>
      </c>
      <c r="H1676" s="33" t="s">
        <v>9876</v>
      </c>
      <c r="I1676" s="33" t="s">
        <v>9877</v>
      </c>
      <c r="J1676" s="33" t="s">
        <v>9878</v>
      </c>
      <c r="K1676" s="33" t="s">
        <v>9879</v>
      </c>
    </row>
    <row r="1677" spans="3:11" ht="15" customHeight="1" x14ac:dyDescent="0.25">
      <c r="C1677" s="32" t="s">
        <v>9880</v>
      </c>
      <c r="D1677" s="33" t="s">
        <v>2202</v>
      </c>
      <c r="F1677" s="33" t="s">
        <v>9881</v>
      </c>
      <c r="G1677" s="33">
        <v>314856</v>
      </c>
      <c r="H1677" s="33" t="s">
        <v>9882</v>
      </c>
      <c r="I1677" s="33" t="s">
        <v>6785</v>
      </c>
      <c r="J1677" s="33" t="s">
        <v>3084</v>
      </c>
      <c r="K1677" s="33" t="s">
        <v>9883</v>
      </c>
    </row>
    <row r="1678" spans="3:11" ht="15" customHeight="1" x14ac:dyDescent="0.25">
      <c r="C1678" s="32" t="s">
        <v>9884</v>
      </c>
      <c r="D1678" s="33" t="s">
        <v>539</v>
      </c>
      <c r="F1678" s="33" t="s">
        <v>9885</v>
      </c>
      <c r="G1678" s="33">
        <v>29386</v>
      </c>
      <c r="H1678" s="33" t="s">
        <v>9886</v>
      </c>
      <c r="I1678" s="33" t="s">
        <v>6791</v>
      </c>
      <c r="J1678" s="33" t="s">
        <v>6792</v>
      </c>
      <c r="K1678" s="33" t="s">
        <v>9887</v>
      </c>
    </row>
    <row r="1679" spans="3:11" ht="15" customHeight="1" x14ac:dyDescent="0.25">
      <c r="C1679" s="32" t="s">
        <v>9888</v>
      </c>
      <c r="D1679" s="33" t="s">
        <v>539</v>
      </c>
      <c r="F1679" s="33" t="s">
        <v>9889</v>
      </c>
      <c r="G1679" s="33">
        <v>360743</v>
      </c>
      <c r="H1679" s="33" t="s">
        <v>9890</v>
      </c>
      <c r="I1679" s="33" t="s">
        <v>9891</v>
      </c>
      <c r="J1679" s="33" t="s">
        <v>9892</v>
      </c>
      <c r="K1679" s="33" t="s">
        <v>9893</v>
      </c>
    </row>
    <row r="1680" spans="3:11" ht="15" customHeight="1" x14ac:dyDescent="0.25">
      <c r="C1680" s="32" t="s">
        <v>9894</v>
      </c>
      <c r="D1680" s="33" t="s">
        <v>2536</v>
      </c>
      <c r="F1680" s="33" t="s">
        <v>9895</v>
      </c>
      <c r="G1680" s="33">
        <v>686117</v>
      </c>
      <c r="H1680" s="33" t="s">
        <v>9896</v>
      </c>
      <c r="I1680" s="33" t="s">
        <v>6803</v>
      </c>
      <c r="J1680" s="33" t="s">
        <v>3096</v>
      </c>
      <c r="K1680" s="33" t="s">
        <v>9897</v>
      </c>
    </row>
    <row r="1681" spans="3:11" ht="15" customHeight="1" x14ac:dyDescent="0.25">
      <c r="C1681" s="32" t="s">
        <v>9898</v>
      </c>
      <c r="D1681" s="33" t="s">
        <v>2536</v>
      </c>
      <c r="F1681" s="33" t="s">
        <v>9899</v>
      </c>
      <c r="G1681" s="33">
        <v>311311</v>
      </c>
      <c r="H1681" s="33" t="s">
        <v>9900</v>
      </c>
      <c r="I1681" s="33" t="s">
        <v>9901</v>
      </c>
      <c r="J1681" s="33" t="s">
        <v>9902</v>
      </c>
      <c r="K1681" s="33" t="s">
        <v>9903</v>
      </c>
    </row>
    <row r="1682" spans="3:11" ht="15" customHeight="1" x14ac:dyDescent="0.25">
      <c r="C1682" s="32" t="s">
        <v>9904</v>
      </c>
      <c r="D1682" s="33" t="s">
        <v>2771</v>
      </c>
      <c r="F1682" s="33" t="s">
        <v>9905</v>
      </c>
      <c r="G1682" s="33">
        <v>361514</v>
      </c>
      <c r="H1682" s="33" t="s">
        <v>9906</v>
      </c>
      <c r="I1682" s="33" t="s">
        <v>6808</v>
      </c>
      <c r="J1682" s="33" t="s">
        <v>6809</v>
      </c>
      <c r="K1682" s="33" t="s">
        <v>9907</v>
      </c>
    </row>
    <row r="1683" spans="3:11" ht="15" customHeight="1" x14ac:dyDescent="0.25">
      <c r="C1683" s="32" t="s">
        <v>9908</v>
      </c>
      <c r="D1683" s="33" t="s">
        <v>2771</v>
      </c>
      <c r="F1683" s="33" t="s">
        <v>9909</v>
      </c>
      <c r="G1683" s="33">
        <v>29417</v>
      </c>
      <c r="H1683" s="33" t="s">
        <v>9910</v>
      </c>
      <c r="I1683" s="33" t="s">
        <v>6814</v>
      </c>
      <c r="J1683" s="33" t="s">
        <v>6815</v>
      </c>
      <c r="K1683" s="33" t="s">
        <v>9911</v>
      </c>
    </row>
    <row r="1684" spans="3:11" ht="15" customHeight="1" x14ac:dyDescent="0.25">
      <c r="C1684" s="32" t="s">
        <v>9912</v>
      </c>
      <c r="D1684" s="33" t="s">
        <v>549</v>
      </c>
      <c r="F1684" s="33" t="s">
        <v>9913</v>
      </c>
      <c r="G1684" s="33">
        <v>81683</v>
      </c>
      <c r="H1684" s="33" t="s">
        <v>9914</v>
      </c>
      <c r="I1684" s="33" t="s">
        <v>6820</v>
      </c>
      <c r="J1684" s="33" t="s">
        <v>6821</v>
      </c>
      <c r="K1684" s="33" t="s">
        <v>9915</v>
      </c>
    </row>
    <row r="1685" spans="3:11" ht="15" customHeight="1" x14ac:dyDescent="0.25">
      <c r="C1685" s="32" t="s">
        <v>9916</v>
      </c>
      <c r="D1685" s="33" t="s">
        <v>549</v>
      </c>
      <c r="F1685" s="33" t="s">
        <v>9917</v>
      </c>
      <c r="G1685" s="33">
        <v>289311</v>
      </c>
      <c r="H1685" s="33" t="s">
        <v>9918</v>
      </c>
      <c r="I1685" s="33" t="s">
        <v>6826</v>
      </c>
      <c r="J1685" s="33" t="s">
        <v>6827</v>
      </c>
      <c r="K1685" s="33" t="s">
        <v>9919</v>
      </c>
    </row>
    <row r="1686" spans="3:11" ht="15" customHeight="1" x14ac:dyDescent="0.25">
      <c r="C1686" s="32" t="s">
        <v>9920</v>
      </c>
      <c r="D1686" s="33" t="s">
        <v>550</v>
      </c>
      <c r="F1686" s="33" t="s">
        <v>9921</v>
      </c>
      <c r="G1686" s="33">
        <v>310483</v>
      </c>
      <c r="H1686" s="33" t="s">
        <v>9922</v>
      </c>
      <c r="I1686" s="33" t="s">
        <v>9923</v>
      </c>
      <c r="J1686" s="33" t="s">
        <v>9924</v>
      </c>
      <c r="K1686" s="33" t="s">
        <v>9925</v>
      </c>
    </row>
    <row r="1687" spans="3:11" ht="15" customHeight="1" x14ac:dyDescent="0.25">
      <c r="C1687" s="32" t="s">
        <v>9926</v>
      </c>
      <c r="D1687" s="33" t="s">
        <v>550</v>
      </c>
      <c r="F1687" s="33" t="s">
        <v>9927</v>
      </c>
      <c r="G1687" s="33">
        <v>81685</v>
      </c>
      <c r="H1687" s="33" t="s">
        <v>9928</v>
      </c>
      <c r="I1687" s="33" t="s">
        <v>6837</v>
      </c>
      <c r="J1687" s="33" t="s">
        <v>6838</v>
      </c>
      <c r="K1687" s="33" t="s">
        <v>9929</v>
      </c>
    </row>
    <row r="1688" spans="3:11" ht="15" customHeight="1" x14ac:dyDescent="0.25">
      <c r="C1688" s="32" t="s">
        <v>9930</v>
      </c>
      <c r="D1688" s="33" t="s">
        <v>2893</v>
      </c>
      <c r="F1688" s="33" t="s">
        <v>9931</v>
      </c>
      <c r="G1688" s="33">
        <v>24590</v>
      </c>
      <c r="H1688" s="33" t="s">
        <v>9932</v>
      </c>
      <c r="I1688" s="33" t="s">
        <v>6843</v>
      </c>
      <c r="J1688" s="33" t="s">
        <v>3143</v>
      </c>
      <c r="K1688" s="33" t="s">
        <v>9933</v>
      </c>
    </row>
    <row r="1689" spans="3:11" ht="15" customHeight="1" x14ac:dyDescent="0.25">
      <c r="C1689" s="32" t="s">
        <v>9934</v>
      </c>
      <c r="D1689" s="33" t="s">
        <v>2893</v>
      </c>
      <c r="F1689" s="33" t="s">
        <v>9935</v>
      </c>
      <c r="G1689" s="33">
        <v>81686</v>
      </c>
      <c r="H1689" s="33" t="s">
        <v>9936</v>
      </c>
      <c r="I1689" s="33" t="s">
        <v>6849</v>
      </c>
      <c r="J1689" s="33" t="s">
        <v>6850</v>
      </c>
      <c r="K1689" s="33" t="s">
        <v>9937</v>
      </c>
    </row>
    <row r="1690" spans="3:11" ht="15" customHeight="1" x14ac:dyDescent="0.25">
      <c r="C1690" s="32" t="s">
        <v>9938</v>
      </c>
      <c r="D1690" s="33" t="s">
        <v>2929</v>
      </c>
      <c r="F1690" s="33" t="s">
        <v>9939</v>
      </c>
      <c r="G1690" s="33">
        <v>64046</v>
      </c>
      <c r="H1690" s="33" t="s">
        <v>9940</v>
      </c>
      <c r="I1690" s="33" t="s">
        <v>6855</v>
      </c>
      <c r="J1690" s="33" t="s">
        <v>3155</v>
      </c>
      <c r="K1690" s="33" t="s">
        <v>9941</v>
      </c>
    </row>
    <row r="1691" spans="3:11" ht="15" customHeight="1" x14ac:dyDescent="0.25">
      <c r="C1691" s="32" t="s">
        <v>9942</v>
      </c>
      <c r="D1691" s="33" t="s">
        <v>2929</v>
      </c>
      <c r="F1691" s="33" t="s">
        <v>9943</v>
      </c>
      <c r="G1691" s="33">
        <v>81709</v>
      </c>
      <c r="H1691" s="33" t="s">
        <v>9944</v>
      </c>
      <c r="I1691" s="33" t="s">
        <v>6861</v>
      </c>
      <c r="J1691" s="33" t="s">
        <v>6862</v>
      </c>
      <c r="K1691" s="33" t="s">
        <v>9945</v>
      </c>
    </row>
    <row r="1692" spans="3:11" ht="15" customHeight="1" x14ac:dyDescent="0.25">
      <c r="C1692" s="32" t="s">
        <v>9946</v>
      </c>
      <c r="D1692" s="33" t="s">
        <v>2935</v>
      </c>
      <c r="F1692" s="33" t="s">
        <v>9947</v>
      </c>
      <c r="G1692" s="33">
        <v>81710</v>
      </c>
      <c r="H1692" s="33" t="s">
        <v>9948</v>
      </c>
      <c r="I1692" s="33" t="s">
        <v>6877</v>
      </c>
      <c r="J1692" s="33" t="s">
        <v>798</v>
      </c>
      <c r="K1692" s="33" t="s">
        <v>9949</v>
      </c>
    </row>
    <row r="1693" spans="3:11" ht="15" customHeight="1" x14ac:dyDescent="0.25">
      <c r="C1693" s="32" t="s">
        <v>9950</v>
      </c>
      <c r="D1693" s="33" t="s">
        <v>2935</v>
      </c>
      <c r="F1693" s="33" t="s">
        <v>9951</v>
      </c>
      <c r="G1693" s="33">
        <v>25483</v>
      </c>
      <c r="H1693" s="33" t="s">
        <v>9952</v>
      </c>
      <c r="I1693" s="33" t="s">
        <v>6883</v>
      </c>
      <c r="J1693" s="33" t="s">
        <v>3182</v>
      </c>
      <c r="K1693" s="33" t="s">
        <v>9953</v>
      </c>
    </row>
    <row r="1694" spans="3:11" ht="15" customHeight="1" x14ac:dyDescent="0.25">
      <c r="C1694" s="32" t="s">
        <v>9954</v>
      </c>
      <c r="D1694" s="33" t="s">
        <v>551</v>
      </c>
      <c r="F1694" s="33" t="s">
        <v>9955</v>
      </c>
      <c r="G1694" s="33">
        <v>689415</v>
      </c>
      <c r="H1694" s="33" t="s">
        <v>9956</v>
      </c>
      <c r="I1694" s="33" t="s">
        <v>9957</v>
      </c>
      <c r="J1694" s="33" t="s">
        <v>3200</v>
      </c>
      <c r="K1694" s="33" t="s">
        <v>9958</v>
      </c>
    </row>
    <row r="1695" spans="3:11" ht="15" customHeight="1" x14ac:dyDescent="0.25">
      <c r="C1695" s="32" t="s">
        <v>9959</v>
      </c>
      <c r="D1695" s="33" t="s">
        <v>551</v>
      </c>
      <c r="F1695" s="33" t="s">
        <v>9960</v>
      </c>
      <c r="G1695" s="33">
        <v>117038</v>
      </c>
      <c r="H1695" s="33" t="s">
        <v>9961</v>
      </c>
      <c r="I1695" s="33" t="s">
        <v>9962</v>
      </c>
      <c r="J1695" s="33" t="s">
        <v>3206</v>
      </c>
      <c r="K1695" s="33" t="s">
        <v>9963</v>
      </c>
    </row>
    <row r="1696" spans="3:11" ht="15" customHeight="1" x14ac:dyDescent="0.25">
      <c r="C1696" s="32" t="s">
        <v>9964</v>
      </c>
      <c r="D1696" s="33" t="s">
        <v>552</v>
      </c>
      <c r="F1696" s="33" t="s">
        <v>9965</v>
      </c>
      <c r="G1696" s="33">
        <v>298227</v>
      </c>
      <c r="H1696" s="33" t="s">
        <v>9966</v>
      </c>
      <c r="I1696" s="33" t="s">
        <v>6895</v>
      </c>
      <c r="J1696" s="33" t="s">
        <v>3212</v>
      </c>
      <c r="K1696" s="33" t="s">
        <v>9967</v>
      </c>
    </row>
    <row r="1697" spans="3:11" ht="15" customHeight="1" x14ac:dyDescent="0.25">
      <c r="C1697" s="32" t="s">
        <v>9968</v>
      </c>
      <c r="D1697" s="33" t="s">
        <v>552</v>
      </c>
      <c r="F1697" s="33" t="s">
        <v>9969</v>
      </c>
      <c r="G1697" s="33">
        <v>56718</v>
      </c>
      <c r="H1697" s="33" t="s">
        <v>9970</v>
      </c>
      <c r="I1697" s="33" t="s">
        <v>6906</v>
      </c>
      <c r="J1697" s="33" t="s">
        <v>3224</v>
      </c>
      <c r="K1697" s="33" t="s">
        <v>9971</v>
      </c>
    </row>
    <row r="1698" spans="3:11" ht="15" customHeight="1" x14ac:dyDescent="0.25">
      <c r="C1698" s="32" t="s">
        <v>9972</v>
      </c>
      <c r="D1698" s="33" t="s">
        <v>553</v>
      </c>
      <c r="F1698" s="33" t="s">
        <v>9973</v>
      </c>
      <c r="G1698" s="33">
        <v>170841</v>
      </c>
      <c r="H1698" s="33" t="s">
        <v>9974</v>
      </c>
      <c r="I1698" s="33" t="s">
        <v>9975</v>
      </c>
      <c r="J1698" s="33" t="s">
        <v>9976</v>
      </c>
      <c r="K1698" s="33" t="s">
        <v>9977</v>
      </c>
    </row>
    <row r="1699" spans="3:11" ht="15" customHeight="1" x14ac:dyDescent="0.25">
      <c r="C1699" s="32" t="s">
        <v>9978</v>
      </c>
      <c r="D1699" s="33" t="s">
        <v>553</v>
      </c>
      <c r="F1699" s="33" t="s">
        <v>9979</v>
      </c>
      <c r="G1699" s="33">
        <v>24577</v>
      </c>
      <c r="H1699" s="33" t="s">
        <v>9980</v>
      </c>
      <c r="I1699" s="33" t="s">
        <v>6911</v>
      </c>
      <c r="J1699" s="33" t="s">
        <v>6912</v>
      </c>
      <c r="K1699" s="33" t="s">
        <v>9981</v>
      </c>
    </row>
    <row r="1700" spans="3:11" ht="15" customHeight="1" x14ac:dyDescent="0.25">
      <c r="C1700" s="32" t="s">
        <v>9982</v>
      </c>
      <c r="D1700" s="33" t="s">
        <v>554</v>
      </c>
      <c r="F1700" s="33" t="s">
        <v>9983</v>
      </c>
      <c r="G1700" s="33">
        <v>298894</v>
      </c>
      <c r="H1700" s="33" t="s">
        <v>9984</v>
      </c>
      <c r="I1700" s="33" t="s">
        <v>6917</v>
      </c>
      <c r="J1700" s="33" t="s">
        <v>3239</v>
      </c>
      <c r="K1700" s="33" t="s">
        <v>9985</v>
      </c>
    </row>
    <row r="1701" spans="3:11" ht="15" customHeight="1" x14ac:dyDescent="0.25">
      <c r="C1701" s="32" t="s">
        <v>9986</v>
      </c>
      <c r="D1701" s="33" t="s">
        <v>554</v>
      </c>
      <c r="F1701" s="33" t="s">
        <v>9987</v>
      </c>
      <c r="G1701" s="33">
        <v>301059</v>
      </c>
      <c r="H1701" s="33" t="s">
        <v>9988</v>
      </c>
      <c r="I1701" s="33" t="s">
        <v>6922</v>
      </c>
      <c r="J1701" s="33" t="s">
        <v>6923</v>
      </c>
      <c r="K1701" s="33" t="s">
        <v>9989</v>
      </c>
    </row>
    <row r="1702" spans="3:11" ht="15" customHeight="1" x14ac:dyDescent="0.25">
      <c r="C1702" s="32" t="s">
        <v>9990</v>
      </c>
      <c r="D1702" s="33" t="s">
        <v>3193</v>
      </c>
      <c r="F1702" s="33" t="s">
        <v>9991</v>
      </c>
      <c r="G1702" s="33">
        <v>337868</v>
      </c>
      <c r="H1702" s="33" t="s">
        <v>9992</v>
      </c>
      <c r="I1702" s="33" t="s">
        <v>6928</v>
      </c>
      <c r="J1702" s="33" t="s">
        <v>800</v>
      </c>
      <c r="K1702" s="33" t="s">
        <v>9993</v>
      </c>
    </row>
    <row r="1703" spans="3:11" ht="15" customHeight="1" x14ac:dyDescent="0.25">
      <c r="C1703" s="32" t="s">
        <v>9994</v>
      </c>
      <c r="D1703" s="33" t="s">
        <v>3193</v>
      </c>
      <c r="F1703" s="33" t="s">
        <v>9995</v>
      </c>
      <c r="G1703" s="33">
        <v>314910</v>
      </c>
      <c r="H1703" s="33" t="s">
        <v>9996</v>
      </c>
      <c r="I1703" s="33" t="s">
        <v>6933</v>
      </c>
      <c r="J1703" s="33" t="s">
        <v>6934</v>
      </c>
      <c r="K1703" s="33" t="s">
        <v>9997</v>
      </c>
    </row>
    <row r="1704" spans="3:11" ht="15" customHeight="1" x14ac:dyDescent="0.25">
      <c r="C1704" s="32" t="s">
        <v>9998</v>
      </c>
      <c r="D1704" s="33" t="s">
        <v>3277</v>
      </c>
      <c r="F1704" s="33" t="s">
        <v>9999</v>
      </c>
      <c r="G1704" s="33">
        <v>84019</v>
      </c>
      <c r="H1704" s="33" t="s">
        <v>10000</v>
      </c>
      <c r="I1704" s="33" t="s">
        <v>6939</v>
      </c>
      <c r="J1704" s="33" t="s">
        <v>6940</v>
      </c>
      <c r="K1704" s="33" t="s">
        <v>10001</v>
      </c>
    </row>
    <row r="1705" spans="3:11" ht="15" customHeight="1" x14ac:dyDescent="0.25">
      <c r="C1705" s="32" t="s">
        <v>10002</v>
      </c>
      <c r="D1705" s="33" t="s">
        <v>3277</v>
      </c>
      <c r="F1705" s="33" t="s">
        <v>10003</v>
      </c>
      <c r="G1705" s="33">
        <v>85482</v>
      </c>
      <c r="H1705" s="33" t="s">
        <v>10004</v>
      </c>
      <c r="I1705" s="33" t="s">
        <v>10005</v>
      </c>
      <c r="J1705" s="33" t="s">
        <v>10006</v>
      </c>
      <c r="K1705" s="33" t="s">
        <v>10007</v>
      </c>
    </row>
    <row r="1706" spans="3:11" ht="15" customHeight="1" x14ac:dyDescent="0.25">
      <c r="C1706" s="32" t="s">
        <v>10008</v>
      </c>
      <c r="D1706" s="33" t="s">
        <v>2771</v>
      </c>
      <c r="F1706" s="33" t="s">
        <v>10009</v>
      </c>
      <c r="G1706" s="33">
        <v>300955</v>
      </c>
      <c r="H1706" s="33" t="s">
        <v>10010</v>
      </c>
      <c r="I1706" s="33" t="s">
        <v>6945</v>
      </c>
      <c r="J1706" s="33" t="s">
        <v>3254</v>
      </c>
      <c r="K1706" s="33" t="s">
        <v>10011</v>
      </c>
    </row>
    <row r="1707" spans="3:11" ht="15" customHeight="1" x14ac:dyDescent="0.25">
      <c r="C1707" s="32" t="s">
        <v>10012</v>
      </c>
      <c r="D1707" s="33" t="s">
        <v>2771</v>
      </c>
      <c r="F1707" s="33" t="s">
        <v>10013</v>
      </c>
      <c r="G1707" s="33">
        <v>360801</v>
      </c>
      <c r="H1707" s="33" t="s">
        <v>10014</v>
      </c>
      <c r="I1707" s="33" t="s">
        <v>10015</v>
      </c>
      <c r="J1707" s="33" t="s">
        <v>10016</v>
      </c>
      <c r="K1707" s="33" t="s">
        <v>10017</v>
      </c>
    </row>
    <row r="1708" spans="3:11" ht="15" customHeight="1" x14ac:dyDescent="0.25">
      <c r="C1708" s="32" t="s">
        <v>10018</v>
      </c>
      <c r="D1708" s="33" t="s">
        <v>549</v>
      </c>
      <c r="F1708" s="33" t="s">
        <v>10019</v>
      </c>
      <c r="G1708" s="33">
        <v>171114</v>
      </c>
      <c r="H1708" s="33" t="s">
        <v>10020</v>
      </c>
      <c r="I1708" s="33" t="s">
        <v>6951</v>
      </c>
      <c r="J1708" s="33" t="s">
        <v>6952</v>
      </c>
      <c r="K1708" s="33" t="s">
        <v>10021</v>
      </c>
    </row>
    <row r="1709" spans="3:11" ht="15" customHeight="1" x14ac:dyDescent="0.25">
      <c r="C1709" s="32" t="s">
        <v>10022</v>
      </c>
      <c r="D1709" s="33" t="s">
        <v>549</v>
      </c>
      <c r="F1709" s="33" t="s">
        <v>10023</v>
      </c>
      <c r="G1709" s="33">
        <v>29458</v>
      </c>
      <c r="H1709" s="33" t="s">
        <v>10024</v>
      </c>
      <c r="I1709" s="33" t="s">
        <v>10025</v>
      </c>
      <c r="J1709" s="33" t="s">
        <v>3272</v>
      </c>
      <c r="K1709" s="33" t="s">
        <v>10026</v>
      </c>
    </row>
    <row r="1710" spans="3:11" ht="15" customHeight="1" x14ac:dyDescent="0.25">
      <c r="C1710" s="32" t="s">
        <v>10027</v>
      </c>
      <c r="D1710" s="33" t="s">
        <v>550</v>
      </c>
      <c r="F1710" s="33" t="s">
        <v>10028</v>
      </c>
      <c r="G1710" s="33">
        <v>29410</v>
      </c>
      <c r="H1710" s="33" t="s">
        <v>10029</v>
      </c>
      <c r="I1710" s="33" t="s">
        <v>6969</v>
      </c>
      <c r="J1710" s="33" t="s">
        <v>3278</v>
      </c>
      <c r="K1710" s="33" t="s">
        <v>10030</v>
      </c>
    </row>
    <row r="1711" spans="3:11" ht="15" customHeight="1" x14ac:dyDescent="0.25">
      <c r="C1711" s="32" t="s">
        <v>10031</v>
      </c>
      <c r="D1711" s="33" t="s">
        <v>550</v>
      </c>
      <c r="F1711" s="33" t="s">
        <v>10032</v>
      </c>
      <c r="G1711" s="33">
        <v>24592</v>
      </c>
      <c r="H1711" s="33" t="s">
        <v>10033</v>
      </c>
      <c r="I1711" s="33" t="s">
        <v>6974</v>
      </c>
      <c r="J1711" s="33" t="s">
        <v>3284</v>
      </c>
      <c r="K1711" s="33" t="s">
        <v>10034</v>
      </c>
    </row>
    <row r="1712" spans="3:11" ht="15" customHeight="1" x14ac:dyDescent="0.25">
      <c r="C1712" s="32" t="s">
        <v>10035</v>
      </c>
      <c r="D1712" s="33" t="s">
        <v>2893</v>
      </c>
      <c r="F1712" s="33" t="s">
        <v>10036</v>
      </c>
      <c r="G1712" s="33">
        <v>25744</v>
      </c>
      <c r="H1712" s="33" t="s">
        <v>10037</v>
      </c>
      <c r="I1712" s="33" t="s">
        <v>6980</v>
      </c>
      <c r="J1712" s="33" t="s">
        <v>3290</v>
      </c>
      <c r="K1712" s="33" t="s">
        <v>10038</v>
      </c>
    </row>
    <row r="1713" spans="3:11" ht="15" customHeight="1" x14ac:dyDescent="0.25">
      <c r="C1713" s="32" t="s">
        <v>10039</v>
      </c>
      <c r="D1713" s="33" t="s">
        <v>2893</v>
      </c>
      <c r="F1713" s="33" t="s">
        <v>10040</v>
      </c>
      <c r="G1713" s="33">
        <v>361400</v>
      </c>
      <c r="H1713" s="33" t="s">
        <v>10041</v>
      </c>
      <c r="I1713" s="33" t="s">
        <v>10042</v>
      </c>
      <c r="J1713" s="33" t="s">
        <v>3302</v>
      </c>
      <c r="K1713" s="33" t="s">
        <v>10043</v>
      </c>
    </row>
    <row r="1714" spans="3:11" ht="15" customHeight="1" x14ac:dyDescent="0.25">
      <c r="C1714" s="32" t="s">
        <v>10044</v>
      </c>
      <c r="D1714" s="33" t="s">
        <v>2929</v>
      </c>
      <c r="F1714" s="33" t="s">
        <v>10045</v>
      </c>
      <c r="G1714" s="33">
        <v>25493</v>
      </c>
      <c r="H1714" s="33" t="s">
        <v>10046</v>
      </c>
      <c r="I1714" s="33" t="s">
        <v>6997</v>
      </c>
      <c r="J1714" s="33" t="s">
        <v>6998</v>
      </c>
      <c r="K1714" s="33" t="s">
        <v>10047</v>
      </c>
    </row>
    <row r="1715" spans="3:11" ht="15" customHeight="1" x14ac:dyDescent="0.25">
      <c r="C1715" s="32" t="s">
        <v>10048</v>
      </c>
      <c r="D1715" s="33" t="s">
        <v>2929</v>
      </c>
      <c r="F1715" s="33" t="s">
        <v>10049</v>
      </c>
      <c r="G1715" s="33">
        <v>81525</v>
      </c>
      <c r="H1715" s="33" t="s">
        <v>10050</v>
      </c>
      <c r="I1715" s="33" t="s">
        <v>10051</v>
      </c>
      <c r="J1715" s="33" t="s">
        <v>3314</v>
      </c>
      <c r="K1715" s="33" t="s">
        <v>10052</v>
      </c>
    </row>
    <row r="1716" spans="3:11" ht="15" customHeight="1" x14ac:dyDescent="0.25">
      <c r="C1716" s="32" t="s">
        <v>10053</v>
      </c>
      <c r="D1716" s="33" t="s">
        <v>2935</v>
      </c>
      <c r="F1716" s="33" t="s">
        <v>10054</v>
      </c>
      <c r="G1716" s="33">
        <v>29508</v>
      </c>
      <c r="H1716" s="33" t="s">
        <v>10055</v>
      </c>
      <c r="I1716" s="33" t="s">
        <v>7003</v>
      </c>
      <c r="J1716" s="33" t="s">
        <v>7004</v>
      </c>
      <c r="K1716" s="33" t="s">
        <v>10056</v>
      </c>
    </row>
    <row r="1717" spans="3:11" ht="15" customHeight="1" x14ac:dyDescent="0.25">
      <c r="C1717" s="32" t="s">
        <v>10057</v>
      </c>
      <c r="D1717" s="33" t="s">
        <v>2935</v>
      </c>
      <c r="F1717" s="33" t="s">
        <v>10058</v>
      </c>
      <c r="G1717" s="33">
        <v>302248</v>
      </c>
      <c r="H1717" s="33" t="s">
        <v>10059</v>
      </c>
      <c r="I1717" s="33" t="s">
        <v>7014</v>
      </c>
      <c r="J1717" s="33" t="s">
        <v>7015</v>
      </c>
      <c r="K1717" s="33" t="s">
        <v>10060</v>
      </c>
    </row>
    <row r="1718" spans="3:11" ht="15" customHeight="1" x14ac:dyDescent="0.25">
      <c r="C1718" s="32" t="s">
        <v>10061</v>
      </c>
      <c r="D1718" s="33" t="s">
        <v>551</v>
      </c>
      <c r="F1718" s="33" t="s">
        <v>10062</v>
      </c>
      <c r="G1718" s="33">
        <v>25628</v>
      </c>
      <c r="H1718" s="33" t="s">
        <v>10063</v>
      </c>
      <c r="I1718" s="33" t="s">
        <v>10064</v>
      </c>
      <c r="J1718" s="33" t="s">
        <v>10065</v>
      </c>
      <c r="K1718" s="33" t="s">
        <v>10066</v>
      </c>
    </row>
    <row r="1719" spans="3:11" ht="15" customHeight="1" x14ac:dyDescent="0.25">
      <c r="C1719" s="32" t="s">
        <v>10067</v>
      </c>
      <c r="D1719" s="33" t="s">
        <v>551</v>
      </c>
      <c r="F1719" s="33" t="s">
        <v>10068</v>
      </c>
      <c r="G1719" s="33">
        <v>114109</v>
      </c>
      <c r="H1719" s="33" t="s">
        <v>10069</v>
      </c>
      <c r="I1719" s="33" t="s">
        <v>7026</v>
      </c>
      <c r="J1719" s="33" t="s">
        <v>7027</v>
      </c>
      <c r="K1719" s="33" t="s">
        <v>10070</v>
      </c>
    </row>
    <row r="1720" spans="3:11" ht="15" customHeight="1" x14ac:dyDescent="0.25">
      <c r="C1720" s="32" t="s">
        <v>10071</v>
      </c>
      <c r="D1720" s="33" t="s">
        <v>552</v>
      </c>
      <c r="F1720" s="33" t="s">
        <v>10072</v>
      </c>
      <c r="G1720" s="33">
        <v>299061</v>
      </c>
      <c r="H1720" s="33" t="s">
        <v>10073</v>
      </c>
      <c r="I1720" s="33" t="s">
        <v>10074</v>
      </c>
      <c r="J1720" s="33" t="s">
        <v>10075</v>
      </c>
      <c r="K1720" s="33" t="s">
        <v>10076</v>
      </c>
    </row>
    <row r="1721" spans="3:11" ht="15" customHeight="1" x14ac:dyDescent="0.25">
      <c r="C1721" s="32" t="s">
        <v>10077</v>
      </c>
      <c r="D1721" s="33" t="s">
        <v>552</v>
      </c>
      <c r="F1721" s="33" t="s">
        <v>10078</v>
      </c>
      <c r="G1721" s="33">
        <v>305999</v>
      </c>
      <c r="H1721" s="33" t="s">
        <v>10079</v>
      </c>
      <c r="I1721" s="33" t="s">
        <v>7032</v>
      </c>
      <c r="J1721" s="33" t="s">
        <v>3350</v>
      </c>
      <c r="K1721" s="33" t="s">
        <v>10080</v>
      </c>
    </row>
    <row r="1722" spans="3:11" ht="15" customHeight="1" x14ac:dyDescent="0.25">
      <c r="C1722" s="32" t="s">
        <v>10081</v>
      </c>
      <c r="D1722" s="33" t="s">
        <v>553</v>
      </c>
      <c r="F1722" s="33" t="s">
        <v>10082</v>
      </c>
      <c r="G1722" s="33">
        <v>65193</v>
      </c>
      <c r="H1722" s="33" t="s">
        <v>10083</v>
      </c>
      <c r="I1722" s="33" t="s">
        <v>10084</v>
      </c>
      <c r="J1722" s="33" t="s">
        <v>10085</v>
      </c>
      <c r="K1722" s="33" t="s">
        <v>10086</v>
      </c>
    </row>
    <row r="1723" spans="3:11" ht="15" customHeight="1" x14ac:dyDescent="0.25">
      <c r="C1723" s="32" t="s">
        <v>10087</v>
      </c>
      <c r="D1723" s="33" t="s">
        <v>553</v>
      </c>
      <c r="F1723" s="33" t="s">
        <v>10088</v>
      </c>
      <c r="G1723" s="33">
        <v>309095</v>
      </c>
      <c r="H1723" s="33" t="s">
        <v>10089</v>
      </c>
      <c r="I1723" s="33" t="s">
        <v>10090</v>
      </c>
      <c r="J1723" s="33" t="s">
        <v>10091</v>
      </c>
      <c r="K1723" s="33" t="s">
        <v>10092</v>
      </c>
    </row>
    <row r="1724" spans="3:11" ht="15" customHeight="1" x14ac:dyDescent="0.25">
      <c r="C1724" s="32" t="s">
        <v>10093</v>
      </c>
      <c r="D1724" s="33" t="s">
        <v>554</v>
      </c>
      <c r="F1724" s="33" t="s">
        <v>10094</v>
      </c>
      <c r="G1724" s="33">
        <v>29492</v>
      </c>
      <c r="H1724" s="33" t="s">
        <v>10095</v>
      </c>
      <c r="I1724" s="33" t="s">
        <v>7038</v>
      </c>
      <c r="J1724" s="33" t="s">
        <v>10096</v>
      </c>
      <c r="K1724" s="33" t="s">
        <v>10097</v>
      </c>
    </row>
    <row r="1725" spans="3:11" ht="15" customHeight="1" x14ac:dyDescent="0.25">
      <c r="C1725" s="32" t="s">
        <v>10098</v>
      </c>
      <c r="D1725" s="33" t="s">
        <v>554</v>
      </c>
      <c r="F1725" s="33" t="s">
        <v>10099</v>
      </c>
      <c r="G1725" s="33">
        <v>81526</v>
      </c>
      <c r="H1725" s="33" t="s">
        <v>10100</v>
      </c>
      <c r="I1725" s="33" t="s">
        <v>7044</v>
      </c>
      <c r="J1725" s="33" t="s">
        <v>3374</v>
      </c>
      <c r="K1725" s="33" t="s">
        <v>10101</v>
      </c>
    </row>
    <row r="1726" spans="3:11" ht="15" customHeight="1" x14ac:dyDescent="0.25">
      <c r="C1726" s="32" t="s">
        <v>10102</v>
      </c>
      <c r="D1726" s="33" t="s">
        <v>3193</v>
      </c>
      <c r="F1726" s="33" t="s">
        <v>10103</v>
      </c>
      <c r="G1726" s="33">
        <v>25498</v>
      </c>
      <c r="H1726" s="33" t="s">
        <v>10104</v>
      </c>
      <c r="I1726" s="33" t="s">
        <v>7049</v>
      </c>
      <c r="J1726" s="33" t="s">
        <v>3380</v>
      </c>
      <c r="K1726" s="33" t="s">
        <v>10105</v>
      </c>
    </row>
    <row r="1727" spans="3:11" ht="15" customHeight="1" x14ac:dyDescent="0.25">
      <c r="C1727" s="32" t="s">
        <v>10106</v>
      </c>
      <c r="D1727" s="33" t="s">
        <v>3193</v>
      </c>
      <c r="F1727" s="33" t="s">
        <v>10107</v>
      </c>
      <c r="G1727" s="33">
        <v>58850</v>
      </c>
      <c r="H1727" s="33" t="s">
        <v>10108</v>
      </c>
      <c r="I1727" s="33" t="s">
        <v>7055</v>
      </c>
      <c r="J1727" s="33" t="s">
        <v>7056</v>
      </c>
      <c r="K1727" s="33" t="s">
        <v>10109</v>
      </c>
    </row>
    <row r="1728" spans="3:11" ht="15" customHeight="1" x14ac:dyDescent="0.25">
      <c r="C1728" s="32" t="s">
        <v>10110</v>
      </c>
      <c r="D1728" s="33" t="s">
        <v>3277</v>
      </c>
      <c r="F1728" s="33" t="s">
        <v>10111</v>
      </c>
      <c r="G1728" s="33">
        <v>113984</v>
      </c>
      <c r="H1728" s="33" t="s">
        <v>10112</v>
      </c>
      <c r="I1728" s="33" t="s">
        <v>7061</v>
      </c>
      <c r="J1728" s="33" t="s">
        <v>3392</v>
      </c>
      <c r="K1728" s="33" t="s">
        <v>10113</v>
      </c>
    </row>
    <row r="1729" spans="3:11" ht="15" customHeight="1" x14ac:dyDescent="0.25">
      <c r="C1729" s="32" t="s">
        <v>10114</v>
      </c>
      <c r="D1729" s="33" t="s">
        <v>3277</v>
      </c>
      <c r="F1729" s="33" t="s">
        <v>10115</v>
      </c>
      <c r="G1729" s="33">
        <v>24413</v>
      </c>
      <c r="H1729" s="33" t="s">
        <v>10116</v>
      </c>
      <c r="I1729" s="33" t="s">
        <v>7066</v>
      </c>
      <c r="J1729" s="33" t="s">
        <v>7067</v>
      </c>
      <c r="K1729" s="33" t="s">
        <v>10117</v>
      </c>
    </row>
    <row r="1730" spans="3:11" ht="15" customHeight="1" x14ac:dyDescent="0.25">
      <c r="C1730" s="32" t="s">
        <v>10118</v>
      </c>
      <c r="D1730" s="33" t="s">
        <v>3343</v>
      </c>
      <c r="F1730" s="33" t="s">
        <v>10119</v>
      </c>
      <c r="G1730" s="33">
        <v>54278</v>
      </c>
      <c r="H1730" s="33" t="s">
        <v>10120</v>
      </c>
      <c r="I1730" s="33" t="s">
        <v>10121</v>
      </c>
      <c r="J1730" s="33" t="s">
        <v>10122</v>
      </c>
      <c r="K1730" s="33" t="s">
        <v>10123</v>
      </c>
    </row>
    <row r="1731" spans="3:11" ht="15" customHeight="1" x14ac:dyDescent="0.25">
      <c r="C1731" s="32" t="s">
        <v>10124</v>
      </c>
      <c r="D1731" s="33" t="s">
        <v>3343</v>
      </c>
      <c r="F1731" s="33" t="s">
        <v>10125</v>
      </c>
      <c r="G1731" s="33">
        <v>81527</v>
      </c>
      <c r="H1731" s="33" t="s">
        <v>10126</v>
      </c>
      <c r="I1731" s="33" t="s">
        <v>7072</v>
      </c>
      <c r="J1731" s="33" t="s">
        <v>7073</v>
      </c>
      <c r="K1731" s="33" t="s">
        <v>10127</v>
      </c>
    </row>
    <row r="1732" spans="3:11" ht="15" customHeight="1" x14ac:dyDescent="0.25">
      <c r="C1732" s="32" t="s">
        <v>10128</v>
      </c>
      <c r="D1732" s="33" t="s">
        <v>3427</v>
      </c>
      <c r="F1732" s="33" t="s">
        <v>10129</v>
      </c>
      <c r="G1732" s="33">
        <v>59109</v>
      </c>
      <c r="H1732" s="33" t="s">
        <v>10130</v>
      </c>
      <c r="I1732" s="33" t="s">
        <v>10131</v>
      </c>
      <c r="J1732" s="33" t="s">
        <v>10132</v>
      </c>
      <c r="K1732" s="33" t="s">
        <v>10133</v>
      </c>
    </row>
    <row r="1733" spans="3:11" ht="15" customHeight="1" x14ac:dyDescent="0.25">
      <c r="C1733" s="32" t="s">
        <v>10134</v>
      </c>
      <c r="D1733" s="33" t="s">
        <v>3427</v>
      </c>
      <c r="F1733" s="33" t="s">
        <v>10135</v>
      </c>
      <c r="G1733" s="33">
        <v>25054</v>
      </c>
      <c r="H1733" s="33" t="s">
        <v>10136</v>
      </c>
      <c r="I1733" s="33" t="s">
        <v>7078</v>
      </c>
      <c r="J1733" s="33" t="s">
        <v>7079</v>
      </c>
      <c r="K1733" s="33" t="s">
        <v>10137</v>
      </c>
    </row>
    <row r="1734" spans="3:11" ht="15" customHeight="1" x14ac:dyDescent="0.25">
      <c r="C1734" s="32" t="s">
        <v>10138</v>
      </c>
      <c r="D1734" s="33" t="s">
        <v>3454</v>
      </c>
      <c r="F1734" s="33" t="s">
        <v>10139</v>
      </c>
      <c r="G1734" s="33">
        <v>83497</v>
      </c>
      <c r="H1734" s="33" t="s">
        <v>10140</v>
      </c>
      <c r="I1734" s="33" t="s">
        <v>10141</v>
      </c>
      <c r="J1734" s="33" t="s">
        <v>10142</v>
      </c>
      <c r="K1734" s="33" t="s">
        <v>10143</v>
      </c>
    </row>
    <row r="1735" spans="3:11" ht="15" customHeight="1" x14ac:dyDescent="0.25">
      <c r="C1735" s="32" t="s">
        <v>10144</v>
      </c>
      <c r="D1735" s="33" t="s">
        <v>3454</v>
      </c>
      <c r="F1735" s="33" t="s">
        <v>10145</v>
      </c>
      <c r="G1735" s="33">
        <v>290566</v>
      </c>
      <c r="H1735" s="33" t="s">
        <v>10146</v>
      </c>
      <c r="I1735" s="33" t="s">
        <v>7084</v>
      </c>
      <c r="J1735" s="33" t="s">
        <v>3404</v>
      </c>
      <c r="K1735" s="33" t="s">
        <v>10147</v>
      </c>
    </row>
    <row r="1736" spans="3:11" ht="15" customHeight="1" x14ac:dyDescent="0.25">
      <c r="C1736" s="32" t="s">
        <v>10148</v>
      </c>
      <c r="D1736" s="33" t="s">
        <v>559</v>
      </c>
      <c r="F1736" s="33" t="s">
        <v>10149</v>
      </c>
      <c r="G1736" s="33">
        <v>81528</v>
      </c>
      <c r="H1736" s="33" t="s">
        <v>10150</v>
      </c>
      <c r="I1736" s="33" t="s">
        <v>7089</v>
      </c>
      <c r="J1736" s="33" t="s">
        <v>3410</v>
      </c>
      <c r="K1736" s="33" t="s">
        <v>10151</v>
      </c>
    </row>
    <row r="1737" spans="3:11" ht="15" customHeight="1" x14ac:dyDescent="0.25">
      <c r="C1737" s="32" t="s">
        <v>10152</v>
      </c>
      <c r="D1737" s="33" t="s">
        <v>559</v>
      </c>
      <c r="F1737" s="33" t="s">
        <v>10153</v>
      </c>
      <c r="G1737" s="33">
        <v>25231</v>
      </c>
      <c r="H1737" s="33" t="s">
        <v>10154</v>
      </c>
      <c r="I1737" s="33" t="s">
        <v>10155</v>
      </c>
      <c r="J1737" s="33" t="s">
        <v>10156</v>
      </c>
      <c r="K1737" s="33" t="s">
        <v>10157</v>
      </c>
    </row>
    <row r="1738" spans="3:11" ht="15" customHeight="1" x14ac:dyDescent="0.25">
      <c r="C1738" s="32" t="s">
        <v>10158</v>
      </c>
      <c r="D1738" s="33" t="s">
        <v>3572</v>
      </c>
      <c r="F1738" s="33" t="s">
        <v>10159</v>
      </c>
      <c r="G1738" s="33">
        <v>116597</v>
      </c>
      <c r="H1738" s="33" t="s">
        <v>10160</v>
      </c>
      <c r="I1738" s="33" t="s">
        <v>10161</v>
      </c>
      <c r="J1738" s="33" t="s">
        <v>3428</v>
      </c>
      <c r="K1738" s="33" t="s">
        <v>10162</v>
      </c>
    </row>
    <row r="1739" spans="3:11" ht="15" customHeight="1" x14ac:dyDescent="0.25">
      <c r="C1739" s="32" t="s">
        <v>10163</v>
      </c>
      <c r="D1739" s="33" t="s">
        <v>3572</v>
      </c>
      <c r="F1739" s="33" t="s">
        <v>10164</v>
      </c>
      <c r="G1739" s="33">
        <v>25646</v>
      </c>
      <c r="H1739" s="33" t="s">
        <v>10165</v>
      </c>
      <c r="I1739" s="33" t="s">
        <v>7119</v>
      </c>
      <c r="J1739" s="33" t="s">
        <v>3440</v>
      </c>
      <c r="K1739" s="33" t="s">
        <v>10166</v>
      </c>
    </row>
    <row r="1740" spans="3:11" ht="15" customHeight="1" x14ac:dyDescent="0.25">
      <c r="C1740" s="32" t="s">
        <v>10167</v>
      </c>
      <c r="D1740" s="33" t="s">
        <v>564</v>
      </c>
      <c r="F1740" s="33" t="s">
        <v>10168</v>
      </c>
      <c r="G1740" s="33">
        <v>83572</v>
      </c>
      <c r="H1740" s="33" t="s">
        <v>10169</v>
      </c>
      <c r="I1740" s="33" t="s">
        <v>10170</v>
      </c>
      <c r="J1740" s="33" t="s">
        <v>10171</v>
      </c>
      <c r="K1740" s="33" t="s">
        <v>10172</v>
      </c>
    </row>
    <row r="1741" spans="3:11" ht="15" customHeight="1" x14ac:dyDescent="0.25">
      <c r="C1741" s="32" t="s">
        <v>10173</v>
      </c>
      <c r="D1741" s="33" t="s">
        <v>564</v>
      </c>
      <c r="F1741" s="33" t="s">
        <v>10174</v>
      </c>
      <c r="G1741" s="33">
        <v>296078</v>
      </c>
      <c r="H1741" s="33" t="s">
        <v>10175</v>
      </c>
      <c r="I1741" s="33" t="s">
        <v>10176</v>
      </c>
      <c r="J1741" s="33" t="s">
        <v>10177</v>
      </c>
      <c r="K1741" s="33" t="s">
        <v>10178</v>
      </c>
    </row>
    <row r="1742" spans="3:11" ht="15" customHeight="1" x14ac:dyDescent="0.25">
      <c r="C1742" s="32" t="s">
        <v>10179</v>
      </c>
      <c r="D1742" s="33" t="s">
        <v>3688</v>
      </c>
      <c r="F1742" s="33" t="s">
        <v>10180</v>
      </c>
      <c r="G1742" s="33">
        <v>56816</v>
      </c>
      <c r="H1742" s="33" t="s">
        <v>10181</v>
      </c>
      <c r="I1742" s="33" t="s">
        <v>7136</v>
      </c>
      <c r="J1742" s="33" t="s">
        <v>7137</v>
      </c>
      <c r="K1742" s="33" t="s">
        <v>10182</v>
      </c>
    </row>
    <row r="1743" spans="3:11" ht="15" customHeight="1" x14ac:dyDescent="0.25">
      <c r="C1743" s="32" t="s">
        <v>10183</v>
      </c>
      <c r="D1743" s="33" t="s">
        <v>3688</v>
      </c>
      <c r="F1743" s="33" t="s">
        <v>10184</v>
      </c>
      <c r="G1743" s="33">
        <v>64513</v>
      </c>
      <c r="H1743" s="33" t="s">
        <v>10185</v>
      </c>
      <c r="I1743" s="33" t="s">
        <v>7142</v>
      </c>
      <c r="J1743" s="33" t="s">
        <v>3455</v>
      </c>
      <c r="K1743" s="33" t="s">
        <v>10186</v>
      </c>
    </row>
    <row r="1744" spans="3:11" ht="15" customHeight="1" x14ac:dyDescent="0.25">
      <c r="C1744" s="32" t="s">
        <v>10187</v>
      </c>
      <c r="D1744" s="33" t="s">
        <v>567</v>
      </c>
      <c r="F1744" s="33" t="s">
        <v>10188</v>
      </c>
      <c r="G1744" s="33">
        <v>311505</v>
      </c>
      <c r="H1744" s="33" t="s">
        <v>10189</v>
      </c>
      <c r="I1744" s="33" t="s">
        <v>7147</v>
      </c>
      <c r="J1744" s="33" t="s">
        <v>3461</v>
      </c>
      <c r="K1744" s="33" t="s">
        <v>10190</v>
      </c>
    </row>
    <row r="1745" spans="3:11" ht="15" customHeight="1" x14ac:dyDescent="0.25">
      <c r="C1745" s="32" t="s">
        <v>10191</v>
      </c>
      <c r="D1745" s="33" t="s">
        <v>567</v>
      </c>
      <c r="F1745" s="33" t="s">
        <v>10192</v>
      </c>
      <c r="G1745" s="33">
        <v>293992</v>
      </c>
      <c r="H1745" s="33" t="s">
        <v>10193</v>
      </c>
      <c r="I1745" s="33" t="s">
        <v>7153</v>
      </c>
      <c r="J1745" s="33" t="s">
        <v>3467</v>
      </c>
      <c r="K1745" s="33" t="s">
        <v>10194</v>
      </c>
    </row>
    <row r="1746" spans="3:11" ht="15" customHeight="1" x14ac:dyDescent="0.25">
      <c r="C1746" s="32" t="s">
        <v>10195</v>
      </c>
      <c r="D1746" s="33" t="s">
        <v>568</v>
      </c>
      <c r="F1746" s="33" t="s">
        <v>10196</v>
      </c>
      <c r="G1746" s="33">
        <v>25509</v>
      </c>
      <c r="H1746" s="33" t="s">
        <v>10197</v>
      </c>
      <c r="I1746" s="33" t="s">
        <v>7171</v>
      </c>
      <c r="J1746" s="33" t="s">
        <v>3482</v>
      </c>
      <c r="K1746" s="33" t="s">
        <v>10198</v>
      </c>
    </row>
    <row r="1747" spans="3:11" ht="15" customHeight="1" x14ac:dyDescent="0.25">
      <c r="C1747" s="32" t="s">
        <v>10199</v>
      </c>
      <c r="D1747" s="33" t="s">
        <v>568</v>
      </c>
      <c r="F1747" s="33" t="s">
        <v>10200</v>
      </c>
      <c r="G1747" s="33">
        <v>304947</v>
      </c>
      <c r="H1747" s="33" t="s">
        <v>10201</v>
      </c>
      <c r="I1747" s="33" t="s">
        <v>10202</v>
      </c>
      <c r="J1747" s="33" t="s">
        <v>10203</v>
      </c>
      <c r="K1747" s="33" t="s">
        <v>10204</v>
      </c>
    </row>
    <row r="1748" spans="3:11" ht="15" customHeight="1" x14ac:dyDescent="0.25">
      <c r="C1748" s="32" t="s">
        <v>10205</v>
      </c>
      <c r="D1748" s="33" t="s">
        <v>3777</v>
      </c>
      <c r="F1748" s="33" t="s">
        <v>10206</v>
      </c>
      <c r="G1748" s="33">
        <v>406164</v>
      </c>
      <c r="H1748" s="33" t="s">
        <v>10207</v>
      </c>
      <c r="I1748" s="33" t="s">
        <v>10208</v>
      </c>
      <c r="J1748" s="33" t="s">
        <v>10209</v>
      </c>
      <c r="K1748" s="33" t="s">
        <v>10210</v>
      </c>
    </row>
    <row r="1749" spans="3:11" ht="15" customHeight="1" x14ac:dyDescent="0.25">
      <c r="C1749" s="32" t="s">
        <v>10211</v>
      </c>
      <c r="D1749" s="33" t="s">
        <v>3777</v>
      </c>
      <c r="F1749" s="33" t="s">
        <v>10212</v>
      </c>
      <c r="G1749" s="33">
        <v>311876</v>
      </c>
      <c r="H1749" s="33" t="s">
        <v>10213</v>
      </c>
      <c r="I1749" s="33" t="s">
        <v>10214</v>
      </c>
      <c r="J1749" s="33" t="s">
        <v>10215</v>
      </c>
      <c r="K1749" s="33" t="s">
        <v>10216</v>
      </c>
    </row>
    <row r="1750" spans="3:11" ht="15" customHeight="1" x14ac:dyDescent="0.25">
      <c r="C1750" s="32" t="s">
        <v>10217</v>
      </c>
      <c r="D1750" s="33" t="s">
        <v>570</v>
      </c>
      <c r="F1750" s="33" t="s">
        <v>10218</v>
      </c>
      <c r="G1750" s="33">
        <v>361131</v>
      </c>
      <c r="H1750" s="33" t="s">
        <v>10219</v>
      </c>
      <c r="I1750" s="33" t="s">
        <v>10220</v>
      </c>
      <c r="J1750" s="33" t="s">
        <v>10221</v>
      </c>
      <c r="K1750" s="33" t="s">
        <v>10222</v>
      </c>
    </row>
    <row r="1751" spans="3:11" ht="15" customHeight="1" x14ac:dyDescent="0.25">
      <c r="C1751" s="32" t="s">
        <v>10223</v>
      </c>
      <c r="D1751" s="33" t="s">
        <v>570</v>
      </c>
      <c r="F1751" s="33" t="s">
        <v>10224</v>
      </c>
      <c r="G1751" s="33">
        <v>25737</v>
      </c>
      <c r="H1751" s="33" t="s">
        <v>10225</v>
      </c>
      <c r="I1751" s="33" t="s">
        <v>7188</v>
      </c>
      <c r="J1751" s="33" t="s">
        <v>3500</v>
      </c>
      <c r="K1751" s="33" t="s">
        <v>10226</v>
      </c>
    </row>
    <row r="1752" spans="3:11" ht="15" customHeight="1" x14ac:dyDescent="0.25">
      <c r="C1752" s="32" t="s">
        <v>10227</v>
      </c>
      <c r="D1752" s="33" t="s">
        <v>571</v>
      </c>
      <c r="F1752" s="33" t="s">
        <v>10228</v>
      </c>
      <c r="G1752" s="33">
        <v>501083</v>
      </c>
      <c r="H1752" s="33" t="s">
        <v>10229</v>
      </c>
      <c r="I1752" s="33" t="s">
        <v>7193</v>
      </c>
      <c r="J1752" s="33" t="s">
        <v>3506</v>
      </c>
      <c r="K1752" s="33" t="s">
        <v>10230</v>
      </c>
    </row>
    <row r="1753" spans="3:11" ht="15" customHeight="1" x14ac:dyDescent="0.25">
      <c r="C1753" s="32" t="s">
        <v>10231</v>
      </c>
      <c r="D1753" s="33" t="s">
        <v>571</v>
      </c>
      <c r="F1753" s="33" t="s">
        <v>10232</v>
      </c>
      <c r="G1753" s="33">
        <v>24628</v>
      </c>
      <c r="H1753" s="33" t="s">
        <v>10233</v>
      </c>
      <c r="I1753" s="33" t="s">
        <v>10234</v>
      </c>
      <c r="J1753" s="33" t="s">
        <v>10235</v>
      </c>
      <c r="K1753" s="33" t="s">
        <v>10236</v>
      </c>
    </row>
    <row r="1754" spans="3:11" ht="15" customHeight="1" x14ac:dyDescent="0.25">
      <c r="C1754" s="32" t="s">
        <v>10237</v>
      </c>
      <c r="D1754" s="33" t="s">
        <v>3343</v>
      </c>
      <c r="F1754" s="33" t="s">
        <v>10238</v>
      </c>
      <c r="G1754" s="33">
        <v>29468</v>
      </c>
      <c r="H1754" s="33" t="s">
        <v>10239</v>
      </c>
      <c r="I1754" s="33" t="s">
        <v>7203</v>
      </c>
      <c r="J1754" s="33" t="s">
        <v>3518</v>
      </c>
      <c r="K1754" s="33" t="s">
        <v>10240</v>
      </c>
    </row>
    <row r="1755" spans="3:11" ht="15" customHeight="1" x14ac:dyDescent="0.25">
      <c r="C1755" s="32" t="s">
        <v>10241</v>
      </c>
      <c r="D1755" s="33" t="s">
        <v>3343</v>
      </c>
      <c r="F1755" s="33" t="s">
        <v>10242</v>
      </c>
      <c r="G1755" s="33">
        <v>287422</v>
      </c>
      <c r="H1755" s="33" t="s">
        <v>10243</v>
      </c>
      <c r="I1755" s="33" t="s">
        <v>7220</v>
      </c>
      <c r="J1755" s="33" t="s">
        <v>804</v>
      </c>
      <c r="K1755" s="33" t="s">
        <v>10244</v>
      </c>
    </row>
    <row r="1756" spans="3:11" ht="15" customHeight="1" x14ac:dyDescent="0.25">
      <c r="C1756" s="32" t="s">
        <v>10245</v>
      </c>
      <c r="D1756" s="33" t="s">
        <v>3427</v>
      </c>
      <c r="F1756" s="33" t="s">
        <v>10246</v>
      </c>
      <c r="G1756" s="33">
        <v>63840</v>
      </c>
      <c r="H1756" s="33" t="s">
        <v>10247</v>
      </c>
      <c r="I1756" s="33" t="s">
        <v>7225</v>
      </c>
      <c r="J1756" s="33" t="s">
        <v>805</v>
      </c>
      <c r="K1756" s="33" t="s">
        <v>10248</v>
      </c>
    </row>
    <row r="1757" spans="3:11" ht="15" customHeight="1" x14ac:dyDescent="0.25">
      <c r="C1757" s="32" t="s">
        <v>10249</v>
      </c>
      <c r="D1757" s="33" t="s">
        <v>3427</v>
      </c>
      <c r="F1757" s="33" t="s">
        <v>10250</v>
      </c>
      <c r="G1757" s="33">
        <v>78962</v>
      </c>
      <c r="H1757" s="33" t="s">
        <v>10251</v>
      </c>
      <c r="I1757" s="33" t="s">
        <v>10252</v>
      </c>
      <c r="J1757" s="33" t="s">
        <v>10253</v>
      </c>
      <c r="K1757" s="33" t="s">
        <v>10254</v>
      </c>
    </row>
    <row r="1758" spans="3:11" ht="15" customHeight="1" x14ac:dyDescent="0.25">
      <c r="C1758" s="32" t="s">
        <v>10255</v>
      </c>
      <c r="D1758" s="33" t="s">
        <v>3454</v>
      </c>
      <c r="F1758" s="33" t="s">
        <v>10256</v>
      </c>
      <c r="G1758" s="33">
        <v>94203</v>
      </c>
      <c r="H1758" s="33" t="s">
        <v>10257</v>
      </c>
      <c r="I1758" s="33" t="s">
        <v>7230</v>
      </c>
      <c r="J1758" s="33" t="s">
        <v>3545</v>
      </c>
      <c r="K1758" s="33" t="s">
        <v>10258</v>
      </c>
    </row>
    <row r="1759" spans="3:11" ht="15" customHeight="1" x14ac:dyDescent="0.25">
      <c r="C1759" s="32" t="s">
        <v>10259</v>
      </c>
      <c r="D1759" s="33" t="s">
        <v>3454</v>
      </c>
      <c r="F1759" s="33" t="s">
        <v>10260</v>
      </c>
      <c r="G1759" s="33">
        <v>25154</v>
      </c>
      <c r="H1759" s="33" t="s">
        <v>10261</v>
      </c>
      <c r="I1759" s="33" t="s">
        <v>7235</v>
      </c>
      <c r="J1759" s="33" t="s">
        <v>806</v>
      </c>
      <c r="K1759" s="33" t="s">
        <v>10262</v>
      </c>
    </row>
    <row r="1760" spans="3:11" ht="15" customHeight="1" x14ac:dyDescent="0.25">
      <c r="C1760" s="32" t="s">
        <v>10263</v>
      </c>
      <c r="D1760" s="33" t="s">
        <v>559</v>
      </c>
      <c r="F1760" s="33" t="s">
        <v>10264</v>
      </c>
      <c r="G1760" s="33">
        <v>116648</v>
      </c>
      <c r="H1760" s="33" t="s">
        <v>10265</v>
      </c>
      <c r="I1760" s="33" t="s">
        <v>7240</v>
      </c>
      <c r="J1760" s="33" t="s">
        <v>3555</v>
      </c>
      <c r="K1760" s="33" t="s">
        <v>10266</v>
      </c>
    </row>
    <row r="1761" spans="3:11" ht="15" customHeight="1" x14ac:dyDescent="0.25">
      <c r="C1761" s="32" t="s">
        <v>10267</v>
      </c>
      <c r="D1761" s="33" t="s">
        <v>559</v>
      </c>
      <c r="F1761" s="33" t="s">
        <v>10268</v>
      </c>
      <c r="G1761" s="33">
        <v>296762</v>
      </c>
      <c r="H1761" s="33" t="s">
        <v>10269</v>
      </c>
      <c r="I1761" s="33" t="s">
        <v>7255</v>
      </c>
      <c r="J1761" s="33" t="s">
        <v>7256</v>
      </c>
      <c r="K1761" s="33" t="s">
        <v>10270</v>
      </c>
    </row>
    <row r="1762" spans="3:11" ht="15" customHeight="1" x14ac:dyDescent="0.25">
      <c r="C1762" s="32" t="s">
        <v>10271</v>
      </c>
      <c r="D1762" s="33" t="s">
        <v>3572</v>
      </c>
      <c r="F1762" s="33" t="s">
        <v>10272</v>
      </c>
      <c r="G1762" s="33">
        <v>361632</v>
      </c>
      <c r="H1762" s="33" t="s">
        <v>10273</v>
      </c>
      <c r="I1762" s="33" t="s">
        <v>10274</v>
      </c>
      <c r="J1762" s="33" t="s">
        <v>10275</v>
      </c>
      <c r="K1762" s="33" t="s">
        <v>10276</v>
      </c>
    </row>
    <row r="1763" spans="3:11" ht="15" customHeight="1" x14ac:dyDescent="0.25">
      <c r="C1763" s="32" t="s">
        <v>10277</v>
      </c>
      <c r="D1763" s="33" t="s">
        <v>3572</v>
      </c>
      <c r="F1763" s="33" t="s">
        <v>10278</v>
      </c>
      <c r="G1763" s="33">
        <v>24649</v>
      </c>
      <c r="H1763" s="33" t="s">
        <v>10279</v>
      </c>
      <c r="I1763" s="33" t="s">
        <v>10280</v>
      </c>
      <c r="J1763" s="33" t="s">
        <v>10281</v>
      </c>
      <c r="K1763" s="33" t="s">
        <v>10282</v>
      </c>
    </row>
    <row r="1764" spans="3:11" ht="15" customHeight="1" x14ac:dyDescent="0.25">
      <c r="C1764" s="32" t="s">
        <v>10283</v>
      </c>
      <c r="D1764" s="33" t="s">
        <v>564</v>
      </c>
      <c r="F1764" s="33" t="s">
        <v>10284</v>
      </c>
      <c r="G1764" s="33">
        <v>113983</v>
      </c>
      <c r="H1764" s="33" t="s">
        <v>10285</v>
      </c>
      <c r="I1764" s="33" t="s">
        <v>10286</v>
      </c>
      <c r="J1764" s="33" t="s">
        <v>10287</v>
      </c>
      <c r="K1764" s="33" t="s">
        <v>10288</v>
      </c>
    </row>
    <row r="1765" spans="3:11" ht="15" customHeight="1" x14ac:dyDescent="0.25">
      <c r="C1765" s="32" t="s">
        <v>10289</v>
      </c>
      <c r="D1765" s="33" t="s">
        <v>564</v>
      </c>
      <c r="F1765" s="33" t="s">
        <v>10290</v>
      </c>
      <c r="G1765" s="33">
        <v>54284</v>
      </c>
      <c r="H1765" s="33" t="s">
        <v>10291</v>
      </c>
      <c r="I1765" s="33" t="s">
        <v>7261</v>
      </c>
      <c r="J1765" s="33" t="s">
        <v>3573</v>
      </c>
      <c r="K1765" s="33" t="s">
        <v>10292</v>
      </c>
    </row>
    <row r="1766" spans="3:11" ht="15" customHeight="1" x14ac:dyDescent="0.25">
      <c r="C1766" s="32" t="s">
        <v>10293</v>
      </c>
      <c r="D1766" s="33" t="s">
        <v>3688</v>
      </c>
      <c r="F1766" s="33" t="s">
        <v>10294</v>
      </c>
      <c r="G1766" s="33">
        <v>29609</v>
      </c>
      <c r="H1766" s="33" t="s">
        <v>10295</v>
      </c>
      <c r="I1766" s="33" t="s">
        <v>7267</v>
      </c>
      <c r="J1766" s="33" t="s">
        <v>3579</v>
      </c>
      <c r="K1766" s="33" t="s">
        <v>10296</v>
      </c>
    </row>
    <row r="1767" spans="3:11" ht="15" customHeight="1" x14ac:dyDescent="0.25">
      <c r="C1767" s="32" t="s">
        <v>10297</v>
      </c>
      <c r="D1767" s="33" t="s">
        <v>3688</v>
      </c>
      <c r="F1767" s="33" t="s">
        <v>10298</v>
      </c>
      <c r="G1767" s="33">
        <v>24913</v>
      </c>
      <c r="H1767" s="33" t="s">
        <v>10299</v>
      </c>
      <c r="I1767" s="33" t="s">
        <v>10300</v>
      </c>
      <c r="J1767" s="33" t="s">
        <v>3585</v>
      </c>
      <c r="K1767" s="33" t="s">
        <v>10301</v>
      </c>
    </row>
    <row r="1768" spans="3:11" ht="15" customHeight="1" x14ac:dyDescent="0.25">
      <c r="C1768" s="32" t="s">
        <v>10302</v>
      </c>
      <c r="D1768" s="33" t="s">
        <v>567</v>
      </c>
      <c r="F1768" s="33" t="s">
        <v>10303</v>
      </c>
      <c r="G1768" s="33">
        <v>25157</v>
      </c>
      <c r="H1768" s="33" t="s">
        <v>10304</v>
      </c>
      <c r="I1768" s="33" t="s">
        <v>7273</v>
      </c>
      <c r="J1768" s="33" t="s">
        <v>807</v>
      </c>
      <c r="K1768" s="33" t="s">
        <v>10305</v>
      </c>
    </row>
    <row r="1769" spans="3:11" ht="15" customHeight="1" x14ac:dyDescent="0.25">
      <c r="C1769" s="32" t="s">
        <v>10306</v>
      </c>
      <c r="D1769" s="33" t="s">
        <v>567</v>
      </c>
      <c r="F1769" s="33" t="s">
        <v>10307</v>
      </c>
      <c r="G1769" s="33">
        <v>25738</v>
      </c>
      <c r="H1769" s="33" t="s">
        <v>10308</v>
      </c>
      <c r="I1769" s="33" t="s">
        <v>7278</v>
      </c>
      <c r="J1769" s="33" t="s">
        <v>7279</v>
      </c>
      <c r="K1769" s="33" t="s">
        <v>10309</v>
      </c>
    </row>
    <row r="1770" spans="3:11" ht="15" customHeight="1" x14ac:dyDescent="0.25">
      <c r="C1770" s="32" t="s">
        <v>10310</v>
      </c>
      <c r="D1770" s="33" t="s">
        <v>568</v>
      </c>
      <c r="F1770" s="33" t="s">
        <v>10311</v>
      </c>
      <c r="G1770" s="33">
        <v>83722</v>
      </c>
      <c r="H1770" s="33" t="s">
        <v>10312</v>
      </c>
      <c r="I1770" s="33" t="s">
        <v>7284</v>
      </c>
      <c r="J1770" s="33" t="s">
        <v>7285</v>
      </c>
      <c r="K1770" s="33" t="s">
        <v>10313</v>
      </c>
    </row>
    <row r="1771" spans="3:11" ht="15" customHeight="1" x14ac:dyDescent="0.25">
      <c r="C1771" s="32" t="s">
        <v>10314</v>
      </c>
      <c r="D1771" s="33" t="s">
        <v>568</v>
      </c>
      <c r="F1771" s="33" t="s">
        <v>10315</v>
      </c>
      <c r="G1771" s="33">
        <v>494322</v>
      </c>
      <c r="H1771" s="33" t="s">
        <v>10316</v>
      </c>
      <c r="I1771" s="33" t="s">
        <v>7290</v>
      </c>
      <c r="J1771" s="33" t="s">
        <v>7291</v>
      </c>
      <c r="K1771" s="33" t="s">
        <v>10317</v>
      </c>
    </row>
    <row r="1772" spans="3:11" ht="15" customHeight="1" x14ac:dyDescent="0.25">
      <c r="C1772" s="32" t="s">
        <v>10318</v>
      </c>
      <c r="D1772" s="33" t="s">
        <v>3777</v>
      </c>
      <c r="F1772" s="33" t="s">
        <v>10319</v>
      </c>
      <c r="G1772" s="33">
        <v>29441</v>
      </c>
      <c r="H1772" s="33" t="s">
        <v>10320</v>
      </c>
      <c r="I1772" s="33" t="s">
        <v>7296</v>
      </c>
      <c r="J1772" s="33" t="s">
        <v>3607</v>
      </c>
      <c r="K1772" s="33" t="s">
        <v>10321</v>
      </c>
    </row>
    <row r="1773" spans="3:11" ht="15" customHeight="1" x14ac:dyDescent="0.25">
      <c r="C1773" s="32" t="s">
        <v>10322</v>
      </c>
      <c r="D1773" s="33" t="s">
        <v>3777</v>
      </c>
      <c r="F1773" s="33" t="s">
        <v>10323</v>
      </c>
      <c r="G1773" s="33">
        <v>192110</v>
      </c>
      <c r="H1773" s="33" t="s">
        <v>10324</v>
      </c>
      <c r="I1773" s="33" t="s">
        <v>7301</v>
      </c>
      <c r="J1773" s="33" t="s">
        <v>10325</v>
      </c>
      <c r="K1773" s="33" t="s">
        <v>10326</v>
      </c>
    </row>
    <row r="1774" spans="3:11" ht="15" customHeight="1" x14ac:dyDescent="0.25">
      <c r="C1774" s="32" t="s">
        <v>10327</v>
      </c>
      <c r="D1774" s="33" t="s">
        <v>570</v>
      </c>
      <c r="F1774" s="33" t="s">
        <v>10328</v>
      </c>
      <c r="G1774" s="33">
        <v>29588</v>
      </c>
      <c r="H1774" s="33" t="s">
        <v>10329</v>
      </c>
      <c r="I1774" s="33" t="s">
        <v>10330</v>
      </c>
      <c r="J1774" s="33" t="s">
        <v>10331</v>
      </c>
      <c r="K1774" s="33" t="s">
        <v>10332</v>
      </c>
    </row>
    <row r="1775" spans="3:11" ht="15" customHeight="1" x14ac:dyDescent="0.25">
      <c r="C1775" s="32" t="s">
        <v>10333</v>
      </c>
      <c r="D1775" s="33" t="s">
        <v>570</v>
      </c>
      <c r="F1775" s="33" t="s">
        <v>10334</v>
      </c>
      <c r="G1775" s="33">
        <v>192109</v>
      </c>
      <c r="H1775" s="33" t="s">
        <v>10335</v>
      </c>
      <c r="I1775" s="33" t="s">
        <v>10336</v>
      </c>
      <c r="J1775" s="33" t="s">
        <v>10337</v>
      </c>
      <c r="K1775" s="33" t="s">
        <v>10338</v>
      </c>
    </row>
    <row r="1776" spans="3:11" ht="15" customHeight="1" x14ac:dyDescent="0.25">
      <c r="C1776" s="32" t="s">
        <v>10339</v>
      </c>
      <c r="D1776" s="33" t="s">
        <v>571</v>
      </c>
      <c r="F1776" s="33" t="s">
        <v>10340</v>
      </c>
      <c r="G1776" s="33">
        <v>25747</v>
      </c>
      <c r="H1776" s="33" t="s">
        <v>10341</v>
      </c>
      <c r="I1776" s="33" t="s">
        <v>10342</v>
      </c>
      <c r="J1776" s="33" t="s">
        <v>10343</v>
      </c>
      <c r="K1776" s="33" t="s">
        <v>10344</v>
      </c>
    </row>
    <row r="1777" spans="3:11" ht="15" customHeight="1" x14ac:dyDescent="0.25">
      <c r="C1777" s="32" t="s">
        <v>10345</v>
      </c>
      <c r="D1777" s="33" t="s">
        <v>571</v>
      </c>
      <c r="F1777" s="33" t="s">
        <v>10346</v>
      </c>
      <c r="G1777" s="33">
        <v>25664</v>
      </c>
      <c r="H1777" s="33" t="s">
        <v>10347</v>
      </c>
      <c r="I1777" s="33" t="s">
        <v>7307</v>
      </c>
      <c r="J1777" s="33" t="s">
        <v>3625</v>
      </c>
      <c r="K1777" s="33" t="s">
        <v>10348</v>
      </c>
    </row>
    <row r="1778" spans="3:11" ht="15" customHeight="1" x14ac:dyDescent="0.25">
      <c r="C1778" s="32" t="s">
        <v>10349</v>
      </c>
      <c r="D1778" s="33" t="s">
        <v>572</v>
      </c>
      <c r="F1778" s="33" t="s">
        <v>10350</v>
      </c>
      <c r="G1778" s="33">
        <v>116670</v>
      </c>
      <c r="H1778" s="33" t="s">
        <v>10351</v>
      </c>
      <c r="I1778" s="33" t="s">
        <v>10352</v>
      </c>
      <c r="J1778" s="33" t="s">
        <v>10353</v>
      </c>
      <c r="K1778" s="33" t="s">
        <v>10354</v>
      </c>
    </row>
    <row r="1779" spans="3:11" ht="15" customHeight="1" x14ac:dyDescent="0.25">
      <c r="C1779" s="32" t="s">
        <v>10355</v>
      </c>
      <c r="D1779" s="33" t="s">
        <v>572</v>
      </c>
      <c r="F1779" s="33" t="s">
        <v>10356</v>
      </c>
      <c r="G1779" s="33">
        <v>309513</v>
      </c>
      <c r="H1779" s="33" t="s">
        <v>10357</v>
      </c>
      <c r="I1779" s="33" t="s">
        <v>7313</v>
      </c>
      <c r="J1779" s="33" t="s">
        <v>3631</v>
      </c>
      <c r="K1779" s="33" t="s">
        <v>10358</v>
      </c>
    </row>
    <row r="1780" spans="3:11" ht="15" customHeight="1" x14ac:dyDescent="0.25">
      <c r="C1780" s="32" t="s">
        <v>10359</v>
      </c>
      <c r="D1780" s="33" t="s">
        <v>574</v>
      </c>
      <c r="F1780" s="33" t="s">
        <v>10360</v>
      </c>
      <c r="G1780" s="33">
        <v>362102</v>
      </c>
      <c r="H1780" s="33" t="s">
        <v>10361</v>
      </c>
      <c r="I1780" s="33" t="s">
        <v>7318</v>
      </c>
      <c r="J1780" s="33" t="s">
        <v>3637</v>
      </c>
      <c r="K1780" s="33" t="s">
        <v>10362</v>
      </c>
    </row>
    <row r="1781" spans="3:11" ht="15" customHeight="1" x14ac:dyDescent="0.25">
      <c r="C1781" s="32" t="s">
        <v>10363</v>
      </c>
      <c r="D1781" s="33" t="s">
        <v>574</v>
      </c>
      <c r="F1781" s="33" t="s">
        <v>10364</v>
      </c>
      <c r="G1781" s="33">
        <v>313678</v>
      </c>
      <c r="H1781" s="33" t="s">
        <v>10365</v>
      </c>
      <c r="I1781" s="33" t="s">
        <v>7324</v>
      </c>
      <c r="J1781" s="33" t="s">
        <v>808</v>
      </c>
      <c r="K1781" s="33" t="s">
        <v>10366</v>
      </c>
    </row>
    <row r="1782" spans="3:11" ht="15" customHeight="1" x14ac:dyDescent="0.25">
      <c r="C1782" s="32" t="s">
        <v>10367</v>
      </c>
      <c r="D1782" s="33" t="s">
        <v>3896</v>
      </c>
      <c r="F1782" s="33" t="s">
        <v>10368</v>
      </c>
      <c r="G1782" s="33">
        <v>117254</v>
      </c>
      <c r="H1782" s="33" t="s">
        <v>10369</v>
      </c>
      <c r="I1782" s="33" t="s">
        <v>7334</v>
      </c>
      <c r="J1782" s="33" t="s">
        <v>3659</v>
      </c>
      <c r="K1782" s="33" t="s">
        <v>10370</v>
      </c>
    </row>
    <row r="1783" spans="3:11" ht="15" customHeight="1" x14ac:dyDescent="0.25">
      <c r="C1783" s="32" t="s">
        <v>10371</v>
      </c>
      <c r="D1783" s="33" t="s">
        <v>3896</v>
      </c>
      <c r="F1783" s="33" t="s">
        <v>10372</v>
      </c>
      <c r="G1783" s="33">
        <v>29338</v>
      </c>
      <c r="H1783" s="33" t="s">
        <v>10373</v>
      </c>
      <c r="I1783" s="33" t="s">
        <v>7339</v>
      </c>
      <c r="J1783" s="33" t="s">
        <v>3665</v>
      </c>
      <c r="K1783" s="33" t="s">
        <v>10374</v>
      </c>
    </row>
    <row r="1784" spans="3:11" ht="15" customHeight="1" x14ac:dyDescent="0.25">
      <c r="C1784" s="32" t="s">
        <v>10375</v>
      </c>
      <c r="D1784" s="33" t="s">
        <v>575</v>
      </c>
      <c r="F1784" s="33" t="s">
        <v>10376</v>
      </c>
      <c r="G1784" s="33">
        <v>64371</v>
      </c>
      <c r="H1784" s="33" t="s">
        <v>10377</v>
      </c>
      <c r="I1784" s="33" t="s">
        <v>7344</v>
      </c>
      <c r="J1784" s="33" t="s">
        <v>3671</v>
      </c>
      <c r="K1784" s="33" t="s">
        <v>10378</v>
      </c>
    </row>
    <row r="1785" spans="3:11" ht="15" customHeight="1" x14ac:dyDescent="0.25">
      <c r="C1785" s="32" t="s">
        <v>10379</v>
      </c>
      <c r="D1785" s="33" t="s">
        <v>575</v>
      </c>
      <c r="F1785" s="33" t="s">
        <v>10380</v>
      </c>
      <c r="G1785" s="33">
        <v>85274</v>
      </c>
      <c r="H1785" s="33" t="s">
        <v>10381</v>
      </c>
      <c r="I1785" s="33" t="s">
        <v>7349</v>
      </c>
      <c r="J1785" s="33" t="s">
        <v>7350</v>
      </c>
      <c r="K1785" s="33" t="s">
        <v>10382</v>
      </c>
    </row>
    <row r="1786" spans="3:11" ht="15" customHeight="1" x14ac:dyDescent="0.25">
      <c r="C1786" s="32" t="s">
        <v>10383</v>
      </c>
      <c r="D1786" s="33" t="s">
        <v>576</v>
      </c>
      <c r="F1786" s="33" t="s">
        <v>10384</v>
      </c>
      <c r="G1786" s="33">
        <v>113898</v>
      </c>
      <c r="H1786" s="33" t="s">
        <v>10385</v>
      </c>
      <c r="I1786" s="33" t="s">
        <v>7355</v>
      </c>
      <c r="J1786" s="33" t="s">
        <v>3677</v>
      </c>
      <c r="K1786" s="33" t="s">
        <v>10386</v>
      </c>
    </row>
    <row r="1787" spans="3:11" ht="15" customHeight="1" x14ac:dyDescent="0.25">
      <c r="C1787" s="32" t="s">
        <v>10387</v>
      </c>
      <c r="D1787" s="33" t="s">
        <v>576</v>
      </c>
      <c r="F1787" s="33" t="s">
        <v>10388</v>
      </c>
      <c r="G1787" s="33">
        <v>94167</v>
      </c>
      <c r="H1787" s="33" t="s">
        <v>10389</v>
      </c>
      <c r="I1787" s="33" t="s">
        <v>7360</v>
      </c>
      <c r="J1787" s="33" t="s">
        <v>3683</v>
      </c>
      <c r="K1787" s="33" t="s">
        <v>10390</v>
      </c>
    </row>
    <row r="1788" spans="3:11" ht="15" customHeight="1" x14ac:dyDescent="0.25">
      <c r="C1788" s="32" t="s">
        <v>10391</v>
      </c>
      <c r="D1788" s="33" t="s">
        <v>3920</v>
      </c>
      <c r="F1788" s="33" t="s">
        <v>10392</v>
      </c>
      <c r="G1788" s="33">
        <v>690195</v>
      </c>
      <c r="H1788" s="33" t="s">
        <v>10393</v>
      </c>
      <c r="I1788" s="33" t="s">
        <v>7365</v>
      </c>
      <c r="J1788" s="33" t="s">
        <v>3689</v>
      </c>
      <c r="K1788" s="33" t="s">
        <v>10394</v>
      </c>
    </row>
    <row r="1789" spans="3:11" ht="15" customHeight="1" x14ac:dyDescent="0.25">
      <c r="C1789" s="32" t="s">
        <v>10395</v>
      </c>
      <c r="D1789" s="33" t="s">
        <v>3920</v>
      </c>
      <c r="F1789" s="33" t="s">
        <v>10396</v>
      </c>
      <c r="G1789" s="33">
        <v>85332</v>
      </c>
      <c r="H1789" s="33" t="s">
        <v>10397</v>
      </c>
      <c r="I1789" s="33" t="s">
        <v>7376</v>
      </c>
      <c r="J1789" s="33" t="s">
        <v>809</v>
      </c>
      <c r="K1789" s="33" t="s">
        <v>10398</v>
      </c>
    </row>
    <row r="1790" spans="3:11" ht="15" customHeight="1" x14ac:dyDescent="0.25">
      <c r="C1790" s="32" t="s">
        <v>10399</v>
      </c>
      <c r="D1790" s="33" t="s">
        <v>3926</v>
      </c>
      <c r="F1790" s="33" t="s">
        <v>10400</v>
      </c>
      <c r="G1790" s="33">
        <v>360748</v>
      </c>
      <c r="H1790" s="33" t="s">
        <v>10401</v>
      </c>
      <c r="I1790" s="33" t="s">
        <v>7393</v>
      </c>
      <c r="J1790" s="33" t="s">
        <v>7394</v>
      </c>
      <c r="K1790" s="33" t="s">
        <v>10402</v>
      </c>
    </row>
    <row r="1791" spans="3:11" ht="15" customHeight="1" x14ac:dyDescent="0.25">
      <c r="C1791" s="32" t="s">
        <v>10403</v>
      </c>
      <c r="D1791" s="33" t="s">
        <v>3926</v>
      </c>
      <c r="F1791" s="33" t="s">
        <v>10404</v>
      </c>
      <c r="G1791" s="33">
        <v>24684</v>
      </c>
      <c r="H1791" s="33" t="s">
        <v>10405</v>
      </c>
      <c r="I1791" s="33" t="s">
        <v>10406</v>
      </c>
      <c r="J1791" s="33" t="s">
        <v>10407</v>
      </c>
      <c r="K1791" s="33" t="s">
        <v>10408</v>
      </c>
    </row>
    <row r="1792" spans="3:11" ht="15" customHeight="1" x14ac:dyDescent="0.25">
      <c r="C1792" s="32" t="s">
        <v>10409</v>
      </c>
      <c r="D1792" s="33" t="s">
        <v>3944</v>
      </c>
      <c r="F1792" s="33" t="s">
        <v>10410</v>
      </c>
      <c r="G1792" s="33">
        <v>60357</v>
      </c>
      <c r="H1792" s="33" t="s">
        <v>10411</v>
      </c>
      <c r="I1792" s="33" t="s">
        <v>10412</v>
      </c>
      <c r="J1792" s="33" t="s">
        <v>10413</v>
      </c>
      <c r="K1792" s="33" t="s">
        <v>10414</v>
      </c>
    </row>
    <row r="1793" spans="3:11" ht="15" customHeight="1" x14ac:dyDescent="0.25">
      <c r="C1793" s="32" t="s">
        <v>10415</v>
      </c>
      <c r="D1793" s="33" t="s">
        <v>3944</v>
      </c>
      <c r="F1793" s="33" t="s">
        <v>10416</v>
      </c>
      <c r="G1793" s="33">
        <v>305066</v>
      </c>
      <c r="H1793" s="33" t="s">
        <v>10417</v>
      </c>
      <c r="I1793" s="33" t="s">
        <v>10418</v>
      </c>
      <c r="J1793" s="33" t="s">
        <v>810</v>
      </c>
      <c r="K1793" s="33" t="s">
        <v>10419</v>
      </c>
    </row>
    <row r="1794" spans="3:11" ht="15" customHeight="1" x14ac:dyDescent="0.25">
      <c r="C1794" s="32" t="s">
        <v>10420</v>
      </c>
      <c r="D1794" s="33" t="s">
        <v>3956</v>
      </c>
      <c r="F1794" s="33" t="s">
        <v>10421</v>
      </c>
      <c r="G1794" s="33">
        <v>266813</v>
      </c>
      <c r="H1794" s="33" t="s">
        <v>10422</v>
      </c>
      <c r="I1794" s="33" t="s">
        <v>10423</v>
      </c>
      <c r="J1794" s="33" t="s">
        <v>10424</v>
      </c>
      <c r="K1794" s="33" t="s">
        <v>10425</v>
      </c>
    </row>
    <row r="1795" spans="3:11" ht="15" customHeight="1" x14ac:dyDescent="0.25">
      <c r="C1795" s="32" t="s">
        <v>10426</v>
      </c>
      <c r="D1795" s="33" t="s">
        <v>3956</v>
      </c>
      <c r="F1795" s="33" t="s">
        <v>10427</v>
      </c>
      <c r="G1795" s="33">
        <v>113931</v>
      </c>
      <c r="H1795" s="33" t="s">
        <v>10428</v>
      </c>
      <c r="I1795" s="33" t="s">
        <v>10429</v>
      </c>
      <c r="J1795" s="33" t="s">
        <v>10430</v>
      </c>
      <c r="K1795" s="33" t="s">
        <v>10431</v>
      </c>
    </row>
    <row r="1796" spans="3:11" ht="15" customHeight="1" x14ac:dyDescent="0.25">
      <c r="C1796" s="32" t="s">
        <v>10432</v>
      </c>
      <c r="D1796" s="33" t="s">
        <v>577</v>
      </c>
      <c r="F1796" s="33" t="s">
        <v>10433</v>
      </c>
      <c r="G1796" s="33">
        <v>25524</v>
      </c>
      <c r="H1796" s="33" t="s">
        <v>10434</v>
      </c>
      <c r="I1796" s="33" t="s">
        <v>10435</v>
      </c>
      <c r="J1796" s="33" t="s">
        <v>10436</v>
      </c>
      <c r="K1796" s="33" t="s">
        <v>10437</v>
      </c>
    </row>
    <row r="1797" spans="3:11" ht="15" customHeight="1" x14ac:dyDescent="0.25">
      <c r="C1797" s="32" t="s">
        <v>10438</v>
      </c>
      <c r="D1797" s="33" t="s">
        <v>577</v>
      </c>
      <c r="F1797" s="33" t="s">
        <v>10439</v>
      </c>
      <c r="G1797" s="33">
        <v>50557</v>
      </c>
      <c r="H1797" s="33" t="s">
        <v>10440</v>
      </c>
      <c r="I1797" s="33" t="s">
        <v>7405</v>
      </c>
      <c r="J1797" s="33" t="s">
        <v>877</v>
      </c>
      <c r="K1797" s="33" t="s">
        <v>10441</v>
      </c>
    </row>
    <row r="1798" spans="3:11" ht="15" customHeight="1" x14ac:dyDescent="0.25">
      <c r="C1798" s="32" t="s">
        <v>10442</v>
      </c>
      <c r="D1798" s="33" t="s">
        <v>578</v>
      </c>
      <c r="F1798" s="33" t="s">
        <v>10443</v>
      </c>
      <c r="G1798" s="33">
        <v>25527</v>
      </c>
      <c r="H1798" s="33" t="s">
        <v>10444</v>
      </c>
      <c r="I1798" s="33" t="s">
        <v>7410</v>
      </c>
      <c r="J1798" s="33" t="s">
        <v>3717</v>
      </c>
      <c r="K1798" s="33" t="s">
        <v>10445</v>
      </c>
    </row>
    <row r="1799" spans="3:11" ht="15" customHeight="1" x14ac:dyDescent="0.25">
      <c r="C1799" s="32" t="s">
        <v>10446</v>
      </c>
      <c r="D1799" s="33" t="s">
        <v>578</v>
      </c>
      <c r="F1799" s="33" t="s">
        <v>10447</v>
      </c>
      <c r="G1799" s="33">
        <v>171357</v>
      </c>
      <c r="H1799" s="33" t="s">
        <v>10448</v>
      </c>
      <c r="I1799" s="33" t="s">
        <v>7415</v>
      </c>
      <c r="J1799" s="33" t="s">
        <v>3726</v>
      </c>
      <c r="K1799" s="33" t="s">
        <v>10449</v>
      </c>
    </row>
    <row r="1800" spans="3:11" ht="15" customHeight="1" x14ac:dyDescent="0.25">
      <c r="C1800" s="32" t="s">
        <v>10450</v>
      </c>
      <c r="D1800" s="33" t="s">
        <v>4062</v>
      </c>
      <c r="F1800" s="33" t="s">
        <v>10451</v>
      </c>
      <c r="G1800" s="33">
        <v>29645</v>
      </c>
      <c r="H1800" s="33" t="s">
        <v>10452</v>
      </c>
      <c r="I1800" s="33" t="s">
        <v>10453</v>
      </c>
      <c r="J1800" s="33" t="s">
        <v>10454</v>
      </c>
      <c r="K1800" s="33" t="s">
        <v>10455</v>
      </c>
    </row>
    <row r="1801" spans="3:11" ht="15" customHeight="1" x14ac:dyDescent="0.25">
      <c r="C1801" s="32" t="s">
        <v>10456</v>
      </c>
      <c r="D1801" s="33" t="s">
        <v>4062</v>
      </c>
      <c r="F1801" s="33" t="s">
        <v>10457</v>
      </c>
      <c r="G1801" s="33">
        <v>29714</v>
      </c>
      <c r="H1801" s="33" t="s">
        <v>10458</v>
      </c>
      <c r="I1801" s="33" t="s">
        <v>7420</v>
      </c>
      <c r="J1801" s="33" t="s">
        <v>7421</v>
      </c>
      <c r="K1801" s="33" t="s">
        <v>10459</v>
      </c>
    </row>
    <row r="1802" spans="3:11" ht="15" customHeight="1" x14ac:dyDescent="0.25">
      <c r="C1802" s="32" t="s">
        <v>10460</v>
      </c>
      <c r="D1802" s="33" t="s">
        <v>572</v>
      </c>
      <c r="F1802" s="33" t="s">
        <v>10461</v>
      </c>
      <c r="G1802" s="33">
        <v>50677</v>
      </c>
      <c r="H1802" s="33" t="s">
        <v>10462</v>
      </c>
      <c r="I1802" s="33" t="s">
        <v>7426</v>
      </c>
      <c r="J1802" s="33" t="s">
        <v>3732</v>
      </c>
      <c r="K1802" s="33" t="s">
        <v>10463</v>
      </c>
    </row>
    <row r="1803" spans="3:11" ht="15" customHeight="1" x14ac:dyDescent="0.25">
      <c r="C1803" s="32" t="s">
        <v>10464</v>
      </c>
      <c r="D1803" s="33" t="s">
        <v>572</v>
      </c>
      <c r="F1803" s="33" t="s">
        <v>10465</v>
      </c>
      <c r="G1803" s="33">
        <v>246324</v>
      </c>
      <c r="H1803" s="33" t="s">
        <v>10466</v>
      </c>
      <c r="I1803" s="33" t="s">
        <v>10467</v>
      </c>
      <c r="J1803" s="33" t="s">
        <v>10468</v>
      </c>
      <c r="K1803" s="33" t="s">
        <v>10469</v>
      </c>
    </row>
    <row r="1804" spans="3:11" ht="15" customHeight="1" x14ac:dyDescent="0.25">
      <c r="C1804" s="32" t="s">
        <v>10470</v>
      </c>
      <c r="D1804" s="33" t="s">
        <v>574</v>
      </c>
      <c r="F1804" s="33" t="s">
        <v>10471</v>
      </c>
      <c r="G1804" s="33">
        <v>365042</v>
      </c>
      <c r="H1804" s="33" t="s">
        <v>10472</v>
      </c>
      <c r="I1804" s="33" t="s">
        <v>7437</v>
      </c>
      <c r="J1804" s="33" t="s">
        <v>3748</v>
      </c>
      <c r="K1804" s="33" t="s">
        <v>10473</v>
      </c>
    </row>
    <row r="1805" spans="3:11" ht="15" customHeight="1" x14ac:dyDescent="0.25">
      <c r="C1805" s="32" t="s">
        <v>10474</v>
      </c>
      <c r="D1805" s="33" t="s">
        <v>574</v>
      </c>
      <c r="F1805" s="33" t="s">
        <v>10475</v>
      </c>
      <c r="G1805" s="33">
        <v>117103</v>
      </c>
      <c r="H1805" s="33" t="s">
        <v>10476</v>
      </c>
      <c r="I1805" s="33" t="s">
        <v>7442</v>
      </c>
      <c r="J1805" s="33" t="s">
        <v>3754</v>
      </c>
      <c r="K1805" s="33" t="s">
        <v>10477</v>
      </c>
    </row>
    <row r="1806" spans="3:11" ht="15" customHeight="1" x14ac:dyDescent="0.25">
      <c r="C1806" s="32" t="s">
        <v>10478</v>
      </c>
      <c r="D1806" s="33" t="s">
        <v>3896</v>
      </c>
      <c r="F1806" s="33" t="s">
        <v>10479</v>
      </c>
      <c r="G1806" s="33">
        <v>363875</v>
      </c>
      <c r="H1806" s="33" t="s">
        <v>10480</v>
      </c>
      <c r="I1806" s="33" t="s">
        <v>10481</v>
      </c>
      <c r="J1806" s="33" t="s">
        <v>10482</v>
      </c>
      <c r="K1806" s="33" t="s">
        <v>10483</v>
      </c>
    </row>
    <row r="1807" spans="3:11" ht="15" customHeight="1" x14ac:dyDescent="0.25">
      <c r="C1807" s="32" t="s">
        <v>10484</v>
      </c>
      <c r="D1807" s="33" t="s">
        <v>3896</v>
      </c>
      <c r="F1807" s="33" t="s">
        <v>10485</v>
      </c>
      <c r="G1807" s="33">
        <v>294800</v>
      </c>
      <c r="H1807" s="33" t="s">
        <v>10486</v>
      </c>
      <c r="I1807" s="33" t="s">
        <v>7447</v>
      </c>
      <c r="J1807" s="33" t="s">
        <v>3760</v>
      </c>
      <c r="K1807" s="33" t="s">
        <v>10487</v>
      </c>
    </row>
    <row r="1808" spans="3:11" ht="15" customHeight="1" x14ac:dyDescent="0.25">
      <c r="C1808" s="32" t="s">
        <v>10488</v>
      </c>
      <c r="D1808" s="33" t="s">
        <v>575</v>
      </c>
      <c r="F1808" s="33" t="s">
        <v>10489</v>
      </c>
      <c r="G1808" s="33">
        <v>310034</v>
      </c>
      <c r="H1808" s="33" t="s">
        <v>10490</v>
      </c>
      <c r="I1808" s="33" t="s">
        <v>7452</v>
      </c>
      <c r="J1808" s="33" t="s">
        <v>3766</v>
      </c>
      <c r="K1808" s="33" t="s">
        <v>10491</v>
      </c>
    </row>
    <row r="1809" spans="3:11" ht="15" customHeight="1" x14ac:dyDescent="0.25">
      <c r="C1809" s="32" t="s">
        <v>10492</v>
      </c>
      <c r="D1809" s="33" t="s">
        <v>575</v>
      </c>
      <c r="F1809" s="33" t="s">
        <v>10493</v>
      </c>
      <c r="G1809" s="33">
        <v>361381</v>
      </c>
      <c r="H1809" s="33" t="s">
        <v>10494</v>
      </c>
      <c r="I1809" s="33" t="s">
        <v>7457</v>
      </c>
      <c r="J1809" s="33" t="s">
        <v>3772</v>
      </c>
      <c r="K1809" s="33" t="s">
        <v>10495</v>
      </c>
    </row>
    <row r="1810" spans="3:11" ht="15" customHeight="1" x14ac:dyDescent="0.25">
      <c r="C1810" s="32" t="s">
        <v>10496</v>
      </c>
      <c r="D1810" s="33" t="s">
        <v>576</v>
      </c>
      <c r="F1810" s="33" t="s">
        <v>10497</v>
      </c>
      <c r="G1810" s="33">
        <v>64012</v>
      </c>
      <c r="H1810" s="33" t="s">
        <v>10498</v>
      </c>
      <c r="I1810" s="33" t="s">
        <v>7463</v>
      </c>
      <c r="J1810" s="33" t="s">
        <v>3778</v>
      </c>
      <c r="K1810" s="33" t="s">
        <v>10499</v>
      </c>
    </row>
    <row r="1811" spans="3:11" ht="15" customHeight="1" x14ac:dyDescent="0.25">
      <c r="C1811" s="32" t="s">
        <v>10500</v>
      </c>
      <c r="D1811" s="33" t="s">
        <v>576</v>
      </c>
      <c r="F1811" s="33" t="s">
        <v>10501</v>
      </c>
      <c r="G1811" s="33">
        <v>499870</v>
      </c>
      <c r="H1811" s="33" t="s">
        <v>10502</v>
      </c>
      <c r="I1811" s="33" t="s">
        <v>7468</v>
      </c>
      <c r="J1811" s="33" t="s">
        <v>10503</v>
      </c>
      <c r="K1811" s="33" t="s">
        <v>10504</v>
      </c>
    </row>
    <row r="1812" spans="3:11" ht="15" customHeight="1" x14ac:dyDescent="0.25">
      <c r="C1812" s="32" t="s">
        <v>10505</v>
      </c>
      <c r="D1812" s="33" t="s">
        <v>3920</v>
      </c>
      <c r="F1812" s="33" t="s">
        <v>10506</v>
      </c>
      <c r="G1812" s="33">
        <v>58966</v>
      </c>
      <c r="H1812" s="33" t="s">
        <v>10507</v>
      </c>
      <c r="I1812" s="33" t="s">
        <v>7479</v>
      </c>
      <c r="J1812" s="33" t="s">
        <v>3796</v>
      </c>
      <c r="K1812" s="33" t="s">
        <v>10508</v>
      </c>
    </row>
    <row r="1813" spans="3:11" ht="15" customHeight="1" x14ac:dyDescent="0.25">
      <c r="C1813" s="32" t="s">
        <v>10509</v>
      </c>
      <c r="D1813" s="33" t="s">
        <v>3920</v>
      </c>
      <c r="F1813" s="33" t="s">
        <v>10510</v>
      </c>
      <c r="G1813" s="33">
        <v>24705</v>
      </c>
      <c r="H1813" s="33" t="s">
        <v>10511</v>
      </c>
      <c r="I1813" s="33" t="s">
        <v>7485</v>
      </c>
      <c r="J1813" s="33" t="s">
        <v>3802</v>
      </c>
      <c r="K1813" s="33" t="s">
        <v>10512</v>
      </c>
    </row>
    <row r="1814" spans="3:11" ht="15" customHeight="1" x14ac:dyDescent="0.25">
      <c r="C1814" s="32" t="s">
        <v>10513</v>
      </c>
      <c r="D1814" s="33" t="s">
        <v>3926</v>
      </c>
      <c r="F1814" s="33" t="s">
        <v>10514</v>
      </c>
      <c r="G1814" s="33">
        <v>310486</v>
      </c>
      <c r="H1814" s="33" t="s">
        <v>10515</v>
      </c>
      <c r="I1814" s="33" t="s">
        <v>10516</v>
      </c>
      <c r="J1814" s="33" t="s">
        <v>814</v>
      </c>
      <c r="K1814" s="33" t="s">
        <v>10517</v>
      </c>
    </row>
    <row r="1815" spans="3:11" ht="15" customHeight="1" x14ac:dyDescent="0.25">
      <c r="C1815" s="32" t="s">
        <v>10518</v>
      </c>
      <c r="D1815" s="33" t="s">
        <v>3926</v>
      </c>
      <c r="F1815" s="33" t="s">
        <v>10519</v>
      </c>
      <c r="G1815" s="33">
        <v>171099</v>
      </c>
      <c r="H1815" s="33" t="s">
        <v>10520</v>
      </c>
      <c r="I1815" s="33" t="s">
        <v>10521</v>
      </c>
      <c r="J1815" s="33" t="s">
        <v>10522</v>
      </c>
      <c r="K1815" s="33" t="s">
        <v>10523</v>
      </c>
    </row>
    <row r="1816" spans="3:11" ht="15" customHeight="1" x14ac:dyDescent="0.25">
      <c r="C1816" s="32" t="s">
        <v>10524</v>
      </c>
      <c r="D1816" s="33" t="s">
        <v>3944</v>
      </c>
      <c r="F1816" s="33" t="s">
        <v>10525</v>
      </c>
      <c r="G1816" s="33">
        <v>114513</v>
      </c>
      <c r="H1816" s="33" t="s">
        <v>10526</v>
      </c>
      <c r="I1816" s="33" t="s">
        <v>7501</v>
      </c>
      <c r="J1816" s="33" t="s">
        <v>7502</v>
      </c>
      <c r="K1816" s="33" t="s">
        <v>10527</v>
      </c>
    </row>
    <row r="1817" spans="3:11" ht="15" customHeight="1" x14ac:dyDescent="0.25">
      <c r="C1817" s="32" t="s">
        <v>10528</v>
      </c>
      <c r="D1817" s="33" t="s">
        <v>3944</v>
      </c>
      <c r="F1817" s="33" t="s">
        <v>10529</v>
      </c>
      <c r="G1817" s="33">
        <v>364190</v>
      </c>
      <c r="H1817" s="33" t="s">
        <v>10530</v>
      </c>
      <c r="I1817" s="33" t="s">
        <v>7507</v>
      </c>
      <c r="J1817" s="33" t="s">
        <v>7508</v>
      </c>
      <c r="K1817" s="33" t="s">
        <v>10531</v>
      </c>
    </row>
    <row r="1818" spans="3:11" ht="15" customHeight="1" x14ac:dyDescent="0.25">
      <c r="C1818" s="32" t="s">
        <v>10532</v>
      </c>
      <c r="D1818" s="33" t="s">
        <v>3956</v>
      </c>
      <c r="F1818" s="33" t="s">
        <v>10533</v>
      </c>
      <c r="G1818" s="33">
        <v>363140</v>
      </c>
      <c r="H1818" s="33" t="s">
        <v>10534</v>
      </c>
      <c r="I1818" s="33" t="s">
        <v>7513</v>
      </c>
      <c r="J1818" s="33" t="s">
        <v>815</v>
      </c>
      <c r="K1818" s="33" t="s">
        <v>10535</v>
      </c>
    </row>
    <row r="1819" spans="3:11" ht="15" customHeight="1" x14ac:dyDescent="0.25">
      <c r="C1819" s="32" t="s">
        <v>10536</v>
      </c>
      <c r="D1819" s="33" t="s">
        <v>3956</v>
      </c>
      <c r="F1819" s="33" t="s">
        <v>10537</v>
      </c>
      <c r="G1819" s="33">
        <v>311437</v>
      </c>
      <c r="H1819" s="33" t="s">
        <v>10538</v>
      </c>
      <c r="I1819" s="33" t="s">
        <v>7518</v>
      </c>
      <c r="J1819" s="33" t="s">
        <v>3831</v>
      </c>
      <c r="K1819" s="33" t="s">
        <v>10539</v>
      </c>
    </row>
    <row r="1820" spans="3:11" ht="15" customHeight="1" x14ac:dyDescent="0.25">
      <c r="C1820" s="32" t="s">
        <v>10540</v>
      </c>
      <c r="D1820" s="33" t="s">
        <v>577</v>
      </c>
      <c r="F1820" s="33" t="s">
        <v>10541</v>
      </c>
      <c r="G1820" s="33">
        <v>362886</v>
      </c>
      <c r="H1820" s="33" t="s">
        <v>10542</v>
      </c>
      <c r="I1820" s="33" t="s">
        <v>7523</v>
      </c>
      <c r="J1820" s="33" t="s">
        <v>7524</v>
      </c>
      <c r="K1820" s="33" t="s">
        <v>10543</v>
      </c>
    </row>
    <row r="1821" spans="3:11" ht="15" customHeight="1" x14ac:dyDescent="0.25">
      <c r="C1821" s="32" t="s">
        <v>10544</v>
      </c>
      <c r="D1821" s="33" t="s">
        <v>577</v>
      </c>
      <c r="F1821" s="33" t="s">
        <v>10545</v>
      </c>
      <c r="G1821" s="33">
        <v>362423</v>
      </c>
      <c r="H1821" s="33" t="s">
        <v>10546</v>
      </c>
      <c r="I1821" s="33" t="s">
        <v>7529</v>
      </c>
      <c r="J1821" s="33" t="s">
        <v>3837</v>
      </c>
      <c r="K1821" s="33" t="s">
        <v>10547</v>
      </c>
    </row>
    <row r="1822" spans="3:11" ht="15" customHeight="1" x14ac:dyDescent="0.25">
      <c r="C1822" s="32" t="s">
        <v>10548</v>
      </c>
      <c r="D1822" s="33" t="s">
        <v>578</v>
      </c>
      <c r="F1822" s="33" t="s">
        <v>10549</v>
      </c>
      <c r="G1822" s="33">
        <v>54355</v>
      </c>
      <c r="H1822" s="33" t="s">
        <v>10550</v>
      </c>
      <c r="I1822" s="33" t="s">
        <v>7534</v>
      </c>
      <c r="J1822" s="33" t="s">
        <v>3843</v>
      </c>
      <c r="K1822" s="33" t="s">
        <v>10551</v>
      </c>
    </row>
    <row r="1823" spans="3:11" ht="15" customHeight="1" x14ac:dyDescent="0.25">
      <c r="C1823" s="32" t="s">
        <v>10552</v>
      </c>
      <c r="D1823" s="33" t="s">
        <v>578</v>
      </c>
      <c r="F1823" s="33" t="s">
        <v>10553</v>
      </c>
      <c r="G1823" s="33">
        <v>114213</v>
      </c>
      <c r="H1823" s="33" t="s">
        <v>10554</v>
      </c>
      <c r="I1823" s="33" t="s">
        <v>10555</v>
      </c>
      <c r="J1823" s="33" t="s">
        <v>10556</v>
      </c>
      <c r="K1823" s="33" t="s">
        <v>10557</v>
      </c>
    </row>
    <row r="1824" spans="3:11" ht="15" customHeight="1" x14ac:dyDescent="0.25">
      <c r="C1824" s="32" t="s">
        <v>10558</v>
      </c>
      <c r="D1824" s="33" t="s">
        <v>4062</v>
      </c>
      <c r="F1824" s="33" t="s">
        <v>10559</v>
      </c>
      <c r="G1824" s="33">
        <v>25056</v>
      </c>
      <c r="H1824" s="33" t="s">
        <v>10560</v>
      </c>
      <c r="I1824" s="33" t="s">
        <v>7544</v>
      </c>
      <c r="J1824" s="33" t="s">
        <v>816</v>
      </c>
      <c r="K1824" s="33" t="s">
        <v>10561</v>
      </c>
    </row>
    <row r="1825" spans="3:11" ht="15" customHeight="1" x14ac:dyDescent="0.25">
      <c r="C1825" s="32" t="s">
        <v>10562</v>
      </c>
      <c r="D1825" s="33" t="s">
        <v>4062</v>
      </c>
      <c r="F1825" s="33" t="s">
        <v>10563</v>
      </c>
      <c r="G1825" s="33">
        <v>313488</v>
      </c>
      <c r="H1825" s="33" t="s">
        <v>10564</v>
      </c>
      <c r="I1825" s="33" t="s">
        <v>7549</v>
      </c>
      <c r="J1825" s="33" t="s">
        <v>3855</v>
      </c>
      <c r="K1825" s="33" t="s">
        <v>10565</v>
      </c>
    </row>
    <row r="1826" spans="3:11" ht="15" customHeight="1" x14ac:dyDescent="0.25">
      <c r="C1826" s="32" t="s">
        <v>10566</v>
      </c>
      <c r="D1826" s="33" t="s">
        <v>4068</v>
      </c>
      <c r="F1826" s="33" t="s">
        <v>10567</v>
      </c>
      <c r="G1826" s="33">
        <v>309165</v>
      </c>
      <c r="H1826" s="33" t="s">
        <v>10568</v>
      </c>
      <c r="I1826" s="33" t="s">
        <v>7554</v>
      </c>
      <c r="J1826" s="33" t="s">
        <v>3861</v>
      </c>
      <c r="K1826" s="33" t="s">
        <v>10569</v>
      </c>
    </row>
    <row r="1827" spans="3:11" ht="15" customHeight="1" x14ac:dyDescent="0.25">
      <c r="C1827" s="32" t="s">
        <v>10570</v>
      </c>
      <c r="D1827" s="33" t="s">
        <v>4068</v>
      </c>
      <c r="F1827" s="33" t="s">
        <v>10571</v>
      </c>
      <c r="G1827" s="33">
        <v>24718</v>
      </c>
      <c r="H1827" s="33" t="s">
        <v>10572</v>
      </c>
      <c r="I1827" s="33" t="s">
        <v>7559</v>
      </c>
      <c r="J1827" s="33" t="s">
        <v>3867</v>
      </c>
      <c r="K1827" s="33" t="s">
        <v>10573</v>
      </c>
    </row>
    <row r="1828" spans="3:11" ht="15" customHeight="1" x14ac:dyDescent="0.25">
      <c r="C1828" s="32" t="s">
        <v>10574</v>
      </c>
      <c r="D1828" s="33" t="s">
        <v>580</v>
      </c>
      <c r="F1828" s="33" t="s">
        <v>10575</v>
      </c>
      <c r="G1828" s="33">
        <v>24716</v>
      </c>
      <c r="H1828" s="33" t="s">
        <v>10576</v>
      </c>
      <c r="I1828" s="33" t="s">
        <v>10577</v>
      </c>
      <c r="J1828" s="33" t="s">
        <v>3873</v>
      </c>
      <c r="K1828" s="33" t="s">
        <v>10578</v>
      </c>
    </row>
    <row r="1829" spans="3:11" ht="15" customHeight="1" x14ac:dyDescent="0.25">
      <c r="C1829" s="32" t="s">
        <v>10579</v>
      </c>
      <c r="D1829" s="33" t="s">
        <v>580</v>
      </c>
      <c r="F1829" s="33" t="s">
        <v>10580</v>
      </c>
      <c r="G1829" s="33">
        <v>81762</v>
      </c>
      <c r="H1829" s="33" t="s">
        <v>10581</v>
      </c>
      <c r="I1829" s="33" t="s">
        <v>7576</v>
      </c>
      <c r="J1829" s="33" t="s">
        <v>7577</v>
      </c>
      <c r="K1829" s="33" t="s">
        <v>10582</v>
      </c>
    </row>
    <row r="1830" spans="3:11" ht="15" customHeight="1" x14ac:dyDescent="0.25">
      <c r="C1830" s="32" t="s">
        <v>10583</v>
      </c>
      <c r="D1830" s="33" t="s">
        <v>4107</v>
      </c>
      <c r="F1830" s="33" t="s">
        <v>10584</v>
      </c>
      <c r="G1830" s="33">
        <v>25537</v>
      </c>
      <c r="H1830" s="33" t="s">
        <v>10585</v>
      </c>
      <c r="I1830" s="33" t="s">
        <v>10586</v>
      </c>
      <c r="J1830" s="33" t="s">
        <v>10587</v>
      </c>
      <c r="K1830" s="33" t="s">
        <v>10588</v>
      </c>
    </row>
    <row r="1831" spans="3:11" ht="15" customHeight="1" x14ac:dyDescent="0.25">
      <c r="C1831" s="32" t="s">
        <v>10589</v>
      </c>
      <c r="D1831" s="33" t="s">
        <v>4107</v>
      </c>
      <c r="F1831" s="33" t="s">
        <v>10590</v>
      </c>
      <c r="G1831" s="33">
        <v>300807</v>
      </c>
      <c r="H1831" s="33" t="s">
        <v>10591</v>
      </c>
      <c r="I1831" s="33" t="s">
        <v>10592</v>
      </c>
      <c r="J1831" s="33" t="s">
        <v>10593</v>
      </c>
      <c r="K1831" s="33" t="s">
        <v>10594</v>
      </c>
    </row>
    <row r="1832" spans="3:11" ht="15" customHeight="1" x14ac:dyDescent="0.25">
      <c r="C1832" s="32" t="s">
        <v>10595</v>
      </c>
      <c r="D1832" s="33" t="s">
        <v>4197</v>
      </c>
      <c r="F1832" s="33" t="s">
        <v>10596</v>
      </c>
      <c r="G1832" s="33">
        <v>680110</v>
      </c>
      <c r="H1832" s="33" t="s">
        <v>10597</v>
      </c>
      <c r="I1832" s="33" t="s">
        <v>7582</v>
      </c>
      <c r="J1832" s="33" t="s">
        <v>3897</v>
      </c>
      <c r="K1832" s="33" t="s">
        <v>10598</v>
      </c>
    </row>
    <row r="1833" spans="3:11" ht="15" customHeight="1" x14ac:dyDescent="0.25">
      <c r="C1833" s="32" t="s">
        <v>10599</v>
      </c>
      <c r="D1833" s="33" t="s">
        <v>4197</v>
      </c>
      <c r="F1833" s="33" t="s">
        <v>10600</v>
      </c>
      <c r="G1833" s="33">
        <v>29285</v>
      </c>
      <c r="H1833" s="33" t="s">
        <v>10601</v>
      </c>
      <c r="I1833" s="33" t="s">
        <v>7587</v>
      </c>
      <c r="J1833" s="33" t="s">
        <v>7588</v>
      </c>
      <c r="K1833" s="33" t="s">
        <v>10602</v>
      </c>
    </row>
    <row r="1834" spans="3:11" ht="15" customHeight="1" x14ac:dyDescent="0.25">
      <c r="C1834" s="32" t="s">
        <v>10603</v>
      </c>
      <c r="D1834" s="33" t="s">
        <v>4215</v>
      </c>
      <c r="F1834" s="33" t="s">
        <v>10604</v>
      </c>
      <c r="G1834" s="33">
        <v>83521</v>
      </c>
      <c r="H1834" s="33" t="s">
        <v>10605</v>
      </c>
      <c r="I1834" s="33" t="s">
        <v>7593</v>
      </c>
      <c r="J1834" s="33" t="s">
        <v>817</v>
      </c>
      <c r="K1834" s="33" t="s">
        <v>10606</v>
      </c>
    </row>
    <row r="1835" spans="3:11" ht="15" customHeight="1" x14ac:dyDescent="0.25">
      <c r="C1835" s="32" t="s">
        <v>10607</v>
      </c>
      <c r="D1835" s="33" t="s">
        <v>4215</v>
      </c>
      <c r="F1835" s="33" t="s">
        <v>10608</v>
      </c>
      <c r="G1835" s="33">
        <v>50662</v>
      </c>
      <c r="H1835" s="33" t="s">
        <v>10609</v>
      </c>
      <c r="I1835" s="33" t="s">
        <v>7598</v>
      </c>
      <c r="J1835" s="33" t="s">
        <v>3906</v>
      </c>
      <c r="K1835" s="33" t="s">
        <v>10610</v>
      </c>
    </row>
    <row r="1836" spans="3:11" ht="15" customHeight="1" x14ac:dyDescent="0.25">
      <c r="C1836" s="32" t="s">
        <v>10611</v>
      </c>
      <c r="D1836" s="33" t="s">
        <v>4221</v>
      </c>
      <c r="F1836" s="33" t="s">
        <v>10612</v>
      </c>
      <c r="G1836" s="33">
        <v>367218</v>
      </c>
      <c r="H1836" s="33" t="s">
        <v>10613</v>
      </c>
      <c r="I1836" s="33" t="s">
        <v>7604</v>
      </c>
      <c r="J1836" s="33" t="s">
        <v>3912</v>
      </c>
      <c r="K1836" s="33" t="s">
        <v>10614</v>
      </c>
    </row>
    <row r="1837" spans="3:11" ht="15" customHeight="1" x14ac:dyDescent="0.25">
      <c r="C1837" s="32" t="s">
        <v>10615</v>
      </c>
      <c r="D1837" s="33" t="s">
        <v>4221</v>
      </c>
      <c r="F1837" s="33" t="s">
        <v>10616</v>
      </c>
      <c r="G1837" s="33">
        <v>156726</v>
      </c>
      <c r="H1837" s="33" t="s">
        <v>10617</v>
      </c>
      <c r="I1837" s="33" t="s">
        <v>10618</v>
      </c>
      <c r="J1837" s="33" t="s">
        <v>818</v>
      </c>
      <c r="K1837" s="33" t="s">
        <v>10619</v>
      </c>
    </row>
    <row r="1838" spans="3:11" ht="15" customHeight="1" x14ac:dyDescent="0.25">
      <c r="C1838" s="32" t="s">
        <v>10620</v>
      </c>
      <c r="D1838" s="33" t="s">
        <v>4233</v>
      </c>
      <c r="F1838" s="33" t="s">
        <v>10621</v>
      </c>
      <c r="G1838" s="33">
        <v>307740</v>
      </c>
      <c r="H1838" s="33" t="s">
        <v>10622</v>
      </c>
      <c r="I1838" s="33" t="s">
        <v>7615</v>
      </c>
      <c r="J1838" s="33" t="s">
        <v>3939</v>
      </c>
      <c r="K1838" s="33" t="s">
        <v>10623</v>
      </c>
    </row>
    <row r="1839" spans="3:11" ht="15" customHeight="1" x14ac:dyDescent="0.25">
      <c r="C1839" s="32" t="s">
        <v>10624</v>
      </c>
      <c r="D1839" s="33" t="s">
        <v>4233</v>
      </c>
      <c r="F1839" s="33" t="s">
        <v>10625</v>
      </c>
      <c r="G1839" s="33">
        <v>316164</v>
      </c>
      <c r="H1839" s="33" t="s">
        <v>10626</v>
      </c>
      <c r="I1839" s="33" t="s">
        <v>10627</v>
      </c>
      <c r="J1839" s="33" t="s">
        <v>10628</v>
      </c>
      <c r="K1839" s="33" t="s">
        <v>10629</v>
      </c>
    </row>
    <row r="1840" spans="3:11" ht="15" customHeight="1" x14ac:dyDescent="0.25">
      <c r="C1840" s="32" t="s">
        <v>10630</v>
      </c>
      <c r="D1840" s="33" t="s">
        <v>4239</v>
      </c>
      <c r="F1840" s="33" t="s">
        <v>10631</v>
      </c>
      <c r="G1840" s="33">
        <v>364405</v>
      </c>
      <c r="H1840" s="33" t="s">
        <v>10632</v>
      </c>
      <c r="I1840" s="33" t="s">
        <v>10633</v>
      </c>
      <c r="J1840" s="33" t="s">
        <v>3951</v>
      </c>
      <c r="K1840" s="33" t="s">
        <v>10634</v>
      </c>
    </row>
    <row r="1841" spans="3:11" ht="15" customHeight="1" x14ac:dyDescent="0.25">
      <c r="C1841" s="32" t="s">
        <v>10635</v>
      </c>
      <c r="D1841" s="33" t="s">
        <v>4239</v>
      </c>
      <c r="F1841" s="33" t="s">
        <v>10636</v>
      </c>
      <c r="G1841" s="33">
        <v>24767</v>
      </c>
      <c r="H1841" s="33" t="s">
        <v>10637</v>
      </c>
      <c r="I1841" s="33" t="s">
        <v>7625</v>
      </c>
      <c r="J1841" s="33" t="s">
        <v>3963</v>
      </c>
      <c r="K1841" s="33" t="s">
        <v>10638</v>
      </c>
    </row>
    <row r="1842" spans="3:11" ht="15" customHeight="1" x14ac:dyDescent="0.25">
      <c r="C1842" s="32" t="s">
        <v>10639</v>
      </c>
      <c r="D1842" s="33" t="s">
        <v>4263</v>
      </c>
      <c r="F1842" s="33" t="s">
        <v>10640</v>
      </c>
      <c r="G1842" s="33">
        <v>24771</v>
      </c>
      <c r="H1842" s="33" t="s">
        <v>10641</v>
      </c>
      <c r="I1842" s="33" t="s">
        <v>7631</v>
      </c>
      <c r="J1842" s="33" t="s">
        <v>3969</v>
      </c>
      <c r="K1842" s="33" t="s">
        <v>10642</v>
      </c>
    </row>
    <row r="1843" spans="3:11" ht="15" customHeight="1" x14ac:dyDescent="0.25">
      <c r="C1843" s="32" t="s">
        <v>10643</v>
      </c>
      <c r="D1843" s="33" t="s">
        <v>4263</v>
      </c>
      <c r="F1843" s="33" t="s">
        <v>10644</v>
      </c>
      <c r="G1843" s="33" t="s">
        <v>662</v>
      </c>
      <c r="H1843" s="33" t="s">
        <v>662</v>
      </c>
      <c r="I1843" s="33" t="s">
        <v>858</v>
      </c>
      <c r="J1843" s="33" t="s">
        <v>860</v>
      </c>
      <c r="K1843" s="33" t="s">
        <v>3973</v>
      </c>
    </row>
    <row r="1844" spans="3:11" ht="15" customHeight="1" x14ac:dyDescent="0.25">
      <c r="C1844" s="32" t="s">
        <v>10645</v>
      </c>
      <c r="D1844" s="33" t="s">
        <v>4297</v>
      </c>
      <c r="F1844" s="33" t="s">
        <v>10646</v>
      </c>
      <c r="G1844" s="33">
        <v>304554</v>
      </c>
      <c r="H1844" s="33" t="s">
        <v>10647</v>
      </c>
      <c r="I1844" s="33" t="s">
        <v>10648</v>
      </c>
      <c r="J1844" s="33" t="s">
        <v>10649</v>
      </c>
      <c r="K1844" s="33" t="s">
        <v>10650</v>
      </c>
    </row>
    <row r="1845" spans="3:11" ht="15" customHeight="1" x14ac:dyDescent="0.25">
      <c r="C1845" s="32" t="s">
        <v>10651</v>
      </c>
      <c r="D1845" s="33" t="s">
        <v>4297</v>
      </c>
      <c r="F1845" s="33" t="s">
        <v>10652</v>
      </c>
      <c r="G1845" s="33">
        <v>117855</v>
      </c>
      <c r="H1845" s="33" t="s">
        <v>10653</v>
      </c>
      <c r="I1845" s="33" t="s">
        <v>7644</v>
      </c>
      <c r="J1845" s="33" t="s">
        <v>3978</v>
      </c>
      <c r="K1845" s="33" t="s">
        <v>10654</v>
      </c>
    </row>
    <row r="1846" spans="3:11" ht="15" customHeight="1" x14ac:dyDescent="0.25">
      <c r="C1846" s="32" t="s">
        <v>10655</v>
      </c>
      <c r="D1846" s="33" t="s">
        <v>583</v>
      </c>
      <c r="F1846" s="33" t="s">
        <v>10656</v>
      </c>
      <c r="G1846" s="33">
        <v>310552</v>
      </c>
      <c r="H1846" s="33" t="s">
        <v>10657</v>
      </c>
      <c r="I1846" s="33" t="s">
        <v>7659</v>
      </c>
      <c r="J1846" s="33" t="s">
        <v>821</v>
      </c>
      <c r="K1846" s="33" t="s">
        <v>10658</v>
      </c>
    </row>
    <row r="1847" spans="3:11" ht="15" customHeight="1" x14ac:dyDescent="0.25">
      <c r="C1847" s="32" t="s">
        <v>10659</v>
      </c>
      <c r="D1847" s="33" t="s">
        <v>583</v>
      </c>
      <c r="F1847" s="33" t="s">
        <v>10660</v>
      </c>
      <c r="G1847" s="33">
        <v>89803</v>
      </c>
      <c r="H1847" s="33" t="s">
        <v>10661</v>
      </c>
      <c r="I1847" s="33" t="s">
        <v>7664</v>
      </c>
      <c r="J1847" s="33" t="s">
        <v>3993</v>
      </c>
      <c r="K1847" s="33" t="s">
        <v>10662</v>
      </c>
    </row>
    <row r="1848" spans="3:11" ht="15" customHeight="1" x14ac:dyDescent="0.25">
      <c r="C1848" s="32" t="s">
        <v>10663</v>
      </c>
      <c r="D1848" s="33" t="s">
        <v>4312</v>
      </c>
      <c r="F1848" s="33" t="s">
        <v>10664</v>
      </c>
      <c r="G1848" s="33">
        <v>309377</v>
      </c>
      <c r="H1848" s="33" t="s">
        <v>10665</v>
      </c>
      <c r="I1848" s="33" t="s">
        <v>7669</v>
      </c>
      <c r="J1848" s="33" t="s">
        <v>3999</v>
      </c>
      <c r="K1848" s="33" t="s">
        <v>10666</v>
      </c>
    </row>
    <row r="1849" spans="3:11" ht="15" customHeight="1" x14ac:dyDescent="0.25">
      <c r="C1849" s="32" t="s">
        <v>10667</v>
      </c>
      <c r="D1849" s="33" t="s">
        <v>4312</v>
      </c>
      <c r="F1849" s="33" t="s">
        <v>10668</v>
      </c>
      <c r="G1849" s="33">
        <v>29499</v>
      </c>
      <c r="H1849" s="33" t="s">
        <v>10669</v>
      </c>
      <c r="I1849" s="33" t="s">
        <v>10670</v>
      </c>
      <c r="J1849" s="33" t="s">
        <v>10671</v>
      </c>
      <c r="K1849" s="33" t="s">
        <v>10672</v>
      </c>
    </row>
    <row r="1850" spans="3:11" ht="15" customHeight="1" x14ac:dyDescent="0.25">
      <c r="C1850" s="32" t="s">
        <v>10673</v>
      </c>
      <c r="D1850" s="33" t="s">
        <v>4068</v>
      </c>
      <c r="F1850" s="33" t="s">
        <v>10674</v>
      </c>
      <c r="G1850" s="33">
        <v>25546</v>
      </c>
      <c r="H1850" s="33" t="s">
        <v>10675</v>
      </c>
      <c r="I1850" s="33" t="s">
        <v>7680</v>
      </c>
      <c r="J1850" s="33" t="s">
        <v>7681</v>
      </c>
      <c r="K1850" s="33" t="s">
        <v>10676</v>
      </c>
    </row>
    <row r="1851" spans="3:11" ht="15" customHeight="1" x14ac:dyDescent="0.25">
      <c r="C1851" s="32" t="s">
        <v>10677</v>
      </c>
      <c r="D1851" s="33" t="s">
        <v>4068</v>
      </c>
      <c r="F1851" s="33" t="s">
        <v>10678</v>
      </c>
      <c r="G1851" s="33">
        <v>140593</v>
      </c>
      <c r="H1851" s="33" t="s">
        <v>10679</v>
      </c>
      <c r="I1851" s="33" t="s">
        <v>10680</v>
      </c>
      <c r="J1851" s="33" t="s">
        <v>10681</v>
      </c>
      <c r="K1851" s="33" t="s">
        <v>10682</v>
      </c>
    </row>
    <row r="1852" spans="3:11" ht="15" customHeight="1" x14ac:dyDescent="0.25">
      <c r="C1852" s="32" t="s">
        <v>10683</v>
      </c>
      <c r="D1852" s="33" t="s">
        <v>580</v>
      </c>
      <c r="F1852" s="33" t="s">
        <v>10684</v>
      </c>
      <c r="G1852" s="33">
        <v>309888</v>
      </c>
      <c r="H1852" s="33" t="s">
        <v>10685</v>
      </c>
      <c r="I1852" s="33" t="s">
        <v>7686</v>
      </c>
      <c r="J1852" s="33" t="s">
        <v>7687</v>
      </c>
      <c r="K1852" s="33" t="s">
        <v>10686</v>
      </c>
    </row>
    <row r="1853" spans="3:11" ht="15" customHeight="1" x14ac:dyDescent="0.25">
      <c r="C1853" s="32" t="s">
        <v>10687</v>
      </c>
      <c r="D1853" s="33" t="s">
        <v>580</v>
      </c>
      <c r="F1853" s="33" t="s">
        <v>10688</v>
      </c>
      <c r="G1853" s="33">
        <v>361532</v>
      </c>
      <c r="H1853" s="33" t="s">
        <v>10050</v>
      </c>
      <c r="I1853" s="33" t="s">
        <v>7698</v>
      </c>
      <c r="J1853" s="33" t="s">
        <v>10689</v>
      </c>
      <c r="K1853" s="33" t="s">
        <v>10052</v>
      </c>
    </row>
    <row r="1854" spans="3:11" ht="15" customHeight="1" x14ac:dyDescent="0.25">
      <c r="C1854" s="32" t="s">
        <v>10690</v>
      </c>
      <c r="D1854" s="33" t="s">
        <v>4107</v>
      </c>
      <c r="F1854" s="33" t="s">
        <v>10691</v>
      </c>
      <c r="G1854" s="33">
        <v>293615</v>
      </c>
      <c r="H1854" s="33" t="s">
        <v>10692</v>
      </c>
      <c r="I1854" s="33" t="s">
        <v>7704</v>
      </c>
      <c r="J1854" s="33" t="s">
        <v>10693</v>
      </c>
      <c r="K1854" s="33" t="s">
        <v>10694</v>
      </c>
    </row>
    <row r="1855" spans="3:11" ht="15" customHeight="1" x14ac:dyDescent="0.25">
      <c r="C1855" s="32" t="s">
        <v>10695</v>
      </c>
      <c r="D1855" s="33" t="s">
        <v>4107</v>
      </c>
      <c r="F1855" s="33" t="s">
        <v>10696</v>
      </c>
      <c r="G1855" s="33">
        <v>306840</v>
      </c>
      <c r="H1855" s="33" t="s">
        <v>10697</v>
      </c>
      <c r="I1855" s="33" t="s">
        <v>10698</v>
      </c>
      <c r="J1855" s="33" t="s">
        <v>10699</v>
      </c>
      <c r="K1855" s="33" t="s">
        <v>10700</v>
      </c>
    </row>
    <row r="1856" spans="3:11" ht="15" customHeight="1" x14ac:dyDescent="0.25">
      <c r="C1856" s="32" t="s">
        <v>10701</v>
      </c>
      <c r="D1856" s="33" t="s">
        <v>4197</v>
      </c>
      <c r="F1856" s="33" t="s">
        <v>10702</v>
      </c>
      <c r="G1856" s="33">
        <v>303745</v>
      </c>
      <c r="H1856" s="33" t="s">
        <v>10703</v>
      </c>
      <c r="I1856" s="33" t="s">
        <v>7716</v>
      </c>
      <c r="J1856" s="33" t="s">
        <v>7717</v>
      </c>
      <c r="K1856" s="33" t="s">
        <v>10704</v>
      </c>
    </row>
    <row r="1857" spans="3:11" ht="15" customHeight="1" x14ac:dyDescent="0.25">
      <c r="C1857" s="32" t="s">
        <v>10705</v>
      </c>
      <c r="D1857" s="33" t="s">
        <v>4197</v>
      </c>
      <c r="F1857" s="33" t="s">
        <v>10706</v>
      </c>
      <c r="G1857" s="33">
        <v>114634</v>
      </c>
      <c r="H1857" s="33" t="s">
        <v>10707</v>
      </c>
      <c r="I1857" s="33" t="s">
        <v>7722</v>
      </c>
      <c r="J1857" s="33" t="s">
        <v>4039</v>
      </c>
      <c r="K1857" s="33" t="s">
        <v>10708</v>
      </c>
    </row>
    <row r="1858" spans="3:11" ht="15" customHeight="1" x14ac:dyDescent="0.25">
      <c r="C1858" s="32" t="s">
        <v>10709</v>
      </c>
      <c r="D1858" s="33" t="s">
        <v>4215</v>
      </c>
      <c r="F1858" s="33" t="s">
        <v>10710</v>
      </c>
      <c r="G1858" s="33">
        <v>78974</v>
      </c>
      <c r="H1858" s="33" t="s">
        <v>10711</v>
      </c>
      <c r="I1858" s="33" t="s">
        <v>7734</v>
      </c>
      <c r="J1858" s="33" t="s">
        <v>10712</v>
      </c>
      <c r="K1858" s="33" t="s">
        <v>10713</v>
      </c>
    </row>
    <row r="1859" spans="3:11" ht="15" customHeight="1" x14ac:dyDescent="0.25">
      <c r="C1859" s="32" t="s">
        <v>10714</v>
      </c>
      <c r="D1859" s="33" t="s">
        <v>4215</v>
      </c>
      <c r="F1859" s="33" t="s">
        <v>10715</v>
      </c>
      <c r="G1859" s="33">
        <v>299138</v>
      </c>
      <c r="H1859" s="33" t="s">
        <v>10716</v>
      </c>
      <c r="I1859" s="33" t="s">
        <v>7740</v>
      </c>
      <c r="J1859" s="33" t="s">
        <v>4051</v>
      </c>
      <c r="K1859" s="33" t="s">
        <v>10717</v>
      </c>
    </row>
    <row r="1860" spans="3:11" ht="15" customHeight="1" x14ac:dyDescent="0.25">
      <c r="C1860" s="32" t="s">
        <v>10718</v>
      </c>
      <c r="D1860" s="33" t="s">
        <v>4221</v>
      </c>
      <c r="F1860" s="33" t="s">
        <v>10719</v>
      </c>
      <c r="G1860" s="33">
        <v>314221</v>
      </c>
      <c r="H1860" s="33" t="s">
        <v>10720</v>
      </c>
      <c r="I1860" s="33" t="s">
        <v>7746</v>
      </c>
      <c r="J1860" s="33" t="s">
        <v>4057</v>
      </c>
      <c r="K1860" s="33" t="s">
        <v>10721</v>
      </c>
    </row>
    <row r="1861" spans="3:11" ht="15" customHeight="1" x14ac:dyDescent="0.25">
      <c r="C1861" s="32" t="s">
        <v>10722</v>
      </c>
      <c r="D1861" s="33" t="s">
        <v>4221</v>
      </c>
      <c r="F1861" s="33" t="s">
        <v>10723</v>
      </c>
      <c r="G1861" s="33">
        <v>294790</v>
      </c>
      <c r="H1861" s="33" t="s">
        <v>10724</v>
      </c>
      <c r="I1861" s="33" t="s">
        <v>7752</v>
      </c>
      <c r="J1861" s="33" t="s">
        <v>4063</v>
      </c>
      <c r="K1861" s="33" t="s">
        <v>10725</v>
      </c>
    </row>
    <row r="1862" spans="3:11" ht="15" customHeight="1" x14ac:dyDescent="0.25">
      <c r="C1862" s="32" t="s">
        <v>10726</v>
      </c>
      <c r="D1862" s="33" t="s">
        <v>4233</v>
      </c>
      <c r="F1862" s="33" t="s">
        <v>10727</v>
      </c>
      <c r="G1862" s="33">
        <v>29723</v>
      </c>
      <c r="H1862" s="33" t="s">
        <v>10728</v>
      </c>
      <c r="I1862" s="33" t="s">
        <v>7763</v>
      </c>
      <c r="J1862" s="33" t="s">
        <v>10729</v>
      </c>
      <c r="K1862" s="33" t="s">
        <v>10730</v>
      </c>
    </row>
    <row r="1863" spans="3:11" ht="15" customHeight="1" x14ac:dyDescent="0.25">
      <c r="C1863" s="32" t="s">
        <v>10731</v>
      </c>
      <c r="D1863" s="33" t="s">
        <v>4233</v>
      </c>
      <c r="F1863" s="33" t="s">
        <v>10732</v>
      </c>
      <c r="G1863" s="33">
        <v>29440</v>
      </c>
      <c r="H1863" s="33" t="s">
        <v>10733</v>
      </c>
      <c r="I1863" s="33" t="s">
        <v>7769</v>
      </c>
      <c r="J1863" s="33" t="s">
        <v>4075</v>
      </c>
      <c r="K1863" s="33" t="s">
        <v>10734</v>
      </c>
    </row>
    <row r="1864" spans="3:11" ht="15" customHeight="1" x14ac:dyDescent="0.25">
      <c r="C1864" s="32" t="s">
        <v>10735</v>
      </c>
      <c r="D1864" s="33" t="s">
        <v>4239</v>
      </c>
      <c r="F1864" s="33" t="s">
        <v>10736</v>
      </c>
      <c r="G1864" s="33">
        <v>303333</v>
      </c>
      <c r="H1864" s="33" t="s">
        <v>10737</v>
      </c>
      <c r="I1864" s="33" t="s">
        <v>10738</v>
      </c>
      <c r="J1864" s="33" t="s">
        <v>10739</v>
      </c>
      <c r="K1864" s="33" t="s">
        <v>10740</v>
      </c>
    </row>
    <row r="1865" spans="3:11" ht="15" customHeight="1" x14ac:dyDescent="0.25">
      <c r="C1865" s="32" t="s">
        <v>10741</v>
      </c>
      <c r="D1865" s="33" t="s">
        <v>4239</v>
      </c>
      <c r="F1865" s="33" t="s">
        <v>10742</v>
      </c>
      <c r="G1865" s="33">
        <v>83467</v>
      </c>
      <c r="H1865" s="33" t="s">
        <v>10743</v>
      </c>
      <c r="I1865" s="33" t="s">
        <v>7784</v>
      </c>
      <c r="J1865" s="33" t="s">
        <v>881</v>
      </c>
      <c r="K1865" s="33" t="s">
        <v>10744</v>
      </c>
    </row>
    <row r="1866" spans="3:11" ht="15" customHeight="1" x14ac:dyDescent="0.25">
      <c r="C1866" s="32" t="s">
        <v>10745</v>
      </c>
      <c r="D1866" s="33" t="s">
        <v>4263</v>
      </c>
      <c r="F1866" s="33" t="s">
        <v>10746</v>
      </c>
      <c r="G1866" s="33">
        <v>29357</v>
      </c>
      <c r="H1866" s="33" t="s">
        <v>10747</v>
      </c>
      <c r="I1866" s="33" t="s">
        <v>7789</v>
      </c>
      <c r="J1866" s="33" t="s">
        <v>4096</v>
      </c>
      <c r="K1866" s="33" t="s">
        <v>10748</v>
      </c>
    </row>
    <row r="1867" spans="3:11" ht="15" customHeight="1" x14ac:dyDescent="0.25">
      <c r="C1867" s="32" t="s">
        <v>10749</v>
      </c>
      <c r="D1867" s="33" t="s">
        <v>4263</v>
      </c>
      <c r="F1867" s="33" t="s">
        <v>10750</v>
      </c>
      <c r="G1867" s="33">
        <v>25631</v>
      </c>
      <c r="H1867" s="33" t="s">
        <v>10751</v>
      </c>
      <c r="I1867" s="33" t="s">
        <v>7795</v>
      </c>
      <c r="J1867" s="33" t="s">
        <v>4102</v>
      </c>
      <c r="K1867" s="33" t="s">
        <v>10752</v>
      </c>
    </row>
    <row r="1868" spans="3:11" ht="15" customHeight="1" x14ac:dyDescent="0.25">
      <c r="C1868" s="32" t="s">
        <v>10753</v>
      </c>
      <c r="D1868" s="33" t="s">
        <v>4297</v>
      </c>
      <c r="F1868" s="33" t="s">
        <v>10754</v>
      </c>
      <c r="G1868" s="33">
        <v>171379</v>
      </c>
      <c r="H1868" s="33" t="s">
        <v>10755</v>
      </c>
      <c r="I1868" s="33" t="s">
        <v>7813</v>
      </c>
      <c r="J1868" s="33" t="s">
        <v>7814</v>
      </c>
      <c r="K1868" s="33" t="s">
        <v>10756</v>
      </c>
    </row>
    <row r="1869" spans="3:11" ht="15" customHeight="1" x14ac:dyDescent="0.25">
      <c r="C1869" s="32" t="s">
        <v>10757</v>
      </c>
      <c r="D1869" s="33" t="s">
        <v>4297</v>
      </c>
      <c r="F1869" s="33" t="s">
        <v>10758</v>
      </c>
      <c r="G1869" s="33">
        <v>361825</v>
      </c>
      <c r="H1869" s="33" t="s">
        <v>10759</v>
      </c>
      <c r="I1869" s="33" t="s">
        <v>7819</v>
      </c>
      <c r="J1869" s="33" t="s">
        <v>4114</v>
      </c>
      <c r="K1869" s="33" t="s">
        <v>10760</v>
      </c>
    </row>
    <row r="1870" spans="3:11" ht="15" customHeight="1" x14ac:dyDescent="0.25">
      <c r="C1870" s="32" t="s">
        <v>10761</v>
      </c>
      <c r="D1870" s="33" t="s">
        <v>583</v>
      </c>
      <c r="F1870" s="33" t="s">
        <v>10762</v>
      </c>
      <c r="G1870" s="33">
        <v>301020</v>
      </c>
      <c r="H1870" s="33" t="s">
        <v>10763</v>
      </c>
      <c r="I1870" s="33" t="s">
        <v>10764</v>
      </c>
      <c r="J1870" s="33" t="s">
        <v>10765</v>
      </c>
      <c r="K1870" s="33" t="s">
        <v>10766</v>
      </c>
    </row>
    <row r="1871" spans="3:11" ht="15" customHeight="1" x14ac:dyDescent="0.25">
      <c r="C1871" s="32" t="s">
        <v>10767</v>
      </c>
      <c r="D1871" s="33" t="s">
        <v>583</v>
      </c>
      <c r="F1871" s="33" t="s">
        <v>10768</v>
      </c>
      <c r="G1871" s="33">
        <v>63996</v>
      </c>
      <c r="H1871" s="33" t="s">
        <v>10769</v>
      </c>
      <c r="I1871" s="33" t="s">
        <v>7824</v>
      </c>
      <c r="J1871" s="33" t="s">
        <v>4120</v>
      </c>
      <c r="K1871" s="33" t="s">
        <v>10770</v>
      </c>
    </row>
    <row r="1872" spans="3:11" ht="15" customHeight="1" x14ac:dyDescent="0.25">
      <c r="C1872" s="32" t="s">
        <v>10771</v>
      </c>
      <c r="D1872" s="33" t="s">
        <v>4312</v>
      </c>
      <c r="F1872" s="33" t="s">
        <v>10772</v>
      </c>
      <c r="G1872" s="33">
        <v>362519</v>
      </c>
      <c r="H1872" s="33" t="s">
        <v>10773</v>
      </c>
      <c r="I1872" s="33" t="s">
        <v>7829</v>
      </c>
      <c r="J1872" s="33" t="s">
        <v>7830</v>
      </c>
      <c r="K1872" s="33" t="s">
        <v>10774</v>
      </c>
    </row>
    <row r="1873" spans="3:11" ht="15" customHeight="1" x14ac:dyDescent="0.25">
      <c r="C1873" s="32" t="s">
        <v>10775</v>
      </c>
      <c r="D1873" s="33" t="s">
        <v>4312</v>
      </c>
      <c r="F1873" s="33" t="s">
        <v>10776</v>
      </c>
      <c r="G1873" s="33">
        <v>25273</v>
      </c>
      <c r="H1873" s="33" t="s">
        <v>10777</v>
      </c>
      <c r="I1873" s="33" t="s">
        <v>10778</v>
      </c>
      <c r="J1873" s="33" t="s">
        <v>10779</v>
      </c>
      <c r="K1873" s="33" t="s">
        <v>10780</v>
      </c>
    </row>
    <row r="1874" spans="3:11" ht="15" customHeight="1" x14ac:dyDescent="0.25">
      <c r="C1874" s="32" t="s">
        <v>10781</v>
      </c>
      <c r="D1874" s="33" t="s">
        <v>585</v>
      </c>
      <c r="F1874" s="33" t="s">
        <v>10782</v>
      </c>
      <c r="G1874" s="33">
        <v>252971</v>
      </c>
      <c r="H1874" s="33" t="s">
        <v>10783</v>
      </c>
      <c r="I1874" s="33" t="s">
        <v>7840</v>
      </c>
      <c r="J1874" s="33" t="s">
        <v>4132</v>
      </c>
      <c r="K1874" s="33" t="s">
        <v>10784</v>
      </c>
    </row>
    <row r="1875" spans="3:11" ht="15" customHeight="1" x14ac:dyDescent="0.25">
      <c r="C1875" s="32" t="s">
        <v>10785</v>
      </c>
      <c r="D1875" s="33" t="s">
        <v>585</v>
      </c>
      <c r="F1875" s="33" t="s">
        <v>10786</v>
      </c>
      <c r="G1875" s="33">
        <v>84607</v>
      </c>
      <c r="H1875" s="33" t="s">
        <v>10787</v>
      </c>
      <c r="I1875" s="33" t="s">
        <v>7845</v>
      </c>
      <c r="J1875" s="33" t="s">
        <v>4138</v>
      </c>
      <c r="K1875" s="33" t="s">
        <v>10788</v>
      </c>
    </row>
    <row r="1876" spans="3:11" ht="15" customHeight="1" x14ac:dyDescent="0.25">
      <c r="C1876" s="32" t="s">
        <v>10789</v>
      </c>
      <c r="D1876" s="33" t="s">
        <v>4366</v>
      </c>
      <c r="F1876" s="33" t="s">
        <v>10790</v>
      </c>
      <c r="G1876" s="33">
        <v>89829</v>
      </c>
      <c r="H1876" s="33" t="s">
        <v>10791</v>
      </c>
      <c r="I1876" s="33" t="s">
        <v>7850</v>
      </c>
      <c r="J1876" s="33" t="s">
        <v>4144</v>
      </c>
      <c r="K1876" s="33" t="s">
        <v>10792</v>
      </c>
    </row>
    <row r="1877" spans="3:11" ht="15" customHeight="1" x14ac:dyDescent="0.25">
      <c r="C1877" s="32" t="s">
        <v>10793</v>
      </c>
      <c r="D1877" s="33" t="s">
        <v>4366</v>
      </c>
      <c r="F1877" s="33" t="s">
        <v>10794</v>
      </c>
      <c r="G1877" s="33">
        <v>305828</v>
      </c>
      <c r="H1877" s="33" t="s">
        <v>10795</v>
      </c>
      <c r="I1877" s="33" t="s">
        <v>7855</v>
      </c>
      <c r="J1877" s="33" t="s">
        <v>4150</v>
      </c>
      <c r="K1877" s="33" t="s">
        <v>10796</v>
      </c>
    </row>
    <row r="1878" spans="3:11" ht="15" customHeight="1" x14ac:dyDescent="0.25">
      <c r="C1878" s="32" t="s">
        <v>10797</v>
      </c>
      <c r="D1878" s="33" t="s">
        <v>588</v>
      </c>
      <c r="F1878" s="33" t="s">
        <v>10798</v>
      </c>
      <c r="G1878" s="33">
        <v>500616</v>
      </c>
      <c r="H1878" s="33" t="s">
        <v>10799</v>
      </c>
      <c r="I1878" s="33" t="s">
        <v>7860</v>
      </c>
      <c r="J1878" s="33" t="s">
        <v>4156</v>
      </c>
      <c r="K1878" s="33" t="s">
        <v>10800</v>
      </c>
    </row>
    <row r="1879" spans="3:11" ht="15" customHeight="1" x14ac:dyDescent="0.25">
      <c r="C1879" s="32" t="s">
        <v>10801</v>
      </c>
      <c r="D1879" s="33" t="s">
        <v>588</v>
      </c>
      <c r="F1879" s="33" t="s">
        <v>10802</v>
      </c>
      <c r="G1879" s="33">
        <v>24786</v>
      </c>
      <c r="H1879" s="33" t="s">
        <v>10803</v>
      </c>
      <c r="I1879" s="33" t="s">
        <v>7865</v>
      </c>
      <c r="J1879" s="33" t="s">
        <v>4162</v>
      </c>
      <c r="K1879" s="33" t="s">
        <v>10804</v>
      </c>
    </row>
    <row r="1880" spans="3:11" ht="15" customHeight="1" x14ac:dyDescent="0.25">
      <c r="C1880" s="32" t="s">
        <v>10805</v>
      </c>
      <c r="D1880" s="33" t="s">
        <v>4411</v>
      </c>
      <c r="F1880" s="33" t="s">
        <v>10806</v>
      </c>
      <c r="G1880" s="33">
        <v>24787</v>
      </c>
      <c r="H1880" s="33" t="s">
        <v>10807</v>
      </c>
      <c r="I1880" s="33" t="s">
        <v>7870</v>
      </c>
      <c r="J1880" s="33" t="s">
        <v>4168</v>
      </c>
      <c r="K1880" s="33" t="s">
        <v>10808</v>
      </c>
    </row>
    <row r="1881" spans="3:11" ht="15" customHeight="1" x14ac:dyDescent="0.25">
      <c r="C1881" s="32" t="s">
        <v>10809</v>
      </c>
      <c r="D1881" s="33" t="s">
        <v>4411</v>
      </c>
      <c r="F1881" s="33" t="s">
        <v>10810</v>
      </c>
      <c r="G1881" s="33">
        <v>300954</v>
      </c>
      <c r="H1881" s="33" t="s">
        <v>10811</v>
      </c>
      <c r="I1881" s="33" t="s">
        <v>10812</v>
      </c>
      <c r="J1881" s="33" t="s">
        <v>10813</v>
      </c>
      <c r="K1881" s="33" t="s">
        <v>10814</v>
      </c>
    </row>
    <row r="1882" spans="3:11" ht="15" customHeight="1" x14ac:dyDescent="0.25">
      <c r="C1882" s="32" t="s">
        <v>10815</v>
      </c>
      <c r="D1882" s="33" t="s">
        <v>589</v>
      </c>
      <c r="F1882" s="33" t="s">
        <v>10816</v>
      </c>
      <c r="G1882" s="33">
        <v>312936</v>
      </c>
      <c r="H1882" s="33" t="s">
        <v>10817</v>
      </c>
      <c r="I1882" s="33" t="s">
        <v>7881</v>
      </c>
      <c r="J1882" s="33" t="s">
        <v>4180</v>
      </c>
      <c r="K1882" s="33" t="s">
        <v>10818</v>
      </c>
    </row>
    <row r="1883" spans="3:11" ht="15" customHeight="1" x14ac:dyDescent="0.25">
      <c r="C1883" s="32" t="s">
        <v>10819</v>
      </c>
      <c r="D1883" s="33" t="s">
        <v>589</v>
      </c>
      <c r="F1883" s="33" t="s">
        <v>10820</v>
      </c>
      <c r="G1883" s="33">
        <v>311723</v>
      </c>
      <c r="H1883" s="33" t="s">
        <v>10821</v>
      </c>
      <c r="I1883" s="33" t="s">
        <v>7887</v>
      </c>
      <c r="J1883" s="33" t="s">
        <v>10822</v>
      </c>
      <c r="K1883" s="33" t="s">
        <v>10823</v>
      </c>
    </row>
    <row r="1884" spans="3:11" ht="15" customHeight="1" x14ac:dyDescent="0.25">
      <c r="C1884" s="32" t="s">
        <v>10824</v>
      </c>
      <c r="D1884" s="33" t="s">
        <v>590</v>
      </c>
      <c r="F1884" s="33" t="s">
        <v>10825</v>
      </c>
      <c r="G1884" s="33">
        <v>499593</v>
      </c>
      <c r="H1884" s="33" t="s">
        <v>10826</v>
      </c>
      <c r="I1884" s="33" t="s">
        <v>7893</v>
      </c>
      <c r="J1884" s="33" t="s">
        <v>4186</v>
      </c>
      <c r="K1884" s="33" t="s">
        <v>10827</v>
      </c>
    </row>
    <row r="1885" spans="3:11" ht="15" customHeight="1" x14ac:dyDescent="0.25">
      <c r="C1885" s="32" t="s">
        <v>10828</v>
      </c>
      <c r="D1885" s="33" t="s">
        <v>590</v>
      </c>
      <c r="F1885" s="33" t="s">
        <v>10829</v>
      </c>
      <c r="G1885" s="34">
        <v>24790</v>
      </c>
      <c r="H1885" s="34" t="s">
        <v>662</v>
      </c>
      <c r="I1885" s="34" t="s">
        <v>7917</v>
      </c>
      <c r="J1885" s="34" t="s">
        <v>10830</v>
      </c>
      <c r="K1885" s="34">
        <v>0</v>
      </c>
    </row>
    <row r="1886" spans="3:11" ht="15" customHeight="1" x14ac:dyDescent="0.25">
      <c r="C1886" s="32" t="s">
        <v>10831</v>
      </c>
      <c r="D1886" s="33" t="s">
        <v>594</v>
      </c>
      <c r="F1886" s="33" t="s">
        <v>10832</v>
      </c>
      <c r="G1886" s="33">
        <v>292770</v>
      </c>
      <c r="H1886" s="33" t="s">
        <v>24201</v>
      </c>
      <c r="I1886" s="33" t="s">
        <v>7923</v>
      </c>
      <c r="J1886" s="33" t="s">
        <v>4210</v>
      </c>
      <c r="K1886" s="33" t="s">
        <v>10833</v>
      </c>
    </row>
    <row r="1887" spans="3:11" ht="15" customHeight="1" x14ac:dyDescent="0.25">
      <c r="C1887" s="32" t="s">
        <v>10834</v>
      </c>
      <c r="D1887" s="33" t="s">
        <v>594</v>
      </c>
      <c r="F1887" s="33" t="s">
        <v>10835</v>
      </c>
      <c r="G1887" s="33">
        <v>361840</v>
      </c>
      <c r="H1887" s="33" t="s">
        <v>24202</v>
      </c>
      <c r="I1887" s="33" t="s">
        <v>7929</v>
      </c>
      <c r="J1887" s="33" t="s">
        <v>7930</v>
      </c>
      <c r="K1887" s="33" t="s">
        <v>10836</v>
      </c>
    </row>
    <row r="1888" spans="3:11" ht="15" customHeight="1" x14ac:dyDescent="0.25">
      <c r="C1888" s="32" t="s">
        <v>10837</v>
      </c>
      <c r="D1888" s="33" t="s">
        <v>4610</v>
      </c>
      <c r="F1888" s="33" t="s">
        <v>10838</v>
      </c>
      <c r="G1888" s="33">
        <v>294981</v>
      </c>
      <c r="H1888" s="33" t="s">
        <v>24203</v>
      </c>
      <c r="I1888" s="33" t="s">
        <v>10839</v>
      </c>
      <c r="J1888" s="33" t="s">
        <v>10840</v>
      </c>
      <c r="K1888" s="33" t="s">
        <v>10841</v>
      </c>
    </row>
    <row r="1889" spans="3:11" ht="15" customHeight="1" x14ac:dyDescent="0.25">
      <c r="C1889" s="32" t="s">
        <v>10842</v>
      </c>
      <c r="D1889" s="33" t="s">
        <v>4610</v>
      </c>
      <c r="F1889" s="33" t="s">
        <v>10843</v>
      </c>
      <c r="G1889" s="33">
        <v>306141</v>
      </c>
      <c r="H1889" s="33" t="s">
        <v>24204</v>
      </c>
      <c r="I1889" s="33" t="s">
        <v>7935</v>
      </c>
      <c r="J1889" s="33" t="s">
        <v>4222</v>
      </c>
      <c r="K1889" s="33" t="s">
        <v>10844</v>
      </c>
    </row>
    <row r="1890" spans="3:11" ht="15" customHeight="1" x14ac:dyDescent="0.25">
      <c r="C1890" s="32" t="s">
        <v>10845</v>
      </c>
      <c r="D1890" s="33" t="s">
        <v>4616</v>
      </c>
      <c r="F1890" s="33" t="s">
        <v>10846</v>
      </c>
      <c r="G1890" s="33">
        <v>291610</v>
      </c>
      <c r="H1890" s="33" t="s">
        <v>24205</v>
      </c>
      <c r="I1890" s="33" t="s">
        <v>7940</v>
      </c>
      <c r="J1890" s="33" t="s">
        <v>7941</v>
      </c>
      <c r="K1890" s="33" t="s">
        <v>10847</v>
      </c>
    </row>
    <row r="1891" spans="3:11" ht="15" customHeight="1" x14ac:dyDescent="0.25">
      <c r="C1891" s="32" t="s">
        <v>10848</v>
      </c>
      <c r="D1891" s="33" t="s">
        <v>4616</v>
      </c>
      <c r="F1891" s="33" t="s">
        <v>10849</v>
      </c>
      <c r="G1891" s="33">
        <v>501099</v>
      </c>
      <c r="H1891" s="33" t="s">
        <v>24206</v>
      </c>
      <c r="I1891" s="33" t="s">
        <v>10850</v>
      </c>
      <c r="J1891" s="33" t="s">
        <v>10851</v>
      </c>
      <c r="K1891" s="33" t="s">
        <v>10852</v>
      </c>
    </row>
    <row r="1892" spans="3:11" ht="15" customHeight="1" x14ac:dyDescent="0.25">
      <c r="C1892" s="32" t="s">
        <v>10853</v>
      </c>
      <c r="D1892" s="33" t="s">
        <v>4717</v>
      </c>
      <c r="F1892" s="33" t="s">
        <v>10854</v>
      </c>
      <c r="G1892" s="33">
        <v>296271</v>
      </c>
      <c r="H1892" s="33" t="s">
        <v>24207</v>
      </c>
      <c r="I1892" s="33" t="s">
        <v>7946</v>
      </c>
      <c r="J1892" s="33" t="s">
        <v>7947</v>
      </c>
      <c r="K1892" s="33" t="s">
        <v>10855</v>
      </c>
    </row>
    <row r="1893" spans="3:11" ht="15" customHeight="1" x14ac:dyDescent="0.25">
      <c r="C1893" s="32" t="s">
        <v>10856</v>
      </c>
      <c r="D1893" s="33" t="s">
        <v>4717</v>
      </c>
      <c r="F1893" s="33" t="s">
        <v>10857</v>
      </c>
      <c r="G1893" s="33">
        <v>24797</v>
      </c>
      <c r="H1893" s="33" t="s">
        <v>24208</v>
      </c>
      <c r="I1893" s="33" t="s">
        <v>7952</v>
      </c>
      <c r="J1893" s="33" t="s">
        <v>4240</v>
      </c>
      <c r="K1893" s="33" t="s">
        <v>10858</v>
      </c>
    </row>
    <row r="1894" spans="3:11" ht="15" customHeight="1" x14ac:dyDescent="0.25">
      <c r="C1894" s="32" t="s">
        <v>10859</v>
      </c>
      <c r="D1894" s="33" t="s">
        <v>857</v>
      </c>
      <c r="F1894" s="33" t="s">
        <v>10860</v>
      </c>
      <c r="G1894" s="33">
        <v>25124</v>
      </c>
      <c r="H1894" s="33" t="s">
        <v>24209</v>
      </c>
      <c r="I1894" s="33" t="s">
        <v>7957</v>
      </c>
      <c r="J1894" s="33" t="s">
        <v>7958</v>
      </c>
      <c r="K1894" s="33" t="s">
        <v>10861</v>
      </c>
    </row>
    <row r="1895" spans="3:11" ht="15" customHeight="1" x14ac:dyDescent="0.25">
      <c r="C1895" s="32" t="s">
        <v>10862</v>
      </c>
      <c r="D1895" s="33" t="s">
        <v>857</v>
      </c>
      <c r="F1895" s="33" t="s">
        <v>10863</v>
      </c>
      <c r="G1895" s="33">
        <v>24918</v>
      </c>
      <c r="H1895" s="33" t="s">
        <v>24210</v>
      </c>
      <c r="I1895" s="33" t="s">
        <v>7969</v>
      </c>
      <c r="J1895" s="33" t="s">
        <v>4258</v>
      </c>
      <c r="K1895" s="33" t="s">
        <v>10864</v>
      </c>
    </row>
    <row r="1896" spans="3:11" ht="15" customHeight="1" x14ac:dyDescent="0.25">
      <c r="C1896" s="32" t="s">
        <v>10865</v>
      </c>
      <c r="D1896" s="33" t="s">
        <v>858</v>
      </c>
      <c r="F1896" s="33" t="s">
        <v>10866</v>
      </c>
      <c r="G1896" s="33">
        <v>314621</v>
      </c>
      <c r="H1896" s="33" t="s">
        <v>24211</v>
      </c>
      <c r="I1896" s="33" t="s">
        <v>7974</v>
      </c>
      <c r="J1896" s="33" t="s">
        <v>7975</v>
      </c>
      <c r="K1896" s="33" t="s">
        <v>10867</v>
      </c>
    </row>
    <row r="1897" spans="3:11" ht="15" customHeight="1" x14ac:dyDescent="0.25">
      <c r="C1897" s="32" t="s">
        <v>10868</v>
      </c>
      <c r="D1897" s="33" t="s">
        <v>858</v>
      </c>
      <c r="F1897" s="33" t="s">
        <v>10869</v>
      </c>
      <c r="G1897" s="33">
        <v>361712</v>
      </c>
      <c r="H1897" s="33" t="s">
        <v>24212</v>
      </c>
      <c r="I1897" s="33" t="s">
        <v>7985</v>
      </c>
      <c r="J1897" s="33" t="s">
        <v>4280</v>
      </c>
      <c r="K1897" s="33" t="s">
        <v>10870</v>
      </c>
    </row>
    <row r="1898" spans="3:11" ht="15" customHeight="1" x14ac:dyDescent="0.25">
      <c r="C1898" s="32" t="s">
        <v>10871</v>
      </c>
      <c r="D1898" s="33" t="s">
        <v>585</v>
      </c>
      <c r="F1898" s="33" t="s">
        <v>10872</v>
      </c>
      <c r="G1898" s="33">
        <v>24806</v>
      </c>
      <c r="H1898" s="33" t="s">
        <v>24213</v>
      </c>
      <c r="I1898" s="33" t="s">
        <v>7990</v>
      </c>
      <c r="J1898" s="33" t="s">
        <v>7991</v>
      </c>
      <c r="K1898" s="33" t="s">
        <v>10873</v>
      </c>
    </row>
    <row r="1899" spans="3:11" ht="15" customHeight="1" x14ac:dyDescent="0.25">
      <c r="C1899" s="32" t="s">
        <v>10874</v>
      </c>
      <c r="D1899" s="33" t="s">
        <v>585</v>
      </c>
      <c r="F1899" s="33" t="s">
        <v>10875</v>
      </c>
      <c r="G1899" s="33">
        <v>295446</v>
      </c>
      <c r="H1899" s="33" t="s">
        <v>24214</v>
      </c>
      <c r="I1899" s="33" t="s">
        <v>7996</v>
      </c>
      <c r="J1899" s="33" t="s">
        <v>7997</v>
      </c>
      <c r="K1899" s="33" t="s">
        <v>10876</v>
      </c>
    </row>
    <row r="1900" spans="3:11" ht="15" customHeight="1" x14ac:dyDescent="0.25">
      <c r="C1900" s="32" t="s">
        <v>10877</v>
      </c>
      <c r="D1900" s="33" t="s">
        <v>4366</v>
      </c>
      <c r="F1900" s="33" t="s">
        <v>10878</v>
      </c>
      <c r="G1900" s="33">
        <v>303496</v>
      </c>
      <c r="H1900" s="33" t="s">
        <v>24215</v>
      </c>
      <c r="I1900" s="33" t="s">
        <v>10879</v>
      </c>
      <c r="J1900" s="33" t="s">
        <v>10880</v>
      </c>
      <c r="K1900" s="33" t="s">
        <v>10881</v>
      </c>
    </row>
    <row r="1901" spans="3:11" ht="15" customHeight="1" x14ac:dyDescent="0.25">
      <c r="C1901" s="32" t="s">
        <v>10882</v>
      </c>
      <c r="D1901" s="33" t="s">
        <v>4366</v>
      </c>
      <c r="F1901" s="33" t="s">
        <v>10883</v>
      </c>
      <c r="G1901" s="33">
        <v>304514</v>
      </c>
      <c r="H1901" s="33" t="s">
        <v>24216</v>
      </c>
      <c r="I1901" s="33" t="s">
        <v>10884</v>
      </c>
      <c r="J1901" s="33" t="s">
        <v>4292</v>
      </c>
      <c r="K1901" s="33" t="s">
        <v>10885</v>
      </c>
    </row>
    <row r="1902" spans="3:11" ht="15" customHeight="1" x14ac:dyDescent="0.25">
      <c r="C1902" s="32" t="s">
        <v>10886</v>
      </c>
      <c r="D1902" s="33" t="s">
        <v>588</v>
      </c>
      <c r="F1902" s="33" t="s">
        <v>10887</v>
      </c>
      <c r="G1902" s="33">
        <v>252856</v>
      </c>
      <c r="H1902" s="33" t="s">
        <v>24217</v>
      </c>
      <c r="I1902" s="33" t="s">
        <v>8002</v>
      </c>
      <c r="J1902" s="33" t="s">
        <v>4298</v>
      </c>
      <c r="K1902" s="33" t="s">
        <v>10888</v>
      </c>
    </row>
    <row r="1903" spans="3:11" ht="15" customHeight="1" x14ac:dyDescent="0.25">
      <c r="C1903" s="32" t="s">
        <v>10889</v>
      </c>
      <c r="D1903" s="33" t="s">
        <v>588</v>
      </c>
      <c r="F1903" s="33" t="s">
        <v>10890</v>
      </c>
      <c r="G1903" s="33">
        <v>312451</v>
      </c>
      <c r="H1903" s="33" t="s">
        <v>24218</v>
      </c>
      <c r="I1903" s="33" t="s">
        <v>10891</v>
      </c>
      <c r="J1903" s="33" t="s">
        <v>10892</v>
      </c>
      <c r="K1903" s="33" t="s">
        <v>10893</v>
      </c>
    </row>
    <row r="1904" spans="3:11" ht="15" customHeight="1" x14ac:dyDescent="0.25">
      <c r="C1904" s="32" t="s">
        <v>10894</v>
      </c>
      <c r="D1904" s="33" t="s">
        <v>4411</v>
      </c>
      <c r="F1904" s="33" t="s">
        <v>10895</v>
      </c>
      <c r="G1904" s="33">
        <v>297758</v>
      </c>
      <c r="H1904" s="33" t="s">
        <v>24219</v>
      </c>
      <c r="I1904" s="33" t="s">
        <v>10896</v>
      </c>
      <c r="J1904" s="33" t="s">
        <v>10897</v>
      </c>
      <c r="K1904" s="33" t="s">
        <v>10898</v>
      </c>
    </row>
    <row r="1905" spans="3:11" ht="15" customHeight="1" x14ac:dyDescent="0.25">
      <c r="C1905" s="32" t="s">
        <v>10899</v>
      </c>
      <c r="D1905" s="33" t="s">
        <v>4411</v>
      </c>
      <c r="F1905" s="33" t="s">
        <v>10900</v>
      </c>
      <c r="G1905" s="33">
        <v>301965</v>
      </c>
      <c r="H1905" s="33" t="s">
        <v>24220</v>
      </c>
      <c r="I1905" s="33" t="s">
        <v>8007</v>
      </c>
      <c r="J1905" s="33" t="s">
        <v>825</v>
      </c>
      <c r="K1905" s="33" t="s">
        <v>10901</v>
      </c>
    </row>
    <row r="1906" spans="3:11" ht="15" customHeight="1" x14ac:dyDescent="0.25">
      <c r="C1906" s="32" t="s">
        <v>10902</v>
      </c>
      <c r="D1906" s="33" t="s">
        <v>589</v>
      </c>
      <c r="F1906" s="33" t="s">
        <v>10903</v>
      </c>
      <c r="G1906" s="33">
        <v>500040</v>
      </c>
      <c r="H1906" s="33" t="s">
        <v>24221</v>
      </c>
      <c r="I1906" s="33" t="s">
        <v>10904</v>
      </c>
      <c r="J1906" s="33" t="s">
        <v>10905</v>
      </c>
      <c r="K1906" s="33" t="s">
        <v>10906</v>
      </c>
    </row>
    <row r="1907" spans="3:11" ht="15" customHeight="1" x14ac:dyDescent="0.25">
      <c r="C1907" s="32" t="s">
        <v>10907</v>
      </c>
      <c r="D1907" s="33" t="s">
        <v>589</v>
      </c>
      <c r="F1907" s="33" t="s">
        <v>10908</v>
      </c>
      <c r="G1907" s="33">
        <v>306862</v>
      </c>
      <c r="H1907" s="33" t="s">
        <v>24222</v>
      </c>
      <c r="I1907" s="33" t="s">
        <v>8012</v>
      </c>
      <c r="J1907" s="33" t="s">
        <v>8013</v>
      </c>
      <c r="K1907" s="33" t="s">
        <v>10909</v>
      </c>
    </row>
    <row r="1908" spans="3:11" ht="15" customHeight="1" x14ac:dyDescent="0.25">
      <c r="C1908" s="32" t="s">
        <v>10910</v>
      </c>
      <c r="D1908" s="33" t="s">
        <v>590</v>
      </c>
      <c r="F1908" s="33" t="s">
        <v>10911</v>
      </c>
      <c r="G1908" s="33">
        <v>362280</v>
      </c>
      <c r="H1908" s="33" t="s">
        <v>24223</v>
      </c>
      <c r="I1908" s="33" t="s">
        <v>8018</v>
      </c>
      <c r="J1908" s="33" t="s">
        <v>10912</v>
      </c>
      <c r="K1908" s="33" t="s">
        <v>10913</v>
      </c>
    </row>
    <row r="1909" spans="3:11" ht="15" customHeight="1" x14ac:dyDescent="0.25">
      <c r="C1909" s="32" t="s">
        <v>10914</v>
      </c>
      <c r="D1909" s="33" t="s">
        <v>590</v>
      </c>
      <c r="F1909" s="33" t="s">
        <v>10915</v>
      </c>
      <c r="G1909" s="33">
        <v>59086</v>
      </c>
      <c r="H1909" s="33" t="s">
        <v>24224</v>
      </c>
      <c r="I1909" s="33" t="s">
        <v>8024</v>
      </c>
      <c r="J1909" s="33" t="s">
        <v>4325</v>
      </c>
      <c r="K1909" s="33" t="s">
        <v>10916</v>
      </c>
    </row>
    <row r="1910" spans="3:11" ht="15" customHeight="1" x14ac:dyDescent="0.25">
      <c r="C1910" s="32" t="s">
        <v>10917</v>
      </c>
      <c r="D1910" s="33" t="s">
        <v>594</v>
      </c>
      <c r="F1910" s="33" t="s">
        <v>10918</v>
      </c>
      <c r="G1910" s="33">
        <v>81809</v>
      </c>
      <c r="H1910" s="33" t="s">
        <v>24225</v>
      </c>
      <c r="I1910" s="33" t="s">
        <v>8029</v>
      </c>
      <c r="J1910" s="33" t="s">
        <v>826</v>
      </c>
      <c r="K1910" s="33" t="s">
        <v>10919</v>
      </c>
    </row>
    <row r="1911" spans="3:11" ht="15" customHeight="1" x14ac:dyDescent="0.25">
      <c r="C1911" s="32" t="s">
        <v>10920</v>
      </c>
      <c r="D1911" s="33" t="s">
        <v>594</v>
      </c>
      <c r="F1911" s="33" t="s">
        <v>10921</v>
      </c>
      <c r="G1911" s="33">
        <v>29591</v>
      </c>
      <c r="H1911" s="33" t="s">
        <v>24226</v>
      </c>
      <c r="I1911" s="33" t="s">
        <v>8040</v>
      </c>
      <c r="J1911" s="33" t="s">
        <v>883</v>
      </c>
      <c r="K1911" s="33" t="s">
        <v>10922</v>
      </c>
    </row>
    <row r="1912" spans="3:11" ht="15" customHeight="1" x14ac:dyDescent="0.25">
      <c r="C1912" s="32" t="s">
        <v>10923</v>
      </c>
      <c r="D1912" s="33" t="s">
        <v>4610</v>
      </c>
      <c r="F1912" s="33" t="s">
        <v>10924</v>
      </c>
      <c r="G1912" s="33">
        <v>81810</v>
      </c>
      <c r="H1912" s="33" t="s">
        <v>24227</v>
      </c>
      <c r="I1912" s="33" t="s">
        <v>8046</v>
      </c>
      <c r="J1912" s="33" t="s">
        <v>8047</v>
      </c>
      <c r="K1912" s="33" t="s">
        <v>10925</v>
      </c>
    </row>
    <row r="1913" spans="3:11" ht="15" customHeight="1" x14ac:dyDescent="0.25">
      <c r="C1913" s="32" t="s">
        <v>10926</v>
      </c>
      <c r="D1913" s="33" t="s">
        <v>4610</v>
      </c>
      <c r="F1913" s="33" t="s">
        <v>10927</v>
      </c>
      <c r="G1913" s="33">
        <v>316742</v>
      </c>
      <c r="H1913" s="33" t="s">
        <v>24228</v>
      </c>
      <c r="I1913" s="33" t="s">
        <v>10928</v>
      </c>
      <c r="J1913" s="33" t="s">
        <v>10929</v>
      </c>
      <c r="K1913" s="33" t="s">
        <v>10930</v>
      </c>
    </row>
    <row r="1914" spans="3:11" ht="15" customHeight="1" x14ac:dyDescent="0.25">
      <c r="C1914" s="32" t="s">
        <v>10931</v>
      </c>
      <c r="D1914" s="33" t="s">
        <v>4616</v>
      </c>
      <c r="F1914" s="33" t="s">
        <v>10932</v>
      </c>
      <c r="G1914" s="33">
        <v>83580</v>
      </c>
      <c r="H1914" s="33" t="s">
        <v>24229</v>
      </c>
      <c r="I1914" s="33" t="s">
        <v>8052</v>
      </c>
      <c r="J1914" s="33" t="s">
        <v>4346</v>
      </c>
      <c r="K1914" s="33" t="s">
        <v>10933</v>
      </c>
    </row>
    <row r="1915" spans="3:11" ht="15" customHeight="1" x14ac:dyDescent="0.25">
      <c r="C1915" s="32" t="s">
        <v>10934</v>
      </c>
      <c r="D1915" s="33" t="s">
        <v>4616</v>
      </c>
      <c r="F1915" s="33" t="s">
        <v>10935</v>
      </c>
      <c r="G1915" s="33">
        <v>29543</v>
      </c>
      <c r="H1915" s="33" t="s">
        <v>24230</v>
      </c>
      <c r="I1915" s="33" t="s">
        <v>8068</v>
      </c>
      <c r="J1915" s="33" t="s">
        <v>4367</v>
      </c>
      <c r="K1915" s="33" t="s">
        <v>10936</v>
      </c>
    </row>
    <row r="1916" spans="3:11" ht="15" customHeight="1" x14ac:dyDescent="0.25">
      <c r="C1916" s="32" t="s">
        <v>10937</v>
      </c>
      <c r="D1916" s="33" t="s">
        <v>4717</v>
      </c>
      <c r="F1916" s="33" t="s">
        <v>10938</v>
      </c>
      <c r="G1916" s="33">
        <v>25358</v>
      </c>
      <c r="H1916" s="33" t="s">
        <v>24231</v>
      </c>
      <c r="I1916" s="33" t="s">
        <v>8074</v>
      </c>
      <c r="J1916" s="33" t="s">
        <v>884</v>
      </c>
      <c r="K1916" s="33" t="s">
        <v>10939</v>
      </c>
    </row>
    <row r="1917" spans="3:11" ht="15" customHeight="1" x14ac:dyDescent="0.25">
      <c r="C1917" s="32" t="s">
        <v>10940</v>
      </c>
      <c r="D1917" s="33" t="s">
        <v>4717</v>
      </c>
      <c r="F1917" s="33" t="s">
        <v>10941</v>
      </c>
      <c r="G1917" s="33">
        <v>363228</v>
      </c>
      <c r="H1917" s="33" t="s">
        <v>24232</v>
      </c>
      <c r="I1917" s="33" t="s">
        <v>8092</v>
      </c>
      <c r="J1917" s="33" t="s">
        <v>4412</v>
      </c>
      <c r="K1917" s="33" t="s">
        <v>10942</v>
      </c>
    </row>
    <row r="1918" spans="3:11" ht="15" customHeight="1" x14ac:dyDescent="0.25">
      <c r="C1918" s="32" t="s">
        <v>10943</v>
      </c>
      <c r="D1918" s="33" t="s">
        <v>857</v>
      </c>
      <c r="F1918" s="33" t="s">
        <v>10944</v>
      </c>
      <c r="G1918" s="33">
        <v>156435</v>
      </c>
      <c r="H1918" s="33" t="s">
        <v>24233</v>
      </c>
      <c r="I1918" s="33" t="s">
        <v>10945</v>
      </c>
      <c r="J1918" s="33" t="s">
        <v>10946</v>
      </c>
      <c r="K1918" s="33" t="s">
        <v>10947</v>
      </c>
    </row>
    <row r="1919" spans="3:11" ht="15" customHeight="1" x14ac:dyDescent="0.25">
      <c r="C1919" s="32" t="s">
        <v>10948</v>
      </c>
      <c r="D1919" s="33" t="s">
        <v>857</v>
      </c>
      <c r="F1919" s="33" t="s">
        <v>10949</v>
      </c>
      <c r="G1919" s="33">
        <v>307428</v>
      </c>
      <c r="H1919" s="33" t="s">
        <v>24234</v>
      </c>
      <c r="I1919" s="33" t="s">
        <v>10950</v>
      </c>
      <c r="J1919" s="33" t="s">
        <v>10951</v>
      </c>
      <c r="K1919" s="33" t="s">
        <v>10952</v>
      </c>
    </row>
    <row r="1920" spans="3:11" ht="15" customHeight="1" x14ac:dyDescent="0.25">
      <c r="C1920" s="32" t="s">
        <v>10953</v>
      </c>
      <c r="D1920" s="33" t="s">
        <v>858</v>
      </c>
      <c r="F1920" s="33" t="s">
        <v>10954</v>
      </c>
      <c r="G1920" s="33">
        <v>364420</v>
      </c>
      <c r="H1920" s="33" t="s">
        <v>24235</v>
      </c>
      <c r="I1920" s="33" t="s">
        <v>8097</v>
      </c>
      <c r="J1920" s="33" t="s">
        <v>8098</v>
      </c>
      <c r="K1920" s="33" t="s">
        <v>10955</v>
      </c>
    </row>
    <row r="1921" spans="3:11" ht="15" customHeight="1" x14ac:dyDescent="0.25">
      <c r="C1921" s="32" t="s">
        <v>10956</v>
      </c>
      <c r="D1921" s="33" t="s">
        <v>858</v>
      </c>
      <c r="F1921" s="33" t="s">
        <v>10957</v>
      </c>
      <c r="G1921" s="33">
        <v>156767</v>
      </c>
      <c r="H1921" s="33" t="s">
        <v>24236</v>
      </c>
      <c r="I1921" s="33" t="s">
        <v>8109</v>
      </c>
      <c r="J1921" s="33" t="s">
        <v>8110</v>
      </c>
      <c r="K1921" s="33" t="s">
        <v>10958</v>
      </c>
    </row>
    <row r="1922" spans="3:11" ht="15" customHeight="1" x14ac:dyDescent="0.25">
      <c r="C1922" s="32" t="s">
        <v>10959</v>
      </c>
      <c r="D1922" s="33" t="s">
        <v>932</v>
      </c>
      <c r="F1922" s="33" t="s">
        <v>10960</v>
      </c>
      <c r="G1922" s="33">
        <v>500590</v>
      </c>
      <c r="H1922" s="33" t="s">
        <v>24237</v>
      </c>
      <c r="I1922" s="33" t="s">
        <v>10961</v>
      </c>
      <c r="J1922" s="33" t="s">
        <v>10962</v>
      </c>
      <c r="K1922" s="33" t="s">
        <v>10963</v>
      </c>
    </row>
    <row r="1923" spans="3:11" ht="15" customHeight="1" x14ac:dyDescent="0.25">
      <c r="C1923" s="32" t="s">
        <v>10964</v>
      </c>
      <c r="D1923" s="33" t="s">
        <v>932</v>
      </c>
      <c r="F1923" s="33" t="s">
        <v>10965</v>
      </c>
      <c r="G1923" s="33">
        <v>117516</v>
      </c>
      <c r="H1923" s="33" t="s">
        <v>24238</v>
      </c>
      <c r="I1923" s="33" t="s">
        <v>10966</v>
      </c>
      <c r="J1923" s="33" t="s">
        <v>10967</v>
      </c>
      <c r="K1923" s="33" t="s">
        <v>10968</v>
      </c>
    </row>
    <row r="1924" spans="3:11" ht="15" customHeight="1" x14ac:dyDescent="0.25">
      <c r="C1924" s="32" t="s">
        <v>10969</v>
      </c>
      <c r="D1924" s="33" t="s">
        <v>986</v>
      </c>
      <c r="F1924" s="33" t="s">
        <v>10970</v>
      </c>
      <c r="G1924" s="33">
        <v>361677</v>
      </c>
      <c r="H1924" s="33" t="s">
        <v>24239</v>
      </c>
      <c r="I1924" s="33" t="s">
        <v>8120</v>
      </c>
      <c r="J1924" s="33" t="s">
        <v>4448</v>
      </c>
      <c r="K1924" s="33" t="s">
        <v>10971</v>
      </c>
    </row>
    <row r="1925" spans="3:11" ht="15" customHeight="1" x14ac:dyDescent="0.25">
      <c r="C1925" s="32" t="s">
        <v>10972</v>
      </c>
      <c r="D1925" s="33" t="s">
        <v>986</v>
      </c>
      <c r="F1925" s="33" t="s">
        <v>10973</v>
      </c>
      <c r="G1925" s="33">
        <v>64550</v>
      </c>
      <c r="H1925" s="33" t="s">
        <v>24240</v>
      </c>
      <c r="I1925" s="33" t="s">
        <v>10974</v>
      </c>
      <c r="J1925" s="33" t="s">
        <v>10975</v>
      </c>
      <c r="K1925" s="33" t="s">
        <v>10976</v>
      </c>
    </row>
    <row r="1926" spans="3:11" ht="15" customHeight="1" x14ac:dyDescent="0.25">
      <c r="C1926" s="32" t="s">
        <v>10977</v>
      </c>
      <c r="D1926" s="33" t="s">
        <v>1010</v>
      </c>
      <c r="F1926" s="33" t="s">
        <v>10978</v>
      </c>
      <c r="G1926" s="33">
        <v>362501</v>
      </c>
      <c r="H1926" s="33" t="s">
        <v>24241</v>
      </c>
      <c r="I1926" s="33" t="s">
        <v>8125</v>
      </c>
      <c r="J1926" s="33" t="s">
        <v>8126</v>
      </c>
      <c r="K1926" s="33" t="s">
        <v>10979</v>
      </c>
    </row>
    <row r="1927" spans="3:11" ht="15" customHeight="1" x14ac:dyDescent="0.25">
      <c r="C1927" s="32" t="s">
        <v>10980</v>
      </c>
      <c r="D1927" s="33" t="s">
        <v>1010</v>
      </c>
      <c r="F1927" s="33" t="s">
        <v>10981</v>
      </c>
      <c r="G1927" s="33">
        <v>24842</v>
      </c>
      <c r="H1927" s="33" t="s">
        <v>24242</v>
      </c>
      <c r="I1927" s="33" t="s">
        <v>10982</v>
      </c>
      <c r="J1927" s="33" t="s">
        <v>4454</v>
      </c>
      <c r="K1927" s="33" t="s">
        <v>10983</v>
      </c>
    </row>
    <row r="1928" spans="3:11" ht="15" customHeight="1" x14ac:dyDescent="0.25">
      <c r="C1928" s="32" t="s">
        <v>10984</v>
      </c>
      <c r="D1928" s="33" t="s">
        <v>1028</v>
      </c>
      <c r="F1928" s="33" t="s">
        <v>10985</v>
      </c>
      <c r="G1928" s="33">
        <v>296099</v>
      </c>
      <c r="H1928" s="33" t="s">
        <v>24243</v>
      </c>
      <c r="I1928" s="33" t="s">
        <v>10986</v>
      </c>
      <c r="J1928" s="33" t="s">
        <v>4460</v>
      </c>
      <c r="K1928" s="33" t="s">
        <v>10987</v>
      </c>
    </row>
    <row r="1929" spans="3:11" ht="15" customHeight="1" x14ac:dyDescent="0.25">
      <c r="C1929" s="32" t="s">
        <v>10988</v>
      </c>
      <c r="D1929" s="33" t="s">
        <v>1028</v>
      </c>
      <c r="F1929" s="33" t="s">
        <v>10989</v>
      </c>
      <c r="G1929" s="33">
        <v>24851</v>
      </c>
      <c r="H1929" s="33" t="s">
        <v>24244</v>
      </c>
      <c r="I1929" s="33" t="s">
        <v>8131</v>
      </c>
      <c r="J1929" s="33" t="s">
        <v>8132</v>
      </c>
      <c r="K1929" s="33" t="s">
        <v>10990</v>
      </c>
    </row>
    <row r="1930" spans="3:11" ht="15" customHeight="1" x14ac:dyDescent="0.25">
      <c r="C1930" s="32" t="s">
        <v>10991</v>
      </c>
      <c r="D1930" s="33" t="s">
        <v>511</v>
      </c>
      <c r="F1930" s="33" t="s">
        <v>10992</v>
      </c>
      <c r="G1930" s="33">
        <v>311786</v>
      </c>
      <c r="H1930" s="33" t="s">
        <v>24245</v>
      </c>
      <c r="I1930" s="33" t="s">
        <v>8137</v>
      </c>
      <c r="J1930" s="33" t="s">
        <v>8138</v>
      </c>
      <c r="K1930" s="33" t="s">
        <v>10993</v>
      </c>
    </row>
    <row r="1931" spans="3:11" ht="15" customHeight="1" x14ac:dyDescent="0.25">
      <c r="C1931" s="32" t="s">
        <v>10994</v>
      </c>
      <c r="D1931" s="33" t="s">
        <v>511</v>
      </c>
      <c r="F1931" s="33" t="s">
        <v>10995</v>
      </c>
      <c r="G1931" s="33">
        <v>311245</v>
      </c>
      <c r="H1931" s="33" t="s">
        <v>24246</v>
      </c>
      <c r="I1931" s="33" t="s">
        <v>8143</v>
      </c>
      <c r="J1931" s="33" t="s">
        <v>8144</v>
      </c>
      <c r="K1931" s="33" t="s">
        <v>10996</v>
      </c>
    </row>
    <row r="1932" spans="3:11" ht="15" customHeight="1" x14ac:dyDescent="0.25">
      <c r="C1932" s="32" t="s">
        <v>10997</v>
      </c>
      <c r="D1932" s="33" t="s">
        <v>512</v>
      </c>
      <c r="F1932" s="33" t="s">
        <v>10998</v>
      </c>
      <c r="G1932" s="33">
        <v>494338</v>
      </c>
      <c r="H1932" s="33" t="s">
        <v>24247</v>
      </c>
      <c r="I1932" s="33" t="s">
        <v>10999</v>
      </c>
      <c r="J1932" s="33" t="s">
        <v>11000</v>
      </c>
      <c r="K1932" s="33" t="s">
        <v>11001</v>
      </c>
    </row>
    <row r="1933" spans="3:11" ht="15" customHeight="1" x14ac:dyDescent="0.25">
      <c r="C1933" s="32" t="s">
        <v>11002</v>
      </c>
      <c r="D1933" s="33" t="s">
        <v>512</v>
      </c>
      <c r="F1933" s="33" t="s">
        <v>11003</v>
      </c>
      <c r="G1933" s="33">
        <v>360592</v>
      </c>
      <c r="H1933" s="33" t="s">
        <v>24248</v>
      </c>
      <c r="I1933" s="33" t="s">
        <v>11004</v>
      </c>
      <c r="J1933" s="33" t="s">
        <v>11005</v>
      </c>
      <c r="K1933" s="33" t="s">
        <v>11006</v>
      </c>
    </row>
    <row r="1934" spans="3:11" ht="15" customHeight="1" x14ac:dyDescent="0.25">
      <c r="C1934" s="32" t="s">
        <v>11007</v>
      </c>
      <c r="D1934" s="33" t="s">
        <v>1100</v>
      </c>
      <c r="F1934" s="33" t="s">
        <v>11008</v>
      </c>
      <c r="G1934" s="33">
        <v>24855</v>
      </c>
      <c r="H1934" s="33" t="s">
        <v>24249</v>
      </c>
      <c r="I1934" s="33" t="s">
        <v>8178</v>
      </c>
      <c r="J1934" s="33" t="s">
        <v>4499</v>
      </c>
      <c r="K1934" s="33" t="s">
        <v>11009</v>
      </c>
    </row>
    <row r="1935" spans="3:11" ht="15" customHeight="1" x14ac:dyDescent="0.25">
      <c r="C1935" s="32" t="s">
        <v>11010</v>
      </c>
      <c r="D1935" s="33" t="s">
        <v>1100</v>
      </c>
      <c r="F1935" s="33" t="s">
        <v>11011</v>
      </c>
      <c r="G1935" s="33">
        <v>308523</v>
      </c>
      <c r="H1935" s="33" t="s">
        <v>24250</v>
      </c>
      <c r="I1935" s="33" t="s">
        <v>11012</v>
      </c>
      <c r="J1935" s="33" t="s">
        <v>11013</v>
      </c>
      <c r="K1935" s="33" t="s">
        <v>11014</v>
      </c>
    </row>
    <row r="1936" spans="3:11" ht="15" customHeight="1" x14ac:dyDescent="0.25">
      <c r="C1936" s="32" t="s">
        <v>11015</v>
      </c>
      <c r="D1936" s="33" t="s">
        <v>1106</v>
      </c>
      <c r="F1936" s="33" t="s">
        <v>11016</v>
      </c>
      <c r="G1936" s="33">
        <v>290783</v>
      </c>
      <c r="H1936" s="33" t="s">
        <v>24251</v>
      </c>
      <c r="I1936" s="33" t="s">
        <v>11017</v>
      </c>
      <c r="J1936" s="33" t="s">
        <v>11018</v>
      </c>
      <c r="K1936" s="33" t="s">
        <v>11019</v>
      </c>
    </row>
    <row r="1937" spans="3:11" ht="15" customHeight="1" x14ac:dyDescent="0.25">
      <c r="C1937" s="32" t="s">
        <v>11020</v>
      </c>
      <c r="D1937" s="33" t="s">
        <v>1106</v>
      </c>
      <c r="F1937" s="33" t="s">
        <v>11021</v>
      </c>
      <c r="G1937" s="33">
        <v>85489</v>
      </c>
      <c r="H1937" s="33" t="s">
        <v>24252</v>
      </c>
      <c r="I1937" s="33" t="s">
        <v>8189</v>
      </c>
      <c r="J1937" s="33" t="s">
        <v>885</v>
      </c>
      <c r="K1937" s="33" t="s">
        <v>11022</v>
      </c>
    </row>
    <row r="1938" spans="3:11" ht="15" customHeight="1" x14ac:dyDescent="0.25">
      <c r="C1938" s="32" t="s">
        <v>11023</v>
      </c>
      <c r="D1938" s="33" t="s">
        <v>1193</v>
      </c>
      <c r="F1938" s="33" t="s">
        <v>11024</v>
      </c>
      <c r="G1938" s="33">
        <v>59327</v>
      </c>
      <c r="H1938" s="33" t="s">
        <v>24253</v>
      </c>
      <c r="I1938" s="33" t="s">
        <v>11025</v>
      </c>
      <c r="J1938" s="33" t="s">
        <v>11026</v>
      </c>
      <c r="K1938" s="33" t="s">
        <v>11027</v>
      </c>
    </row>
    <row r="1939" spans="3:11" ht="15" customHeight="1" x14ac:dyDescent="0.25">
      <c r="C1939" s="32" t="s">
        <v>11028</v>
      </c>
      <c r="D1939" s="33" t="s">
        <v>1193</v>
      </c>
      <c r="F1939" s="33" t="s">
        <v>11029</v>
      </c>
      <c r="G1939" s="33">
        <v>50551</v>
      </c>
      <c r="H1939" s="33" t="s">
        <v>24254</v>
      </c>
      <c r="I1939" s="33" t="s">
        <v>8194</v>
      </c>
      <c r="J1939" s="33" t="s">
        <v>4520</v>
      </c>
      <c r="K1939" s="33" t="s">
        <v>11030</v>
      </c>
    </row>
    <row r="1940" spans="3:11" ht="15" customHeight="1" x14ac:dyDescent="0.25">
      <c r="C1940" s="32" t="s">
        <v>11031</v>
      </c>
      <c r="D1940" s="33" t="s">
        <v>1202</v>
      </c>
      <c r="F1940" s="33" t="s">
        <v>11032</v>
      </c>
      <c r="G1940" s="33">
        <v>294331</v>
      </c>
      <c r="H1940" s="33" t="s">
        <v>24255</v>
      </c>
      <c r="I1940" s="33" t="s">
        <v>8204</v>
      </c>
      <c r="J1940" s="33" t="s">
        <v>11033</v>
      </c>
      <c r="K1940" s="33" t="s">
        <v>11034</v>
      </c>
    </row>
    <row r="1941" spans="3:11" ht="15" customHeight="1" x14ac:dyDescent="0.25">
      <c r="C1941" s="32" t="s">
        <v>11035</v>
      </c>
      <c r="D1941" s="33" t="s">
        <v>1202</v>
      </c>
      <c r="F1941" s="33" t="s">
        <v>11036</v>
      </c>
      <c r="G1941" s="33">
        <v>29545</v>
      </c>
      <c r="H1941" s="33" t="s">
        <v>24256</v>
      </c>
      <c r="I1941" s="33" t="s">
        <v>8209</v>
      </c>
      <c r="J1941" s="33" t="s">
        <v>4538</v>
      </c>
      <c r="K1941" s="33" t="s">
        <v>11037</v>
      </c>
    </row>
    <row r="1942" spans="3:11" ht="15" customHeight="1" x14ac:dyDescent="0.25">
      <c r="C1942" s="32" t="s">
        <v>11038</v>
      </c>
      <c r="D1942" s="33" t="s">
        <v>1208</v>
      </c>
      <c r="F1942" s="33" t="s">
        <v>11039</v>
      </c>
      <c r="G1942" s="33">
        <v>24861</v>
      </c>
      <c r="H1942" s="33" t="s">
        <v>24257</v>
      </c>
      <c r="I1942" s="33" t="s">
        <v>11040</v>
      </c>
      <c r="J1942" s="33" t="s">
        <v>4544</v>
      </c>
      <c r="K1942" s="33" t="s">
        <v>11041</v>
      </c>
    </row>
    <row r="1943" spans="3:11" ht="15" customHeight="1" x14ac:dyDescent="0.25">
      <c r="C1943" s="32" t="s">
        <v>11042</v>
      </c>
      <c r="D1943" s="33" t="s">
        <v>1208</v>
      </c>
      <c r="F1943" s="33" t="s">
        <v>11043</v>
      </c>
      <c r="G1943" s="33">
        <v>29375</v>
      </c>
      <c r="H1943" s="33" t="s">
        <v>24258</v>
      </c>
      <c r="I1943" s="33" t="s">
        <v>11044</v>
      </c>
      <c r="J1943" s="33" t="s">
        <v>11045</v>
      </c>
      <c r="K1943" s="33" t="s">
        <v>11046</v>
      </c>
    </row>
    <row r="1944" spans="3:11" ht="15" customHeight="1" x14ac:dyDescent="0.25">
      <c r="C1944" s="32" t="s">
        <v>11047</v>
      </c>
      <c r="D1944" s="33" t="s">
        <v>517</v>
      </c>
      <c r="F1944" s="33" t="s">
        <v>11048</v>
      </c>
      <c r="G1944" s="33">
        <v>304577</v>
      </c>
      <c r="H1944" s="33" t="s">
        <v>24259</v>
      </c>
      <c r="I1944" s="33" t="s">
        <v>8215</v>
      </c>
      <c r="J1944" s="33" t="s">
        <v>4550</v>
      </c>
      <c r="K1944" s="33" t="s">
        <v>11049</v>
      </c>
    </row>
    <row r="1945" spans="3:11" ht="15" customHeight="1" x14ac:dyDescent="0.25">
      <c r="C1945" s="32" t="s">
        <v>11050</v>
      </c>
      <c r="D1945" s="33" t="s">
        <v>517</v>
      </c>
      <c r="F1945" s="33" t="s">
        <v>11051</v>
      </c>
      <c r="G1945" s="33">
        <v>64571</v>
      </c>
      <c r="H1945" s="33" t="s">
        <v>24260</v>
      </c>
      <c r="I1945" s="33" t="s">
        <v>8227</v>
      </c>
      <c r="J1945" s="33" t="s">
        <v>4556</v>
      </c>
      <c r="K1945" s="33" t="s">
        <v>11052</v>
      </c>
    </row>
    <row r="1946" spans="3:11" ht="15" customHeight="1" x14ac:dyDescent="0.25">
      <c r="C1946" s="32" t="s">
        <v>11053</v>
      </c>
      <c r="D1946" s="33" t="s">
        <v>932</v>
      </c>
      <c r="F1946" s="33" t="s">
        <v>11054</v>
      </c>
      <c r="G1946" s="33">
        <v>64572</v>
      </c>
      <c r="H1946" s="33" t="s">
        <v>24261</v>
      </c>
      <c r="I1946" s="33" t="s">
        <v>8233</v>
      </c>
      <c r="J1946" s="33" t="s">
        <v>4562</v>
      </c>
      <c r="K1946" s="33" t="s">
        <v>11055</v>
      </c>
    </row>
    <row r="1947" spans="3:11" ht="15" customHeight="1" x14ac:dyDescent="0.25">
      <c r="C1947" s="32" t="s">
        <v>11056</v>
      </c>
      <c r="D1947" s="33" t="s">
        <v>932</v>
      </c>
      <c r="F1947" s="33" t="s">
        <v>11057</v>
      </c>
      <c r="G1947" s="33">
        <v>116643</v>
      </c>
      <c r="H1947" s="33" t="s">
        <v>24262</v>
      </c>
      <c r="I1947" s="33" t="s">
        <v>11058</v>
      </c>
      <c r="J1947" s="33" t="s">
        <v>11059</v>
      </c>
      <c r="K1947" s="33" t="s">
        <v>11060</v>
      </c>
    </row>
    <row r="1948" spans="3:11" ht="15" customHeight="1" x14ac:dyDescent="0.25">
      <c r="C1948" s="32" t="s">
        <v>11061</v>
      </c>
      <c r="D1948" s="33" t="s">
        <v>986</v>
      </c>
      <c r="F1948" s="33" t="s">
        <v>11062</v>
      </c>
      <c r="G1948" s="33">
        <v>24873</v>
      </c>
      <c r="H1948" s="33" t="s">
        <v>24263</v>
      </c>
      <c r="I1948" s="33" t="s">
        <v>11063</v>
      </c>
      <c r="J1948" s="33" t="s">
        <v>4574</v>
      </c>
      <c r="K1948" s="33" t="s">
        <v>11064</v>
      </c>
    </row>
    <row r="1949" spans="3:11" ht="15" customHeight="1" x14ac:dyDescent="0.25">
      <c r="C1949" s="32" t="s">
        <v>11065</v>
      </c>
      <c r="D1949" s="33" t="s">
        <v>986</v>
      </c>
      <c r="F1949" s="33" t="s">
        <v>11066</v>
      </c>
      <c r="G1949" s="33">
        <v>83785</v>
      </c>
      <c r="H1949" s="33" t="s">
        <v>24264</v>
      </c>
      <c r="I1949" s="33" t="s">
        <v>8245</v>
      </c>
      <c r="J1949" s="33" t="s">
        <v>4580</v>
      </c>
      <c r="K1949" s="33" t="s">
        <v>11067</v>
      </c>
    </row>
    <row r="1950" spans="3:11" ht="15" customHeight="1" x14ac:dyDescent="0.25">
      <c r="C1950" s="32" t="s">
        <v>11068</v>
      </c>
      <c r="D1950" s="33" t="s">
        <v>1010</v>
      </c>
      <c r="F1950" s="33" t="s">
        <v>11069</v>
      </c>
      <c r="G1950" s="33">
        <v>24874</v>
      </c>
      <c r="H1950" s="33" t="s">
        <v>24265</v>
      </c>
      <c r="I1950" s="33" t="s">
        <v>8250</v>
      </c>
      <c r="J1950" s="33" t="s">
        <v>832</v>
      </c>
      <c r="K1950" s="33" t="s">
        <v>11070</v>
      </c>
    </row>
    <row r="1951" spans="3:11" ht="15" customHeight="1" x14ac:dyDescent="0.25">
      <c r="C1951" s="32" t="s">
        <v>11071</v>
      </c>
      <c r="D1951" s="33" t="s">
        <v>1010</v>
      </c>
      <c r="F1951" s="33" t="s">
        <v>11072</v>
      </c>
      <c r="G1951" s="33">
        <v>81818</v>
      </c>
      <c r="H1951" s="33" t="s">
        <v>24266</v>
      </c>
      <c r="I1951" s="33" t="s">
        <v>8255</v>
      </c>
      <c r="J1951" s="33" t="s">
        <v>4590</v>
      </c>
      <c r="K1951" s="33" t="s">
        <v>11073</v>
      </c>
    </row>
    <row r="1952" spans="3:11" ht="15" customHeight="1" x14ac:dyDescent="0.25">
      <c r="C1952" s="32" t="s">
        <v>11074</v>
      </c>
      <c r="D1952" s="33" t="s">
        <v>1028</v>
      </c>
      <c r="F1952" s="33" t="s">
        <v>11075</v>
      </c>
      <c r="G1952" s="33">
        <v>689704</v>
      </c>
      <c r="H1952" s="33" t="s">
        <v>24267</v>
      </c>
      <c r="I1952" s="33" t="s">
        <v>8260</v>
      </c>
      <c r="J1952" s="33" t="s">
        <v>4596</v>
      </c>
      <c r="K1952" s="33" t="s">
        <v>11076</v>
      </c>
    </row>
    <row r="1953" spans="3:11" ht="15" customHeight="1" x14ac:dyDescent="0.25">
      <c r="C1953" s="32" t="s">
        <v>11077</v>
      </c>
      <c r="D1953" s="33" t="s">
        <v>1028</v>
      </c>
      <c r="F1953" s="33" t="s">
        <v>11078</v>
      </c>
      <c r="G1953" s="33">
        <v>292640</v>
      </c>
      <c r="H1953" s="33" t="s">
        <v>24268</v>
      </c>
      <c r="I1953" s="33" t="s">
        <v>11079</v>
      </c>
      <c r="J1953" s="33" t="s">
        <v>11080</v>
      </c>
      <c r="K1953" s="33" t="s">
        <v>11081</v>
      </c>
    </row>
    <row r="1954" spans="3:11" ht="15" customHeight="1" x14ac:dyDescent="0.25">
      <c r="C1954" s="32" t="s">
        <v>11082</v>
      </c>
      <c r="D1954" s="33" t="s">
        <v>511</v>
      </c>
      <c r="F1954" s="33" t="s">
        <v>11083</v>
      </c>
      <c r="G1954" s="33">
        <v>114557</v>
      </c>
      <c r="H1954" s="33" t="s">
        <v>24269</v>
      </c>
      <c r="I1954" s="33" t="s">
        <v>8271</v>
      </c>
      <c r="J1954" s="33" t="s">
        <v>8272</v>
      </c>
      <c r="K1954" s="33" t="s">
        <v>11084</v>
      </c>
    </row>
    <row r="1955" spans="3:11" ht="15" customHeight="1" x14ac:dyDescent="0.25">
      <c r="C1955" s="32" t="s">
        <v>11085</v>
      </c>
      <c r="D1955" s="33" t="s">
        <v>511</v>
      </c>
      <c r="F1955" s="33" t="s">
        <v>11086</v>
      </c>
      <c r="G1955" s="33">
        <v>64566</v>
      </c>
      <c r="H1955" s="33" t="s">
        <v>24270</v>
      </c>
      <c r="I1955" s="33" t="s">
        <v>8277</v>
      </c>
      <c r="J1955" s="33" t="s">
        <v>4611</v>
      </c>
      <c r="K1955" s="33" t="s">
        <v>11087</v>
      </c>
    </row>
    <row r="1956" spans="3:11" ht="15" customHeight="1" x14ac:dyDescent="0.25">
      <c r="C1956" s="32" t="s">
        <v>11088</v>
      </c>
      <c r="D1956" s="33" t="s">
        <v>512</v>
      </c>
      <c r="F1956" s="33" t="s">
        <v>11089</v>
      </c>
      <c r="G1956" s="33">
        <v>287357</v>
      </c>
      <c r="H1956" s="33" t="s">
        <v>24271</v>
      </c>
      <c r="I1956" s="33" t="s">
        <v>11090</v>
      </c>
      <c r="J1956" s="33" t="s">
        <v>11091</v>
      </c>
      <c r="K1956" s="33" t="s">
        <v>11092</v>
      </c>
    </row>
    <row r="1957" spans="3:11" ht="15" customHeight="1" x14ac:dyDescent="0.25">
      <c r="C1957" s="32" t="s">
        <v>11093</v>
      </c>
      <c r="D1957" s="33" t="s">
        <v>512</v>
      </c>
      <c r="F1957" s="33" t="s">
        <v>11094</v>
      </c>
      <c r="G1957" s="33">
        <v>24883</v>
      </c>
      <c r="H1957" s="33" t="s">
        <v>24272</v>
      </c>
      <c r="I1957" s="33" t="s">
        <v>8289</v>
      </c>
      <c r="J1957" s="33" t="s">
        <v>834</v>
      </c>
      <c r="K1957" s="33" t="s">
        <v>11095</v>
      </c>
    </row>
    <row r="1958" spans="3:11" ht="15" customHeight="1" x14ac:dyDescent="0.25">
      <c r="C1958" s="32" t="s">
        <v>11096</v>
      </c>
      <c r="D1958" s="33" t="s">
        <v>1100</v>
      </c>
      <c r="F1958" s="33" t="s">
        <v>11097</v>
      </c>
      <c r="G1958" s="33">
        <v>292041</v>
      </c>
      <c r="H1958" s="33" t="s">
        <v>24273</v>
      </c>
      <c r="I1958" s="33" t="s">
        <v>8295</v>
      </c>
      <c r="J1958" s="33" t="s">
        <v>8296</v>
      </c>
      <c r="K1958" s="33" t="s">
        <v>11098</v>
      </c>
    </row>
    <row r="1959" spans="3:11" ht="15" customHeight="1" x14ac:dyDescent="0.25">
      <c r="C1959" s="32" t="s">
        <v>11099</v>
      </c>
      <c r="D1959" s="33" t="s">
        <v>1100</v>
      </c>
      <c r="F1959" s="33" t="s">
        <v>11100</v>
      </c>
      <c r="G1959" s="33">
        <v>297930</v>
      </c>
      <c r="H1959" s="33" t="s">
        <v>24274</v>
      </c>
      <c r="I1959" s="33" t="s">
        <v>8301</v>
      </c>
      <c r="J1959" s="33" t="s">
        <v>8302</v>
      </c>
      <c r="K1959" s="33" t="s">
        <v>11101</v>
      </c>
    </row>
    <row r="1960" spans="3:11" ht="15" customHeight="1" x14ac:dyDescent="0.25">
      <c r="C1960" s="32" t="s">
        <v>11102</v>
      </c>
      <c r="D1960" s="33" t="s">
        <v>1106</v>
      </c>
      <c r="F1960" s="33" t="s">
        <v>11103</v>
      </c>
      <c r="G1960" s="33">
        <v>289754</v>
      </c>
      <c r="H1960" s="33" t="s">
        <v>24275</v>
      </c>
      <c r="I1960" s="33" t="s">
        <v>8307</v>
      </c>
      <c r="J1960" s="33" t="s">
        <v>4631</v>
      </c>
      <c r="K1960" s="33" t="s">
        <v>11104</v>
      </c>
    </row>
    <row r="1961" spans="3:11" ht="15" customHeight="1" x14ac:dyDescent="0.25">
      <c r="C1961" s="32" t="s">
        <v>11105</v>
      </c>
      <c r="D1961" s="33" t="s">
        <v>1106</v>
      </c>
      <c r="F1961" s="33" t="s">
        <v>11106</v>
      </c>
      <c r="G1961" s="33">
        <v>298074</v>
      </c>
      <c r="H1961" s="33" t="s">
        <v>24276</v>
      </c>
      <c r="I1961" s="33" t="s">
        <v>8312</v>
      </c>
      <c r="J1961" s="33" t="s">
        <v>4637</v>
      </c>
      <c r="K1961" s="33" t="s">
        <v>11107</v>
      </c>
    </row>
    <row r="1962" spans="3:11" ht="15" customHeight="1" x14ac:dyDescent="0.25">
      <c r="C1962" s="32" t="s">
        <v>11108</v>
      </c>
      <c r="D1962" s="33" t="s">
        <v>1193</v>
      </c>
      <c r="F1962" s="33" t="s">
        <v>11109</v>
      </c>
      <c r="G1962" s="33">
        <v>312560</v>
      </c>
      <c r="H1962" s="33" t="s">
        <v>24277</v>
      </c>
      <c r="I1962" s="33" t="s">
        <v>8317</v>
      </c>
      <c r="J1962" s="33" t="s">
        <v>4643</v>
      </c>
      <c r="K1962" s="33" t="s">
        <v>11110</v>
      </c>
    </row>
    <row r="1963" spans="3:11" ht="15" customHeight="1" x14ac:dyDescent="0.25">
      <c r="C1963" s="32" t="s">
        <v>11111</v>
      </c>
      <c r="D1963" s="33" t="s">
        <v>1193</v>
      </c>
      <c r="F1963" s="33" t="s">
        <v>11112</v>
      </c>
      <c r="G1963" s="33">
        <v>84495</v>
      </c>
      <c r="H1963" s="33" t="s">
        <v>24278</v>
      </c>
      <c r="I1963" s="33" t="s">
        <v>8322</v>
      </c>
      <c r="J1963" s="33" t="s">
        <v>4649</v>
      </c>
      <c r="K1963" s="33" t="s">
        <v>11113</v>
      </c>
    </row>
    <row r="1964" spans="3:11" ht="15" customHeight="1" x14ac:dyDescent="0.25">
      <c r="C1964" s="32" t="s">
        <v>11114</v>
      </c>
      <c r="D1964" s="33" t="s">
        <v>1202</v>
      </c>
      <c r="F1964" s="33" t="s">
        <v>11115</v>
      </c>
      <c r="G1964" s="33">
        <v>499966</v>
      </c>
      <c r="H1964" s="33" t="s">
        <v>24279</v>
      </c>
      <c r="I1964" s="33" t="s">
        <v>8327</v>
      </c>
      <c r="J1964" s="33" t="s">
        <v>4655</v>
      </c>
      <c r="K1964" s="33" t="s">
        <v>11116</v>
      </c>
    </row>
    <row r="1965" spans="3:11" ht="15" customHeight="1" x14ac:dyDescent="0.25">
      <c r="C1965" s="32" t="s">
        <v>11117</v>
      </c>
      <c r="D1965" s="33" t="s">
        <v>1202</v>
      </c>
      <c r="F1965" s="33" t="s">
        <v>11118</v>
      </c>
      <c r="G1965" s="33">
        <v>25019</v>
      </c>
      <c r="H1965" s="33" t="s">
        <v>24280</v>
      </c>
      <c r="I1965" s="33" t="s">
        <v>8332</v>
      </c>
      <c r="J1965" s="33" t="s">
        <v>4673</v>
      </c>
      <c r="K1965" s="33" t="s">
        <v>11119</v>
      </c>
    </row>
    <row r="1966" spans="3:11" ht="15" customHeight="1" x14ac:dyDescent="0.25">
      <c r="C1966" s="32" t="s">
        <v>11120</v>
      </c>
      <c r="D1966" s="33" t="s">
        <v>1208</v>
      </c>
      <c r="F1966" s="33" t="s">
        <v>11121</v>
      </c>
      <c r="G1966" s="33">
        <v>313047</v>
      </c>
      <c r="H1966" s="33" t="s">
        <v>24281</v>
      </c>
      <c r="I1966" s="33" t="s">
        <v>11122</v>
      </c>
      <c r="J1966" s="33" t="s">
        <v>11123</v>
      </c>
      <c r="K1966" s="33" t="s">
        <v>11124</v>
      </c>
    </row>
    <row r="1967" spans="3:11" ht="15" customHeight="1" x14ac:dyDescent="0.25">
      <c r="C1967" s="32" t="s">
        <v>11125</v>
      </c>
      <c r="D1967" s="33" t="s">
        <v>1208</v>
      </c>
      <c r="F1967" s="33" t="s">
        <v>11126</v>
      </c>
      <c r="G1967" s="33">
        <v>24919</v>
      </c>
      <c r="H1967" s="33" t="s">
        <v>24282</v>
      </c>
      <c r="I1967" s="33" t="s">
        <v>11127</v>
      </c>
      <c r="J1967" s="33" t="s">
        <v>11128</v>
      </c>
      <c r="K1967" s="33" t="s">
        <v>11129</v>
      </c>
    </row>
    <row r="1968" spans="3:11" ht="15" customHeight="1" x14ac:dyDescent="0.25">
      <c r="C1968" s="32" t="s">
        <v>11130</v>
      </c>
      <c r="D1968" s="33" t="s">
        <v>517</v>
      </c>
      <c r="F1968" s="33" t="s">
        <v>11131</v>
      </c>
      <c r="G1968" s="33">
        <v>311071</v>
      </c>
      <c r="H1968" s="33" t="s">
        <v>24283</v>
      </c>
      <c r="I1968" s="33" t="s">
        <v>11132</v>
      </c>
      <c r="J1968" s="33" t="s">
        <v>11133</v>
      </c>
      <c r="K1968" s="33" t="s">
        <v>11134</v>
      </c>
    </row>
    <row r="1969" spans="3:11" ht="15" customHeight="1" x14ac:dyDescent="0.25">
      <c r="C1969" s="32" t="s">
        <v>11135</v>
      </c>
      <c r="D1969" s="33" t="s">
        <v>517</v>
      </c>
      <c r="F1969" s="33" t="s">
        <v>11136</v>
      </c>
      <c r="G1969" s="33">
        <v>305888</v>
      </c>
      <c r="H1969" s="33" t="s">
        <v>24284</v>
      </c>
      <c r="I1969" s="33" t="s">
        <v>11137</v>
      </c>
      <c r="J1969" s="33" t="s">
        <v>11138</v>
      </c>
      <c r="K1969" s="33" t="s">
        <v>11139</v>
      </c>
    </row>
    <row r="1970" spans="3:11" ht="15" customHeight="1" x14ac:dyDescent="0.25">
      <c r="C1970" s="32" t="s">
        <v>11140</v>
      </c>
      <c r="D1970" s="33" t="s">
        <v>518</v>
      </c>
      <c r="F1970" s="33" t="s">
        <v>11141</v>
      </c>
      <c r="G1970" s="33">
        <v>303212</v>
      </c>
      <c r="H1970" s="33" t="s">
        <v>24285</v>
      </c>
      <c r="I1970" s="33" t="s">
        <v>11142</v>
      </c>
      <c r="J1970" s="33" t="s">
        <v>11143</v>
      </c>
      <c r="K1970" s="33" t="s">
        <v>11144</v>
      </c>
    </row>
    <row r="1971" spans="3:11" ht="15" customHeight="1" x14ac:dyDescent="0.25">
      <c r="C1971" s="32" t="s">
        <v>11145</v>
      </c>
      <c r="D1971" s="33" t="s">
        <v>518</v>
      </c>
      <c r="F1971" s="33" t="s">
        <v>11146</v>
      </c>
      <c r="G1971" s="33">
        <v>314930</v>
      </c>
      <c r="H1971" s="33" t="s">
        <v>24286</v>
      </c>
      <c r="I1971" s="33" t="s">
        <v>8337</v>
      </c>
      <c r="J1971" s="33" t="s">
        <v>4685</v>
      </c>
      <c r="K1971" s="33" t="s">
        <v>11147</v>
      </c>
    </row>
    <row r="1972" spans="3:11" ht="15" customHeight="1" x14ac:dyDescent="0.25">
      <c r="C1972" s="32" t="s">
        <v>11148</v>
      </c>
      <c r="D1972" s="33" t="s">
        <v>519</v>
      </c>
      <c r="F1972" s="33" t="s">
        <v>11149</v>
      </c>
      <c r="G1972" s="33">
        <v>64618</v>
      </c>
      <c r="H1972" s="33" t="s">
        <v>24287</v>
      </c>
      <c r="I1972" s="33" t="s">
        <v>11150</v>
      </c>
      <c r="J1972" s="33" t="s">
        <v>11151</v>
      </c>
      <c r="K1972" s="33" t="s">
        <v>11152</v>
      </c>
    </row>
    <row r="1973" spans="3:11" ht="15" customHeight="1" x14ac:dyDescent="0.25">
      <c r="C1973" s="32" t="s">
        <v>11153</v>
      </c>
      <c r="D1973" s="33" t="s">
        <v>519</v>
      </c>
      <c r="F1973" s="33" t="s">
        <v>11154</v>
      </c>
      <c r="G1973" s="33">
        <v>361096</v>
      </c>
      <c r="H1973" s="33" t="s">
        <v>24288</v>
      </c>
      <c r="I1973" s="33" t="s">
        <v>8352</v>
      </c>
      <c r="J1973" s="33" t="s">
        <v>11155</v>
      </c>
      <c r="K1973" s="33" t="s">
        <v>11156</v>
      </c>
    </row>
    <row r="1974" spans="3:11" ht="15" customHeight="1" x14ac:dyDescent="0.25">
      <c r="C1974" s="32" t="s">
        <v>11157</v>
      </c>
      <c r="D1974" s="33" t="s">
        <v>1339</v>
      </c>
    </row>
    <row r="1975" spans="3:11" ht="15" customHeight="1" x14ac:dyDescent="0.25">
      <c r="C1975" s="32" t="s">
        <v>11158</v>
      </c>
      <c r="D1975" s="33" t="s">
        <v>1339</v>
      </c>
    </row>
    <row r="1976" spans="3:11" ht="15" customHeight="1" x14ac:dyDescent="0.25">
      <c r="C1976" s="32" t="s">
        <v>11159</v>
      </c>
      <c r="D1976" s="33" t="s">
        <v>521</v>
      </c>
    </row>
    <row r="1977" spans="3:11" ht="15" customHeight="1" x14ac:dyDescent="0.25">
      <c r="C1977" s="32" t="s">
        <v>11160</v>
      </c>
      <c r="D1977" s="33" t="s">
        <v>521</v>
      </c>
    </row>
    <row r="1978" spans="3:11" ht="15" customHeight="1" x14ac:dyDescent="0.25">
      <c r="C1978" s="32" t="s">
        <v>11161</v>
      </c>
      <c r="D1978" s="33" t="s">
        <v>522</v>
      </c>
    </row>
    <row r="1979" spans="3:11" ht="15" customHeight="1" x14ac:dyDescent="0.25">
      <c r="C1979" s="32" t="s">
        <v>11162</v>
      </c>
      <c r="D1979" s="33" t="s">
        <v>522</v>
      </c>
    </row>
    <row r="1980" spans="3:11" ht="15" customHeight="1" x14ac:dyDescent="0.25">
      <c r="C1980" s="32" t="s">
        <v>11163</v>
      </c>
      <c r="D1980" s="33" t="s">
        <v>525</v>
      </c>
    </row>
    <row r="1981" spans="3:11" ht="15" customHeight="1" x14ac:dyDescent="0.25">
      <c r="C1981" s="32" t="s">
        <v>11164</v>
      </c>
      <c r="D1981" s="33" t="s">
        <v>525</v>
      </c>
    </row>
    <row r="1982" spans="3:11" ht="15" customHeight="1" x14ac:dyDescent="0.25">
      <c r="C1982" s="32" t="s">
        <v>11165</v>
      </c>
      <c r="D1982" s="33" t="s">
        <v>1438</v>
      </c>
    </row>
    <row r="1983" spans="3:11" ht="15" customHeight="1" x14ac:dyDescent="0.25">
      <c r="C1983" s="32" t="s">
        <v>11166</v>
      </c>
      <c r="D1983" s="33" t="s">
        <v>1438</v>
      </c>
    </row>
    <row r="1984" spans="3:11" ht="15" customHeight="1" x14ac:dyDescent="0.25">
      <c r="C1984" s="32" t="s">
        <v>11167</v>
      </c>
      <c r="D1984" s="33" t="s">
        <v>527</v>
      </c>
    </row>
    <row r="1985" spans="3:4" ht="15" customHeight="1" x14ac:dyDescent="0.25">
      <c r="C1985" s="32" t="s">
        <v>11168</v>
      </c>
      <c r="D1985" s="33" t="s">
        <v>527</v>
      </c>
    </row>
    <row r="1986" spans="3:4" ht="15" customHeight="1" x14ac:dyDescent="0.25">
      <c r="C1986" s="32" t="s">
        <v>11169</v>
      </c>
      <c r="D1986" s="33" t="s">
        <v>528</v>
      </c>
    </row>
    <row r="1987" spans="3:4" ht="15" customHeight="1" x14ac:dyDescent="0.25">
      <c r="C1987" s="32" t="s">
        <v>11170</v>
      </c>
      <c r="D1987" s="33" t="s">
        <v>528</v>
      </c>
    </row>
    <row r="1988" spans="3:4" ht="15" customHeight="1" x14ac:dyDescent="0.25">
      <c r="C1988" s="32" t="s">
        <v>11171</v>
      </c>
      <c r="D1988" s="33" t="s">
        <v>1501</v>
      </c>
    </row>
    <row r="1989" spans="3:4" ht="15" customHeight="1" x14ac:dyDescent="0.25">
      <c r="C1989" s="32" t="s">
        <v>11172</v>
      </c>
      <c r="D1989" s="33" t="s">
        <v>1501</v>
      </c>
    </row>
    <row r="1990" spans="3:4" ht="15" customHeight="1" x14ac:dyDescent="0.25">
      <c r="C1990" s="32" t="s">
        <v>11173</v>
      </c>
      <c r="D1990" s="33" t="s">
        <v>1507</v>
      </c>
    </row>
    <row r="1991" spans="3:4" ht="15" customHeight="1" x14ac:dyDescent="0.25">
      <c r="C1991" s="32" t="s">
        <v>11174</v>
      </c>
      <c r="D1991" s="33" t="s">
        <v>1507</v>
      </c>
    </row>
    <row r="1992" spans="3:4" ht="15" customHeight="1" x14ac:dyDescent="0.25">
      <c r="C1992" s="32" t="s">
        <v>11175</v>
      </c>
      <c r="D1992" s="33" t="s">
        <v>1540</v>
      </c>
    </row>
    <row r="1993" spans="3:4" ht="15" customHeight="1" x14ac:dyDescent="0.25">
      <c r="C1993" s="32" t="s">
        <v>11176</v>
      </c>
      <c r="D1993" s="33" t="s">
        <v>1540</v>
      </c>
    </row>
    <row r="1994" spans="3:4" ht="15" customHeight="1" x14ac:dyDescent="0.25">
      <c r="C1994" s="32" t="s">
        <v>11177</v>
      </c>
      <c r="D1994" s="33" t="s">
        <v>518</v>
      </c>
    </row>
    <row r="1995" spans="3:4" ht="15" customHeight="1" x14ac:dyDescent="0.25">
      <c r="C1995" s="32" t="s">
        <v>11178</v>
      </c>
      <c r="D1995" s="33" t="s">
        <v>518</v>
      </c>
    </row>
    <row r="1996" spans="3:4" ht="15" customHeight="1" x14ac:dyDescent="0.25">
      <c r="C1996" s="32" t="s">
        <v>11179</v>
      </c>
      <c r="D1996" s="33" t="s">
        <v>519</v>
      </c>
    </row>
    <row r="1997" spans="3:4" ht="15" customHeight="1" x14ac:dyDescent="0.25">
      <c r="C1997" s="32" t="s">
        <v>11180</v>
      </c>
      <c r="D1997" s="33" t="s">
        <v>519</v>
      </c>
    </row>
    <row r="1998" spans="3:4" ht="15" customHeight="1" x14ac:dyDescent="0.25">
      <c r="C1998" s="32" t="s">
        <v>11181</v>
      </c>
      <c r="D1998" s="33" t="s">
        <v>1339</v>
      </c>
    </row>
    <row r="1999" spans="3:4" ht="15" customHeight="1" x14ac:dyDescent="0.25">
      <c r="C1999" s="32" t="s">
        <v>11182</v>
      </c>
      <c r="D1999" s="33" t="s">
        <v>1339</v>
      </c>
    </row>
    <row r="2000" spans="3:4" ht="15" customHeight="1" x14ac:dyDescent="0.25">
      <c r="C2000" s="32" t="s">
        <v>11183</v>
      </c>
      <c r="D2000" s="33" t="s">
        <v>521</v>
      </c>
    </row>
    <row r="2001" spans="3:4" ht="15" customHeight="1" x14ac:dyDescent="0.25">
      <c r="C2001" s="32" t="s">
        <v>11184</v>
      </c>
      <c r="D2001" s="33" t="s">
        <v>521</v>
      </c>
    </row>
    <row r="2002" spans="3:4" ht="15" customHeight="1" x14ac:dyDescent="0.25">
      <c r="C2002" s="32" t="s">
        <v>11185</v>
      </c>
      <c r="D2002" s="33" t="s">
        <v>522</v>
      </c>
    </row>
    <row r="2003" spans="3:4" ht="15" customHeight="1" x14ac:dyDescent="0.25">
      <c r="C2003" s="32" t="s">
        <v>11186</v>
      </c>
      <c r="D2003" s="33" t="s">
        <v>522</v>
      </c>
    </row>
    <row r="2004" spans="3:4" ht="15" customHeight="1" x14ac:dyDescent="0.25">
      <c r="C2004" s="32" t="s">
        <v>11187</v>
      </c>
      <c r="D2004" s="33" t="s">
        <v>525</v>
      </c>
    </row>
    <row r="2005" spans="3:4" ht="15" customHeight="1" x14ac:dyDescent="0.25">
      <c r="C2005" s="32" t="s">
        <v>11188</v>
      </c>
      <c r="D2005" s="33" t="s">
        <v>525</v>
      </c>
    </row>
    <row r="2006" spans="3:4" ht="15" customHeight="1" x14ac:dyDescent="0.25">
      <c r="C2006" s="32" t="s">
        <v>11189</v>
      </c>
      <c r="D2006" s="33" t="s">
        <v>1438</v>
      </c>
    </row>
    <row r="2007" spans="3:4" ht="15" customHeight="1" x14ac:dyDescent="0.25">
      <c r="C2007" s="32" t="s">
        <v>11190</v>
      </c>
      <c r="D2007" s="33" t="s">
        <v>1438</v>
      </c>
    </row>
    <row r="2008" spans="3:4" ht="15" customHeight="1" x14ac:dyDescent="0.25">
      <c r="C2008" s="32" t="s">
        <v>11191</v>
      </c>
      <c r="D2008" s="33" t="s">
        <v>527</v>
      </c>
    </row>
    <row r="2009" spans="3:4" ht="15" customHeight="1" x14ac:dyDescent="0.25">
      <c r="C2009" s="32" t="s">
        <v>11192</v>
      </c>
      <c r="D2009" s="33" t="s">
        <v>527</v>
      </c>
    </row>
    <row r="2010" spans="3:4" ht="15" customHeight="1" x14ac:dyDescent="0.25">
      <c r="C2010" s="32" t="s">
        <v>11193</v>
      </c>
      <c r="D2010" s="33" t="s">
        <v>528</v>
      </c>
    </row>
    <row r="2011" spans="3:4" ht="15" customHeight="1" x14ac:dyDescent="0.25">
      <c r="C2011" s="32" t="s">
        <v>11194</v>
      </c>
      <c r="D2011" s="33" t="s">
        <v>528</v>
      </c>
    </row>
    <row r="2012" spans="3:4" ht="15" customHeight="1" x14ac:dyDescent="0.25">
      <c r="C2012" s="32" t="s">
        <v>11195</v>
      </c>
      <c r="D2012" s="33" t="s">
        <v>1501</v>
      </c>
    </row>
    <row r="2013" spans="3:4" ht="15" customHeight="1" x14ac:dyDescent="0.25">
      <c r="C2013" s="32" t="s">
        <v>11196</v>
      </c>
      <c r="D2013" s="33" t="s">
        <v>1501</v>
      </c>
    </row>
    <row r="2014" spans="3:4" ht="15" customHeight="1" x14ac:dyDescent="0.25">
      <c r="C2014" s="32" t="s">
        <v>11197</v>
      </c>
      <c r="D2014" s="33" t="s">
        <v>1507</v>
      </c>
    </row>
    <row r="2015" spans="3:4" ht="15" customHeight="1" x14ac:dyDescent="0.25">
      <c r="C2015" s="32" t="s">
        <v>11198</v>
      </c>
      <c r="D2015" s="33" t="s">
        <v>1507</v>
      </c>
    </row>
    <row r="2016" spans="3:4" ht="15" customHeight="1" x14ac:dyDescent="0.25">
      <c r="C2016" s="32" t="s">
        <v>11199</v>
      </c>
      <c r="D2016" s="33" t="s">
        <v>1540</v>
      </c>
    </row>
    <row r="2017" spans="3:4" ht="15" customHeight="1" x14ac:dyDescent="0.25">
      <c r="C2017" s="32" t="s">
        <v>11200</v>
      </c>
      <c r="D2017" s="33" t="s">
        <v>1540</v>
      </c>
    </row>
    <row r="2018" spans="3:4" ht="15" customHeight="1" x14ac:dyDescent="0.25">
      <c r="C2018" s="32" t="s">
        <v>11201</v>
      </c>
      <c r="D2018" s="33" t="s">
        <v>530</v>
      </c>
    </row>
    <row r="2019" spans="3:4" ht="15" customHeight="1" x14ac:dyDescent="0.25">
      <c r="C2019" s="32" t="s">
        <v>11202</v>
      </c>
      <c r="D2019" s="33" t="s">
        <v>530</v>
      </c>
    </row>
    <row r="2020" spans="3:4" ht="15" customHeight="1" x14ac:dyDescent="0.25">
      <c r="C2020" s="32" t="s">
        <v>11203</v>
      </c>
      <c r="D2020" s="33" t="s">
        <v>1652</v>
      </c>
    </row>
    <row r="2021" spans="3:4" ht="15" customHeight="1" x14ac:dyDescent="0.25">
      <c r="C2021" s="32" t="s">
        <v>11204</v>
      </c>
      <c r="D2021" s="33" t="s">
        <v>1652</v>
      </c>
    </row>
    <row r="2022" spans="3:4" ht="15" customHeight="1" x14ac:dyDescent="0.25">
      <c r="C2022" s="32" t="s">
        <v>11205</v>
      </c>
      <c r="D2022" s="33" t="s">
        <v>1688</v>
      </c>
    </row>
    <row r="2023" spans="3:4" ht="15" customHeight="1" x14ac:dyDescent="0.25">
      <c r="C2023" s="32" t="s">
        <v>11206</v>
      </c>
      <c r="D2023" s="33" t="s">
        <v>1688</v>
      </c>
    </row>
    <row r="2024" spans="3:4" ht="15" customHeight="1" x14ac:dyDescent="0.25">
      <c r="C2024" s="32" t="s">
        <v>11207</v>
      </c>
      <c r="D2024" s="33" t="s">
        <v>1694</v>
      </c>
    </row>
    <row r="2025" spans="3:4" ht="15" customHeight="1" x14ac:dyDescent="0.25">
      <c r="C2025" s="32" t="s">
        <v>11208</v>
      </c>
      <c r="D2025" s="33" t="s">
        <v>1694</v>
      </c>
    </row>
    <row r="2026" spans="3:4" ht="15" customHeight="1" x14ac:dyDescent="0.25">
      <c r="C2026" s="32" t="s">
        <v>11209</v>
      </c>
      <c r="D2026" s="33" t="s">
        <v>1700</v>
      </c>
    </row>
    <row r="2027" spans="3:4" ht="15" customHeight="1" x14ac:dyDescent="0.25">
      <c r="C2027" s="32" t="s">
        <v>11210</v>
      </c>
      <c r="D2027" s="33" t="s">
        <v>1700</v>
      </c>
    </row>
    <row r="2028" spans="3:4" ht="15" customHeight="1" x14ac:dyDescent="0.25">
      <c r="C2028" s="32" t="s">
        <v>11211</v>
      </c>
      <c r="D2028" s="33" t="s">
        <v>1896</v>
      </c>
    </row>
    <row r="2029" spans="3:4" ht="15" customHeight="1" x14ac:dyDescent="0.25">
      <c r="C2029" s="32" t="s">
        <v>11212</v>
      </c>
      <c r="D2029" s="33" t="s">
        <v>1896</v>
      </c>
    </row>
    <row r="2030" spans="3:4" ht="15" customHeight="1" x14ac:dyDescent="0.25">
      <c r="C2030" s="32" t="s">
        <v>11213</v>
      </c>
      <c r="D2030" s="33" t="s">
        <v>1902</v>
      </c>
    </row>
    <row r="2031" spans="3:4" ht="15" customHeight="1" x14ac:dyDescent="0.25">
      <c r="C2031" s="32" t="s">
        <v>11214</v>
      </c>
      <c r="D2031" s="33" t="s">
        <v>1902</v>
      </c>
    </row>
    <row r="2032" spans="3:4" ht="15" customHeight="1" x14ac:dyDescent="0.25">
      <c r="C2032" s="32" t="s">
        <v>11215</v>
      </c>
      <c r="D2032" s="33" t="s">
        <v>1947</v>
      </c>
    </row>
    <row r="2033" spans="3:4" ht="15" customHeight="1" x14ac:dyDescent="0.25">
      <c r="C2033" s="32" t="s">
        <v>11216</v>
      </c>
      <c r="D2033" s="33" t="s">
        <v>1947</v>
      </c>
    </row>
    <row r="2034" spans="3:4" ht="15" customHeight="1" x14ac:dyDescent="0.25">
      <c r="C2034" s="32" t="s">
        <v>11217</v>
      </c>
      <c r="D2034" s="33" t="s">
        <v>1953</v>
      </c>
    </row>
    <row r="2035" spans="3:4" ht="15" customHeight="1" x14ac:dyDescent="0.25">
      <c r="C2035" s="32" t="s">
        <v>11218</v>
      </c>
      <c r="D2035" s="33" t="s">
        <v>1953</v>
      </c>
    </row>
    <row r="2036" spans="3:4" ht="15" customHeight="1" x14ac:dyDescent="0.25">
      <c r="C2036" s="32" t="s">
        <v>11219</v>
      </c>
      <c r="D2036" s="33" t="s">
        <v>1971</v>
      </c>
    </row>
    <row r="2037" spans="3:4" ht="15" customHeight="1" x14ac:dyDescent="0.25">
      <c r="C2037" s="32" t="s">
        <v>11220</v>
      </c>
      <c r="D2037" s="33" t="s">
        <v>1971</v>
      </c>
    </row>
    <row r="2038" spans="3:4" ht="15" customHeight="1" x14ac:dyDescent="0.25">
      <c r="C2038" s="32" t="s">
        <v>11221</v>
      </c>
      <c r="D2038" s="33" t="s">
        <v>2079</v>
      </c>
    </row>
    <row r="2039" spans="3:4" ht="15" customHeight="1" x14ac:dyDescent="0.25">
      <c r="C2039" s="32" t="s">
        <v>11222</v>
      </c>
      <c r="D2039" s="33" t="s">
        <v>2079</v>
      </c>
    </row>
    <row r="2040" spans="3:4" ht="15" customHeight="1" x14ac:dyDescent="0.25">
      <c r="C2040" s="32" t="s">
        <v>11223</v>
      </c>
      <c r="D2040" s="33" t="s">
        <v>2109</v>
      </c>
    </row>
    <row r="2041" spans="3:4" ht="15" customHeight="1" x14ac:dyDescent="0.25">
      <c r="C2041" s="32" t="s">
        <v>11224</v>
      </c>
      <c r="D2041" s="33" t="s">
        <v>2109</v>
      </c>
    </row>
    <row r="2042" spans="3:4" ht="15" customHeight="1" x14ac:dyDescent="0.25">
      <c r="C2042" s="32" t="s">
        <v>11225</v>
      </c>
      <c r="D2042" s="33" t="s">
        <v>530</v>
      </c>
    </row>
    <row r="2043" spans="3:4" ht="15" customHeight="1" x14ac:dyDescent="0.25">
      <c r="C2043" s="32" t="s">
        <v>11226</v>
      </c>
      <c r="D2043" s="33" t="s">
        <v>530</v>
      </c>
    </row>
    <row r="2044" spans="3:4" ht="15" customHeight="1" x14ac:dyDescent="0.25">
      <c r="C2044" s="32" t="s">
        <v>11227</v>
      </c>
      <c r="D2044" s="33" t="s">
        <v>1652</v>
      </c>
    </row>
    <row r="2045" spans="3:4" ht="15" customHeight="1" x14ac:dyDescent="0.25">
      <c r="C2045" s="32" t="s">
        <v>11228</v>
      </c>
      <c r="D2045" s="33" t="s">
        <v>1652</v>
      </c>
    </row>
    <row r="2046" spans="3:4" ht="15" customHeight="1" x14ac:dyDescent="0.25">
      <c r="C2046" s="32" t="s">
        <v>11229</v>
      </c>
      <c r="D2046" s="33" t="s">
        <v>1688</v>
      </c>
    </row>
    <row r="2047" spans="3:4" ht="15" customHeight="1" x14ac:dyDescent="0.25">
      <c r="C2047" s="32" t="s">
        <v>11230</v>
      </c>
      <c r="D2047" s="33" t="s">
        <v>1688</v>
      </c>
    </row>
    <row r="2048" spans="3:4" ht="15" customHeight="1" x14ac:dyDescent="0.25">
      <c r="C2048" s="32" t="s">
        <v>11231</v>
      </c>
      <c r="D2048" s="33" t="s">
        <v>1694</v>
      </c>
    </row>
    <row r="2049" spans="3:4" ht="15" customHeight="1" x14ac:dyDescent="0.25">
      <c r="C2049" s="32" t="s">
        <v>11232</v>
      </c>
      <c r="D2049" s="33" t="s">
        <v>1694</v>
      </c>
    </row>
    <row r="2050" spans="3:4" ht="15" customHeight="1" x14ac:dyDescent="0.25">
      <c r="C2050" s="32" t="s">
        <v>11233</v>
      </c>
      <c r="D2050" s="33" t="s">
        <v>1700</v>
      </c>
    </row>
    <row r="2051" spans="3:4" ht="15" customHeight="1" x14ac:dyDescent="0.25">
      <c r="C2051" s="32" t="s">
        <v>11234</v>
      </c>
      <c r="D2051" s="33" t="s">
        <v>1700</v>
      </c>
    </row>
    <row r="2052" spans="3:4" ht="15" customHeight="1" x14ac:dyDescent="0.25">
      <c r="C2052" s="32" t="s">
        <v>11235</v>
      </c>
      <c r="D2052" s="33" t="s">
        <v>1896</v>
      </c>
    </row>
    <row r="2053" spans="3:4" ht="15" customHeight="1" x14ac:dyDescent="0.25">
      <c r="C2053" s="32" t="s">
        <v>11236</v>
      </c>
      <c r="D2053" s="33" t="s">
        <v>1896</v>
      </c>
    </row>
    <row r="2054" spans="3:4" ht="15" customHeight="1" x14ac:dyDescent="0.25">
      <c r="C2054" s="32" t="s">
        <v>11237</v>
      </c>
      <c r="D2054" s="33" t="s">
        <v>1902</v>
      </c>
    </row>
    <row r="2055" spans="3:4" ht="15" customHeight="1" x14ac:dyDescent="0.25">
      <c r="C2055" s="32" t="s">
        <v>11238</v>
      </c>
      <c r="D2055" s="33" t="s">
        <v>1902</v>
      </c>
    </row>
    <row r="2056" spans="3:4" ht="15" customHeight="1" x14ac:dyDescent="0.25">
      <c r="C2056" s="32" t="s">
        <v>11239</v>
      </c>
      <c r="D2056" s="33" t="s">
        <v>1947</v>
      </c>
    </row>
    <row r="2057" spans="3:4" ht="15" customHeight="1" x14ac:dyDescent="0.25">
      <c r="C2057" s="32" t="s">
        <v>11240</v>
      </c>
      <c r="D2057" s="33" t="s">
        <v>1947</v>
      </c>
    </row>
    <row r="2058" spans="3:4" ht="15" customHeight="1" x14ac:dyDescent="0.25">
      <c r="C2058" s="32" t="s">
        <v>11241</v>
      </c>
      <c r="D2058" s="33" t="s">
        <v>1953</v>
      </c>
    </row>
    <row r="2059" spans="3:4" ht="15" customHeight="1" x14ac:dyDescent="0.25">
      <c r="C2059" s="32" t="s">
        <v>11242</v>
      </c>
      <c r="D2059" s="33" t="s">
        <v>1953</v>
      </c>
    </row>
    <row r="2060" spans="3:4" ht="15" customHeight="1" x14ac:dyDescent="0.25">
      <c r="C2060" s="32" t="s">
        <v>11243</v>
      </c>
      <c r="D2060" s="33" t="s">
        <v>1971</v>
      </c>
    </row>
    <row r="2061" spans="3:4" ht="15" customHeight="1" x14ac:dyDescent="0.25">
      <c r="C2061" s="32" t="s">
        <v>11244</v>
      </c>
      <c r="D2061" s="33" t="s">
        <v>1971</v>
      </c>
    </row>
    <row r="2062" spans="3:4" ht="15" customHeight="1" x14ac:dyDescent="0.25">
      <c r="C2062" s="32" t="s">
        <v>11245</v>
      </c>
      <c r="D2062" s="33" t="s">
        <v>2079</v>
      </c>
    </row>
    <row r="2063" spans="3:4" ht="15" customHeight="1" x14ac:dyDescent="0.25">
      <c r="C2063" s="32" t="s">
        <v>11246</v>
      </c>
      <c r="D2063" s="33" t="s">
        <v>2079</v>
      </c>
    </row>
    <row r="2064" spans="3:4" ht="15" customHeight="1" x14ac:dyDescent="0.25">
      <c r="C2064" s="32" t="s">
        <v>11247</v>
      </c>
      <c r="D2064" s="33" t="s">
        <v>2109</v>
      </c>
    </row>
    <row r="2065" spans="3:4" ht="15" customHeight="1" x14ac:dyDescent="0.25">
      <c r="C2065" s="32" t="s">
        <v>11248</v>
      </c>
      <c r="D2065" s="33" t="s">
        <v>2109</v>
      </c>
    </row>
    <row r="2066" spans="3:4" ht="15" customHeight="1" x14ac:dyDescent="0.25">
      <c r="C2066" s="32" t="s">
        <v>11249</v>
      </c>
      <c r="D2066" s="33" t="s">
        <v>2127</v>
      </c>
    </row>
    <row r="2067" spans="3:4" ht="15" customHeight="1" x14ac:dyDescent="0.25">
      <c r="C2067" s="32" t="s">
        <v>11250</v>
      </c>
      <c r="D2067" s="33" t="s">
        <v>2127</v>
      </c>
    </row>
    <row r="2068" spans="3:4" ht="15" customHeight="1" x14ac:dyDescent="0.25">
      <c r="C2068" s="32" t="s">
        <v>11251</v>
      </c>
      <c r="D2068" s="33" t="s">
        <v>201</v>
      </c>
    </row>
    <row r="2069" spans="3:4" ht="15" customHeight="1" x14ac:dyDescent="0.25">
      <c r="C2069" s="32" t="s">
        <v>11252</v>
      </c>
      <c r="D2069" s="33" t="s">
        <v>201</v>
      </c>
    </row>
    <row r="2070" spans="3:4" ht="15" customHeight="1" x14ac:dyDescent="0.25">
      <c r="C2070" s="32" t="s">
        <v>11253</v>
      </c>
      <c r="D2070" s="33" t="s">
        <v>540</v>
      </c>
    </row>
    <row r="2071" spans="3:4" ht="15" customHeight="1" x14ac:dyDescent="0.25">
      <c r="C2071" s="32" t="s">
        <v>11254</v>
      </c>
      <c r="D2071" s="33" t="s">
        <v>540</v>
      </c>
    </row>
    <row r="2072" spans="3:4" ht="15" customHeight="1" x14ac:dyDescent="0.25">
      <c r="C2072" s="32" t="s">
        <v>11255</v>
      </c>
      <c r="D2072" s="33" t="s">
        <v>2273</v>
      </c>
    </row>
    <row r="2073" spans="3:4" ht="15" customHeight="1" x14ac:dyDescent="0.25">
      <c r="C2073" s="32" t="s">
        <v>11256</v>
      </c>
      <c r="D2073" s="33" t="s">
        <v>2273</v>
      </c>
    </row>
    <row r="2074" spans="3:4" ht="15" customHeight="1" x14ac:dyDescent="0.25">
      <c r="C2074" s="32" t="s">
        <v>11257</v>
      </c>
      <c r="D2074" s="33" t="s">
        <v>2291</v>
      </c>
    </row>
    <row r="2075" spans="3:4" ht="15" customHeight="1" x14ac:dyDescent="0.25">
      <c r="C2075" s="32" t="s">
        <v>11258</v>
      </c>
      <c r="D2075" s="33" t="s">
        <v>2291</v>
      </c>
    </row>
    <row r="2076" spans="3:4" ht="15" customHeight="1" x14ac:dyDescent="0.25">
      <c r="C2076" s="32" t="s">
        <v>11259</v>
      </c>
      <c r="D2076" s="33" t="s">
        <v>543</v>
      </c>
    </row>
    <row r="2077" spans="3:4" ht="15" customHeight="1" x14ac:dyDescent="0.25">
      <c r="C2077" s="32" t="s">
        <v>11260</v>
      </c>
      <c r="D2077" s="33" t="s">
        <v>543</v>
      </c>
    </row>
    <row r="2078" spans="3:4" ht="15" customHeight="1" x14ac:dyDescent="0.25">
      <c r="C2078" s="32" t="s">
        <v>11261</v>
      </c>
      <c r="D2078" s="33" t="s">
        <v>546</v>
      </c>
    </row>
    <row r="2079" spans="3:4" ht="15" customHeight="1" x14ac:dyDescent="0.25">
      <c r="C2079" s="32" t="s">
        <v>11262</v>
      </c>
      <c r="D2079" s="33" t="s">
        <v>546</v>
      </c>
    </row>
    <row r="2080" spans="3:4" ht="15" customHeight="1" x14ac:dyDescent="0.25">
      <c r="C2080" s="32" t="s">
        <v>11263</v>
      </c>
      <c r="D2080" s="33" t="s">
        <v>2633</v>
      </c>
    </row>
    <row r="2081" spans="3:4" ht="15" customHeight="1" x14ac:dyDescent="0.25">
      <c r="C2081" s="32" t="s">
        <v>11264</v>
      </c>
      <c r="D2081" s="33" t="s">
        <v>2633</v>
      </c>
    </row>
    <row r="2082" spans="3:4" ht="15" customHeight="1" x14ac:dyDescent="0.25">
      <c r="C2082" s="32" t="s">
        <v>11265</v>
      </c>
      <c r="D2082" s="33" t="s">
        <v>547</v>
      </c>
    </row>
    <row r="2083" spans="3:4" ht="15" customHeight="1" x14ac:dyDescent="0.25">
      <c r="C2083" s="32" t="s">
        <v>11266</v>
      </c>
      <c r="D2083" s="33" t="s">
        <v>547</v>
      </c>
    </row>
    <row r="2084" spans="3:4" ht="15" customHeight="1" x14ac:dyDescent="0.25">
      <c r="C2084" s="32" t="s">
        <v>11267</v>
      </c>
      <c r="D2084" s="33" t="s">
        <v>2993</v>
      </c>
    </row>
    <row r="2085" spans="3:4" ht="15" customHeight="1" x14ac:dyDescent="0.25">
      <c r="C2085" s="32" t="s">
        <v>11268</v>
      </c>
      <c r="D2085" s="33" t="s">
        <v>2993</v>
      </c>
    </row>
    <row r="2086" spans="3:4" ht="15" customHeight="1" x14ac:dyDescent="0.25">
      <c r="C2086" s="32" t="s">
        <v>11269</v>
      </c>
      <c r="D2086" s="33" t="s">
        <v>3011</v>
      </c>
    </row>
    <row r="2087" spans="3:4" ht="15" customHeight="1" x14ac:dyDescent="0.25">
      <c r="C2087" s="32" t="s">
        <v>11270</v>
      </c>
      <c r="D2087" s="33" t="s">
        <v>3011</v>
      </c>
    </row>
    <row r="2088" spans="3:4" ht="15" customHeight="1" x14ac:dyDescent="0.25">
      <c r="C2088" s="32" t="s">
        <v>11271</v>
      </c>
      <c r="D2088" s="33" t="s">
        <v>3041</v>
      </c>
    </row>
    <row r="2089" spans="3:4" ht="15" customHeight="1" x14ac:dyDescent="0.25">
      <c r="C2089" s="32" t="s">
        <v>11272</v>
      </c>
      <c r="D2089" s="33" t="s">
        <v>3041</v>
      </c>
    </row>
    <row r="2090" spans="3:4" ht="15" customHeight="1" x14ac:dyDescent="0.25">
      <c r="C2090" s="32" t="s">
        <v>11273</v>
      </c>
      <c r="D2090" s="33" t="s">
        <v>2127</v>
      </c>
    </row>
    <row r="2091" spans="3:4" ht="15" customHeight="1" x14ac:dyDescent="0.25">
      <c r="C2091" s="32" t="s">
        <v>11274</v>
      </c>
      <c r="D2091" s="33" t="s">
        <v>2127</v>
      </c>
    </row>
    <row r="2092" spans="3:4" ht="15" customHeight="1" x14ac:dyDescent="0.25">
      <c r="C2092" s="32" t="s">
        <v>11275</v>
      </c>
      <c r="D2092" s="33" t="s">
        <v>201</v>
      </c>
    </row>
    <row r="2093" spans="3:4" ht="15" customHeight="1" x14ac:dyDescent="0.25">
      <c r="C2093" s="32" t="s">
        <v>11276</v>
      </c>
      <c r="D2093" s="33" t="s">
        <v>201</v>
      </c>
    </row>
    <row r="2094" spans="3:4" ht="15" customHeight="1" x14ac:dyDescent="0.25">
      <c r="C2094" s="32" t="s">
        <v>11277</v>
      </c>
      <c r="D2094" s="33" t="s">
        <v>540</v>
      </c>
    </row>
    <row r="2095" spans="3:4" ht="15" customHeight="1" x14ac:dyDescent="0.25">
      <c r="C2095" s="32" t="s">
        <v>11278</v>
      </c>
      <c r="D2095" s="33" t="s">
        <v>540</v>
      </c>
    </row>
    <row r="2096" spans="3:4" ht="15" customHeight="1" x14ac:dyDescent="0.25">
      <c r="C2096" s="32" t="s">
        <v>11279</v>
      </c>
      <c r="D2096" s="33" t="s">
        <v>2273</v>
      </c>
    </row>
    <row r="2097" spans="3:4" ht="15" customHeight="1" x14ac:dyDescent="0.25">
      <c r="C2097" s="32" t="s">
        <v>11280</v>
      </c>
      <c r="D2097" s="33" t="s">
        <v>2273</v>
      </c>
    </row>
    <row r="2098" spans="3:4" ht="15" customHeight="1" x14ac:dyDescent="0.25">
      <c r="C2098" s="32" t="s">
        <v>11281</v>
      </c>
      <c r="D2098" s="33" t="s">
        <v>2291</v>
      </c>
    </row>
    <row r="2099" spans="3:4" ht="15" customHeight="1" x14ac:dyDescent="0.25">
      <c r="C2099" s="32" t="s">
        <v>11282</v>
      </c>
      <c r="D2099" s="33" t="s">
        <v>2291</v>
      </c>
    </row>
    <row r="2100" spans="3:4" ht="15" customHeight="1" x14ac:dyDescent="0.25">
      <c r="C2100" s="32" t="s">
        <v>11283</v>
      </c>
      <c r="D2100" s="33" t="s">
        <v>543</v>
      </c>
    </row>
    <row r="2101" spans="3:4" ht="15" customHeight="1" x14ac:dyDescent="0.25">
      <c r="C2101" s="32" t="s">
        <v>11284</v>
      </c>
      <c r="D2101" s="33" t="s">
        <v>543</v>
      </c>
    </row>
    <row r="2102" spans="3:4" ht="15" customHeight="1" x14ac:dyDescent="0.25">
      <c r="C2102" s="32" t="s">
        <v>11285</v>
      </c>
      <c r="D2102" s="33" t="s">
        <v>546</v>
      </c>
    </row>
    <row r="2103" spans="3:4" ht="15" customHeight="1" x14ac:dyDescent="0.25">
      <c r="C2103" s="32" t="s">
        <v>11286</v>
      </c>
      <c r="D2103" s="33" t="s">
        <v>546</v>
      </c>
    </row>
    <row r="2104" spans="3:4" ht="15" customHeight="1" x14ac:dyDescent="0.25">
      <c r="C2104" s="32" t="s">
        <v>11287</v>
      </c>
      <c r="D2104" s="33" t="s">
        <v>2633</v>
      </c>
    </row>
    <row r="2105" spans="3:4" ht="15" customHeight="1" x14ac:dyDescent="0.25">
      <c r="C2105" s="32" t="s">
        <v>11288</v>
      </c>
      <c r="D2105" s="33" t="s">
        <v>2633</v>
      </c>
    </row>
    <row r="2106" spans="3:4" ht="15" customHeight="1" x14ac:dyDescent="0.25">
      <c r="C2106" s="32" t="s">
        <v>11289</v>
      </c>
      <c r="D2106" s="33" t="s">
        <v>547</v>
      </c>
    </row>
    <row r="2107" spans="3:4" ht="15" customHeight="1" x14ac:dyDescent="0.25">
      <c r="C2107" s="32" t="s">
        <v>11290</v>
      </c>
      <c r="D2107" s="33" t="s">
        <v>547</v>
      </c>
    </row>
    <row r="2108" spans="3:4" ht="15" customHeight="1" x14ac:dyDescent="0.25">
      <c r="C2108" s="32" t="s">
        <v>11291</v>
      </c>
      <c r="D2108" s="33" t="s">
        <v>2993</v>
      </c>
    </row>
    <row r="2109" spans="3:4" ht="15" customHeight="1" x14ac:dyDescent="0.25">
      <c r="C2109" s="32" t="s">
        <v>11292</v>
      </c>
      <c r="D2109" s="33" t="s">
        <v>2993</v>
      </c>
    </row>
    <row r="2110" spans="3:4" ht="15" customHeight="1" x14ac:dyDescent="0.25">
      <c r="C2110" s="32" t="s">
        <v>11293</v>
      </c>
      <c r="D2110" s="33" t="s">
        <v>3011</v>
      </c>
    </row>
    <row r="2111" spans="3:4" ht="15" customHeight="1" x14ac:dyDescent="0.25">
      <c r="C2111" s="32" t="s">
        <v>11294</v>
      </c>
      <c r="D2111" s="33" t="s">
        <v>3011</v>
      </c>
    </row>
    <row r="2112" spans="3:4" ht="15" customHeight="1" x14ac:dyDescent="0.25">
      <c r="C2112" s="32" t="s">
        <v>11295</v>
      </c>
      <c r="D2112" s="33" t="s">
        <v>3041</v>
      </c>
    </row>
    <row r="2113" spans="3:4" ht="15" customHeight="1" x14ac:dyDescent="0.25">
      <c r="C2113" s="32" t="s">
        <v>11296</v>
      </c>
      <c r="D2113" s="33" t="s">
        <v>3041</v>
      </c>
    </row>
    <row r="2114" spans="3:4" ht="15" customHeight="1" x14ac:dyDescent="0.25">
      <c r="C2114" s="32" t="s">
        <v>11297</v>
      </c>
      <c r="D2114" s="33" t="s">
        <v>3077</v>
      </c>
    </row>
    <row r="2115" spans="3:4" ht="15" customHeight="1" x14ac:dyDescent="0.25">
      <c r="C2115" s="32" t="s">
        <v>11298</v>
      </c>
      <c r="D2115" s="33" t="s">
        <v>3077</v>
      </c>
    </row>
    <row r="2116" spans="3:4" ht="15" customHeight="1" x14ac:dyDescent="0.25">
      <c r="C2116" s="32" t="s">
        <v>11299</v>
      </c>
      <c r="D2116" s="33" t="s">
        <v>552</v>
      </c>
    </row>
    <row r="2117" spans="3:4" ht="15" customHeight="1" x14ac:dyDescent="0.25">
      <c r="C2117" s="32" t="s">
        <v>11300</v>
      </c>
      <c r="D2117" s="33" t="s">
        <v>552</v>
      </c>
    </row>
    <row r="2118" spans="3:4" ht="15" customHeight="1" x14ac:dyDescent="0.25">
      <c r="C2118" s="32" t="s">
        <v>11301</v>
      </c>
      <c r="D2118" s="33" t="s">
        <v>553</v>
      </c>
    </row>
    <row r="2119" spans="3:4" ht="15" customHeight="1" x14ac:dyDescent="0.25">
      <c r="C2119" s="32" t="s">
        <v>11302</v>
      </c>
      <c r="D2119" s="33" t="s">
        <v>553</v>
      </c>
    </row>
    <row r="2120" spans="3:4" ht="15" customHeight="1" x14ac:dyDescent="0.25">
      <c r="C2120" s="32" t="s">
        <v>11303</v>
      </c>
      <c r="D2120" s="33" t="s">
        <v>3142</v>
      </c>
    </row>
    <row r="2121" spans="3:4" ht="15" customHeight="1" x14ac:dyDescent="0.25">
      <c r="C2121" s="32" t="s">
        <v>11304</v>
      </c>
      <c r="D2121" s="33" t="s">
        <v>3142</v>
      </c>
    </row>
    <row r="2122" spans="3:4" ht="15" customHeight="1" x14ac:dyDescent="0.25">
      <c r="C2122" s="32" t="s">
        <v>11305</v>
      </c>
      <c r="D2122" s="33" t="s">
        <v>554</v>
      </c>
    </row>
    <row r="2123" spans="3:4" ht="15" customHeight="1" x14ac:dyDescent="0.25">
      <c r="C2123" s="32" t="s">
        <v>11306</v>
      </c>
      <c r="D2123" s="33" t="s">
        <v>554</v>
      </c>
    </row>
    <row r="2124" spans="3:4" ht="15" customHeight="1" x14ac:dyDescent="0.25">
      <c r="C2124" s="32" t="s">
        <v>11307</v>
      </c>
      <c r="D2124" s="33" t="s">
        <v>3277</v>
      </c>
    </row>
    <row r="2125" spans="3:4" ht="15" customHeight="1" x14ac:dyDescent="0.25">
      <c r="C2125" s="32" t="s">
        <v>11308</v>
      </c>
      <c r="D2125" s="33" t="s">
        <v>3277</v>
      </c>
    </row>
    <row r="2126" spans="3:4" ht="15" customHeight="1" x14ac:dyDescent="0.25">
      <c r="C2126" s="32" t="s">
        <v>11309</v>
      </c>
      <c r="D2126" s="33" t="s">
        <v>3325</v>
      </c>
    </row>
    <row r="2127" spans="3:4" ht="15" customHeight="1" x14ac:dyDescent="0.25">
      <c r="C2127" s="32" t="s">
        <v>11310</v>
      </c>
      <c r="D2127" s="33" t="s">
        <v>3325</v>
      </c>
    </row>
    <row r="2128" spans="3:4" ht="15" customHeight="1" x14ac:dyDescent="0.25">
      <c r="C2128" s="32" t="s">
        <v>11311</v>
      </c>
      <c r="D2128" s="33" t="s">
        <v>3331</v>
      </c>
    </row>
    <row r="2129" spans="3:4" ht="15" customHeight="1" x14ac:dyDescent="0.25">
      <c r="C2129" s="32" t="s">
        <v>11312</v>
      </c>
      <c r="D2129" s="33" t="s">
        <v>3331</v>
      </c>
    </row>
    <row r="2130" spans="3:4" ht="15" customHeight="1" x14ac:dyDescent="0.25">
      <c r="C2130" s="32" t="s">
        <v>11313</v>
      </c>
      <c r="D2130" s="33" t="s">
        <v>3343</v>
      </c>
    </row>
    <row r="2131" spans="3:4" ht="15" customHeight="1" x14ac:dyDescent="0.25">
      <c r="C2131" s="32" t="s">
        <v>11314</v>
      </c>
      <c r="D2131" s="33" t="s">
        <v>3343</v>
      </c>
    </row>
    <row r="2132" spans="3:4" ht="15" customHeight="1" x14ac:dyDescent="0.25">
      <c r="C2132" s="32" t="s">
        <v>11315</v>
      </c>
      <c r="D2132" s="33" t="s">
        <v>3427</v>
      </c>
    </row>
    <row r="2133" spans="3:4" ht="15" customHeight="1" x14ac:dyDescent="0.25">
      <c r="C2133" s="32" t="s">
        <v>11316</v>
      </c>
      <c r="D2133" s="33" t="s">
        <v>3427</v>
      </c>
    </row>
    <row r="2134" spans="3:4" ht="15" customHeight="1" x14ac:dyDescent="0.25">
      <c r="C2134" s="32" t="s">
        <v>11317</v>
      </c>
      <c r="D2134" s="33" t="s">
        <v>3466</v>
      </c>
    </row>
    <row r="2135" spans="3:4" ht="15" customHeight="1" x14ac:dyDescent="0.25">
      <c r="C2135" s="32" t="s">
        <v>11318</v>
      </c>
      <c r="D2135" s="33" t="s">
        <v>3466</v>
      </c>
    </row>
    <row r="2136" spans="3:4" ht="15" customHeight="1" x14ac:dyDescent="0.25">
      <c r="C2136" s="32" t="s">
        <v>11319</v>
      </c>
      <c r="D2136" s="33" t="s">
        <v>3493</v>
      </c>
    </row>
    <row r="2137" spans="3:4" ht="15" customHeight="1" x14ac:dyDescent="0.25">
      <c r="C2137" s="32" t="s">
        <v>11320</v>
      </c>
      <c r="D2137" s="33" t="s">
        <v>3493</v>
      </c>
    </row>
    <row r="2138" spans="3:4" ht="15" customHeight="1" x14ac:dyDescent="0.25">
      <c r="C2138" s="32" t="s">
        <v>11321</v>
      </c>
      <c r="D2138" s="33" t="s">
        <v>3077</v>
      </c>
    </row>
    <row r="2139" spans="3:4" ht="15" customHeight="1" x14ac:dyDescent="0.25">
      <c r="C2139" s="32" t="s">
        <v>11322</v>
      </c>
      <c r="D2139" s="33" t="s">
        <v>3077</v>
      </c>
    </row>
    <row r="2140" spans="3:4" ht="15" customHeight="1" x14ac:dyDescent="0.25">
      <c r="C2140" s="32" t="s">
        <v>11323</v>
      </c>
      <c r="D2140" s="33" t="s">
        <v>552</v>
      </c>
    </row>
    <row r="2141" spans="3:4" ht="15" customHeight="1" x14ac:dyDescent="0.25">
      <c r="C2141" s="32" t="s">
        <v>11324</v>
      </c>
      <c r="D2141" s="33" t="s">
        <v>552</v>
      </c>
    </row>
    <row r="2142" spans="3:4" ht="15" customHeight="1" x14ac:dyDescent="0.25">
      <c r="C2142" s="32" t="s">
        <v>11325</v>
      </c>
      <c r="D2142" s="33" t="s">
        <v>553</v>
      </c>
    </row>
    <row r="2143" spans="3:4" ht="15" customHeight="1" x14ac:dyDescent="0.25">
      <c r="C2143" s="32" t="s">
        <v>11326</v>
      </c>
      <c r="D2143" s="33" t="s">
        <v>553</v>
      </c>
    </row>
    <row r="2144" spans="3:4" ht="15" customHeight="1" x14ac:dyDescent="0.25">
      <c r="C2144" s="32" t="s">
        <v>11327</v>
      </c>
      <c r="D2144" s="33" t="s">
        <v>3142</v>
      </c>
    </row>
    <row r="2145" spans="3:4" ht="15" customHeight="1" x14ac:dyDescent="0.25">
      <c r="C2145" s="32" t="s">
        <v>11328</v>
      </c>
      <c r="D2145" s="33" t="s">
        <v>3142</v>
      </c>
    </row>
    <row r="2146" spans="3:4" ht="15" customHeight="1" x14ac:dyDescent="0.25">
      <c r="C2146" s="32" t="s">
        <v>11329</v>
      </c>
      <c r="D2146" s="33" t="s">
        <v>554</v>
      </c>
    </row>
    <row r="2147" spans="3:4" ht="15" customHeight="1" x14ac:dyDescent="0.25">
      <c r="C2147" s="32" t="s">
        <v>11330</v>
      </c>
      <c r="D2147" s="33" t="s">
        <v>554</v>
      </c>
    </row>
    <row r="2148" spans="3:4" ht="15" customHeight="1" x14ac:dyDescent="0.25">
      <c r="C2148" s="32" t="s">
        <v>11331</v>
      </c>
      <c r="D2148" s="33" t="s">
        <v>3277</v>
      </c>
    </row>
    <row r="2149" spans="3:4" ht="15" customHeight="1" x14ac:dyDescent="0.25">
      <c r="C2149" s="32" t="s">
        <v>11332</v>
      </c>
      <c r="D2149" s="33" t="s">
        <v>3277</v>
      </c>
    </row>
    <row r="2150" spans="3:4" ht="15" customHeight="1" x14ac:dyDescent="0.25">
      <c r="C2150" s="32" t="s">
        <v>11333</v>
      </c>
      <c r="D2150" s="33" t="s">
        <v>3325</v>
      </c>
    </row>
    <row r="2151" spans="3:4" ht="15" customHeight="1" x14ac:dyDescent="0.25">
      <c r="C2151" s="32" t="s">
        <v>11334</v>
      </c>
      <c r="D2151" s="33" t="s">
        <v>3325</v>
      </c>
    </row>
    <row r="2152" spans="3:4" ht="15" customHeight="1" x14ac:dyDescent="0.25">
      <c r="C2152" s="32" t="s">
        <v>11335</v>
      </c>
      <c r="D2152" s="33" t="s">
        <v>3331</v>
      </c>
    </row>
    <row r="2153" spans="3:4" ht="15" customHeight="1" x14ac:dyDescent="0.25">
      <c r="C2153" s="32" t="s">
        <v>11336</v>
      </c>
      <c r="D2153" s="33" t="s">
        <v>3331</v>
      </c>
    </row>
    <row r="2154" spans="3:4" ht="15" customHeight="1" x14ac:dyDescent="0.25">
      <c r="C2154" s="32" t="s">
        <v>11337</v>
      </c>
      <c r="D2154" s="33" t="s">
        <v>3343</v>
      </c>
    </row>
    <row r="2155" spans="3:4" ht="15" customHeight="1" x14ac:dyDescent="0.25">
      <c r="C2155" s="32" t="s">
        <v>11338</v>
      </c>
      <c r="D2155" s="33" t="s">
        <v>3343</v>
      </c>
    </row>
    <row r="2156" spans="3:4" ht="15" customHeight="1" x14ac:dyDescent="0.25">
      <c r="C2156" s="32" t="s">
        <v>11339</v>
      </c>
      <c r="D2156" s="33" t="s">
        <v>3427</v>
      </c>
    </row>
    <row r="2157" spans="3:4" ht="15" customHeight="1" x14ac:dyDescent="0.25">
      <c r="C2157" s="32" t="s">
        <v>11340</v>
      </c>
      <c r="D2157" s="33" t="s">
        <v>3427</v>
      </c>
    </row>
    <row r="2158" spans="3:4" ht="15" customHeight="1" x14ac:dyDescent="0.25">
      <c r="C2158" s="32" t="s">
        <v>11341</v>
      </c>
      <c r="D2158" s="33" t="s">
        <v>3466</v>
      </c>
    </row>
    <row r="2159" spans="3:4" ht="15" customHeight="1" x14ac:dyDescent="0.25">
      <c r="C2159" s="32" t="s">
        <v>11342</v>
      </c>
      <c r="D2159" s="33" t="s">
        <v>3466</v>
      </c>
    </row>
    <row r="2160" spans="3:4" ht="15" customHeight="1" x14ac:dyDescent="0.25">
      <c r="C2160" s="32" t="s">
        <v>11343</v>
      </c>
      <c r="D2160" s="33" t="s">
        <v>3493</v>
      </c>
    </row>
    <row r="2161" spans="3:4" ht="15" customHeight="1" x14ac:dyDescent="0.25">
      <c r="C2161" s="32" t="s">
        <v>11344</v>
      </c>
      <c r="D2161" s="33" t="s">
        <v>3493</v>
      </c>
    </row>
    <row r="2162" spans="3:4" ht="15" customHeight="1" x14ac:dyDescent="0.25">
      <c r="C2162" s="32" t="s">
        <v>11345</v>
      </c>
      <c r="D2162" s="33" t="s">
        <v>559</v>
      </c>
    </row>
    <row r="2163" spans="3:4" ht="15" customHeight="1" x14ac:dyDescent="0.25">
      <c r="C2163" s="32" t="s">
        <v>11346</v>
      </c>
      <c r="D2163" s="33" t="s">
        <v>559</v>
      </c>
    </row>
    <row r="2164" spans="3:4" ht="15" customHeight="1" x14ac:dyDescent="0.25">
      <c r="C2164" s="32" t="s">
        <v>11347</v>
      </c>
      <c r="D2164" s="33" t="s">
        <v>3544</v>
      </c>
    </row>
    <row r="2165" spans="3:4" ht="15" customHeight="1" x14ac:dyDescent="0.25">
      <c r="C2165" s="32" t="s">
        <v>11348</v>
      </c>
      <c r="D2165" s="33" t="s">
        <v>3544</v>
      </c>
    </row>
    <row r="2166" spans="3:4" ht="15" customHeight="1" x14ac:dyDescent="0.25">
      <c r="C2166" s="32" t="s">
        <v>11349</v>
      </c>
      <c r="D2166" s="33" t="s">
        <v>3652</v>
      </c>
    </row>
    <row r="2167" spans="3:4" ht="15" customHeight="1" x14ac:dyDescent="0.25">
      <c r="C2167" s="32" t="s">
        <v>11350</v>
      </c>
      <c r="D2167" s="33" t="s">
        <v>3652</v>
      </c>
    </row>
    <row r="2168" spans="3:4" ht="15" customHeight="1" x14ac:dyDescent="0.25">
      <c r="C2168" s="32" t="s">
        <v>11351</v>
      </c>
      <c r="D2168" s="33" t="s">
        <v>3716</v>
      </c>
    </row>
    <row r="2169" spans="3:4" ht="15" customHeight="1" x14ac:dyDescent="0.25">
      <c r="C2169" s="32" t="s">
        <v>11352</v>
      </c>
      <c r="D2169" s="33" t="s">
        <v>3716</v>
      </c>
    </row>
    <row r="2170" spans="3:4" ht="15" customHeight="1" x14ac:dyDescent="0.25">
      <c r="C2170" s="32" t="s">
        <v>11353</v>
      </c>
      <c r="D2170" s="33" t="s">
        <v>568</v>
      </c>
    </row>
    <row r="2171" spans="3:4" ht="15" customHeight="1" x14ac:dyDescent="0.25">
      <c r="C2171" s="32" t="s">
        <v>11354</v>
      </c>
      <c r="D2171" s="33" t="s">
        <v>568</v>
      </c>
    </row>
    <row r="2172" spans="3:4" ht="15" customHeight="1" x14ac:dyDescent="0.25">
      <c r="C2172" s="32" t="s">
        <v>11355</v>
      </c>
      <c r="D2172" s="33" t="s">
        <v>3747</v>
      </c>
    </row>
    <row r="2173" spans="3:4" ht="15" customHeight="1" x14ac:dyDescent="0.25">
      <c r="C2173" s="32" t="s">
        <v>11356</v>
      </c>
      <c r="D2173" s="33" t="s">
        <v>3747</v>
      </c>
    </row>
    <row r="2174" spans="3:4" ht="15" customHeight="1" x14ac:dyDescent="0.25">
      <c r="C2174" s="32" t="s">
        <v>11357</v>
      </c>
      <c r="D2174" s="33" t="s">
        <v>572</v>
      </c>
    </row>
    <row r="2175" spans="3:4" ht="15" customHeight="1" x14ac:dyDescent="0.25">
      <c r="C2175" s="32" t="s">
        <v>11358</v>
      </c>
      <c r="D2175" s="33" t="s">
        <v>572</v>
      </c>
    </row>
    <row r="2176" spans="3:4" ht="15" customHeight="1" x14ac:dyDescent="0.25">
      <c r="C2176" s="32" t="s">
        <v>11359</v>
      </c>
      <c r="D2176" s="33" t="s">
        <v>574</v>
      </c>
    </row>
    <row r="2177" spans="3:4" ht="15" customHeight="1" x14ac:dyDescent="0.25">
      <c r="C2177" s="32" t="s">
        <v>11360</v>
      </c>
      <c r="D2177" s="33" t="s">
        <v>574</v>
      </c>
    </row>
    <row r="2178" spans="3:4" ht="15" customHeight="1" x14ac:dyDescent="0.25">
      <c r="C2178" s="32" t="s">
        <v>11361</v>
      </c>
      <c r="D2178" s="33" t="s">
        <v>3854</v>
      </c>
    </row>
    <row r="2179" spans="3:4" ht="15" customHeight="1" x14ac:dyDescent="0.25">
      <c r="C2179" s="32" t="s">
        <v>11362</v>
      </c>
      <c r="D2179" s="33" t="s">
        <v>3854</v>
      </c>
    </row>
    <row r="2180" spans="3:4" ht="15" customHeight="1" x14ac:dyDescent="0.25">
      <c r="C2180" s="32" t="s">
        <v>11363</v>
      </c>
      <c r="D2180" s="33" t="s">
        <v>3896</v>
      </c>
    </row>
    <row r="2181" spans="3:4" ht="15" customHeight="1" x14ac:dyDescent="0.25">
      <c r="C2181" s="32" t="s">
        <v>11364</v>
      </c>
      <c r="D2181" s="33" t="s">
        <v>3896</v>
      </c>
    </row>
    <row r="2182" spans="3:4" ht="15" customHeight="1" x14ac:dyDescent="0.25">
      <c r="C2182" s="32" t="s">
        <v>11365</v>
      </c>
      <c r="D2182" s="33" t="s">
        <v>576</v>
      </c>
    </row>
    <row r="2183" spans="3:4" ht="15" customHeight="1" x14ac:dyDescent="0.25">
      <c r="C2183" s="32" t="s">
        <v>11366</v>
      </c>
      <c r="D2183" s="33" t="s">
        <v>576</v>
      </c>
    </row>
    <row r="2184" spans="3:4" ht="15" customHeight="1" x14ac:dyDescent="0.25">
      <c r="C2184" s="32" t="s">
        <v>11367</v>
      </c>
      <c r="D2184" s="33" t="s">
        <v>3962</v>
      </c>
    </row>
    <row r="2185" spans="3:4" ht="15" customHeight="1" x14ac:dyDescent="0.25">
      <c r="C2185" s="32" t="s">
        <v>11368</v>
      </c>
      <c r="D2185" s="33" t="s">
        <v>3962</v>
      </c>
    </row>
    <row r="2186" spans="3:4" ht="15" customHeight="1" x14ac:dyDescent="0.25">
      <c r="C2186" s="32" t="s">
        <v>11369</v>
      </c>
      <c r="D2186" s="33" t="s">
        <v>559</v>
      </c>
    </row>
    <row r="2187" spans="3:4" ht="15" customHeight="1" x14ac:dyDescent="0.25">
      <c r="C2187" s="32" t="s">
        <v>11370</v>
      </c>
      <c r="D2187" s="33" t="s">
        <v>559</v>
      </c>
    </row>
    <row r="2188" spans="3:4" ht="15" customHeight="1" x14ac:dyDescent="0.25">
      <c r="C2188" s="32" t="s">
        <v>11371</v>
      </c>
      <c r="D2188" s="33" t="s">
        <v>3544</v>
      </c>
    </row>
    <row r="2189" spans="3:4" ht="15" customHeight="1" x14ac:dyDescent="0.25">
      <c r="C2189" s="32" t="s">
        <v>11372</v>
      </c>
      <c r="D2189" s="33" t="s">
        <v>3544</v>
      </c>
    </row>
    <row r="2190" spans="3:4" ht="15" customHeight="1" x14ac:dyDescent="0.25">
      <c r="C2190" s="32" t="s">
        <v>11373</v>
      </c>
      <c r="D2190" s="33" t="s">
        <v>3652</v>
      </c>
    </row>
    <row r="2191" spans="3:4" ht="15" customHeight="1" x14ac:dyDescent="0.25">
      <c r="C2191" s="32" t="s">
        <v>11374</v>
      </c>
      <c r="D2191" s="33" t="s">
        <v>3652</v>
      </c>
    </row>
    <row r="2192" spans="3:4" ht="15" customHeight="1" x14ac:dyDescent="0.25">
      <c r="C2192" s="32" t="s">
        <v>11375</v>
      </c>
      <c r="D2192" s="33" t="s">
        <v>3716</v>
      </c>
    </row>
    <row r="2193" spans="3:4" ht="15" customHeight="1" x14ac:dyDescent="0.25">
      <c r="C2193" s="32" t="s">
        <v>11376</v>
      </c>
      <c r="D2193" s="33" t="s">
        <v>3716</v>
      </c>
    </row>
    <row r="2194" spans="3:4" ht="15" customHeight="1" x14ac:dyDescent="0.25">
      <c r="C2194" s="32" t="s">
        <v>11377</v>
      </c>
      <c r="D2194" s="33" t="s">
        <v>568</v>
      </c>
    </row>
    <row r="2195" spans="3:4" ht="15" customHeight="1" x14ac:dyDescent="0.25">
      <c r="C2195" s="32" t="s">
        <v>11378</v>
      </c>
      <c r="D2195" s="33" t="s">
        <v>568</v>
      </c>
    </row>
    <row r="2196" spans="3:4" ht="15" customHeight="1" x14ac:dyDescent="0.25">
      <c r="C2196" s="32" t="s">
        <v>11379</v>
      </c>
      <c r="D2196" s="33" t="s">
        <v>3747</v>
      </c>
    </row>
    <row r="2197" spans="3:4" ht="15" customHeight="1" x14ac:dyDescent="0.25">
      <c r="C2197" s="32" t="s">
        <v>11380</v>
      </c>
      <c r="D2197" s="33" t="s">
        <v>3747</v>
      </c>
    </row>
    <row r="2198" spans="3:4" ht="15" customHeight="1" x14ac:dyDescent="0.25">
      <c r="C2198" s="32" t="s">
        <v>11381</v>
      </c>
      <c r="D2198" s="33" t="s">
        <v>572</v>
      </c>
    </row>
    <row r="2199" spans="3:4" ht="15" customHeight="1" x14ac:dyDescent="0.25">
      <c r="C2199" s="32" t="s">
        <v>11382</v>
      </c>
      <c r="D2199" s="33" t="s">
        <v>572</v>
      </c>
    </row>
    <row r="2200" spans="3:4" ht="15" customHeight="1" x14ac:dyDescent="0.25">
      <c r="C2200" s="32" t="s">
        <v>11383</v>
      </c>
      <c r="D2200" s="33" t="s">
        <v>574</v>
      </c>
    </row>
    <row r="2201" spans="3:4" ht="15" customHeight="1" x14ac:dyDescent="0.25">
      <c r="C2201" s="32" t="s">
        <v>11384</v>
      </c>
      <c r="D2201" s="33" t="s">
        <v>574</v>
      </c>
    </row>
    <row r="2202" spans="3:4" ht="15" customHeight="1" x14ac:dyDescent="0.25">
      <c r="C2202" s="32" t="s">
        <v>11385</v>
      </c>
      <c r="D2202" s="33" t="s">
        <v>3854</v>
      </c>
    </row>
    <row r="2203" spans="3:4" ht="15" customHeight="1" x14ac:dyDescent="0.25">
      <c r="C2203" s="32" t="s">
        <v>11386</v>
      </c>
      <c r="D2203" s="33" t="s">
        <v>3854</v>
      </c>
    </row>
    <row r="2204" spans="3:4" ht="15" customHeight="1" x14ac:dyDescent="0.25">
      <c r="C2204" s="32" t="s">
        <v>11387</v>
      </c>
      <c r="D2204" s="33" t="s">
        <v>3896</v>
      </c>
    </row>
    <row r="2205" spans="3:4" ht="15" customHeight="1" x14ac:dyDescent="0.25">
      <c r="C2205" s="32" t="s">
        <v>11388</v>
      </c>
      <c r="D2205" s="33" t="s">
        <v>3896</v>
      </c>
    </row>
    <row r="2206" spans="3:4" ht="15" customHeight="1" x14ac:dyDescent="0.25">
      <c r="C2206" s="32" t="s">
        <v>11389</v>
      </c>
      <c r="D2206" s="33" t="s">
        <v>576</v>
      </c>
    </row>
    <row r="2207" spans="3:4" ht="15" customHeight="1" x14ac:dyDescent="0.25">
      <c r="C2207" s="32" t="s">
        <v>11390</v>
      </c>
      <c r="D2207" s="33" t="s">
        <v>576</v>
      </c>
    </row>
    <row r="2208" spans="3:4" ht="15" customHeight="1" x14ac:dyDescent="0.25">
      <c r="C2208" s="32" t="s">
        <v>11391</v>
      </c>
      <c r="D2208" s="33" t="s">
        <v>3962</v>
      </c>
    </row>
    <row r="2209" spans="3:4" ht="15" customHeight="1" x14ac:dyDescent="0.25">
      <c r="C2209" s="32" t="s">
        <v>11392</v>
      </c>
      <c r="D2209" s="33" t="s">
        <v>3962</v>
      </c>
    </row>
    <row r="2210" spans="3:4" ht="15" customHeight="1" x14ac:dyDescent="0.25">
      <c r="C2210" s="32" t="s">
        <v>11393</v>
      </c>
      <c r="D2210" s="33" t="s">
        <v>578</v>
      </c>
    </row>
    <row r="2211" spans="3:4" ht="15" customHeight="1" x14ac:dyDescent="0.25">
      <c r="C2211" s="32" t="s">
        <v>11394</v>
      </c>
      <c r="D2211" s="33" t="s">
        <v>578</v>
      </c>
    </row>
    <row r="2212" spans="3:4" ht="15" customHeight="1" x14ac:dyDescent="0.25">
      <c r="C2212" s="32" t="s">
        <v>11395</v>
      </c>
      <c r="D2212" s="33" t="s">
        <v>579</v>
      </c>
    </row>
    <row r="2213" spans="3:4" ht="15" customHeight="1" x14ac:dyDescent="0.25">
      <c r="C2213" s="32" t="s">
        <v>11396</v>
      </c>
      <c r="D2213" s="33" t="s">
        <v>579</v>
      </c>
    </row>
    <row r="2214" spans="3:4" ht="15" customHeight="1" x14ac:dyDescent="0.25">
      <c r="C2214" s="32" t="s">
        <v>11397</v>
      </c>
      <c r="D2214" s="33" t="s">
        <v>3992</v>
      </c>
    </row>
    <row r="2215" spans="3:4" ht="15" customHeight="1" x14ac:dyDescent="0.25">
      <c r="C2215" s="32" t="s">
        <v>11398</v>
      </c>
      <c r="D2215" s="33" t="s">
        <v>3992</v>
      </c>
    </row>
    <row r="2216" spans="3:4" ht="15" customHeight="1" x14ac:dyDescent="0.25">
      <c r="C2216" s="32" t="s">
        <v>11399</v>
      </c>
      <c r="D2216" s="33" t="s">
        <v>3998</v>
      </c>
    </row>
    <row r="2217" spans="3:4" ht="15" customHeight="1" x14ac:dyDescent="0.25">
      <c r="C2217" s="32" t="s">
        <v>11400</v>
      </c>
      <c r="D2217" s="33" t="s">
        <v>3998</v>
      </c>
    </row>
    <row r="2218" spans="3:4" ht="15" customHeight="1" x14ac:dyDescent="0.25">
      <c r="C2218" s="32" t="s">
        <v>11401</v>
      </c>
      <c r="D2218" s="33" t="s">
        <v>4068</v>
      </c>
    </row>
    <row r="2219" spans="3:4" ht="15" customHeight="1" x14ac:dyDescent="0.25">
      <c r="C2219" s="32" t="s">
        <v>11402</v>
      </c>
      <c r="D2219" s="33" t="s">
        <v>4068</v>
      </c>
    </row>
    <row r="2220" spans="3:4" ht="15" customHeight="1" x14ac:dyDescent="0.25">
      <c r="C2220" s="32" t="s">
        <v>11403</v>
      </c>
      <c r="D2220" s="33" t="s">
        <v>580</v>
      </c>
    </row>
    <row r="2221" spans="3:4" ht="15" customHeight="1" x14ac:dyDescent="0.25">
      <c r="C2221" s="32" t="s">
        <v>11404</v>
      </c>
      <c r="D2221" s="33" t="s">
        <v>580</v>
      </c>
    </row>
    <row r="2222" spans="3:4" ht="15" customHeight="1" x14ac:dyDescent="0.25">
      <c r="C2222" s="32" t="s">
        <v>11405</v>
      </c>
      <c r="D2222" s="33" t="s">
        <v>581</v>
      </c>
    </row>
    <row r="2223" spans="3:4" ht="15" customHeight="1" x14ac:dyDescent="0.25">
      <c r="C2223" s="32" t="s">
        <v>11406</v>
      </c>
      <c r="D2223" s="33" t="s">
        <v>581</v>
      </c>
    </row>
    <row r="2224" spans="3:4" ht="15" customHeight="1" x14ac:dyDescent="0.25">
      <c r="C2224" s="32" t="s">
        <v>11407</v>
      </c>
      <c r="D2224" s="33" t="s">
        <v>880</v>
      </c>
    </row>
    <row r="2225" spans="3:4" ht="15" customHeight="1" x14ac:dyDescent="0.25">
      <c r="C2225" s="32" t="s">
        <v>11408</v>
      </c>
      <c r="D2225" s="33" t="s">
        <v>880</v>
      </c>
    </row>
    <row r="2226" spans="3:4" ht="15" customHeight="1" x14ac:dyDescent="0.25">
      <c r="C2226" s="32" t="s">
        <v>11409</v>
      </c>
      <c r="D2226" s="33" t="s">
        <v>4131</v>
      </c>
    </row>
    <row r="2227" spans="3:4" ht="15" customHeight="1" x14ac:dyDescent="0.25">
      <c r="C2227" s="32" t="s">
        <v>11410</v>
      </c>
      <c r="D2227" s="33" t="s">
        <v>4131</v>
      </c>
    </row>
    <row r="2228" spans="3:4" ht="15" customHeight="1" x14ac:dyDescent="0.25">
      <c r="C2228" s="32" t="s">
        <v>11411</v>
      </c>
      <c r="D2228" s="33" t="s">
        <v>4197</v>
      </c>
    </row>
    <row r="2229" spans="3:4" ht="15" customHeight="1" x14ac:dyDescent="0.25">
      <c r="C2229" s="32" t="s">
        <v>11412</v>
      </c>
      <c r="D2229" s="33" t="s">
        <v>4197</v>
      </c>
    </row>
    <row r="2230" spans="3:4" ht="15" customHeight="1" x14ac:dyDescent="0.25">
      <c r="C2230" s="32" t="s">
        <v>11413</v>
      </c>
      <c r="D2230" s="33" t="s">
        <v>4239</v>
      </c>
    </row>
    <row r="2231" spans="3:4" ht="15" customHeight="1" x14ac:dyDescent="0.25">
      <c r="C2231" s="32" t="s">
        <v>11414</v>
      </c>
      <c r="D2231" s="33" t="s">
        <v>4239</v>
      </c>
    </row>
    <row r="2232" spans="3:4" ht="15" customHeight="1" x14ac:dyDescent="0.25">
      <c r="C2232" s="32" t="s">
        <v>11415</v>
      </c>
      <c r="D2232" s="33" t="s">
        <v>4285</v>
      </c>
    </row>
    <row r="2233" spans="3:4" ht="15" customHeight="1" x14ac:dyDescent="0.25">
      <c r="C2233" s="32" t="s">
        <v>11416</v>
      </c>
      <c r="D2233" s="33" t="s">
        <v>4285</v>
      </c>
    </row>
    <row r="2234" spans="3:4" ht="15" customHeight="1" x14ac:dyDescent="0.25">
      <c r="C2234" s="32" t="s">
        <v>11417</v>
      </c>
      <c r="D2234" s="33" t="s">
        <v>578</v>
      </c>
    </row>
    <row r="2235" spans="3:4" ht="15" customHeight="1" x14ac:dyDescent="0.25">
      <c r="C2235" s="32" t="s">
        <v>11418</v>
      </c>
      <c r="D2235" s="33" t="s">
        <v>578</v>
      </c>
    </row>
    <row r="2236" spans="3:4" ht="15" customHeight="1" x14ac:dyDescent="0.25">
      <c r="C2236" s="32" t="s">
        <v>11419</v>
      </c>
      <c r="D2236" s="33" t="s">
        <v>579</v>
      </c>
    </row>
    <row r="2237" spans="3:4" ht="15" customHeight="1" x14ac:dyDescent="0.25">
      <c r="C2237" s="32" t="s">
        <v>11420</v>
      </c>
      <c r="D2237" s="33" t="s">
        <v>579</v>
      </c>
    </row>
    <row r="2238" spans="3:4" ht="15" customHeight="1" x14ac:dyDescent="0.25">
      <c r="C2238" s="32" t="s">
        <v>11421</v>
      </c>
      <c r="D2238" s="33" t="s">
        <v>3992</v>
      </c>
    </row>
    <row r="2239" spans="3:4" ht="15" customHeight="1" x14ac:dyDescent="0.25">
      <c r="C2239" s="32" t="s">
        <v>11422</v>
      </c>
      <c r="D2239" s="33" t="s">
        <v>3992</v>
      </c>
    </row>
    <row r="2240" spans="3:4" ht="15" customHeight="1" x14ac:dyDescent="0.25">
      <c r="C2240" s="32" t="s">
        <v>11423</v>
      </c>
      <c r="D2240" s="33" t="s">
        <v>3998</v>
      </c>
    </row>
    <row r="2241" spans="3:4" ht="15" customHeight="1" x14ac:dyDescent="0.25">
      <c r="C2241" s="32" t="s">
        <v>11424</v>
      </c>
      <c r="D2241" s="33" t="s">
        <v>3998</v>
      </c>
    </row>
    <row r="2242" spans="3:4" ht="15" customHeight="1" x14ac:dyDescent="0.25">
      <c r="C2242" s="32" t="s">
        <v>11425</v>
      </c>
      <c r="D2242" s="33" t="s">
        <v>4068</v>
      </c>
    </row>
    <row r="2243" spans="3:4" ht="15" customHeight="1" x14ac:dyDescent="0.25">
      <c r="C2243" s="32" t="s">
        <v>11426</v>
      </c>
      <c r="D2243" s="33" t="s">
        <v>4068</v>
      </c>
    </row>
    <row r="2244" spans="3:4" ht="15" customHeight="1" x14ac:dyDescent="0.25">
      <c r="C2244" s="32" t="s">
        <v>11427</v>
      </c>
      <c r="D2244" s="33" t="s">
        <v>580</v>
      </c>
    </row>
    <row r="2245" spans="3:4" ht="15" customHeight="1" x14ac:dyDescent="0.25">
      <c r="C2245" s="32" t="s">
        <v>11428</v>
      </c>
      <c r="D2245" s="33" t="s">
        <v>580</v>
      </c>
    </row>
    <row r="2246" spans="3:4" ht="15" customHeight="1" x14ac:dyDescent="0.25">
      <c r="C2246" s="32" t="s">
        <v>11429</v>
      </c>
      <c r="D2246" s="33" t="s">
        <v>581</v>
      </c>
    </row>
    <row r="2247" spans="3:4" ht="15" customHeight="1" x14ac:dyDescent="0.25">
      <c r="C2247" s="32" t="s">
        <v>11430</v>
      </c>
      <c r="D2247" s="33" t="s">
        <v>581</v>
      </c>
    </row>
    <row r="2248" spans="3:4" ht="15" customHeight="1" x14ac:dyDescent="0.25">
      <c r="C2248" s="32" t="s">
        <v>11431</v>
      </c>
      <c r="D2248" s="33" t="s">
        <v>880</v>
      </c>
    </row>
    <row r="2249" spans="3:4" ht="15" customHeight="1" x14ac:dyDescent="0.25">
      <c r="C2249" s="32" t="s">
        <v>11432</v>
      </c>
      <c r="D2249" s="33" t="s">
        <v>880</v>
      </c>
    </row>
    <row r="2250" spans="3:4" ht="15" customHeight="1" x14ac:dyDescent="0.25">
      <c r="C2250" s="32" t="s">
        <v>11433</v>
      </c>
      <c r="D2250" s="33" t="s">
        <v>4131</v>
      </c>
    </row>
    <row r="2251" spans="3:4" ht="15" customHeight="1" x14ac:dyDescent="0.25">
      <c r="C2251" s="32" t="s">
        <v>11434</v>
      </c>
      <c r="D2251" s="33" t="s">
        <v>4131</v>
      </c>
    </row>
    <row r="2252" spans="3:4" ht="15" customHeight="1" x14ac:dyDescent="0.25">
      <c r="C2252" s="32" t="s">
        <v>11435</v>
      </c>
      <c r="D2252" s="33" t="s">
        <v>4197</v>
      </c>
    </row>
    <row r="2253" spans="3:4" ht="15" customHeight="1" x14ac:dyDescent="0.25">
      <c r="C2253" s="32" t="s">
        <v>11436</v>
      </c>
      <c r="D2253" s="33" t="s">
        <v>4197</v>
      </c>
    </row>
    <row r="2254" spans="3:4" ht="15" customHeight="1" x14ac:dyDescent="0.25">
      <c r="C2254" s="32" t="s">
        <v>11437</v>
      </c>
      <c r="D2254" s="33" t="s">
        <v>4239</v>
      </c>
    </row>
    <row r="2255" spans="3:4" ht="15" customHeight="1" x14ac:dyDescent="0.25">
      <c r="C2255" s="32" t="s">
        <v>11438</v>
      </c>
      <c r="D2255" s="33" t="s">
        <v>4239</v>
      </c>
    </row>
    <row r="2256" spans="3:4" ht="15" customHeight="1" x14ac:dyDescent="0.25">
      <c r="C2256" s="32" t="s">
        <v>11439</v>
      </c>
      <c r="D2256" s="33" t="s">
        <v>4285</v>
      </c>
    </row>
    <row r="2257" spans="3:4" ht="15" customHeight="1" x14ac:dyDescent="0.25">
      <c r="C2257" s="32" t="s">
        <v>11440</v>
      </c>
      <c r="D2257" s="33" t="s">
        <v>4285</v>
      </c>
    </row>
    <row r="2258" spans="3:4" ht="15" customHeight="1" x14ac:dyDescent="0.25">
      <c r="C2258" s="32" t="s">
        <v>11441</v>
      </c>
      <c r="D2258" s="33" t="s">
        <v>4318</v>
      </c>
    </row>
    <row r="2259" spans="3:4" ht="15" customHeight="1" x14ac:dyDescent="0.25">
      <c r="C2259" s="32" t="s">
        <v>11442</v>
      </c>
      <c r="D2259" s="33" t="s">
        <v>4318</v>
      </c>
    </row>
    <row r="2260" spans="3:4" ht="15" customHeight="1" x14ac:dyDescent="0.25">
      <c r="C2260" s="32" t="s">
        <v>11443</v>
      </c>
      <c r="D2260" s="33" t="s">
        <v>4411</v>
      </c>
    </row>
    <row r="2261" spans="3:4" ht="15" customHeight="1" x14ac:dyDescent="0.25">
      <c r="C2261" s="32" t="s">
        <v>11444</v>
      </c>
      <c r="D2261" s="33" t="s">
        <v>4411</v>
      </c>
    </row>
    <row r="2262" spans="3:4" ht="15" customHeight="1" x14ac:dyDescent="0.25">
      <c r="C2262" s="32" t="s">
        <v>11445</v>
      </c>
      <c r="D2262" s="33" t="s">
        <v>4537</v>
      </c>
    </row>
    <row r="2263" spans="3:4" ht="15" customHeight="1" x14ac:dyDescent="0.25">
      <c r="C2263" s="32" t="s">
        <v>11446</v>
      </c>
      <c r="D2263" s="33" t="s">
        <v>4537</v>
      </c>
    </row>
    <row r="2264" spans="3:4" ht="15" customHeight="1" x14ac:dyDescent="0.25">
      <c r="C2264" s="32" t="s">
        <v>11447</v>
      </c>
      <c r="D2264" s="33" t="s">
        <v>4543</v>
      </c>
    </row>
    <row r="2265" spans="3:4" ht="15" customHeight="1" x14ac:dyDescent="0.25">
      <c r="C2265" s="32" t="s">
        <v>11448</v>
      </c>
      <c r="D2265" s="33" t="s">
        <v>4543</v>
      </c>
    </row>
    <row r="2266" spans="3:4" ht="15" customHeight="1" x14ac:dyDescent="0.25">
      <c r="C2266" s="32" t="s">
        <v>11449</v>
      </c>
      <c r="D2266" s="33" t="s">
        <v>4589</v>
      </c>
    </row>
    <row r="2267" spans="3:4" ht="15" customHeight="1" x14ac:dyDescent="0.25">
      <c r="C2267" s="32" t="s">
        <v>11450</v>
      </c>
      <c r="D2267" s="33" t="s">
        <v>4589</v>
      </c>
    </row>
    <row r="2268" spans="3:4" ht="15" customHeight="1" x14ac:dyDescent="0.25">
      <c r="C2268" s="32" t="s">
        <v>11451</v>
      </c>
      <c r="D2268" s="33" t="s">
        <v>594</v>
      </c>
    </row>
    <row r="2269" spans="3:4" ht="15" customHeight="1" x14ac:dyDescent="0.25">
      <c r="C2269" s="32" t="s">
        <v>11452</v>
      </c>
      <c r="D2269" s="33" t="s">
        <v>594</v>
      </c>
    </row>
    <row r="2270" spans="3:4" ht="15" customHeight="1" x14ac:dyDescent="0.25">
      <c r="C2270" s="32" t="s">
        <v>11453</v>
      </c>
      <c r="D2270" s="33" t="s">
        <v>4610</v>
      </c>
    </row>
    <row r="2271" spans="3:4" ht="15" customHeight="1" x14ac:dyDescent="0.25">
      <c r="C2271" s="32" t="s">
        <v>11454</v>
      </c>
      <c r="D2271" s="33" t="s">
        <v>4610</v>
      </c>
    </row>
    <row r="2272" spans="3:4" ht="15" customHeight="1" x14ac:dyDescent="0.25">
      <c r="C2272" s="32" t="s">
        <v>11455</v>
      </c>
      <c r="D2272" s="33" t="s">
        <v>4616</v>
      </c>
    </row>
    <row r="2273" spans="3:4" ht="15" customHeight="1" x14ac:dyDescent="0.25">
      <c r="C2273" s="32" t="s">
        <v>11456</v>
      </c>
      <c r="D2273" s="33" t="s">
        <v>4616</v>
      </c>
    </row>
    <row r="2274" spans="3:4" ht="15" customHeight="1" x14ac:dyDescent="0.25">
      <c r="C2274" s="32" t="s">
        <v>11457</v>
      </c>
      <c r="D2274" s="33" t="s">
        <v>595</v>
      </c>
    </row>
    <row r="2275" spans="3:4" ht="15" customHeight="1" x14ac:dyDescent="0.25">
      <c r="C2275" s="32" t="s">
        <v>11458</v>
      </c>
      <c r="D2275" s="33" t="s">
        <v>595</v>
      </c>
    </row>
    <row r="2276" spans="3:4" ht="15" customHeight="1" x14ac:dyDescent="0.25">
      <c r="C2276" s="32" t="s">
        <v>11459</v>
      </c>
      <c r="D2276" s="33" t="s">
        <v>4723</v>
      </c>
    </row>
    <row r="2277" spans="3:4" ht="15" customHeight="1" x14ac:dyDescent="0.25">
      <c r="C2277" s="32" t="s">
        <v>11460</v>
      </c>
      <c r="D2277" s="33" t="s">
        <v>4723</v>
      </c>
    </row>
    <row r="2278" spans="3:4" ht="15" customHeight="1" x14ac:dyDescent="0.25">
      <c r="C2278" s="32" t="s">
        <v>11461</v>
      </c>
      <c r="D2278" s="33" t="s">
        <v>857</v>
      </c>
    </row>
    <row r="2279" spans="3:4" ht="15" customHeight="1" x14ac:dyDescent="0.25">
      <c r="C2279" s="32" t="s">
        <v>11462</v>
      </c>
      <c r="D2279" s="33" t="s">
        <v>857</v>
      </c>
    </row>
    <row r="2280" spans="3:4" ht="15" customHeight="1" x14ac:dyDescent="0.25">
      <c r="C2280" s="32" t="s">
        <v>11463</v>
      </c>
      <c r="D2280" s="33" t="s">
        <v>858</v>
      </c>
    </row>
    <row r="2281" spans="3:4" ht="15" customHeight="1" x14ac:dyDescent="0.25">
      <c r="C2281" s="32" t="s">
        <v>11464</v>
      </c>
      <c r="D2281" s="33" t="s">
        <v>858</v>
      </c>
    </row>
    <row r="2282" spans="3:4" ht="15" customHeight="1" x14ac:dyDescent="0.25">
      <c r="C2282" s="32" t="s">
        <v>11465</v>
      </c>
      <c r="D2282" s="33" t="s">
        <v>4318</v>
      </c>
    </row>
    <row r="2283" spans="3:4" ht="15" customHeight="1" x14ac:dyDescent="0.25">
      <c r="C2283" s="32" t="s">
        <v>11466</v>
      </c>
      <c r="D2283" s="33" t="s">
        <v>4318</v>
      </c>
    </row>
    <row r="2284" spans="3:4" ht="15" customHeight="1" x14ac:dyDescent="0.25">
      <c r="C2284" s="32" t="s">
        <v>11467</v>
      </c>
      <c r="D2284" s="33" t="s">
        <v>4411</v>
      </c>
    </row>
    <row r="2285" spans="3:4" ht="15" customHeight="1" x14ac:dyDescent="0.25">
      <c r="C2285" s="32" t="s">
        <v>11468</v>
      </c>
      <c r="D2285" s="33" t="s">
        <v>4411</v>
      </c>
    </row>
    <row r="2286" spans="3:4" ht="15" customHeight="1" x14ac:dyDescent="0.25">
      <c r="C2286" s="32" t="s">
        <v>11469</v>
      </c>
      <c r="D2286" s="33" t="s">
        <v>4537</v>
      </c>
    </row>
    <row r="2287" spans="3:4" ht="15" customHeight="1" x14ac:dyDescent="0.25">
      <c r="C2287" s="32" t="s">
        <v>11470</v>
      </c>
      <c r="D2287" s="33" t="s">
        <v>4537</v>
      </c>
    </row>
    <row r="2288" spans="3:4" ht="15" customHeight="1" x14ac:dyDescent="0.25">
      <c r="C2288" s="32" t="s">
        <v>11471</v>
      </c>
      <c r="D2288" s="33" t="s">
        <v>4543</v>
      </c>
    </row>
    <row r="2289" spans="3:4" ht="15" customHeight="1" x14ac:dyDescent="0.25">
      <c r="C2289" s="32" t="s">
        <v>11472</v>
      </c>
      <c r="D2289" s="33" t="s">
        <v>4543</v>
      </c>
    </row>
    <row r="2290" spans="3:4" ht="15" customHeight="1" x14ac:dyDescent="0.25">
      <c r="C2290" s="32" t="s">
        <v>11473</v>
      </c>
      <c r="D2290" s="33" t="s">
        <v>4589</v>
      </c>
    </row>
    <row r="2291" spans="3:4" ht="15" customHeight="1" x14ac:dyDescent="0.25">
      <c r="C2291" s="32" t="s">
        <v>11474</v>
      </c>
      <c r="D2291" s="33" t="s">
        <v>4589</v>
      </c>
    </row>
    <row r="2292" spans="3:4" ht="15" customHeight="1" x14ac:dyDescent="0.25">
      <c r="C2292" s="32" t="s">
        <v>11475</v>
      </c>
      <c r="D2292" s="33" t="s">
        <v>594</v>
      </c>
    </row>
    <row r="2293" spans="3:4" ht="15" customHeight="1" x14ac:dyDescent="0.25">
      <c r="C2293" s="32" t="s">
        <v>11476</v>
      </c>
      <c r="D2293" s="33" t="s">
        <v>594</v>
      </c>
    </row>
    <row r="2294" spans="3:4" ht="15" customHeight="1" x14ac:dyDescent="0.25">
      <c r="C2294" s="32" t="s">
        <v>11477</v>
      </c>
      <c r="D2294" s="33" t="s">
        <v>4610</v>
      </c>
    </row>
    <row r="2295" spans="3:4" ht="15" customHeight="1" x14ac:dyDescent="0.25">
      <c r="C2295" s="32" t="s">
        <v>11478</v>
      </c>
      <c r="D2295" s="33" t="s">
        <v>4610</v>
      </c>
    </row>
    <row r="2296" spans="3:4" ht="15" customHeight="1" x14ac:dyDescent="0.25">
      <c r="C2296" s="32" t="s">
        <v>11479</v>
      </c>
      <c r="D2296" s="33" t="s">
        <v>4616</v>
      </c>
    </row>
    <row r="2297" spans="3:4" ht="15" customHeight="1" x14ac:dyDescent="0.25">
      <c r="C2297" s="32" t="s">
        <v>11480</v>
      </c>
      <c r="D2297" s="33" t="s">
        <v>4616</v>
      </c>
    </row>
    <row r="2298" spans="3:4" ht="15" customHeight="1" x14ac:dyDescent="0.25">
      <c r="C2298" s="32" t="s">
        <v>11481</v>
      </c>
      <c r="D2298" s="33" t="s">
        <v>595</v>
      </c>
    </row>
    <row r="2299" spans="3:4" ht="15" customHeight="1" x14ac:dyDescent="0.25">
      <c r="C2299" s="32" t="s">
        <v>11482</v>
      </c>
      <c r="D2299" s="33" t="s">
        <v>595</v>
      </c>
    </row>
    <row r="2300" spans="3:4" ht="15" customHeight="1" x14ac:dyDescent="0.25">
      <c r="C2300" s="32" t="s">
        <v>11483</v>
      </c>
      <c r="D2300" s="33" t="s">
        <v>4723</v>
      </c>
    </row>
    <row r="2301" spans="3:4" ht="15" customHeight="1" x14ac:dyDescent="0.25">
      <c r="C2301" s="32" t="s">
        <v>11484</v>
      </c>
      <c r="D2301" s="33" t="s">
        <v>4723</v>
      </c>
    </row>
    <row r="2302" spans="3:4" ht="15" customHeight="1" x14ac:dyDescent="0.25">
      <c r="C2302" s="32" t="s">
        <v>11485</v>
      </c>
      <c r="D2302" s="33" t="s">
        <v>857</v>
      </c>
    </row>
    <row r="2303" spans="3:4" ht="15" customHeight="1" x14ac:dyDescent="0.25">
      <c r="C2303" s="32" t="s">
        <v>11486</v>
      </c>
      <c r="D2303" s="33" t="s">
        <v>857</v>
      </c>
    </row>
    <row r="2304" spans="3:4" ht="15" customHeight="1" x14ac:dyDescent="0.25">
      <c r="C2304" s="32" t="s">
        <v>11487</v>
      </c>
      <c r="D2304" s="33" t="s">
        <v>858</v>
      </c>
    </row>
    <row r="2305" spans="3:4" ht="15" customHeight="1" x14ac:dyDescent="0.25">
      <c r="C2305" s="32" t="s">
        <v>11488</v>
      </c>
      <c r="D2305" s="33" t="s">
        <v>858</v>
      </c>
    </row>
    <row r="2306" spans="3:4" ht="15" customHeight="1" x14ac:dyDescent="0.25">
      <c r="C2306" s="32" t="s">
        <v>11489</v>
      </c>
      <c r="D2306" s="33" t="s">
        <v>905</v>
      </c>
    </row>
    <row r="2307" spans="3:4" ht="15" customHeight="1" x14ac:dyDescent="0.25">
      <c r="C2307" s="32" t="s">
        <v>11490</v>
      </c>
      <c r="D2307" s="33" t="s">
        <v>905</v>
      </c>
    </row>
    <row r="2308" spans="3:4" ht="15" customHeight="1" x14ac:dyDescent="0.25">
      <c r="C2308" s="32" t="s">
        <v>11491</v>
      </c>
      <c r="D2308" s="33" t="s">
        <v>956</v>
      </c>
    </row>
    <row r="2309" spans="3:4" ht="15" customHeight="1" x14ac:dyDescent="0.25">
      <c r="C2309" s="32" t="s">
        <v>11492</v>
      </c>
      <c r="D2309" s="33" t="s">
        <v>956</v>
      </c>
    </row>
    <row r="2310" spans="3:4" ht="15" customHeight="1" x14ac:dyDescent="0.25">
      <c r="C2310" s="32" t="s">
        <v>11493</v>
      </c>
      <c r="D2310" s="33" t="s">
        <v>962</v>
      </c>
    </row>
    <row r="2311" spans="3:4" ht="15" customHeight="1" x14ac:dyDescent="0.25">
      <c r="C2311" s="32" t="s">
        <v>11494</v>
      </c>
      <c r="D2311" s="33" t="s">
        <v>962</v>
      </c>
    </row>
    <row r="2312" spans="3:4" ht="15" customHeight="1" x14ac:dyDescent="0.25">
      <c r="C2312" s="32" t="s">
        <v>11495</v>
      </c>
      <c r="D2312" s="33" t="s">
        <v>992</v>
      </c>
    </row>
    <row r="2313" spans="3:4" ht="15" customHeight="1" x14ac:dyDescent="0.25">
      <c r="C2313" s="32" t="s">
        <v>11496</v>
      </c>
      <c r="D2313" s="33" t="s">
        <v>992</v>
      </c>
    </row>
    <row r="2314" spans="3:4" ht="15" customHeight="1" x14ac:dyDescent="0.25">
      <c r="C2314" s="32" t="s">
        <v>11497</v>
      </c>
      <c r="D2314" s="33" t="s">
        <v>1022</v>
      </c>
    </row>
    <row r="2315" spans="3:4" ht="15" customHeight="1" x14ac:dyDescent="0.25">
      <c r="C2315" s="32" t="s">
        <v>11498</v>
      </c>
      <c r="D2315" s="33" t="s">
        <v>1022</v>
      </c>
    </row>
    <row r="2316" spans="3:4" ht="15" customHeight="1" x14ac:dyDescent="0.25">
      <c r="C2316" s="32" t="s">
        <v>11499</v>
      </c>
      <c r="D2316" s="33" t="s">
        <v>511</v>
      </c>
    </row>
    <row r="2317" spans="3:4" ht="15" customHeight="1" x14ac:dyDescent="0.25">
      <c r="C2317" s="32" t="s">
        <v>11500</v>
      </c>
      <c r="D2317" s="33" t="s">
        <v>511</v>
      </c>
    </row>
    <row r="2318" spans="3:4" ht="15" customHeight="1" x14ac:dyDescent="0.25">
      <c r="C2318" s="32" t="s">
        <v>11501</v>
      </c>
      <c r="D2318" s="33" t="s">
        <v>1049</v>
      </c>
    </row>
    <row r="2319" spans="3:4" ht="15" customHeight="1" x14ac:dyDescent="0.25">
      <c r="C2319" s="32" t="s">
        <v>11502</v>
      </c>
      <c r="D2319" s="33" t="s">
        <v>1049</v>
      </c>
    </row>
    <row r="2320" spans="3:4" ht="15" customHeight="1" x14ac:dyDescent="0.25">
      <c r="C2320" s="32" t="s">
        <v>11503</v>
      </c>
      <c r="D2320" s="33" t="s">
        <v>1055</v>
      </c>
    </row>
    <row r="2321" spans="3:4" ht="15" customHeight="1" x14ac:dyDescent="0.25">
      <c r="C2321" s="32" t="s">
        <v>11504</v>
      </c>
      <c r="D2321" s="33" t="s">
        <v>1055</v>
      </c>
    </row>
    <row r="2322" spans="3:4" ht="15" customHeight="1" x14ac:dyDescent="0.25">
      <c r="C2322" s="32" t="s">
        <v>11505</v>
      </c>
      <c r="D2322" s="33" t="s">
        <v>1067</v>
      </c>
    </row>
    <row r="2323" spans="3:4" ht="15" customHeight="1" x14ac:dyDescent="0.25">
      <c r="C2323" s="32" t="s">
        <v>11506</v>
      </c>
      <c r="D2323" s="33" t="s">
        <v>1067</v>
      </c>
    </row>
    <row r="2324" spans="3:4" ht="15" customHeight="1" x14ac:dyDescent="0.25">
      <c r="C2324" s="32" t="s">
        <v>11507</v>
      </c>
      <c r="D2324" s="33" t="s">
        <v>512</v>
      </c>
    </row>
    <row r="2325" spans="3:4" ht="15" customHeight="1" x14ac:dyDescent="0.25">
      <c r="C2325" s="32" t="s">
        <v>11508</v>
      </c>
      <c r="D2325" s="33" t="s">
        <v>512</v>
      </c>
    </row>
    <row r="2326" spans="3:4" ht="15" customHeight="1" x14ac:dyDescent="0.25">
      <c r="C2326" s="32" t="s">
        <v>11509</v>
      </c>
      <c r="D2326" s="33" t="s">
        <v>1208</v>
      </c>
    </row>
    <row r="2327" spans="3:4" ht="15" customHeight="1" x14ac:dyDescent="0.25">
      <c r="C2327" s="32" t="s">
        <v>11510</v>
      </c>
      <c r="D2327" s="33" t="s">
        <v>1208</v>
      </c>
    </row>
    <row r="2328" spans="3:4" ht="15" customHeight="1" x14ac:dyDescent="0.25">
      <c r="C2328" s="32" t="s">
        <v>11511</v>
      </c>
      <c r="D2328" s="33" t="s">
        <v>516</v>
      </c>
    </row>
    <row r="2329" spans="3:4" ht="15" customHeight="1" x14ac:dyDescent="0.25">
      <c r="C2329" s="32" t="s">
        <v>11512</v>
      </c>
      <c r="D2329" s="33" t="s">
        <v>516</v>
      </c>
    </row>
    <row r="2330" spans="3:4" ht="15" customHeight="1" x14ac:dyDescent="0.25">
      <c r="C2330" s="32" t="s">
        <v>11513</v>
      </c>
      <c r="D2330" s="33" t="s">
        <v>905</v>
      </c>
    </row>
    <row r="2331" spans="3:4" ht="15" customHeight="1" x14ac:dyDescent="0.25">
      <c r="C2331" s="32" t="s">
        <v>11514</v>
      </c>
      <c r="D2331" s="33" t="s">
        <v>905</v>
      </c>
    </row>
    <row r="2332" spans="3:4" ht="15" customHeight="1" x14ac:dyDescent="0.25">
      <c r="C2332" s="32" t="s">
        <v>11515</v>
      </c>
      <c r="D2332" s="33" t="s">
        <v>956</v>
      </c>
    </row>
    <row r="2333" spans="3:4" ht="15" customHeight="1" x14ac:dyDescent="0.25">
      <c r="C2333" s="32" t="s">
        <v>11516</v>
      </c>
      <c r="D2333" s="33" t="s">
        <v>956</v>
      </c>
    </row>
    <row r="2334" spans="3:4" ht="15" customHeight="1" x14ac:dyDescent="0.25">
      <c r="C2334" s="32" t="s">
        <v>11517</v>
      </c>
      <c r="D2334" s="33" t="s">
        <v>962</v>
      </c>
    </row>
    <row r="2335" spans="3:4" ht="15" customHeight="1" x14ac:dyDescent="0.25">
      <c r="C2335" s="32" t="s">
        <v>11518</v>
      </c>
      <c r="D2335" s="33" t="s">
        <v>962</v>
      </c>
    </row>
    <row r="2336" spans="3:4" ht="15" customHeight="1" x14ac:dyDescent="0.25">
      <c r="C2336" s="32" t="s">
        <v>11519</v>
      </c>
      <c r="D2336" s="33" t="s">
        <v>992</v>
      </c>
    </row>
    <row r="2337" spans="3:4" ht="15" customHeight="1" x14ac:dyDescent="0.25">
      <c r="C2337" s="32" t="s">
        <v>11520</v>
      </c>
      <c r="D2337" s="33" t="s">
        <v>992</v>
      </c>
    </row>
    <row r="2338" spans="3:4" ht="15" customHeight="1" x14ac:dyDescent="0.25">
      <c r="C2338" s="32" t="s">
        <v>11521</v>
      </c>
      <c r="D2338" s="33" t="s">
        <v>1022</v>
      </c>
    </row>
    <row r="2339" spans="3:4" ht="15" customHeight="1" x14ac:dyDescent="0.25">
      <c r="C2339" s="32" t="s">
        <v>11522</v>
      </c>
      <c r="D2339" s="33" t="s">
        <v>1022</v>
      </c>
    </row>
    <row r="2340" spans="3:4" ht="15" customHeight="1" x14ac:dyDescent="0.25">
      <c r="C2340" s="32" t="s">
        <v>11523</v>
      </c>
      <c r="D2340" s="33" t="s">
        <v>511</v>
      </c>
    </row>
    <row r="2341" spans="3:4" ht="15" customHeight="1" x14ac:dyDescent="0.25">
      <c r="C2341" s="32" t="s">
        <v>11524</v>
      </c>
      <c r="D2341" s="33" t="s">
        <v>511</v>
      </c>
    </row>
    <row r="2342" spans="3:4" ht="15" customHeight="1" x14ac:dyDescent="0.25">
      <c r="C2342" s="32" t="s">
        <v>11525</v>
      </c>
      <c r="D2342" s="33" t="s">
        <v>1049</v>
      </c>
    </row>
    <row r="2343" spans="3:4" ht="15" customHeight="1" x14ac:dyDescent="0.25">
      <c r="C2343" s="32" t="s">
        <v>11526</v>
      </c>
      <c r="D2343" s="33" t="s">
        <v>1049</v>
      </c>
    </row>
    <row r="2344" spans="3:4" ht="15" customHeight="1" x14ac:dyDescent="0.25">
      <c r="C2344" s="32" t="s">
        <v>11527</v>
      </c>
      <c r="D2344" s="33" t="s">
        <v>1055</v>
      </c>
    </row>
    <row r="2345" spans="3:4" ht="15" customHeight="1" x14ac:dyDescent="0.25">
      <c r="C2345" s="32" t="s">
        <v>11528</v>
      </c>
      <c r="D2345" s="33" t="s">
        <v>1055</v>
      </c>
    </row>
    <row r="2346" spans="3:4" ht="15" customHeight="1" x14ac:dyDescent="0.25">
      <c r="C2346" s="32" t="s">
        <v>11529</v>
      </c>
      <c r="D2346" s="33" t="s">
        <v>1067</v>
      </c>
    </row>
    <row r="2347" spans="3:4" ht="15" customHeight="1" x14ac:dyDescent="0.25">
      <c r="C2347" s="32" t="s">
        <v>11530</v>
      </c>
      <c r="D2347" s="33" t="s">
        <v>1067</v>
      </c>
    </row>
    <row r="2348" spans="3:4" ht="15" customHeight="1" x14ac:dyDescent="0.25">
      <c r="C2348" s="32" t="s">
        <v>11531</v>
      </c>
      <c r="D2348" s="33" t="s">
        <v>512</v>
      </c>
    </row>
    <row r="2349" spans="3:4" ht="15" customHeight="1" x14ac:dyDescent="0.25">
      <c r="C2349" s="32" t="s">
        <v>11532</v>
      </c>
      <c r="D2349" s="33" t="s">
        <v>512</v>
      </c>
    </row>
    <row r="2350" spans="3:4" ht="15" customHeight="1" x14ac:dyDescent="0.25">
      <c r="C2350" s="32" t="s">
        <v>11533</v>
      </c>
      <c r="D2350" s="33" t="s">
        <v>1208</v>
      </c>
    </row>
    <row r="2351" spans="3:4" ht="15" customHeight="1" x14ac:dyDescent="0.25">
      <c r="C2351" s="32" t="s">
        <v>11534</v>
      </c>
      <c r="D2351" s="33" t="s">
        <v>1208</v>
      </c>
    </row>
    <row r="2352" spans="3:4" ht="15" customHeight="1" x14ac:dyDescent="0.25">
      <c r="C2352" s="32" t="s">
        <v>11535</v>
      </c>
      <c r="D2352" s="33" t="s">
        <v>516</v>
      </c>
    </row>
    <row r="2353" spans="3:4" ht="15" customHeight="1" x14ac:dyDescent="0.25">
      <c r="C2353" s="32" t="s">
        <v>11536</v>
      </c>
      <c r="D2353" s="33" t="s">
        <v>516</v>
      </c>
    </row>
    <row r="2354" spans="3:4" ht="15" customHeight="1" x14ac:dyDescent="0.25">
      <c r="C2354" s="32" t="s">
        <v>11537</v>
      </c>
      <c r="D2354" s="33" t="s">
        <v>1300</v>
      </c>
    </row>
    <row r="2355" spans="3:4" ht="15" customHeight="1" x14ac:dyDescent="0.25">
      <c r="C2355" s="32" t="s">
        <v>11538</v>
      </c>
      <c r="D2355" s="33" t="s">
        <v>1300</v>
      </c>
    </row>
    <row r="2356" spans="3:4" ht="15" customHeight="1" x14ac:dyDescent="0.25">
      <c r="C2356" s="32" t="s">
        <v>11539</v>
      </c>
      <c r="D2356" s="33" t="s">
        <v>1363</v>
      </c>
    </row>
    <row r="2357" spans="3:4" ht="15" customHeight="1" x14ac:dyDescent="0.25">
      <c r="C2357" s="32" t="s">
        <v>11540</v>
      </c>
      <c r="D2357" s="33" t="s">
        <v>1363</v>
      </c>
    </row>
    <row r="2358" spans="3:4" ht="15" customHeight="1" x14ac:dyDescent="0.25">
      <c r="C2358" s="32" t="s">
        <v>11541</v>
      </c>
      <c r="D2358" s="33" t="s">
        <v>521</v>
      </c>
    </row>
    <row r="2359" spans="3:4" ht="15" customHeight="1" x14ac:dyDescent="0.25">
      <c r="C2359" s="32" t="s">
        <v>11542</v>
      </c>
      <c r="D2359" s="33" t="s">
        <v>521</v>
      </c>
    </row>
    <row r="2360" spans="3:4" ht="15" customHeight="1" x14ac:dyDescent="0.25">
      <c r="C2360" s="32" t="s">
        <v>11543</v>
      </c>
      <c r="D2360" s="33" t="s">
        <v>523</v>
      </c>
    </row>
    <row r="2361" spans="3:4" ht="15" customHeight="1" x14ac:dyDescent="0.25">
      <c r="C2361" s="32" t="s">
        <v>11544</v>
      </c>
      <c r="D2361" s="33" t="s">
        <v>523</v>
      </c>
    </row>
    <row r="2362" spans="3:4" ht="15" customHeight="1" x14ac:dyDescent="0.25">
      <c r="C2362" s="32" t="s">
        <v>11545</v>
      </c>
      <c r="D2362" s="33" t="s">
        <v>524</v>
      </c>
    </row>
    <row r="2363" spans="3:4" ht="15" customHeight="1" x14ac:dyDescent="0.25">
      <c r="C2363" s="32" t="s">
        <v>11546</v>
      </c>
      <c r="D2363" s="33" t="s">
        <v>524</v>
      </c>
    </row>
    <row r="2364" spans="3:4" ht="15" customHeight="1" x14ac:dyDescent="0.25">
      <c r="C2364" s="32" t="s">
        <v>11547</v>
      </c>
      <c r="D2364" s="33" t="s">
        <v>1426</v>
      </c>
    </row>
    <row r="2365" spans="3:4" ht="15" customHeight="1" x14ac:dyDescent="0.25">
      <c r="C2365" s="32" t="s">
        <v>11548</v>
      </c>
      <c r="D2365" s="33" t="s">
        <v>1426</v>
      </c>
    </row>
    <row r="2366" spans="3:4" ht="15" customHeight="1" x14ac:dyDescent="0.25">
      <c r="C2366" s="32" t="s">
        <v>11549</v>
      </c>
      <c r="D2366" s="33" t="s">
        <v>1465</v>
      </c>
    </row>
    <row r="2367" spans="3:4" ht="15" customHeight="1" x14ac:dyDescent="0.25">
      <c r="C2367" s="32" t="s">
        <v>11550</v>
      </c>
      <c r="D2367" s="33" t="s">
        <v>1465</v>
      </c>
    </row>
    <row r="2368" spans="3:4" ht="15" customHeight="1" x14ac:dyDescent="0.25">
      <c r="C2368" s="32" t="s">
        <v>11551</v>
      </c>
      <c r="D2368" s="33" t="s">
        <v>528</v>
      </c>
    </row>
    <row r="2369" spans="3:4" ht="15" customHeight="1" x14ac:dyDescent="0.25">
      <c r="C2369" s="32" t="s">
        <v>11552</v>
      </c>
      <c r="D2369" s="33" t="s">
        <v>528</v>
      </c>
    </row>
    <row r="2370" spans="3:4" ht="15" customHeight="1" x14ac:dyDescent="0.25">
      <c r="C2370" s="32" t="s">
        <v>11553</v>
      </c>
      <c r="D2370" s="33" t="s">
        <v>1546</v>
      </c>
    </row>
    <row r="2371" spans="3:4" ht="15" customHeight="1" x14ac:dyDescent="0.25">
      <c r="C2371" s="32" t="s">
        <v>11554</v>
      </c>
      <c r="D2371" s="33" t="s">
        <v>1546</v>
      </c>
    </row>
    <row r="2372" spans="3:4" ht="15" customHeight="1" x14ac:dyDescent="0.25">
      <c r="C2372" s="32" t="s">
        <v>11555</v>
      </c>
      <c r="D2372" s="33" t="s">
        <v>1552</v>
      </c>
    </row>
    <row r="2373" spans="3:4" ht="15" customHeight="1" x14ac:dyDescent="0.25">
      <c r="C2373" s="32" t="s">
        <v>11556</v>
      </c>
      <c r="D2373" s="33" t="s">
        <v>1552</v>
      </c>
    </row>
    <row r="2374" spans="3:4" ht="15" customHeight="1" x14ac:dyDescent="0.25">
      <c r="C2374" s="32" t="s">
        <v>11557</v>
      </c>
      <c r="D2374" s="33" t="s">
        <v>532</v>
      </c>
    </row>
    <row r="2375" spans="3:4" ht="15" customHeight="1" x14ac:dyDescent="0.25">
      <c r="C2375" s="32" t="s">
        <v>11558</v>
      </c>
      <c r="D2375" s="33" t="s">
        <v>532</v>
      </c>
    </row>
    <row r="2376" spans="3:4" ht="15" customHeight="1" x14ac:dyDescent="0.25">
      <c r="C2376" s="32" t="s">
        <v>11559</v>
      </c>
      <c r="D2376" s="33" t="s">
        <v>1226</v>
      </c>
    </row>
    <row r="2377" spans="3:4" ht="15" customHeight="1" x14ac:dyDescent="0.25">
      <c r="C2377" s="32" t="s">
        <v>11560</v>
      </c>
      <c r="D2377" s="33" t="s">
        <v>1226</v>
      </c>
    </row>
    <row r="2378" spans="3:4" ht="15" customHeight="1" x14ac:dyDescent="0.25">
      <c r="C2378" s="32" t="s">
        <v>11561</v>
      </c>
      <c r="D2378" s="33" t="s">
        <v>1300</v>
      </c>
    </row>
    <row r="2379" spans="3:4" ht="15" customHeight="1" x14ac:dyDescent="0.25">
      <c r="C2379" s="32" t="s">
        <v>11562</v>
      </c>
      <c r="D2379" s="33" t="s">
        <v>1300</v>
      </c>
    </row>
    <row r="2380" spans="3:4" ht="15" customHeight="1" x14ac:dyDescent="0.25">
      <c r="C2380" s="32" t="s">
        <v>11563</v>
      </c>
      <c r="D2380" s="33" t="s">
        <v>1363</v>
      </c>
    </row>
    <row r="2381" spans="3:4" ht="15" customHeight="1" x14ac:dyDescent="0.25">
      <c r="C2381" s="32" t="s">
        <v>11564</v>
      </c>
      <c r="D2381" s="33" t="s">
        <v>1363</v>
      </c>
    </row>
    <row r="2382" spans="3:4" ht="15" customHeight="1" x14ac:dyDescent="0.25">
      <c r="C2382" s="32" t="s">
        <v>11565</v>
      </c>
      <c r="D2382" s="33" t="s">
        <v>521</v>
      </c>
    </row>
    <row r="2383" spans="3:4" ht="15" customHeight="1" x14ac:dyDescent="0.25">
      <c r="C2383" s="32" t="s">
        <v>11566</v>
      </c>
      <c r="D2383" s="33" t="s">
        <v>521</v>
      </c>
    </row>
    <row r="2384" spans="3:4" ht="15" customHeight="1" x14ac:dyDescent="0.25">
      <c r="C2384" s="32" t="s">
        <v>11567</v>
      </c>
      <c r="D2384" s="33" t="s">
        <v>523</v>
      </c>
    </row>
    <row r="2385" spans="3:4" ht="15" customHeight="1" x14ac:dyDescent="0.25">
      <c r="C2385" s="32" t="s">
        <v>11568</v>
      </c>
      <c r="D2385" s="33" t="s">
        <v>523</v>
      </c>
    </row>
    <row r="2386" spans="3:4" ht="15" customHeight="1" x14ac:dyDescent="0.25">
      <c r="C2386" s="32" t="s">
        <v>11569</v>
      </c>
      <c r="D2386" s="33" t="s">
        <v>524</v>
      </c>
    </row>
    <row r="2387" spans="3:4" ht="15" customHeight="1" x14ac:dyDescent="0.25">
      <c r="C2387" s="32" t="s">
        <v>11570</v>
      </c>
      <c r="D2387" s="33" t="s">
        <v>524</v>
      </c>
    </row>
    <row r="2388" spans="3:4" ht="15" customHeight="1" x14ac:dyDescent="0.25">
      <c r="C2388" s="32" t="s">
        <v>11571</v>
      </c>
      <c r="D2388" s="33" t="s">
        <v>1426</v>
      </c>
    </row>
    <row r="2389" spans="3:4" ht="15" customHeight="1" x14ac:dyDescent="0.25">
      <c r="C2389" s="32" t="s">
        <v>11572</v>
      </c>
      <c r="D2389" s="33" t="s">
        <v>1426</v>
      </c>
    </row>
    <row r="2390" spans="3:4" ht="15" customHeight="1" x14ac:dyDescent="0.25">
      <c r="C2390" s="32" t="s">
        <v>11573</v>
      </c>
      <c r="D2390" s="33" t="s">
        <v>1465</v>
      </c>
    </row>
    <row r="2391" spans="3:4" ht="15" customHeight="1" x14ac:dyDescent="0.25">
      <c r="C2391" s="32" t="s">
        <v>11574</v>
      </c>
      <c r="D2391" s="33" t="s">
        <v>1465</v>
      </c>
    </row>
    <row r="2392" spans="3:4" ht="15" customHeight="1" x14ac:dyDescent="0.25">
      <c r="C2392" s="32" t="s">
        <v>11575</v>
      </c>
      <c r="D2392" s="33" t="s">
        <v>528</v>
      </c>
    </row>
    <row r="2393" spans="3:4" ht="15" customHeight="1" x14ac:dyDescent="0.25">
      <c r="C2393" s="32" t="s">
        <v>11576</v>
      </c>
      <c r="D2393" s="33" t="s">
        <v>528</v>
      </c>
    </row>
    <row r="2394" spans="3:4" ht="15" customHeight="1" x14ac:dyDescent="0.25">
      <c r="C2394" s="32" t="s">
        <v>11577</v>
      </c>
      <c r="D2394" s="33" t="s">
        <v>1546</v>
      </c>
    </row>
    <row r="2395" spans="3:4" ht="15" customHeight="1" x14ac:dyDescent="0.25">
      <c r="C2395" s="32" t="s">
        <v>11578</v>
      </c>
      <c r="D2395" s="33" t="s">
        <v>1546</v>
      </c>
    </row>
    <row r="2396" spans="3:4" ht="15" customHeight="1" x14ac:dyDescent="0.25">
      <c r="C2396" s="32" t="s">
        <v>11579</v>
      </c>
      <c r="D2396" s="33" t="s">
        <v>1552</v>
      </c>
    </row>
    <row r="2397" spans="3:4" ht="15" customHeight="1" x14ac:dyDescent="0.25">
      <c r="C2397" s="32" t="s">
        <v>11580</v>
      </c>
      <c r="D2397" s="33" t="s">
        <v>1552</v>
      </c>
    </row>
    <row r="2398" spans="3:4" ht="15" customHeight="1" x14ac:dyDescent="0.25">
      <c r="C2398" s="32" t="s">
        <v>11581</v>
      </c>
      <c r="D2398" s="33" t="s">
        <v>532</v>
      </c>
    </row>
    <row r="2399" spans="3:4" ht="15" customHeight="1" x14ac:dyDescent="0.25">
      <c r="C2399" s="32" t="s">
        <v>11582</v>
      </c>
      <c r="D2399" s="33" t="s">
        <v>532</v>
      </c>
    </row>
    <row r="2400" spans="3:4" ht="15" customHeight="1" x14ac:dyDescent="0.25">
      <c r="C2400" s="32" t="s">
        <v>11583</v>
      </c>
      <c r="D2400" s="33" t="s">
        <v>1226</v>
      </c>
    </row>
    <row r="2401" spans="3:4" ht="15" customHeight="1" x14ac:dyDescent="0.25">
      <c r="C2401" s="32" t="s">
        <v>11584</v>
      </c>
      <c r="D2401" s="33" t="s">
        <v>1226</v>
      </c>
    </row>
    <row r="2402" spans="3:4" ht="15" customHeight="1" x14ac:dyDescent="0.25">
      <c r="C2402" s="32" t="s">
        <v>11585</v>
      </c>
      <c r="D2402" s="33" t="s">
        <v>1766</v>
      </c>
    </row>
    <row r="2403" spans="3:4" ht="15" customHeight="1" x14ac:dyDescent="0.25">
      <c r="C2403" s="32" t="s">
        <v>11586</v>
      </c>
      <c r="D2403" s="33" t="s">
        <v>1766</v>
      </c>
    </row>
    <row r="2404" spans="3:4" ht="15" customHeight="1" x14ac:dyDescent="0.25">
      <c r="C2404" s="32" t="s">
        <v>11587</v>
      </c>
      <c r="D2404" s="33" t="s">
        <v>1772</v>
      </c>
    </row>
    <row r="2405" spans="3:4" ht="15" customHeight="1" x14ac:dyDescent="0.25">
      <c r="C2405" s="32" t="s">
        <v>11588</v>
      </c>
      <c r="D2405" s="33" t="s">
        <v>1772</v>
      </c>
    </row>
    <row r="2406" spans="3:4" ht="15" customHeight="1" x14ac:dyDescent="0.25">
      <c r="C2406" s="32" t="s">
        <v>11589</v>
      </c>
      <c r="D2406" s="33" t="s">
        <v>1782</v>
      </c>
    </row>
    <row r="2407" spans="3:4" ht="15" customHeight="1" x14ac:dyDescent="0.25">
      <c r="C2407" s="32" t="s">
        <v>11590</v>
      </c>
      <c r="D2407" s="33" t="s">
        <v>1782</v>
      </c>
    </row>
    <row r="2408" spans="3:4" ht="15" customHeight="1" x14ac:dyDescent="0.25">
      <c r="C2408" s="32" t="s">
        <v>11591</v>
      </c>
      <c r="D2408" s="33" t="s">
        <v>1830</v>
      </c>
    </row>
    <row r="2409" spans="3:4" ht="15" customHeight="1" x14ac:dyDescent="0.25">
      <c r="C2409" s="32" t="s">
        <v>11592</v>
      </c>
      <c r="D2409" s="33" t="s">
        <v>1830</v>
      </c>
    </row>
    <row r="2410" spans="3:4" ht="15" customHeight="1" x14ac:dyDescent="0.25">
      <c r="C2410" s="32" t="s">
        <v>11593</v>
      </c>
      <c r="D2410" s="33" t="s">
        <v>1890</v>
      </c>
    </row>
    <row r="2411" spans="3:4" ht="15" customHeight="1" x14ac:dyDescent="0.25">
      <c r="C2411" s="32" t="s">
        <v>11594</v>
      </c>
      <c r="D2411" s="33" t="s">
        <v>1890</v>
      </c>
    </row>
    <row r="2412" spans="3:4" ht="15" customHeight="1" x14ac:dyDescent="0.25">
      <c r="C2412" s="32" t="s">
        <v>11595</v>
      </c>
      <c r="D2412" s="33" t="s">
        <v>1941</v>
      </c>
    </row>
    <row r="2413" spans="3:4" ht="15" customHeight="1" x14ac:dyDescent="0.25">
      <c r="C2413" s="32" t="s">
        <v>11596</v>
      </c>
      <c r="D2413" s="33" t="s">
        <v>1941</v>
      </c>
    </row>
    <row r="2414" spans="3:4" ht="15" customHeight="1" x14ac:dyDescent="0.25">
      <c r="C2414" s="32" t="s">
        <v>11597</v>
      </c>
      <c r="D2414" s="33" t="s">
        <v>1977</v>
      </c>
    </row>
    <row r="2415" spans="3:4" ht="15" customHeight="1" x14ac:dyDescent="0.25">
      <c r="C2415" s="32" t="s">
        <v>11598</v>
      </c>
      <c r="D2415" s="33" t="s">
        <v>1977</v>
      </c>
    </row>
    <row r="2416" spans="3:4" ht="15" customHeight="1" x14ac:dyDescent="0.25">
      <c r="C2416" s="32" t="s">
        <v>11599</v>
      </c>
      <c r="D2416" s="33" t="s">
        <v>1989</v>
      </c>
    </row>
    <row r="2417" spans="3:4" ht="15" customHeight="1" x14ac:dyDescent="0.25">
      <c r="C2417" s="32" t="s">
        <v>11600</v>
      </c>
      <c r="D2417" s="33" t="s">
        <v>1989</v>
      </c>
    </row>
    <row r="2418" spans="3:4" ht="15" customHeight="1" x14ac:dyDescent="0.25">
      <c r="C2418" s="32" t="s">
        <v>11601</v>
      </c>
      <c r="D2418" s="33" t="s">
        <v>2001</v>
      </c>
    </row>
    <row r="2419" spans="3:4" ht="15" customHeight="1" x14ac:dyDescent="0.25">
      <c r="C2419" s="32" t="s">
        <v>11602</v>
      </c>
      <c r="D2419" s="33" t="s">
        <v>2001</v>
      </c>
    </row>
    <row r="2420" spans="3:4" ht="15" customHeight="1" x14ac:dyDescent="0.25">
      <c r="C2420" s="32" t="s">
        <v>11603</v>
      </c>
      <c r="D2420" s="33" t="s">
        <v>536</v>
      </c>
    </row>
    <row r="2421" spans="3:4" ht="15" customHeight="1" x14ac:dyDescent="0.25">
      <c r="C2421" s="32" t="s">
        <v>11604</v>
      </c>
      <c r="D2421" s="33" t="s">
        <v>536</v>
      </c>
    </row>
    <row r="2422" spans="3:4" ht="15" customHeight="1" x14ac:dyDescent="0.25">
      <c r="C2422" s="32" t="s">
        <v>11605</v>
      </c>
      <c r="D2422" s="33" t="s">
        <v>537</v>
      </c>
    </row>
    <row r="2423" spans="3:4" ht="15" customHeight="1" x14ac:dyDescent="0.25">
      <c r="C2423" s="32" t="s">
        <v>11606</v>
      </c>
      <c r="D2423" s="33" t="s">
        <v>537</v>
      </c>
    </row>
    <row r="2424" spans="3:4" ht="15" customHeight="1" x14ac:dyDescent="0.25">
      <c r="C2424" s="32" t="s">
        <v>11607</v>
      </c>
      <c r="D2424" s="33" t="s">
        <v>2133</v>
      </c>
    </row>
    <row r="2425" spans="3:4" ht="15" customHeight="1" x14ac:dyDescent="0.25">
      <c r="C2425" s="32" t="s">
        <v>11608</v>
      </c>
      <c r="D2425" s="33" t="s">
        <v>2133</v>
      </c>
    </row>
    <row r="2426" spans="3:4" ht="15" customHeight="1" x14ac:dyDescent="0.25">
      <c r="C2426" s="32" t="s">
        <v>11609</v>
      </c>
      <c r="D2426" s="33" t="s">
        <v>1766</v>
      </c>
    </row>
    <row r="2427" spans="3:4" ht="15" customHeight="1" x14ac:dyDescent="0.25">
      <c r="C2427" s="32" t="s">
        <v>11610</v>
      </c>
      <c r="D2427" s="33" t="s">
        <v>1766</v>
      </c>
    </row>
    <row r="2428" spans="3:4" ht="15" customHeight="1" x14ac:dyDescent="0.25">
      <c r="C2428" s="32" t="s">
        <v>11611</v>
      </c>
      <c r="D2428" s="33" t="s">
        <v>1772</v>
      </c>
    </row>
    <row r="2429" spans="3:4" ht="15" customHeight="1" x14ac:dyDescent="0.25">
      <c r="C2429" s="32" t="s">
        <v>11612</v>
      </c>
      <c r="D2429" s="33" t="s">
        <v>1772</v>
      </c>
    </row>
    <row r="2430" spans="3:4" ht="15" customHeight="1" x14ac:dyDescent="0.25">
      <c r="C2430" s="32" t="s">
        <v>11613</v>
      </c>
      <c r="D2430" s="33" t="s">
        <v>1782</v>
      </c>
    </row>
    <row r="2431" spans="3:4" ht="15" customHeight="1" x14ac:dyDescent="0.25">
      <c r="C2431" s="32" t="s">
        <v>11614</v>
      </c>
      <c r="D2431" s="33" t="s">
        <v>1782</v>
      </c>
    </row>
    <row r="2432" spans="3:4" ht="15" customHeight="1" x14ac:dyDescent="0.25">
      <c r="C2432" s="32" t="s">
        <v>11615</v>
      </c>
      <c r="D2432" s="33" t="s">
        <v>1830</v>
      </c>
    </row>
    <row r="2433" spans="3:4" ht="15" customHeight="1" x14ac:dyDescent="0.25">
      <c r="C2433" s="32" t="s">
        <v>11616</v>
      </c>
      <c r="D2433" s="33" t="s">
        <v>1830</v>
      </c>
    </row>
    <row r="2434" spans="3:4" ht="15" customHeight="1" x14ac:dyDescent="0.25">
      <c r="C2434" s="32" t="s">
        <v>11617</v>
      </c>
      <c r="D2434" s="33" t="s">
        <v>1890</v>
      </c>
    </row>
    <row r="2435" spans="3:4" ht="15" customHeight="1" x14ac:dyDescent="0.25">
      <c r="C2435" s="32" t="s">
        <v>11618</v>
      </c>
      <c r="D2435" s="33" t="s">
        <v>1890</v>
      </c>
    </row>
    <row r="2436" spans="3:4" ht="15" customHeight="1" x14ac:dyDescent="0.25">
      <c r="C2436" s="32" t="s">
        <v>11619</v>
      </c>
      <c r="D2436" s="33" t="s">
        <v>1941</v>
      </c>
    </row>
    <row r="2437" spans="3:4" ht="15" customHeight="1" x14ac:dyDescent="0.25">
      <c r="C2437" s="32" t="s">
        <v>11620</v>
      </c>
      <c r="D2437" s="33" t="s">
        <v>1941</v>
      </c>
    </row>
    <row r="2438" spans="3:4" ht="15" customHeight="1" x14ac:dyDescent="0.25">
      <c r="C2438" s="32" t="s">
        <v>11621</v>
      </c>
      <c r="D2438" s="33" t="s">
        <v>1977</v>
      </c>
    </row>
    <row r="2439" spans="3:4" ht="15" customHeight="1" x14ac:dyDescent="0.25">
      <c r="C2439" s="32" t="s">
        <v>11622</v>
      </c>
      <c r="D2439" s="33" t="s">
        <v>1977</v>
      </c>
    </row>
    <row r="2440" spans="3:4" ht="15" customHeight="1" x14ac:dyDescent="0.25">
      <c r="C2440" s="32" t="s">
        <v>11623</v>
      </c>
      <c r="D2440" s="33" t="s">
        <v>1989</v>
      </c>
    </row>
    <row r="2441" spans="3:4" ht="15" customHeight="1" x14ac:dyDescent="0.25">
      <c r="C2441" s="32" t="s">
        <v>11624</v>
      </c>
      <c r="D2441" s="33" t="s">
        <v>1989</v>
      </c>
    </row>
    <row r="2442" spans="3:4" ht="15" customHeight="1" x14ac:dyDescent="0.25">
      <c r="C2442" s="32" t="s">
        <v>11625</v>
      </c>
      <c r="D2442" s="33" t="s">
        <v>2001</v>
      </c>
    </row>
    <row r="2443" spans="3:4" ht="15" customHeight="1" x14ac:dyDescent="0.25">
      <c r="C2443" s="32" t="s">
        <v>11626</v>
      </c>
      <c r="D2443" s="33" t="s">
        <v>2001</v>
      </c>
    </row>
    <row r="2444" spans="3:4" ht="15" customHeight="1" x14ac:dyDescent="0.25">
      <c r="C2444" s="32" t="s">
        <v>11627</v>
      </c>
      <c r="D2444" s="33" t="s">
        <v>536</v>
      </c>
    </row>
    <row r="2445" spans="3:4" ht="15" customHeight="1" x14ac:dyDescent="0.25">
      <c r="C2445" s="32" t="s">
        <v>11628</v>
      </c>
      <c r="D2445" s="33" t="s">
        <v>536</v>
      </c>
    </row>
    <row r="2446" spans="3:4" ht="15" customHeight="1" x14ac:dyDescent="0.25">
      <c r="C2446" s="32" t="s">
        <v>11629</v>
      </c>
      <c r="D2446" s="33" t="s">
        <v>537</v>
      </c>
    </row>
    <row r="2447" spans="3:4" ht="15" customHeight="1" x14ac:dyDescent="0.25">
      <c r="C2447" s="32" t="s">
        <v>11630</v>
      </c>
      <c r="D2447" s="33" t="s">
        <v>537</v>
      </c>
    </row>
    <row r="2448" spans="3:4" ht="15" customHeight="1" x14ac:dyDescent="0.25">
      <c r="C2448" s="32" t="s">
        <v>11631</v>
      </c>
      <c r="D2448" s="33" t="s">
        <v>2133</v>
      </c>
    </row>
    <row r="2449" spans="3:4" ht="15" customHeight="1" x14ac:dyDescent="0.25">
      <c r="C2449" s="32" t="s">
        <v>11632</v>
      </c>
      <c r="D2449" s="33" t="s">
        <v>2133</v>
      </c>
    </row>
    <row r="2450" spans="3:4" ht="15" customHeight="1" x14ac:dyDescent="0.25">
      <c r="C2450" s="32" t="s">
        <v>11633</v>
      </c>
      <c r="D2450" s="33" t="s">
        <v>2139</v>
      </c>
    </row>
    <row r="2451" spans="3:4" ht="15" customHeight="1" x14ac:dyDescent="0.25">
      <c r="C2451" s="32" t="s">
        <v>11634</v>
      </c>
      <c r="D2451" s="33" t="s">
        <v>2139</v>
      </c>
    </row>
    <row r="2452" spans="3:4" ht="15" customHeight="1" x14ac:dyDescent="0.25">
      <c r="C2452" s="32" t="s">
        <v>11635</v>
      </c>
      <c r="D2452" s="33" t="s">
        <v>2145</v>
      </c>
    </row>
    <row r="2453" spans="3:4" ht="15" customHeight="1" x14ac:dyDescent="0.25">
      <c r="C2453" s="32" t="s">
        <v>11636</v>
      </c>
      <c r="D2453" s="33" t="s">
        <v>2145</v>
      </c>
    </row>
    <row r="2454" spans="3:4" ht="15" customHeight="1" x14ac:dyDescent="0.25">
      <c r="C2454" s="32" t="s">
        <v>11637</v>
      </c>
      <c r="D2454" s="33" t="s">
        <v>2160</v>
      </c>
    </row>
    <row r="2455" spans="3:4" ht="15" customHeight="1" x14ac:dyDescent="0.25">
      <c r="C2455" s="32" t="s">
        <v>11638</v>
      </c>
      <c r="D2455" s="33" t="s">
        <v>2160</v>
      </c>
    </row>
    <row r="2456" spans="3:4" ht="15" customHeight="1" x14ac:dyDescent="0.25">
      <c r="C2456" s="32" t="s">
        <v>11639</v>
      </c>
      <c r="D2456" s="33" t="s">
        <v>2202</v>
      </c>
    </row>
    <row r="2457" spans="3:4" ht="15" customHeight="1" x14ac:dyDescent="0.25">
      <c r="C2457" s="32" t="s">
        <v>11640</v>
      </c>
      <c r="D2457" s="33" t="s">
        <v>2202</v>
      </c>
    </row>
    <row r="2458" spans="3:4" ht="15" customHeight="1" x14ac:dyDescent="0.25">
      <c r="C2458" s="32" t="s">
        <v>11641</v>
      </c>
      <c r="D2458" s="33" t="s">
        <v>539</v>
      </c>
    </row>
    <row r="2459" spans="3:4" ht="15" customHeight="1" x14ac:dyDescent="0.25">
      <c r="C2459" s="32" t="s">
        <v>11642</v>
      </c>
      <c r="D2459" s="33" t="s">
        <v>539</v>
      </c>
    </row>
    <row r="2460" spans="3:4" ht="15" customHeight="1" x14ac:dyDescent="0.25">
      <c r="C2460" s="32" t="s">
        <v>11643</v>
      </c>
      <c r="D2460" s="33" t="s">
        <v>2222</v>
      </c>
    </row>
    <row r="2461" spans="3:4" ht="15" customHeight="1" x14ac:dyDescent="0.25">
      <c r="C2461" s="32" t="s">
        <v>11644</v>
      </c>
      <c r="D2461" s="33" t="s">
        <v>2222</v>
      </c>
    </row>
    <row r="2462" spans="3:4" ht="15" customHeight="1" x14ac:dyDescent="0.25">
      <c r="C2462" s="32" t="s">
        <v>11645</v>
      </c>
      <c r="D2462" s="33" t="s">
        <v>2267</v>
      </c>
    </row>
    <row r="2463" spans="3:4" ht="15" customHeight="1" x14ac:dyDescent="0.25">
      <c r="C2463" s="32" t="s">
        <v>11646</v>
      </c>
      <c r="D2463" s="33" t="s">
        <v>2267</v>
      </c>
    </row>
    <row r="2464" spans="3:4" ht="15" customHeight="1" x14ac:dyDescent="0.25">
      <c r="C2464" s="32" t="s">
        <v>11647</v>
      </c>
      <c r="D2464" s="33" t="s">
        <v>2354</v>
      </c>
    </row>
    <row r="2465" spans="3:4" ht="15" customHeight="1" x14ac:dyDescent="0.25">
      <c r="C2465" s="32" t="s">
        <v>11648</v>
      </c>
      <c r="D2465" s="33" t="s">
        <v>2354</v>
      </c>
    </row>
    <row r="2466" spans="3:4" ht="15" customHeight="1" x14ac:dyDescent="0.25">
      <c r="C2466" s="32" t="s">
        <v>11649</v>
      </c>
      <c r="D2466" s="33" t="s">
        <v>2395</v>
      </c>
    </row>
    <row r="2467" spans="3:4" ht="15" customHeight="1" x14ac:dyDescent="0.25">
      <c r="C2467" s="32" t="s">
        <v>11650</v>
      </c>
      <c r="D2467" s="33" t="s">
        <v>2395</v>
      </c>
    </row>
    <row r="2468" spans="3:4" ht="15" customHeight="1" x14ac:dyDescent="0.25">
      <c r="C2468" s="32" t="s">
        <v>11651</v>
      </c>
      <c r="D2468" s="33" t="s">
        <v>2401</v>
      </c>
    </row>
    <row r="2469" spans="3:4" ht="15" customHeight="1" x14ac:dyDescent="0.25">
      <c r="C2469" s="32" t="s">
        <v>11652</v>
      </c>
      <c r="D2469" s="33" t="s">
        <v>2401</v>
      </c>
    </row>
    <row r="2470" spans="3:4" ht="15" customHeight="1" x14ac:dyDescent="0.25">
      <c r="C2470" s="32" t="s">
        <v>11653</v>
      </c>
      <c r="D2470" s="33" t="s">
        <v>2407</v>
      </c>
    </row>
    <row r="2471" spans="3:4" ht="15" customHeight="1" x14ac:dyDescent="0.25">
      <c r="C2471" s="32" t="s">
        <v>11654</v>
      </c>
      <c r="D2471" s="33" t="s">
        <v>2407</v>
      </c>
    </row>
    <row r="2472" spans="3:4" ht="15" customHeight="1" x14ac:dyDescent="0.25">
      <c r="C2472" s="32" t="s">
        <v>11655</v>
      </c>
      <c r="D2472" s="33" t="s">
        <v>543</v>
      </c>
    </row>
    <row r="2473" spans="3:4" ht="15" customHeight="1" x14ac:dyDescent="0.25">
      <c r="C2473" s="32" t="s">
        <v>11656</v>
      </c>
      <c r="D2473" s="33" t="s">
        <v>543</v>
      </c>
    </row>
    <row r="2474" spans="3:4" ht="15" customHeight="1" x14ac:dyDescent="0.25">
      <c r="C2474" s="32" t="s">
        <v>11657</v>
      </c>
      <c r="D2474" s="33" t="s">
        <v>2139</v>
      </c>
    </row>
    <row r="2475" spans="3:4" ht="15" customHeight="1" x14ac:dyDescent="0.25">
      <c r="C2475" s="32" t="s">
        <v>11658</v>
      </c>
      <c r="D2475" s="33" t="s">
        <v>2139</v>
      </c>
    </row>
    <row r="2476" spans="3:4" ht="15" customHeight="1" x14ac:dyDescent="0.25">
      <c r="C2476" s="32" t="s">
        <v>11659</v>
      </c>
      <c r="D2476" s="33" t="s">
        <v>2145</v>
      </c>
    </row>
    <row r="2477" spans="3:4" ht="15" customHeight="1" x14ac:dyDescent="0.25">
      <c r="C2477" s="32" t="s">
        <v>11660</v>
      </c>
      <c r="D2477" s="33" t="s">
        <v>2145</v>
      </c>
    </row>
    <row r="2478" spans="3:4" ht="15" customHeight="1" x14ac:dyDescent="0.25">
      <c r="C2478" s="32" t="s">
        <v>11661</v>
      </c>
      <c r="D2478" s="33" t="s">
        <v>2160</v>
      </c>
    </row>
    <row r="2479" spans="3:4" ht="15" customHeight="1" x14ac:dyDescent="0.25">
      <c r="C2479" s="32" t="s">
        <v>11662</v>
      </c>
      <c r="D2479" s="33" t="s">
        <v>2160</v>
      </c>
    </row>
    <row r="2480" spans="3:4" ht="15" customHeight="1" x14ac:dyDescent="0.25">
      <c r="C2480" s="32" t="s">
        <v>11663</v>
      </c>
      <c r="D2480" s="33" t="s">
        <v>2202</v>
      </c>
    </row>
    <row r="2481" spans="3:4" ht="15" customHeight="1" x14ac:dyDescent="0.25">
      <c r="C2481" s="32" t="s">
        <v>11664</v>
      </c>
      <c r="D2481" s="33" t="s">
        <v>2202</v>
      </c>
    </row>
    <row r="2482" spans="3:4" ht="15" customHeight="1" x14ac:dyDescent="0.25">
      <c r="C2482" s="32" t="s">
        <v>11665</v>
      </c>
      <c r="D2482" s="33" t="s">
        <v>539</v>
      </c>
    </row>
    <row r="2483" spans="3:4" ht="15" customHeight="1" x14ac:dyDescent="0.25">
      <c r="C2483" s="32" t="s">
        <v>11666</v>
      </c>
      <c r="D2483" s="33" t="s">
        <v>539</v>
      </c>
    </row>
    <row r="2484" spans="3:4" ht="15" customHeight="1" x14ac:dyDescent="0.25">
      <c r="C2484" s="32" t="s">
        <v>11667</v>
      </c>
      <c r="D2484" s="33" t="s">
        <v>2222</v>
      </c>
    </row>
    <row r="2485" spans="3:4" ht="15" customHeight="1" x14ac:dyDescent="0.25">
      <c r="C2485" s="32" t="s">
        <v>11668</v>
      </c>
      <c r="D2485" s="33" t="s">
        <v>2222</v>
      </c>
    </row>
    <row r="2486" spans="3:4" ht="15" customHeight="1" x14ac:dyDescent="0.25">
      <c r="C2486" s="32" t="s">
        <v>11669</v>
      </c>
      <c r="D2486" s="33" t="s">
        <v>2267</v>
      </c>
    </row>
    <row r="2487" spans="3:4" ht="15" customHeight="1" x14ac:dyDescent="0.25">
      <c r="C2487" s="32" t="s">
        <v>11670</v>
      </c>
      <c r="D2487" s="33" t="s">
        <v>2267</v>
      </c>
    </row>
    <row r="2488" spans="3:4" ht="15" customHeight="1" x14ac:dyDescent="0.25">
      <c r="C2488" s="32" t="s">
        <v>11671</v>
      </c>
      <c r="D2488" s="33" t="s">
        <v>2354</v>
      </c>
    </row>
    <row r="2489" spans="3:4" ht="15" customHeight="1" x14ac:dyDescent="0.25">
      <c r="C2489" s="32" t="s">
        <v>11672</v>
      </c>
      <c r="D2489" s="33" t="s">
        <v>2354</v>
      </c>
    </row>
    <row r="2490" spans="3:4" ht="15" customHeight="1" x14ac:dyDescent="0.25">
      <c r="C2490" s="32" t="s">
        <v>11673</v>
      </c>
      <c r="D2490" s="33" t="s">
        <v>2395</v>
      </c>
    </row>
    <row r="2491" spans="3:4" ht="15" customHeight="1" x14ac:dyDescent="0.25">
      <c r="C2491" s="32" t="s">
        <v>11674</v>
      </c>
      <c r="D2491" s="33" t="s">
        <v>2395</v>
      </c>
    </row>
    <row r="2492" spans="3:4" ht="15" customHeight="1" x14ac:dyDescent="0.25">
      <c r="C2492" s="32" t="s">
        <v>11675</v>
      </c>
      <c r="D2492" s="33" t="s">
        <v>2401</v>
      </c>
    </row>
    <row r="2493" spans="3:4" ht="15" customHeight="1" x14ac:dyDescent="0.25">
      <c r="C2493" s="32" t="s">
        <v>11676</v>
      </c>
      <c r="D2493" s="33" t="s">
        <v>2401</v>
      </c>
    </row>
    <row r="2494" spans="3:4" ht="15" customHeight="1" x14ac:dyDescent="0.25">
      <c r="C2494" s="32" t="s">
        <v>11677</v>
      </c>
      <c r="D2494" s="33" t="s">
        <v>2407</v>
      </c>
    </row>
    <row r="2495" spans="3:4" ht="15" customHeight="1" x14ac:dyDescent="0.25">
      <c r="C2495" s="32" t="s">
        <v>11678</v>
      </c>
      <c r="D2495" s="33" t="s">
        <v>2407</v>
      </c>
    </row>
    <row r="2496" spans="3:4" ht="15" customHeight="1" x14ac:dyDescent="0.25">
      <c r="C2496" s="32" t="s">
        <v>11679</v>
      </c>
      <c r="D2496" s="33" t="s">
        <v>543</v>
      </c>
    </row>
    <row r="2497" spans="3:4" ht="15" customHeight="1" x14ac:dyDescent="0.25">
      <c r="C2497" s="32" t="s">
        <v>11680</v>
      </c>
      <c r="D2497" s="33" t="s">
        <v>543</v>
      </c>
    </row>
    <row r="2498" spans="3:4" ht="15" customHeight="1" x14ac:dyDescent="0.25">
      <c r="C2498" s="32" t="s">
        <v>11681</v>
      </c>
      <c r="D2498" s="33" t="s">
        <v>546</v>
      </c>
    </row>
    <row r="2499" spans="3:4" ht="15" customHeight="1" x14ac:dyDescent="0.25">
      <c r="C2499" s="32" t="s">
        <v>11682</v>
      </c>
      <c r="D2499" s="33" t="s">
        <v>546</v>
      </c>
    </row>
    <row r="2500" spans="3:4" ht="15" customHeight="1" x14ac:dyDescent="0.25">
      <c r="C2500" s="32" t="s">
        <v>11683</v>
      </c>
      <c r="D2500" s="33" t="s">
        <v>2789</v>
      </c>
    </row>
    <row r="2501" spans="3:4" ht="15" customHeight="1" x14ac:dyDescent="0.25">
      <c r="C2501" s="32" t="s">
        <v>11684</v>
      </c>
      <c r="D2501" s="33" t="s">
        <v>2789</v>
      </c>
    </row>
    <row r="2502" spans="3:4" ht="15" customHeight="1" x14ac:dyDescent="0.25">
      <c r="C2502" s="32" t="s">
        <v>11685</v>
      </c>
      <c r="D2502" s="33" t="s">
        <v>2843</v>
      </c>
    </row>
    <row r="2503" spans="3:4" ht="15" customHeight="1" x14ac:dyDescent="0.25">
      <c r="C2503" s="32" t="s">
        <v>11686</v>
      </c>
      <c r="D2503" s="33" t="s">
        <v>2843</v>
      </c>
    </row>
    <row r="2504" spans="3:4" ht="15" customHeight="1" x14ac:dyDescent="0.25">
      <c r="C2504" s="32" t="s">
        <v>11687</v>
      </c>
      <c r="D2504" s="33" t="s">
        <v>2865</v>
      </c>
    </row>
    <row r="2505" spans="3:4" ht="15" customHeight="1" x14ac:dyDescent="0.25">
      <c r="C2505" s="32" t="s">
        <v>11688</v>
      </c>
      <c r="D2505" s="33" t="s">
        <v>2865</v>
      </c>
    </row>
    <row r="2506" spans="3:4" ht="15" customHeight="1" x14ac:dyDescent="0.25">
      <c r="C2506" s="32" t="s">
        <v>11689</v>
      </c>
      <c r="D2506" s="33" t="s">
        <v>2877</v>
      </c>
    </row>
    <row r="2507" spans="3:4" ht="15" customHeight="1" x14ac:dyDescent="0.25">
      <c r="C2507" s="32" t="s">
        <v>11690</v>
      </c>
      <c r="D2507" s="33" t="s">
        <v>2877</v>
      </c>
    </row>
    <row r="2508" spans="3:4" ht="15" customHeight="1" x14ac:dyDescent="0.25">
      <c r="C2508" s="32" t="s">
        <v>11691</v>
      </c>
      <c r="D2508" s="33" t="s">
        <v>2899</v>
      </c>
    </row>
    <row r="2509" spans="3:4" ht="15" customHeight="1" x14ac:dyDescent="0.25">
      <c r="C2509" s="32" t="s">
        <v>11692</v>
      </c>
      <c r="D2509" s="33" t="s">
        <v>2899</v>
      </c>
    </row>
    <row r="2510" spans="3:4" ht="15" customHeight="1" x14ac:dyDescent="0.25">
      <c r="C2510" s="32" t="s">
        <v>11693</v>
      </c>
      <c r="D2510" s="33" t="s">
        <v>2905</v>
      </c>
    </row>
    <row r="2511" spans="3:4" ht="15" customHeight="1" x14ac:dyDescent="0.25">
      <c r="C2511" s="32" t="s">
        <v>11694</v>
      </c>
      <c r="D2511" s="33" t="s">
        <v>2905</v>
      </c>
    </row>
    <row r="2512" spans="3:4" ht="15" customHeight="1" x14ac:dyDescent="0.25">
      <c r="C2512" s="32" t="s">
        <v>11695</v>
      </c>
      <c r="D2512" s="33" t="s">
        <v>2965</v>
      </c>
    </row>
    <row r="2513" spans="3:4" ht="15" customHeight="1" x14ac:dyDescent="0.25">
      <c r="C2513" s="32" t="s">
        <v>11696</v>
      </c>
      <c r="D2513" s="33" t="s">
        <v>2965</v>
      </c>
    </row>
    <row r="2514" spans="3:4" ht="15" customHeight="1" x14ac:dyDescent="0.25">
      <c r="C2514" s="32" t="s">
        <v>11697</v>
      </c>
      <c r="D2514" s="33" t="s">
        <v>3029</v>
      </c>
    </row>
    <row r="2515" spans="3:4" ht="15" customHeight="1" x14ac:dyDescent="0.25">
      <c r="C2515" s="32" t="s">
        <v>11698</v>
      </c>
      <c r="D2515" s="33" t="s">
        <v>3029</v>
      </c>
    </row>
    <row r="2516" spans="3:4" ht="15" customHeight="1" x14ac:dyDescent="0.25">
      <c r="C2516" s="32" t="s">
        <v>11699</v>
      </c>
      <c r="D2516" s="33" t="s">
        <v>3035</v>
      </c>
    </row>
    <row r="2517" spans="3:4" ht="15" customHeight="1" x14ac:dyDescent="0.25">
      <c r="C2517" s="32" t="s">
        <v>11700</v>
      </c>
      <c r="D2517" s="33" t="s">
        <v>3035</v>
      </c>
    </row>
    <row r="2518" spans="3:4" ht="15" customHeight="1" x14ac:dyDescent="0.25">
      <c r="C2518" s="32" t="s">
        <v>11701</v>
      </c>
      <c r="D2518" s="33" t="s">
        <v>3089</v>
      </c>
    </row>
    <row r="2519" spans="3:4" ht="15" customHeight="1" x14ac:dyDescent="0.25">
      <c r="C2519" s="32" t="s">
        <v>11702</v>
      </c>
      <c r="D2519" s="33" t="s">
        <v>3089</v>
      </c>
    </row>
    <row r="2520" spans="3:4" ht="15" customHeight="1" x14ac:dyDescent="0.25">
      <c r="C2520" s="32" t="s">
        <v>11703</v>
      </c>
      <c r="D2520" s="33" t="s">
        <v>3095</v>
      </c>
    </row>
    <row r="2521" spans="3:4" ht="15" customHeight="1" x14ac:dyDescent="0.25">
      <c r="C2521" s="32" t="s">
        <v>11704</v>
      </c>
      <c r="D2521" s="33" t="s">
        <v>3095</v>
      </c>
    </row>
    <row r="2522" spans="3:4" ht="15" customHeight="1" x14ac:dyDescent="0.25">
      <c r="C2522" s="32" t="s">
        <v>11705</v>
      </c>
      <c r="D2522" s="33" t="s">
        <v>546</v>
      </c>
    </row>
    <row r="2523" spans="3:4" ht="15" customHeight="1" x14ac:dyDescent="0.25">
      <c r="C2523" s="32" t="s">
        <v>11706</v>
      </c>
      <c r="D2523" s="33" t="s">
        <v>546</v>
      </c>
    </row>
    <row r="2524" spans="3:4" ht="15" customHeight="1" x14ac:dyDescent="0.25">
      <c r="C2524" s="32" t="s">
        <v>11707</v>
      </c>
      <c r="D2524" s="33" t="s">
        <v>2789</v>
      </c>
    </row>
    <row r="2525" spans="3:4" ht="15" customHeight="1" x14ac:dyDescent="0.25">
      <c r="C2525" s="32" t="s">
        <v>11708</v>
      </c>
      <c r="D2525" s="33" t="s">
        <v>2789</v>
      </c>
    </row>
    <row r="2526" spans="3:4" ht="15" customHeight="1" x14ac:dyDescent="0.25">
      <c r="C2526" s="32" t="s">
        <v>11709</v>
      </c>
      <c r="D2526" s="33" t="s">
        <v>2843</v>
      </c>
    </row>
    <row r="2527" spans="3:4" ht="15" customHeight="1" x14ac:dyDescent="0.25">
      <c r="C2527" s="32" t="s">
        <v>11710</v>
      </c>
      <c r="D2527" s="33" t="s">
        <v>2843</v>
      </c>
    </row>
    <row r="2528" spans="3:4" ht="15" customHeight="1" x14ac:dyDescent="0.25">
      <c r="C2528" s="32" t="s">
        <v>11711</v>
      </c>
      <c r="D2528" s="33" t="s">
        <v>2865</v>
      </c>
    </row>
    <row r="2529" spans="3:4" ht="15" customHeight="1" x14ac:dyDescent="0.25">
      <c r="C2529" s="32" t="s">
        <v>11712</v>
      </c>
      <c r="D2529" s="33" t="s">
        <v>2865</v>
      </c>
    </row>
    <row r="2530" spans="3:4" ht="15" customHeight="1" x14ac:dyDescent="0.25">
      <c r="C2530" s="32" t="s">
        <v>11713</v>
      </c>
      <c r="D2530" s="33" t="s">
        <v>2877</v>
      </c>
    </row>
    <row r="2531" spans="3:4" ht="15" customHeight="1" x14ac:dyDescent="0.25">
      <c r="C2531" s="32" t="s">
        <v>11714</v>
      </c>
      <c r="D2531" s="33" t="s">
        <v>2877</v>
      </c>
    </row>
    <row r="2532" spans="3:4" ht="15" customHeight="1" x14ac:dyDescent="0.25">
      <c r="C2532" s="32" t="s">
        <v>11715</v>
      </c>
      <c r="D2532" s="33" t="s">
        <v>2899</v>
      </c>
    </row>
    <row r="2533" spans="3:4" ht="15" customHeight="1" x14ac:dyDescent="0.25">
      <c r="C2533" s="32" t="s">
        <v>11716</v>
      </c>
      <c r="D2533" s="33" t="s">
        <v>2899</v>
      </c>
    </row>
    <row r="2534" spans="3:4" ht="15" customHeight="1" x14ac:dyDescent="0.25">
      <c r="C2534" s="32" t="s">
        <v>11717</v>
      </c>
      <c r="D2534" s="33" t="s">
        <v>2905</v>
      </c>
    </row>
    <row r="2535" spans="3:4" ht="15" customHeight="1" x14ac:dyDescent="0.25">
      <c r="C2535" s="32" t="s">
        <v>11718</v>
      </c>
      <c r="D2535" s="33" t="s">
        <v>2905</v>
      </c>
    </row>
    <row r="2536" spans="3:4" ht="15" customHeight="1" x14ac:dyDescent="0.25">
      <c r="C2536" s="32" t="s">
        <v>11719</v>
      </c>
      <c r="D2536" s="33" t="s">
        <v>2965</v>
      </c>
    </row>
    <row r="2537" spans="3:4" ht="15" customHeight="1" x14ac:dyDescent="0.25">
      <c r="C2537" s="32" t="s">
        <v>11720</v>
      </c>
      <c r="D2537" s="33" t="s">
        <v>2965</v>
      </c>
    </row>
    <row r="2538" spans="3:4" ht="15" customHeight="1" x14ac:dyDescent="0.25">
      <c r="C2538" s="32" t="s">
        <v>11721</v>
      </c>
      <c r="D2538" s="33" t="s">
        <v>3029</v>
      </c>
    </row>
    <row r="2539" spans="3:4" ht="15" customHeight="1" x14ac:dyDescent="0.25">
      <c r="C2539" s="32" t="s">
        <v>11722</v>
      </c>
      <c r="D2539" s="33" t="s">
        <v>3029</v>
      </c>
    </row>
    <row r="2540" spans="3:4" ht="15" customHeight="1" x14ac:dyDescent="0.25">
      <c r="C2540" s="32" t="s">
        <v>11723</v>
      </c>
      <c r="D2540" s="33" t="s">
        <v>3035</v>
      </c>
    </row>
    <row r="2541" spans="3:4" ht="15" customHeight="1" x14ac:dyDescent="0.25">
      <c r="C2541" s="32" t="s">
        <v>11724</v>
      </c>
      <c r="D2541" s="33" t="s">
        <v>3035</v>
      </c>
    </row>
    <row r="2542" spans="3:4" ht="15" customHeight="1" x14ac:dyDescent="0.25">
      <c r="C2542" s="32" t="s">
        <v>11725</v>
      </c>
      <c r="D2542" s="33" t="s">
        <v>3089</v>
      </c>
    </row>
    <row r="2543" spans="3:4" ht="15" customHeight="1" x14ac:dyDescent="0.25">
      <c r="C2543" s="32" t="s">
        <v>11726</v>
      </c>
      <c r="D2543" s="33" t="s">
        <v>3089</v>
      </c>
    </row>
    <row r="2544" spans="3:4" ht="15" customHeight="1" x14ac:dyDescent="0.25">
      <c r="C2544" s="32" t="s">
        <v>11727</v>
      </c>
      <c r="D2544" s="33" t="s">
        <v>3095</v>
      </c>
    </row>
    <row r="2545" spans="3:4" ht="15" customHeight="1" x14ac:dyDescent="0.25">
      <c r="C2545" s="32" t="s">
        <v>11728</v>
      </c>
      <c r="D2545" s="33" t="s">
        <v>3095</v>
      </c>
    </row>
    <row r="2546" spans="3:4" ht="15" customHeight="1" x14ac:dyDescent="0.25">
      <c r="C2546" s="32" t="s">
        <v>11729</v>
      </c>
      <c r="D2546" s="33" t="s">
        <v>875</v>
      </c>
    </row>
    <row r="2547" spans="3:4" ht="15" customHeight="1" x14ac:dyDescent="0.25">
      <c r="C2547" s="32" t="s">
        <v>11730</v>
      </c>
      <c r="D2547" s="33" t="s">
        <v>875</v>
      </c>
    </row>
    <row r="2548" spans="3:4" ht="15" customHeight="1" x14ac:dyDescent="0.25">
      <c r="C2548" s="32" t="s">
        <v>11731</v>
      </c>
      <c r="D2548" s="33" t="s">
        <v>553</v>
      </c>
    </row>
    <row r="2549" spans="3:4" ht="15" customHeight="1" x14ac:dyDescent="0.25">
      <c r="C2549" s="32" t="s">
        <v>11732</v>
      </c>
      <c r="D2549" s="33" t="s">
        <v>553</v>
      </c>
    </row>
    <row r="2550" spans="3:4" ht="15" customHeight="1" x14ac:dyDescent="0.25">
      <c r="C2550" s="32" t="s">
        <v>11733</v>
      </c>
      <c r="D2550" s="33" t="s">
        <v>3142</v>
      </c>
    </row>
    <row r="2551" spans="3:4" ht="15" customHeight="1" x14ac:dyDescent="0.25">
      <c r="C2551" s="32" t="s">
        <v>11734</v>
      </c>
      <c r="D2551" s="33" t="s">
        <v>3142</v>
      </c>
    </row>
    <row r="2552" spans="3:4" ht="15" customHeight="1" x14ac:dyDescent="0.25">
      <c r="C2552" s="32" t="s">
        <v>11735</v>
      </c>
      <c r="D2552" s="33" t="s">
        <v>3148</v>
      </c>
    </row>
    <row r="2553" spans="3:4" ht="15" customHeight="1" x14ac:dyDescent="0.25">
      <c r="C2553" s="32" t="s">
        <v>11736</v>
      </c>
      <c r="D2553" s="33" t="s">
        <v>3148</v>
      </c>
    </row>
    <row r="2554" spans="3:4" ht="15" customHeight="1" x14ac:dyDescent="0.25">
      <c r="C2554" s="32" t="s">
        <v>11737</v>
      </c>
      <c r="D2554" s="33" t="s">
        <v>3181</v>
      </c>
    </row>
    <row r="2555" spans="3:4" ht="15" customHeight="1" x14ac:dyDescent="0.25">
      <c r="C2555" s="32" t="s">
        <v>11738</v>
      </c>
      <c r="D2555" s="33" t="s">
        <v>3181</v>
      </c>
    </row>
    <row r="2556" spans="3:4" ht="15" customHeight="1" x14ac:dyDescent="0.25">
      <c r="C2556" s="32" t="s">
        <v>11739</v>
      </c>
      <c r="D2556" s="33" t="s">
        <v>3199</v>
      </c>
    </row>
    <row r="2557" spans="3:4" ht="15" customHeight="1" x14ac:dyDescent="0.25">
      <c r="C2557" s="32" t="s">
        <v>11740</v>
      </c>
      <c r="D2557" s="33" t="s">
        <v>3199</v>
      </c>
    </row>
    <row r="2558" spans="3:4" ht="15" customHeight="1" x14ac:dyDescent="0.25">
      <c r="C2558" s="32" t="s">
        <v>11741</v>
      </c>
      <c r="D2558" s="33" t="s">
        <v>3295</v>
      </c>
    </row>
    <row r="2559" spans="3:4" ht="15" customHeight="1" x14ac:dyDescent="0.25">
      <c r="C2559" s="32" t="s">
        <v>11742</v>
      </c>
      <c r="D2559" s="33" t="s">
        <v>3295</v>
      </c>
    </row>
    <row r="2560" spans="3:4" ht="15" customHeight="1" x14ac:dyDescent="0.25">
      <c r="C2560" s="32" t="s">
        <v>11743</v>
      </c>
      <c r="D2560" s="33" t="s">
        <v>3379</v>
      </c>
    </row>
    <row r="2561" spans="3:4" ht="15" customHeight="1" x14ac:dyDescent="0.25">
      <c r="C2561" s="32" t="s">
        <v>11744</v>
      </c>
      <c r="D2561" s="33" t="s">
        <v>3379</v>
      </c>
    </row>
    <row r="2562" spans="3:4" ht="15" customHeight="1" x14ac:dyDescent="0.25">
      <c r="C2562" s="32" t="s">
        <v>11745</v>
      </c>
      <c r="D2562" s="33" t="s">
        <v>3409</v>
      </c>
    </row>
    <row r="2563" spans="3:4" ht="15" customHeight="1" x14ac:dyDescent="0.25">
      <c r="C2563" s="32" t="s">
        <v>11746</v>
      </c>
      <c r="D2563" s="33" t="s">
        <v>3409</v>
      </c>
    </row>
    <row r="2564" spans="3:4" ht="15" customHeight="1" x14ac:dyDescent="0.25">
      <c r="C2564" s="32" t="s">
        <v>11747</v>
      </c>
      <c r="D2564" s="33" t="s">
        <v>3448</v>
      </c>
    </row>
    <row r="2565" spans="3:4" ht="15" customHeight="1" x14ac:dyDescent="0.25">
      <c r="C2565" s="32" t="s">
        <v>11748</v>
      </c>
      <c r="D2565" s="33" t="s">
        <v>3448</v>
      </c>
    </row>
    <row r="2566" spans="3:4" ht="15" customHeight="1" x14ac:dyDescent="0.25">
      <c r="C2566" s="32" t="s">
        <v>11749</v>
      </c>
      <c r="D2566" s="33" t="s">
        <v>3526</v>
      </c>
    </row>
    <row r="2567" spans="3:4" ht="15" customHeight="1" x14ac:dyDescent="0.25">
      <c r="C2567" s="32" t="s">
        <v>11750</v>
      </c>
      <c r="D2567" s="33" t="s">
        <v>3526</v>
      </c>
    </row>
    <row r="2568" spans="3:4" ht="15" customHeight="1" x14ac:dyDescent="0.25">
      <c r="C2568" s="32" t="s">
        <v>11751</v>
      </c>
      <c r="D2568" s="33" t="s">
        <v>561</v>
      </c>
    </row>
    <row r="2569" spans="3:4" ht="15" customHeight="1" x14ac:dyDescent="0.25">
      <c r="C2569" s="32" t="s">
        <v>11752</v>
      </c>
      <c r="D2569" s="33" t="s">
        <v>561</v>
      </c>
    </row>
    <row r="2570" spans="3:4" ht="15" customHeight="1" x14ac:dyDescent="0.25">
      <c r="C2570" s="32" t="s">
        <v>11753</v>
      </c>
      <c r="D2570" s="33" t="s">
        <v>875</v>
      </c>
    </row>
    <row r="2571" spans="3:4" ht="15" customHeight="1" x14ac:dyDescent="0.25">
      <c r="C2571" s="32" t="s">
        <v>11754</v>
      </c>
      <c r="D2571" s="33" t="s">
        <v>875</v>
      </c>
    </row>
    <row r="2572" spans="3:4" ht="15" customHeight="1" x14ac:dyDescent="0.25">
      <c r="C2572" s="32" t="s">
        <v>11755</v>
      </c>
      <c r="D2572" s="33" t="s">
        <v>553</v>
      </c>
    </row>
    <row r="2573" spans="3:4" ht="15" customHeight="1" x14ac:dyDescent="0.25">
      <c r="C2573" s="32" t="s">
        <v>11756</v>
      </c>
      <c r="D2573" s="33" t="s">
        <v>553</v>
      </c>
    </row>
    <row r="2574" spans="3:4" ht="15" customHeight="1" x14ac:dyDescent="0.25">
      <c r="C2574" s="32" t="s">
        <v>11757</v>
      </c>
      <c r="D2574" s="33" t="s">
        <v>3142</v>
      </c>
    </row>
    <row r="2575" spans="3:4" ht="15" customHeight="1" x14ac:dyDescent="0.25">
      <c r="C2575" s="32" t="s">
        <v>11758</v>
      </c>
      <c r="D2575" s="33" t="s">
        <v>3142</v>
      </c>
    </row>
    <row r="2576" spans="3:4" ht="15" customHeight="1" x14ac:dyDescent="0.25">
      <c r="C2576" s="32" t="s">
        <v>11759</v>
      </c>
      <c r="D2576" s="33" t="s">
        <v>3148</v>
      </c>
    </row>
    <row r="2577" spans="3:4" ht="15" customHeight="1" x14ac:dyDescent="0.25">
      <c r="C2577" s="32" t="s">
        <v>11760</v>
      </c>
      <c r="D2577" s="33" t="s">
        <v>3148</v>
      </c>
    </row>
    <row r="2578" spans="3:4" ht="15" customHeight="1" x14ac:dyDescent="0.25">
      <c r="C2578" s="32" t="s">
        <v>11761</v>
      </c>
      <c r="D2578" s="33" t="s">
        <v>3181</v>
      </c>
    </row>
    <row r="2579" spans="3:4" ht="15" customHeight="1" x14ac:dyDescent="0.25">
      <c r="C2579" s="32" t="s">
        <v>11762</v>
      </c>
      <c r="D2579" s="33" t="s">
        <v>3181</v>
      </c>
    </row>
    <row r="2580" spans="3:4" ht="15" customHeight="1" x14ac:dyDescent="0.25">
      <c r="C2580" s="32" t="s">
        <v>11763</v>
      </c>
      <c r="D2580" s="33" t="s">
        <v>3199</v>
      </c>
    </row>
    <row r="2581" spans="3:4" ht="15" customHeight="1" x14ac:dyDescent="0.25">
      <c r="C2581" s="32" t="s">
        <v>11764</v>
      </c>
      <c r="D2581" s="33" t="s">
        <v>3199</v>
      </c>
    </row>
    <row r="2582" spans="3:4" ht="15" customHeight="1" x14ac:dyDescent="0.25">
      <c r="C2582" s="32" t="s">
        <v>11765</v>
      </c>
      <c r="D2582" s="33" t="s">
        <v>3295</v>
      </c>
    </row>
    <row r="2583" spans="3:4" ht="15" customHeight="1" x14ac:dyDescent="0.25">
      <c r="C2583" s="32" t="s">
        <v>11766</v>
      </c>
      <c r="D2583" s="33" t="s">
        <v>3295</v>
      </c>
    </row>
    <row r="2584" spans="3:4" ht="15" customHeight="1" x14ac:dyDescent="0.25">
      <c r="C2584" s="32" t="s">
        <v>11767</v>
      </c>
      <c r="D2584" s="33" t="s">
        <v>3379</v>
      </c>
    </row>
    <row r="2585" spans="3:4" ht="15" customHeight="1" x14ac:dyDescent="0.25">
      <c r="C2585" s="32" t="s">
        <v>11768</v>
      </c>
      <c r="D2585" s="33" t="s">
        <v>3379</v>
      </c>
    </row>
    <row r="2586" spans="3:4" ht="15" customHeight="1" x14ac:dyDescent="0.25">
      <c r="C2586" s="32" t="s">
        <v>11769</v>
      </c>
      <c r="D2586" s="33" t="s">
        <v>3409</v>
      </c>
    </row>
    <row r="2587" spans="3:4" ht="15" customHeight="1" x14ac:dyDescent="0.25">
      <c r="C2587" s="32" t="s">
        <v>11770</v>
      </c>
      <c r="D2587" s="33" t="s">
        <v>3409</v>
      </c>
    </row>
    <row r="2588" spans="3:4" ht="15" customHeight="1" x14ac:dyDescent="0.25">
      <c r="C2588" s="32" t="s">
        <v>11771</v>
      </c>
      <c r="D2588" s="33" t="s">
        <v>3448</v>
      </c>
    </row>
    <row r="2589" spans="3:4" ht="15" customHeight="1" x14ac:dyDescent="0.25">
      <c r="C2589" s="32" t="s">
        <v>11772</v>
      </c>
      <c r="D2589" s="33" t="s">
        <v>3448</v>
      </c>
    </row>
    <row r="2590" spans="3:4" ht="15" customHeight="1" x14ac:dyDescent="0.25">
      <c r="C2590" s="32" t="s">
        <v>11773</v>
      </c>
      <c r="D2590" s="33" t="s">
        <v>3526</v>
      </c>
    </row>
    <row r="2591" spans="3:4" ht="15" customHeight="1" x14ac:dyDescent="0.25">
      <c r="C2591" s="32" t="s">
        <v>11774</v>
      </c>
      <c r="D2591" s="33" t="s">
        <v>3526</v>
      </c>
    </row>
    <row r="2592" spans="3:4" ht="15" customHeight="1" x14ac:dyDescent="0.25">
      <c r="C2592" s="32" t="s">
        <v>11775</v>
      </c>
      <c r="D2592" s="33" t="s">
        <v>561</v>
      </c>
    </row>
    <row r="2593" spans="3:4" ht="15" customHeight="1" x14ac:dyDescent="0.25">
      <c r="C2593" s="32" t="s">
        <v>11776</v>
      </c>
      <c r="D2593" s="33" t="s">
        <v>561</v>
      </c>
    </row>
    <row r="2594" spans="3:4" ht="15" customHeight="1" x14ac:dyDescent="0.25">
      <c r="C2594" s="32" t="s">
        <v>11777</v>
      </c>
      <c r="D2594" s="33" t="s">
        <v>3594</v>
      </c>
    </row>
    <row r="2595" spans="3:4" ht="15" customHeight="1" x14ac:dyDescent="0.25">
      <c r="C2595" s="32" t="s">
        <v>11778</v>
      </c>
      <c r="D2595" s="33" t="s">
        <v>3594</v>
      </c>
    </row>
    <row r="2596" spans="3:4" ht="15" customHeight="1" x14ac:dyDescent="0.25">
      <c r="C2596" s="32" t="s">
        <v>11779</v>
      </c>
      <c r="D2596" s="33" t="s">
        <v>3600</v>
      </c>
    </row>
    <row r="2597" spans="3:4" ht="15" customHeight="1" x14ac:dyDescent="0.25">
      <c r="C2597" s="32" t="s">
        <v>11780</v>
      </c>
      <c r="D2597" s="33" t="s">
        <v>3600</v>
      </c>
    </row>
    <row r="2598" spans="3:4" ht="15" customHeight="1" x14ac:dyDescent="0.25">
      <c r="C2598" s="32" t="s">
        <v>11781</v>
      </c>
      <c r="D2598" s="33" t="s">
        <v>3642</v>
      </c>
    </row>
    <row r="2599" spans="3:4" ht="15" customHeight="1" x14ac:dyDescent="0.25">
      <c r="C2599" s="32" t="s">
        <v>11782</v>
      </c>
      <c r="D2599" s="33" t="s">
        <v>3642</v>
      </c>
    </row>
    <row r="2600" spans="3:4" ht="15" customHeight="1" x14ac:dyDescent="0.25">
      <c r="C2600" s="32" t="s">
        <v>11783</v>
      </c>
      <c r="D2600" s="33" t="s">
        <v>566</v>
      </c>
    </row>
    <row r="2601" spans="3:4" ht="15" customHeight="1" x14ac:dyDescent="0.25">
      <c r="C2601" s="32" t="s">
        <v>11784</v>
      </c>
      <c r="D2601" s="33" t="s">
        <v>566</v>
      </c>
    </row>
    <row r="2602" spans="3:4" ht="15" customHeight="1" x14ac:dyDescent="0.25">
      <c r="C2602" s="32" t="s">
        <v>11785</v>
      </c>
      <c r="D2602" s="33" t="s">
        <v>567</v>
      </c>
    </row>
    <row r="2603" spans="3:4" ht="15" customHeight="1" x14ac:dyDescent="0.25">
      <c r="C2603" s="32" t="s">
        <v>11786</v>
      </c>
      <c r="D2603" s="33" t="s">
        <v>567</v>
      </c>
    </row>
    <row r="2604" spans="3:4" ht="15" customHeight="1" x14ac:dyDescent="0.25">
      <c r="C2604" s="32" t="s">
        <v>11787</v>
      </c>
      <c r="D2604" s="33" t="s">
        <v>3731</v>
      </c>
    </row>
    <row r="2605" spans="3:4" ht="15" customHeight="1" x14ac:dyDescent="0.25">
      <c r="C2605" s="32" t="s">
        <v>11788</v>
      </c>
      <c r="D2605" s="33" t="s">
        <v>3731</v>
      </c>
    </row>
    <row r="2606" spans="3:4" ht="15" customHeight="1" x14ac:dyDescent="0.25">
      <c r="C2606" s="32" t="s">
        <v>11789</v>
      </c>
      <c r="D2606" s="33" t="s">
        <v>569</v>
      </c>
    </row>
    <row r="2607" spans="3:4" ht="15" customHeight="1" x14ac:dyDescent="0.25">
      <c r="C2607" s="32" t="s">
        <v>11790</v>
      </c>
      <c r="D2607" s="33" t="s">
        <v>569</v>
      </c>
    </row>
    <row r="2608" spans="3:4" ht="15" customHeight="1" x14ac:dyDescent="0.25">
      <c r="C2608" s="32" t="s">
        <v>11791</v>
      </c>
      <c r="D2608" s="33" t="s">
        <v>570</v>
      </c>
    </row>
    <row r="2609" spans="3:4" ht="15" customHeight="1" x14ac:dyDescent="0.25">
      <c r="C2609" s="32" t="s">
        <v>11792</v>
      </c>
      <c r="D2609" s="33" t="s">
        <v>570</v>
      </c>
    </row>
    <row r="2610" spans="3:4" ht="15" customHeight="1" x14ac:dyDescent="0.25">
      <c r="C2610" s="32" t="s">
        <v>11793</v>
      </c>
      <c r="D2610" s="33" t="s">
        <v>573</v>
      </c>
    </row>
    <row r="2611" spans="3:4" ht="15" customHeight="1" x14ac:dyDescent="0.25">
      <c r="C2611" s="32" t="s">
        <v>11794</v>
      </c>
      <c r="D2611" s="33" t="s">
        <v>573</v>
      </c>
    </row>
    <row r="2612" spans="3:4" ht="15" customHeight="1" x14ac:dyDescent="0.25">
      <c r="C2612" s="32" t="s">
        <v>11795</v>
      </c>
      <c r="D2612" s="33" t="s">
        <v>3938</v>
      </c>
    </row>
    <row r="2613" spans="3:4" ht="15" customHeight="1" x14ac:dyDescent="0.25">
      <c r="C2613" s="32" t="s">
        <v>11796</v>
      </c>
      <c r="D2613" s="33" t="s">
        <v>3938</v>
      </c>
    </row>
    <row r="2614" spans="3:4" ht="15" customHeight="1" x14ac:dyDescent="0.25">
      <c r="C2614" s="32" t="s">
        <v>11797</v>
      </c>
      <c r="D2614" s="33" t="s">
        <v>3968</v>
      </c>
    </row>
    <row r="2615" spans="3:4" ht="15" customHeight="1" x14ac:dyDescent="0.25">
      <c r="C2615" s="32" t="s">
        <v>11798</v>
      </c>
      <c r="D2615" s="33" t="s">
        <v>3968</v>
      </c>
    </row>
    <row r="2616" spans="3:4" ht="15" customHeight="1" x14ac:dyDescent="0.25">
      <c r="C2616" s="32" t="s">
        <v>11799</v>
      </c>
      <c r="D2616" s="33" t="s">
        <v>578</v>
      </c>
    </row>
    <row r="2617" spans="3:4" ht="15" customHeight="1" x14ac:dyDescent="0.25">
      <c r="C2617" s="32" t="s">
        <v>11800</v>
      </c>
      <c r="D2617" s="33" t="s">
        <v>578</v>
      </c>
    </row>
    <row r="2618" spans="3:4" ht="15" customHeight="1" x14ac:dyDescent="0.25">
      <c r="C2618" s="32" t="s">
        <v>11801</v>
      </c>
      <c r="D2618" s="33" t="s">
        <v>3594</v>
      </c>
    </row>
    <row r="2619" spans="3:4" ht="15" customHeight="1" x14ac:dyDescent="0.25">
      <c r="C2619" s="32" t="s">
        <v>11802</v>
      </c>
      <c r="D2619" s="33" t="s">
        <v>3594</v>
      </c>
    </row>
    <row r="2620" spans="3:4" ht="15" customHeight="1" x14ac:dyDescent="0.25">
      <c r="C2620" s="32" t="s">
        <v>11803</v>
      </c>
      <c r="D2620" s="33" t="s">
        <v>3600</v>
      </c>
    </row>
    <row r="2621" spans="3:4" ht="15" customHeight="1" x14ac:dyDescent="0.25">
      <c r="C2621" s="32" t="s">
        <v>11804</v>
      </c>
      <c r="D2621" s="33" t="s">
        <v>3600</v>
      </c>
    </row>
    <row r="2622" spans="3:4" ht="15" customHeight="1" x14ac:dyDescent="0.25">
      <c r="C2622" s="32" t="s">
        <v>11805</v>
      </c>
      <c r="D2622" s="33" t="s">
        <v>3642</v>
      </c>
    </row>
    <row r="2623" spans="3:4" ht="15" customHeight="1" x14ac:dyDescent="0.25">
      <c r="C2623" s="32" t="s">
        <v>11806</v>
      </c>
      <c r="D2623" s="33" t="s">
        <v>3642</v>
      </c>
    </row>
    <row r="2624" spans="3:4" ht="15" customHeight="1" x14ac:dyDescent="0.25">
      <c r="C2624" s="32" t="s">
        <v>11807</v>
      </c>
      <c r="D2624" s="33" t="s">
        <v>566</v>
      </c>
    </row>
    <row r="2625" spans="3:4" ht="15" customHeight="1" x14ac:dyDescent="0.25">
      <c r="C2625" s="32" t="s">
        <v>11808</v>
      </c>
      <c r="D2625" s="33" t="s">
        <v>566</v>
      </c>
    </row>
    <row r="2626" spans="3:4" ht="15" customHeight="1" x14ac:dyDescent="0.25">
      <c r="C2626" s="32" t="s">
        <v>11809</v>
      </c>
      <c r="D2626" s="33" t="s">
        <v>567</v>
      </c>
    </row>
    <row r="2627" spans="3:4" ht="15" customHeight="1" x14ac:dyDescent="0.25">
      <c r="C2627" s="32" t="s">
        <v>11810</v>
      </c>
      <c r="D2627" s="33" t="s">
        <v>567</v>
      </c>
    </row>
    <row r="2628" spans="3:4" ht="15" customHeight="1" x14ac:dyDescent="0.25">
      <c r="C2628" s="32" t="s">
        <v>11811</v>
      </c>
      <c r="D2628" s="33" t="s">
        <v>3731</v>
      </c>
    </row>
    <row r="2629" spans="3:4" ht="15" customHeight="1" x14ac:dyDescent="0.25">
      <c r="C2629" s="32" t="s">
        <v>11812</v>
      </c>
      <c r="D2629" s="33" t="s">
        <v>3731</v>
      </c>
    </row>
    <row r="2630" spans="3:4" ht="15" customHeight="1" x14ac:dyDescent="0.25">
      <c r="C2630" s="32" t="s">
        <v>11813</v>
      </c>
      <c r="D2630" s="33" t="s">
        <v>569</v>
      </c>
    </row>
    <row r="2631" spans="3:4" ht="15" customHeight="1" x14ac:dyDescent="0.25">
      <c r="C2631" s="32" t="s">
        <v>11814</v>
      </c>
      <c r="D2631" s="33" t="s">
        <v>569</v>
      </c>
    </row>
    <row r="2632" spans="3:4" ht="15" customHeight="1" x14ac:dyDescent="0.25">
      <c r="C2632" s="32" t="s">
        <v>11815</v>
      </c>
      <c r="D2632" s="33" t="s">
        <v>570</v>
      </c>
    </row>
    <row r="2633" spans="3:4" ht="15" customHeight="1" x14ac:dyDescent="0.25">
      <c r="C2633" s="32" t="s">
        <v>11816</v>
      </c>
      <c r="D2633" s="33" t="s">
        <v>570</v>
      </c>
    </row>
    <row r="2634" spans="3:4" ht="15" customHeight="1" x14ac:dyDescent="0.25">
      <c r="C2634" s="32" t="s">
        <v>11817</v>
      </c>
      <c r="D2634" s="33" t="s">
        <v>573</v>
      </c>
    </row>
    <row r="2635" spans="3:4" ht="15" customHeight="1" x14ac:dyDescent="0.25">
      <c r="C2635" s="32" t="s">
        <v>11818</v>
      </c>
      <c r="D2635" s="33" t="s">
        <v>573</v>
      </c>
    </row>
    <row r="2636" spans="3:4" ht="15" customHeight="1" x14ac:dyDescent="0.25">
      <c r="C2636" s="32" t="s">
        <v>11819</v>
      </c>
      <c r="D2636" s="33" t="s">
        <v>3938</v>
      </c>
    </row>
    <row r="2637" spans="3:4" ht="15" customHeight="1" x14ac:dyDescent="0.25">
      <c r="C2637" s="32" t="s">
        <v>11820</v>
      </c>
      <c r="D2637" s="33" t="s">
        <v>3938</v>
      </c>
    </row>
    <row r="2638" spans="3:4" ht="15" customHeight="1" x14ac:dyDescent="0.25">
      <c r="C2638" s="32" t="s">
        <v>11821</v>
      </c>
      <c r="D2638" s="33" t="s">
        <v>3968</v>
      </c>
    </row>
    <row r="2639" spans="3:4" ht="15" customHeight="1" x14ac:dyDescent="0.25">
      <c r="C2639" s="32" t="s">
        <v>11822</v>
      </c>
      <c r="D2639" s="33" t="s">
        <v>3968</v>
      </c>
    </row>
    <row r="2640" spans="3:4" ht="15" customHeight="1" x14ac:dyDescent="0.25">
      <c r="C2640" s="32" t="s">
        <v>11823</v>
      </c>
      <c r="D2640" s="33" t="s">
        <v>578</v>
      </c>
    </row>
    <row r="2641" spans="3:4" ht="15" customHeight="1" x14ac:dyDescent="0.25">
      <c r="C2641" s="32" t="s">
        <v>11824</v>
      </c>
      <c r="D2641" s="33" t="s">
        <v>578</v>
      </c>
    </row>
    <row r="2642" spans="3:4" ht="15" customHeight="1" x14ac:dyDescent="0.25">
      <c r="C2642" s="32" t="s">
        <v>11825</v>
      </c>
      <c r="D2642" s="33" t="s">
        <v>3992</v>
      </c>
    </row>
    <row r="2643" spans="3:4" ht="15" customHeight="1" x14ac:dyDescent="0.25">
      <c r="C2643" s="32" t="s">
        <v>11826</v>
      </c>
      <c r="D2643" s="33" t="s">
        <v>3992</v>
      </c>
    </row>
    <row r="2644" spans="3:4" ht="15" customHeight="1" x14ac:dyDescent="0.25">
      <c r="C2644" s="32" t="s">
        <v>11827</v>
      </c>
      <c r="D2644" s="33" t="s">
        <v>4074</v>
      </c>
    </row>
    <row r="2645" spans="3:4" ht="15" customHeight="1" x14ac:dyDescent="0.25">
      <c r="C2645" s="32" t="s">
        <v>11828</v>
      </c>
      <c r="D2645" s="33" t="s">
        <v>4074</v>
      </c>
    </row>
    <row r="2646" spans="3:4" ht="15" customHeight="1" x14ac:dyDescent="0.25">
      <c r="C2646" s="32" t="s">
        <v>11829</v>
      </c>
      <c r="D2646" s="33" t="s">
        <v>4080</v>
      </c>
    </row>
    <row r="2647" spans="3:4" ht="15" customHeight="1" x14ac:dyDescent="0.25">
      <c r="C2647" s="32" t="s">
        <v>11830</v>
      </c>
      <c r="D2647" s="33" t="s">
        <v>4080</v>
      </c>
    </row>
    <row r="2648" spans="3:4" ht="15" customHeight="1" x14ac:dyDescent="0.25">
      <c r="C2648" s="32" t="s">
        <v>11831</v>
      </c>
      <c r="D2648" s="33" t="s">
        <v>580</v>
      </c>
    </row>
    <row r="2649" spans="3:4" ht="15" customHeight="1" x14ac:dyDescent="0.25">
      <c r="C2649" s="32" t="s">
        <v>11832</v>
      </c>
      <c r="D2649" s="33" t="s">
        <v>580</v>
      </c>
    </row>
    <row r="2650" spans="3:4" ht="15" customHeight="1" x14ac:dyDescent="0.25">
      <c r="C2650" s="32" t="s">
        <v>11833</v>
      </c>
      <c r="D2650" s="33" t="s">
        <v>4215</v>
      </c>
    </row>
    <row r="2651" spans="3:4" ht="15" customHeight="1" x14ac:dyDescent="0.25">
      <c r="C2651" s="32" t="s">
        <v>11834</v>
      </c>
      <c r="D2651" s="33" t="s">
        <v>4215</v>
      </c>
    </row>
    <row r="2652" spans="3:4" ht="15" customHeight="1" x14ac:dyDescent="0.25">
      <c r="C2652" s="32" t="s">
        <v>11835</v>
      </c>
      <c r="D2652" s="33" t="s">
        <v>587</v>
      </c>
    </row>
    <row r="2653" spans="3:4" ht="15" customHeight="1" x14ac:dyDescent="0.25">
      <c r="C2653" s="32" t="s">
        <v>11836</v>
      </c>
      <c r="D2653" s="33" t="s">
        <v>587</v>
      </c>
    </row>
    <row r="2654" spans="3:4" ht="15" customHeight="1" x14ac:dyDescent="0.25">
      <c r="C2654" s="32" t="s">
        <v>11837</v>
      </c>
      <c r="D2654" s="33" t="s">
        <v>4381</v>
      </c>
    </row>
    <row r="2655" spans="3:4" ht="15" customHeight="1" x14ac:dyDescent="0.25">
      <c r="C2655" s="32" t="s">
        <v>11838</v>
      </c>
      <c r="D2655" s="33" t="s">
        <v>4381</v>
      </c>
    </row>
    <row r="2656" spans="3:4" ht="15" customHeight="1" x14ac:dyDescent="0.25">
      <c r="C2656" s="32" t="s">
        <v>11839</v>
      </c>
      <c r="D2656" s="33" t="s">
        <v>4441</v>
      </c>
    </row>
    <row r="2657" spans="3:4" ht="15" customHeight="1" x14ac:dyDescent="0.25">
      <c r="C2657" s="32" t="s">
        <v>11840</v>
      </c>
      <c r="D2657" s="33" t="s">
        <v>4441</v>
      </c>
    </row>
    <row r="2658" spans="3:4" ht="15" customHeight="1" x14ac:dyDescent="0.25">
      <c r="C2658" s="32" t="s">
        <v>11841</v>
      </c>
      <c r="D2658" s="33" t="s">
        <v>4453</v>
      </c>
    </row>
    <row r="2659" spans="3:4" ht="15" customHeight="1" x14ac:dyDescent="0.25">
      <c r="C2659" s="32" t="s">
        <v>11842</v>
      </c>
      <c r="D2659" s="33" t="s">
        <v>4453</v>
      </c>
    </row>
    <row r="2660" spans="3:4" ht="15" customHeight="1" x14ac:dyDescent="0.25">
      <c r="C2660" s="32" t="s">
        <v>11843</v>
      </c>
      <c r="D2660" s="33" t="s">
        <v>4678</v>
      </c>
    </row>
    <row r="2661" spans="3:4" ht="15" customHeight="1" x14ac:dyDescent="0.25">
      <c r="C2661" s="32" t="s">
        <v>11844</v>
      </c>
      <c r="D2661" s="33" t="s">
        <v>4678</v>
      </c>
    </row>
    <row r="2662" spans="3:4" ht="15" customHeight="1" x14ac:dyDescent="0.25">
      <c r="C2662" s="32" t="s">
        <v>11845</v>
      </c>
      <c r="D2662" s="33" t="s">
        <v>857</v>
      </c>
    </row>
    <row r="2663" spans="3:4" ht="15" customHeight="1" x14ac:dyDescent="0.25">
      <c r="C2663" s="32" t="s">
        <v>11846</v>
      </c>
      <c r="D2663" s="33" t="s">
        <v>857</v>
      </c>
    </row>
    <row r="2664" spans="3:4" ht="15" customHeight="1" x14ac:dyDescent="0.25">
      <c r="C2664" s="32" t="s">
        <v>11847</v>
      </c>
      <c r="D2664" s="33" t="s">
        <v>858</v>
      </c>
    </row>
    <row r="2665" spans="3:4" ht="15" customHeight="1" x14ac:dyDescent="0.25">
      <c r="C2665" s="32" t="s">
        <v>11848</v>
      </c>
      <c r="D2665" s="33" t="s">
        <v>858</v>
      </c>
    </row>
    <row r="2666" spans="3:4" ht="15" customHeight="1" x14ac:dyDescent="0.25">
      <c r="C2666" s="32" t="s">
        <v>11849</v>
      </c>
      <c r="D2666" s="33" t="s">
        <v>3992</v>
      </c>
    </row>
    <row r="2667" spans="3:4" ht="15" customHeight="1" x14ac:dyDescent="0.25">
      <c r="C2667" s="32" t="s">
        <v>11850</v>
      </c>
      <c r="D2667" s="33" t="s">
        <v>3992</v>
      </c>
    </row>
    <row r="2668" spans="3:4" ht="15" customHeight="1" x14ac:dyDescent="0.25">
      <c r="C2668" s="32" t="s">
        <v>11851</v>
      </c>
      <c r="D2668" s="33" t="s">
        <v>4074</v>
      </c>
    </row>
    <row r="2669" spans="3:4" ht="15" customHeight="1" x14ac:dyDescent="0.25">
      <c r="C2669" s="32" t="s">
        <v>11852</v>
      </c>
      <c r="D2669" s="33" t="s">
        <v>4074</v>
      </c>
    </row>
    <row r="2670" spans="3:4" ht="15" customHeight="1" x14ac:dyDescent="0.25">
      <c r="C2670" s="32" t="s">
        <v>11853</v>
      </c>
      <c r="D2670" s="33" t="s">
        <v>4080</v>
      </c>
    </row>
    <row r="2671" spans="3:4" ht="15" customHeight="1" x14ac:dyDescent="0.25">
      <c r="C2671" s="32" t="s">
        <v>11854</v>
      </c>
      <c r="D2671" s="33" t="s">
        <v>4080</v>
      </c>
    </row>
    <row r="2672" spans="3:4" ht="15" customHeight="1" x14ac:dyDescent="0.25">
      <c r="C2672" s="32" t="s">
        <v>11855</v>
      </c>
      <c r="D2672" s="33" t="s">
        <v>580</v>
      </c>
    </row>
    <row r="2673" spans="3:4" ht="15" customHeight="1" x14ac:dyDescent="0.25">
      <c r="C2673" s="32" t="s">
        <v>11856</v>
      </c>
      <c r="D2673" s="33" t="s">
        <v>580</v>
      </c>
    </row>
    <row r="2674" spans="3:4" ht="15" customHeight="1" x14ac:dyDescent="0.25">
      <c r="C2674" s="32" t="s">
        <v>11857</v>
      </c>
      <c r="D2674" s="33" t="s">
        <v>4215</v>
      </c>
    </row>
    <row r="2675" spans="3:4" ht="15" customHeight="1" x14ac:dyDescent="0.25">
      <c r="C2675" s="32" t="s">
        <v>11858</v>
      </c>
      <c r="D2675" s="33" t="s">
        <v>4215</v>
      </c>
    </row>
    <row r="2676" spans="3:4" ht="15" customHeight="1" x14ac:dyDescent="0.25">
      <c r="C2676" s="32" t="s">
        <v>11859</v>
      </c>
      <c r="D2676" s="33" t="s">
        <v>587</v>
      </c>
    </row>
    <row r="2677" spans="3:4" ht="15" customHeight="1" x14ac:dyDescent="0.25">
      <c r="C2677" s="32" t="s">
        <v>11860</v>
      </c>
      <c r="D2677" s="33" t="s">
        <v>587</v>
      </c>
    </row>
    <row r="2678" spans="3:4" ht="15" customHeight="1" x14ac:dyDescent="0.25">
      <c r="C2678" s="32" t="s">
        <v>11861</v>
      </c>
      <c r="D2678" s="33" t="s">
        <v>4381</v>
      </c>
    </row>
    <row r="2679" spans="3:4" ht="15" customHeight="1" x14ac:dyDescent="0.25">
      <c r="C2679" s="32" t="s">
        <v>11862</v>
      </c>
      <c r="D2679" s="33" t="s">
        <v>4381</v>
      </c>
    </row>
    <row r="2680" spans="3:4" ht="15" customHeight="1" x14ac:dyDescent="0.25">
      <c r="C2680" s="32" t="s">
        <v>11863</v>
      </c>
      <c r="D2680" s="33" t="s">
        <v>4441</v>
      </c>
    </row>
    <row r="2681" spans="3:4" ht="15" customHeight="1" x14ac:dyDescent="0.25">
      <c r="C2681" s="32" t="s">
        <v>11864</v>
      </c>
      <c r="D2681" s="33" t="s">
        <v>4441</v>
      </c>
    </row>
    <row r="2682" spans="3:4" ht="15" customHeight="1" x14ac:dyDescent="0.25">
      <c r="C2682" s="32" t="s">
        <v>11865</v>
      </c>
      <c r="D2682" s="33" t="s">
        <v>4453</v>
      </c>
    </row>
    <row r="2683" spans="3:4" ht="15" customHeight="1" x14ac:dyDescent="0.25">
      <c r="C2683" s="32" t="s">
        <v>11866</v>
      </c>
      <c r="D2683" s="33" t="s">
        <v>4453</v>
      </c>
    </row>
    <row r="2684" spans="3:4" ht="15" customHeight="1" x14ac:dyDescent="0.25">
      <c r="C2684" s="32" t="s">
        <v>11867</v>
      </c>
      <c r="D2684" s="33" t="s">
        <v>4678</v>
      </c>
    </row>
    <row r="2685" spans="3:4" ht="15" customHeight="1" x14ac:dyDescent="0.25">
      <c r="C2685" s="32" t="s">
        <v>11868</v>
      </c>
      <c r="D2685" s="33" t="s">
        <v>4678</v>
      </c>
    </row>
    <row r="2686" spans="3:4" ht="15" customHeight="1" x14ac:dyDescent="0.25">
      <c r="C2686" s="32" t="s">
        <v>11869</v>
      </c>
      <c r="D2686" s="33" t="s">
        <v>857</v>
      </c>
    </row>
    <row r="2687" spans="3:4" ht="15" customHeight="1" x14ac:dyDescent="0.25">
      <c r="C2687" s="32" t="s">
        <v>11870</v>
      </c>
      <c r="D2687" s="33" t="s">
        <v>857</v>
      </c>
    </row>
    <row r="2688" spans="3:4" ht="15" customHeight="1" x14ac:dyDescent="0.25">
      <c r="C2688" s="32" t="s">
        <v>11871</v>
      </c>
      <c r="D2688" s="33" t="s">
        <v>858</v>
      </c>
    </row>
    <row r="2689" spans="3:4" ht="15" customHeight="1" x14ac:dyDescent="0.25">
      <c r="C2689" s="32" t="s">
        <v>11872</v>
      </c>
      <c r="D2689" s="33" t="s">
        <v>858</v>
      </c>
    </row>
    <row r="2690" spans="3:4" ht="15" customHeight="1" x14ac:dyDescent="0.25">
      <c r="C2690" s="32" t="s">
        <v>11873</v>
      </c>
      <c r="D2690" s="33" t="s">
        <v>911</v>
      </c>
    </row>
    <row r="2691" spans="3:4" ht="15" customHeight="1" x14ac:dyDescent="0.25">
      <c r="C2691" s="32" t="s">
        <v>11874</v>
      </c>
      <c r="D2691" s="33" t="s">
        <v>911</v>
      </c>
    </row>
    <row r="2692" spans="3:4" ht="15" customHeight="1" x14ac:dyDescent="0.25">
      <c r="C2692" s="32" t="s">
        <v>11875</v>
      </c>
      <c r="D2692" s="33" t="s">
        <v>938</v>
      </c>
    </row>
    <row r="2693" spans="3:4" ht="15" customHeight="1" x14ac:dyDescent="0.25">
      <c r="C2693" s="32" t="s">
        <v>11876</v>
      </c>
      <c r="D2693" s="33" t="s">
        <v>938</v>
      </c>
    </row>
    <row r="2694" spans="3:4" ht="15" customHeight="1" x14ac:dyDescent="0.25">
      <c r="C2694" s="32" t="s">
        <v>11877</v>
      </c>
      <c r="D2694" s="33" t="s">
        <v>944</v>
      </c>
    </row>
    <row r="2695" spans="3:4" ht="15" customHeight="1" x14ac:dyDescent="0.25">
      <c r="C2695" s="32" t="s">
        <v>11878</v>
      </c>
      <c r="D2695" s="33" t="s">
        <v>944</v>
      </c>
    </row>
    <row r="2696" spans="3:4" ht="15" customHeight="1" x14ac:dyDescent="0.25">
      <c r="C2696" s="32" t="s">
        <v>11879</v>
      </c>
      <c r="D2696" s="33" t="s">
        <v>968</v>
      </c>
    </row>
    <row r="2697" spans="3:4" ht="15" customHeight="1" x14ac:dyDescent="0.25">
      <c r="C2697" s="32" t="s">
        <v>11880</v>
      </c>
      <c r="D2697" s="33" t="s">
        <v>968</v>
      </c>
    </row>
    <row r="2698" spans="3:4" ht="15" customHeight="1" x14ac:dyDescent="0.25">
      <c r="C2698" s="32" t="s">
        <v>11881</v>
      </c>
      <c r="D2698" s="33" t="s">
        <v>1016</v>
      </c>
    </row>
    <row r="2699" spans="3:4" ht="15" customHeight="1" x14ac:dyDescent="0.25">
      <c r="C2699" s="32" t="s">
        <v>11882</v>
      </c>
      <c r="D2699" s="33" t="s">
        <v>1016</v>
      </c>
    </row>
    <row r="2700" spans="3:4" ht="15" customHeight="1" x14ac:dyDescent="0.25">
      <c r="C2700" s="32" t="s">
        <v>11883</v>
      </c>
      <c r="D2700" s="33" t="s">
        <v>1022</v>
      </c>
    </row>
    <row r="2701" spans="3:4" ht="15" customHeight="1" x14ac:dyDescent="0.25">
      <c r="C2701" s="32" t="s">
        <v>11884</v>
      </c>
      <c r="D2701" s="33" t="s">
        <v>1022</v>
      </c>
    </row>
    <row r="2702" spans="3:4" ht="15" customHeight="1" x14ac:dyDescent="0.25">
      <c r="C2702" s="32" t="s">
        <v>11885</v>
      </c>
      <c r="D2702" s="33" t="s">
        <v>511</v>
      </c>
    </row>
    <row r="2703" spans="3:4" ht="15" customHeight="1" x14ac:dyDescent="0.25">
      <c r="C2703" s="32" t="s">
        <v>11886</v>
      </c>
      <c r="D2703" s="33" t="s">
        <v>511</v>
      </c>
    </row>
    <row r="2704" spans="3:4" ht="15" customHeight="1" x14ac:dyDescent="0.25">
      <c r="C2704" s="32" t="s">
        <v>11887</v>
      </c>
      <c r="D2704" s="33" t="s">
        <v>1094</v>
      </c>
    </row>
    <row r="2705" spans="3:4" ht="15" customHeight="1" x14ac:dyDescent="0.25">
      <c r="C2705" s="32" t="s">
        <v>11888</v>
      </c>
      <c r="D2705" s="33" t="s">
        <v>1094</v>
      </c>
    </row>
    <row r="2706" spans="3:4" ht="15" customHeight="1" x14ac:dyDescent="0.25">
      <c r="C2706" s="32" t="s">
        <v>11889</v>
      </c>
      <c r="D2706" s="33" t="s">
        <v>1112</v>
      </c>
    </row>
    <row r="2707" spans="3:4" ht="15" customHeight="1" x14ac:dyDescent="0.25">
      <c r="C2707" s="32" t="s">
        <v>11890</v>
      </c>
      <c r="D2707" s="33" t="s">
        <v>1112</v>
      </c>
    </row>
    <row r="2708" spans="3:4" ht="15" customHeight="1" x14ac:dyDescent="0.25">
      <c r="C2708" s="32" t="s">
        <v>11891</v>
      </c>
      <c r="D2708" s="33" t="s">
        <v>1136</v>
      </c>
    </row>
    <row r="2709" spans="3:4" ht="15" customHeight="1" x14ac:dyDescent="0.25">
      <c r="C2709" s="32" t="s">
        <v>11892</v>
      </c>
      <c r="D2709" s="33" t="s">
        <v>1136</v>
      </c>
    </row>
    <row r="2710" spans="3:4" ht="15" customHeight="1" x14ac:dyDescent="0.25">
      <c r="C2710" s="32" t="s">
        <v>11893</v>
      </c>
      <c r="D2710" s="33" t="s">
        <v>1148</v>
      </c>
    </row>
    <row r="2711" spans="3:4" ht="15" customHeight="1" x14ac:dyDescent="0.25">
      <c r="C2711" s="32" t="s">
        <v>11894</v>
      </c>
      <c r="D2711" s="33" t="s">
        <v>1148</v>
      </c>
    </row>
    <row r="2712" spans="3:4" ht="15" customHeight="1" x14ac:dyDescent="0.25">
      <c r="C2712" s="32" t="s">
        <v>11895</v>
      </c>
      <c r="D2712" s="33" t="s">
        <v>1214</v>
      </c>
    </row>
    <row r="2713" spans="3:4" ht="15" customHeight="1" x14ac:dyDescent="0.25">
      <c r="C2713" s="32" t="s">
        <v>11896</v>
      </c>
      <c r="D2713" s="33" t="s">
        <v>1214</v>
      </c>
    </row>
    <row r="2714" spans="3:4" ht="15" customHeight="1" x14ac:dyDescent="0.25">
      <c r="C2714" s="32" t="s">
        <v>11897</v>
      </c>
      <c r="D2714" s="33" t="s">
        <v>911</v>
      </c>
    </row>
    <row r="2715" spans="3:4" ht="15" customHeight="1" x14ac:dyDescent="0.25">
      <c r="C2715" s="32" t="s">
        <v>11898</v>
      </c>
      <c r="D2715" s="33" t="s">
        <v>911</v>
      </c>
    </row>
    <row r="2716" spans="3:4" ht="15" customHeight="1" x14ac:dyDescent="0.25">
      <c r="C2716" s="32" t="s">
        <v>11899</v>
      </c>
      <c r="D2716" s="33" t="s">
        <v>938</v>
      </c>
    </row>
    <row r="2717" spans="3:4" ht="15" customHeight="1" x14ac:dyDescent="0.25">
      <c r="C2717" s="32" t="s">
        <v>11900</v>
      </c>
      <c r="D2717" s="33" t="s">
        <v>938</v>
      </c>
    </row>
    <row r="2718" spans="3:4" ht="15" customHeight="1" x14ac:dyDescent="0.25">
      <c r="C2718" s="32" t="s">
        <v>11901</v>
      </c>
      <c r="D2718" s="33" t="s">
        <v>944</v>
      </c>
    </row>
    <row r="2719" spans="3:4" ht="15" customHeight="1" x14ac:dyDescent="0.25">
      <c r="C2719" s="32" t="s">
        <v>11902</v>
      </c>
      <c r="D2719" s="33" t="s">
        <v>944</v>
      </c>
    </row>
    <row r="2720" spans="3:4" ht="15" customHeight="1" x14ac:dyDescent="0.25">
      <c r="C2720" s="32" t="s">
        <v>11903</v>
      </c>
      <c r="D2720" s="33" t="s">
        <v>968</v>
      </c>
    </row>
    <row r="2721" spans="3:4" ht="15" customHeight="1" x14ac:dyDescent="0.25">
      <c r="C2721" s="32" t="s">
        <v>11904</v>
      </c>
      <c r="D2721" s="33" t="s">
        <v>968</v>
      </c>
    </row>
    <row r="2722" spans="3:4" ht="15" customHeight="1" x14ac:dyDescent="0.25">
      <c r="C2722" s="32" t="s">
        <v>11905</v>
      </c>
      <c r="D2722" s="33" t="s">
        <v>1016</v>
      </c>
    </row>
    <row r="2723" spans="3:4" ht="15" customHeight="1" x14ac:dyDescent="0.25">
      <c r="C2723" s="32" t="s">
        <v>11906</v>
      </c>
      <c r="D2723" s="33" t="s">
        <v>1016</v>
      </c>
    </row>
    <row r="2724" spans="3:4" ht="15" customHeight="1" x14ac:dyDescent="0.25">
      <c r="C2724" s="32" t="s">
        <v>11907</v>
      </c>
      <c r="D2724" s="33" t="s">
        <v>1022</v>
      </c>
    </row>
    <row r="2725" spans="3:4" ht="15" customHeight="1" x14ac:dyDescent="0.25">
      <c r="C2725" s="32" t="s">
        <v>11908</v>
      </c>
      <c r="D2725" s="33" t="s">
        <v>1022</v>
      </c>
    </row>
    <row r="2726" spans="3:4" ht="15" customHeight="1" x14ac:dyDescent="0.25">
      <c r="C2726" s="32" t="s">
        <v>11909</v>
      </c>
      <c r="D2726" s="33" t="s">
        <v>511</v>
      </c>
    </row>
    <row r="2727" spans="3:4" ht="15" customHeight="1" x14ac:dyDescent="0.25">
      <c r="C2727" s="32" t="s">
        <v>11910</v>
      </c>
      <c r="D2727" s="33" t="s">
        <v>511</v>
      </c>
    </row>
    <row r="2728" spans="3:4" ht="15" customHeight="1" x14ac:dyDescent="0.25">
      <c r="C2728" s="32" t="s">
        <v>11911</v>
      </c>
      <c r="D2728" s="33" t="s">
        <v>1094</v>
      </c>
    </row>
    <row r="2729" spans="3:4" ht="15" customHeight="1" x14ac:dyDescent="0.25">
      <c r="C2729" s="32" t="s">
        <v>11912</v>
      </c>
      <c r="D2729" s="33" t="s">
        <v>1094</v>
      </c>
    </row>
    <row r="2730" spans="3:4" ht="15" customHeight="1" x14ac:dyDescent="0.25">
      <c r="C2730" s="32" t="s">
        <v>11913</v>
      </c>
      <c r="D2730" s="33" t="s">
        <v>1112</v>
      </c>
    </row>
    <row r="2731" spans="3:4" ht="15" customHeight="1" x14ac:dyDescent="0.25">
      <c r="C2731" s="32" t="s">
        <v>11914</v>
      </c>
      <c r="D2731" s="33" t="s">
        <v>1112</v>
      </c>
    </row>
    <row r="2732" spans="3:4" ht="15" customHeight="1" x14ac:dyDescent="0.25">
      <c r="C2732" s="32" t="s">
        <v>11915</v>
      </c>
      <c r="D2732" s="33" t="s">
        <v>1136</v>
      </c>
    </row>
    <row r="2733" spans="3:4" ht="15" customHeight="1" x14ac:dyDescent="0.25">
      <c r="C2733" s="32" t="s">
        <v>11916</v>
      </c>
      <c r="D2733" s="33" t="s">
        <v>1136</v>
      </c>
    </row>
    <row r="2734" spans="3:4" ht="15" customHeight="1" x14ac:dyDescent="0.25">
      <c r="C2734" s="32" t="s">
        <v>11917</v>
      </c>
      <c r="D2734" s="33" t="s">
        <v>1148</v>
      </c>
    </row>
    <row r="2735" spans="3:4" ht="15" customHeight="1" x14ac:dyDescent="0.25">
      <c r="C2735" s="32" t="s">
        <v>11918</v>
      </c>
      <c r="D2735" s="33" t="s">
        <v>1148</v>
      </c>
    </row>
    <row r="2736" spans="3:4" ht="15" customHeight="1" x14ac:dyDescent="0.25">
      <c r="C2736" s="32" t="s">
        <v>11919</v>
      </c>
      <c r="D2736" s="33" t="s">
        <v>1214</v>
      </c>
    </row>
    <row r="2737" spans="3:4" ht="15" customHeight="1" x14ac:dyDescent="0.25">
      <c r="C2737" s="32" t="s">
        <v>11920</v>
      </c>
      <c r="D2737" s="33" t="s">
        <v>1214</v>
      </c>
    </row>
    <row r="2738" spans="3:4" ht="15" customHeight="1" x14ac:dyDescent="0.25">
      <c r="C2738" s="32" t="s">
        <v>11921</v>
      </c>
      <c r="D2738" s="33" t="s">
        <v>1238</v>
      </c>
    </row>
    <row r="2739" spans="3:4" ht="15" customHeight="1" x14ac:dyDescent="0.25">
      <c r="C2739" s="32" t="s">
        <v>11922</v>
      </c>
      <c r="D2739" s="33" t="s">
        <v>1238</v>
      </c>
    </row>
    <row r="2740" spans="3:4" ht="15" customHeight="1" x14ac:dyDescent="0.25">
      <c r="C2740" s="32" t="s">
        <v>11923</v>
      </c>
      <c r="D2740" s="33" t="s">
        <v>519</v>
      </c>
    </row>
    <row r="2741" spans="3:4" ht="15" customHeight="1" x14ac:dyDescent="0.25">
      <c r="C2741" s="32" t="s">
        <v>11924</v>
      </c>
      <c r="D2741" s="33" t="s">
        <v>519</v>
      </c>
    </row>
    <row r="2742" spans="3:4" ht="15" customHeight="1" x14ac:dyDescent="0.25">
      <c r="C2742" s="32" t="s">
        <v>11925</v>
      </c>
      <c r="D2742" s="33" t="s">
        <v>520</v>
      </c>
    </row>
    <row r="2743" spans="3:4" ht="15" customHeight="1" x14ac:dyDescent="0.25">
      <c r="C2743" s="32" t="s">
        <v>11926</v>
      </c>
      <c r="D2743" s="33" t="s">
        <v>520</v>
      </c>
    </row>
    <row r="2744" spans="3:4" ht="15" customHeight="1" x14ac:dyDescent="0.25">
      <c r="C2744" s="32" t="s">
        <v>11927</v>
      </c>
      <c r="D2744" s="33" t="s">
        <v>521</v>
      </c>
    </row>
    <row r="2745" spans="3:4" ht="15" customHeight="1" x14ac:dyDescent="0.25">
      <c r="C2745" s="32" t="s">
        <v>11928</v>
      </c>
      <c r="D2745" s="33" t="s">
        <v>521</v>
      </c>
    </row>
    <row r="2746" spans="3:4" ht="15" customHeight="1" x14ac:dyDescent="0.25">
      <c r="C2746" s="32" t="s">
        <v>11929</v>
      </c>
      <c r="D2746" s="33" t="s">
        <v>1387</v>
      </c>
    </row>
    <row r="2747" spans="3:4" ht="15" customHeight="1" x14ac:dyDescent="0.25">
      <c r="C2747" s="32" t="s">
        <v>11930</v>
      </c>
      <c r="D2747" s="33" t="s">
        <v>1387</v>
      </c>
    </row>
    <row r="2748" spans="3:4" ht="15" customHeight="1" x14ac:dyDescent="0.25">
      <c r="C2748" s="32" t="s">
        <v>11931</v>
      </c>
      <c r="D2748" s="33" t="s">
        <v>1393</v>
      </c>
    </row>
    <row r="2749" spans="3:4" ht="15" customHeight="1" x14ac:dyDescent="0.25">
      <c r="C2749" s="32" t="s">
        <v>11932</v>
      </c>
      <c r="D2749" s="33" t="s">
        <v>1393</v>
      </c>
    </row>
    <row r="2750" spans="3:4" ht="15" customHeight="1" x14ac:dyDescent="0.25">
      <c r="C2750" s="32" t="s">
        <v>11933</v>
      </c>
      <c r="D2750" s="33" t="s">
        <v>1399</v>
      </c>
    </row>
    <row r="2751" spans="3:4" ht="15" customHeight="1" x14ac:dyDescent="0.25">
      <c r="C2751" s="32" t="s">
        <v>11934</v>
      </c>
      <c r="D2751" s="33" t="s">
        <v>1399</v>
      </c>
    </row>
    <row r="2752" spans="3:4" ht="15" customHeight="1" x14ac:dyDescent="0.25">
      <c r="C2752" s="32" t="s">
        <v>11935</v>
      </c>
      <c r="D2752" s="33" t="s">
        <v>523</v>
      </c>
    </row>
    <row r="2753" spans="3:4" ht="15" customHeight="1" x14ac:dyDescent="0.25">
      <c r="C2753" s="32" t="s">
        <v>11936</v>
      </c>
      <c r="D2753" s="33" t="s">
        <v>523</v>
      </c>
    </row>
    <row r="2754" spans="3:4" ht="15" customHeight="1" x14ac:dyDescent="0.25">
      <c r="C2754" s="32" t="s">
        <v>11937</v>
      </c>
      <c r="D2754" s="33" t="s">
        <v>524</v>
      </c>
    </row>
    <row r="2755" spans="3:4" ht="15" customHeight="1" x14ac:dyDescent="0.25">
      <c r="C2755" s="32" t="s">
        <v>11938</v>
      </c>
      <c r="D2755" s="33" t="s">
        <v>524</v>
      </c>
    </row>
    <row r="2756" spans="3:4" ht="15" customHeight="1" x14ac:dyDescent="0.25">
      <c r="C2756" s="32" t="s">
        <v>11939</v>
      </c>
      <c r="D2756" s="33" t="s">
        <v>525</v>
      </c>
    </row>
    <row r="2757" spans="3:4" ht="15" customHeight="1" x14ac:dyDescent="0.25">
      <c r="C2757" s="32" t="s">
        <v>11940</v>
      </c>
      <c r="D2757" s="33" t="s">
        <v>525</v>
      </c>
    </row>
    <row r="2758" spans="3:4" ht="15" customHeight="1" x14ac:dyDescent="0.25">
      <c r="C2758" s="32" t="s">
        <v>11941</v>
      </c>
      <c r="D2758" s="33" t="s">
        <v>1607</v>
      </c>
    </row>
    <row r="2759" spans="3:4" ht="15" customHeight="1" x14ac:dyDescent="0.25">
      <c r="C2759" s="32" t="s">
        <v>11942</v>
      </c>
      <c r="D2759" s="33" t="s">
        <v>1607</v>
      </c>
    </row>
    <row r="2760" spans="3:4" ht="15" customHeight="1" x14ac:dyDescent="0.25">
      <c r="C2760" s="32" t="s">
        <v>11943</v>
      </c>
      <c r="D2760" s="33" t="s">
        <v>531</v>
      </c>
    </row>
    <row r="2761" spans="3:4" ht="15" customHeight="1" x14ac:dyDescent="0.25">
      <c r="C2761" s="32" t="s">
        <v>11944</v>
      </c>
      <c r="D2761" s="33" t="s">
        <v>531</v>
      </c>
    </row>
    <row r="2762" spans="3:4" ht="15" customHeight="1" x14ac:dyDescent="0.25">
      <c r="C2762" s="32" t="s">
        <v>11945</v>
      </c>
      <c r="D2762" s="33" t="s">
        <v>1238</v>
      </c>
    </row>
    <row r="2763" spans="3:4" ht="15" customHeight="1" x14ac:dyDescent="0.25">
      <c r="C2763" s="32" t="s">
        <v>11946</v>
      </c>
      <c r="D2763" s="33" t="s">
        <v>1238</v>
      </c>
    </row>
    <row r="2764" spans="3:4" ht="15" customHeight="1" x14ac:dyDescent="0.25">
      <c r="C2764" s="32" t="s">
        <v>11947</v>
      </c>
      <c r="D2764" s="33" t="s">
        <v>519</v>
      </c>
    </row>
    <row r="2765" spans="3:4" ht="15" customHeight="1" x14ac:dyDescent="0.25">
      <c r="C2765" s="32" t="s">
        <v>11948</v>
      </c>
      <c r="D2765" s="33" t="s">
        <v>519</v>
      </c>
    </row>
    <row r="2766" spans="3:4" ht="15" customHeight="1" x14ac:dyDescent="0.25">
      <c r="C2766" s="32" t="s">
        <v>11949</v>
      </c>
      <c r="D2766" s="33" t="s">
        <v>520</v>
      </c>
    </row>
    <row r="2767" spans="3:4" ht="15" customHeight="1" x14ac:dyDescent="0.25">
      <c r="C2767" s="32" t="s">
        <v>11950</v>
      </c>
      <c r="D2767" s="33" t="s">
        <v>520</v>
      </c>
    </row>
    <row r="2768" spans="3:4" ht="15" customHeight="1" x14ac:dyDescent="0.25">
      <c r="C2768" s="32" t="s">
        <v>11951</v>
      </c>
      <c r="D2768" s="33" t="s">
        <v>521</v>
      </c>
    </row>
    <row r="2769" spans="3:4" ht="15" customHeight="1" x14ac:dyDescent="0.25">
      <c r="C2769" s="32" t="s">
        <v>11952</v>
      </c>
      <c r="D2769" s="33" t="s">
        <v>521</v>
      </c>
    </row>
    <row r="2770" spans="3:4" ht="15" customHeight="1" x14ac:dyDescent="0.25">
      <c r="C2770" s="32" t="s">
        <v>11953</v>
      </c>
      <c r="D2770" s="33" t="s">
        <v>1387</v>
      </c>
    </row>
    <row r="2771" spans="3:4" ht="15" customHeight="1" x14ac:dyDescent="0.25">
      <c r="C2771" s="32" t="s">
        <v>11954</v>
      </c>
      <c r="D2771" s="33" t="s">
        <v>1387</v>
      </c>
    </row>
    <row r="2772" spans="3:4" ht="15" customHeight="1" x14ac:dyDescent="0.25">
      <c r="C2772" s="32" t="s">
        <v>11955</v>
      </c>
      <c r="D2772" s="33" t="s">
        <v>1393</v>
      </c>
    </row>
    <row r="2773" spans="3:4" ht="15" customHeight="1" x14ac:dyDescent="0.25">
      <c r="C2773" s="32" t="s">
        <v>11956</v>
      </c>
      <c r="D2773" s="33" t="s">
        <v>1393</v>
      </c>
    </row>
    <row r="2774" spans="3:4" ht="15" customHeight="1" x14ac:dyDescent="0.25">
      <c r="C2774" s="32" t="s">
        <v>11957</v>
      </c>
      <c r="D2774" s="33" t="s">
        <v>1399</v>
      </c>
    </row>
    <row r="2775" spans="3:4" ht="15" customHeight="1" x14ac:dyDescent="0.25">
      <c r="C2775" s="32" t="s">
        <v>11958</v>
      </c>
      <c r="D2775" s="33" t="s">
        <v>1399</v>
      </c>
    </row>
    <row r="2776" spans="3:4" ht="15" customHeight="1" x14ac:dyDescent="0.25">
      <c r="C2776" s="32" t="s">
        <v>11959</v>
      </c>
      <c r="D2776" s="33" t="s">
        <v>523</v>
      </c>
    </row>
    <row r="2777" spans="3:4" ht="15" customHeight="1" x14ac:dyDescent="0.25">
      <c r="C2777" s="32" t="s">
        <v>11960</v>
      </c>
      <c r="D2777" s="33" t="s">
        <v>523</v>
      </c>
    </row>
    <row r="2778" spans="3:4" ht="15" customHeight="1" x14ac:dyDescent="0.25">
      <c r="C2778" s="32" t="s">
        <v>11961</v>
      </c>
      <c r="D2778" s="33" t="s">
        <v>524</v>
      </c>
    </row>
    <row r="2779" spans="3:4" ht="15" customHeight="1" x14ac:dyDescent="0.25">
      <c r="C2779" s="32" t="s">
        <v>11962</v>
      </c>
      <c r="D2779" s="33" t="s">
        <v>524</v>
      </c>
    </row>
    <row r="2780" spans="3:4" ht="15" customHeight="1" x14ac:dyDescent="0.25">
      <c r="C2780" s="32" t="s">
        <v>11963</v>
      </c>
      <c r="D2780" s="33" t="s">
        <v>525</v>
      </c>
    </row>
    <row r="2781" spans="3:4" ht="15" customHeight="1" x14ac:dyDescent="0.25">
      <c r="C2781" s="32" t="s">
        <v>11964</v>
      </c>
      <c r="D2781" s="33" t="s">
        <v>525</v>
      </c>
    </row>
    <row r="2782" spans="3:4" ht="15" customHeight="1" x14ac:dyDescent="0.25">
      <c r="C2782" s="32" t="s">
        <v>11965</v>
      </c>
      <c r="D2782" s="33" t="s">
        <v>1607</v>
      </c>
    </row>
    <row r="2783" spans="3:4" ht="15" customHeight="1" x14ac:dyDescent="0.25">
      <c r="C2783" s="32" t="s">
        <v>11966</v>
      </c>
      <c r="D2783" s="33" t="s">
        <v>1607</v>
      </c>
    </row>
    <row r="2784" spans="3:4" ht="15" customHeight="1" x14ac:dyDescent="0.25">
      <c r="C2784" s="32" t="s">
        <v>11967</v>
      </c>
      <c r="D2784" s="33" t="s">
        <v>531</v>
      </c>
    </row>
    <row r="2785" spans="3:4" ht="15" customHeight="1" x14ac:dyDescent="0.25">
      <c r="C2785" s="32" t="s">
        <v>11968</v>
      </c>
      <c r="D2785" s="33" t="s">
        <v>531</v>
      </c>
    </row>
    <row r="2786" spans="3:4" ht="15" customHeight="1" x14ac:dyDescent="0.25">
      <c r="C2786" s="32" t="s">
        <v>11969</v>
      </c>
      <c r="D2786" s="33" t="s">
        <v>532</v>
      </c>
    </row>
    <row r="2787" spans="3:4" ht="15" customHeight="1" x14ac:dyDescent="0.25">
      <c r="C2787" s="32" t="s">
        <v>11970</v>
      </c>
      <c r="D2787" s="33" t="s">
        <v>532</v>
      </c>
    </row>
    <row r="2788" spans="3:4" ht="15" customHeight="1" x14ac:dyDescent="0.25">
      <c r="C2788" s="32" t="s">
        <v>11971</v>
      </c>
      <c r="D2788" s="33" t="s">
        <v>1673</v>
      </c>
    </row>
    <row r="2789" spans="3:4" ht="15" customHeight="1" x14ac:dyDescent="0.25">
      <c r="C2789" s="32" t="s">
        <v>11972</v>
      </c>
      <c r="D2789" s="33" t="s">
        <v>1673</v>
      </c>
    </row>
    <row r="2790" spans="3:4" ht="15" customHeight="1" x14ac:dyDescent="0.25">
      <c r="C2790" s="32" t="s">
        <v>11973</v>
      </c>
      <c r="D2790" s="33" t="s">
        <v>1760</v>
      </c>
    </row>
    <row r="2791" spans="3:4" ht="15" customHeight="1" x14ac:dyDescent="0.25">
      <c r="C2791" s="32" t="s">
        <v>11974</v>
      </c>
      <c r="D2791" s="33" t="s">
        <v>1760</v>
      </c>
    </row>
    <row r="2792" spans="3:4" ht="15" customHeight="1" x14ac:dyDescent="0.25">
      <c r="C2792" s="32" t="s">
        <v>11975</v>
      </c>
      <c r="D2792" s="33" t="s">
        <v>1766</v>
      </c>
    </row>
    <row r="2793" spans="3:4" ht="15" customHeight="1" x14ac:dyDescent="0.25">
      <c r="C2793" s="32" t="s">
        <v>11976</v>
      </c>
      <c r="D2793" s="33" t="s">
        <v>1766</v>
      </c>
    </row>
    <row r="2794" spans="3:4" ht="15" customHeight="1" x14ac:dyDescent="0.25">
      <c r="C2794" s="32" t="s">
        <v>11977</v>
      </c>
      <c r="D2794" s="33" t="s">
        <v>1818</v>
      </c>
    </row>
    <row r="2795" spans="3:4" ht="15" customHeight="1" x14ac:dyDescent="0.25">
      <c r="C2795" s="32" t="s">
        <v>11978</v>
      </c>
      <c r="D2795" s="33" t="s">
        <v>1818</v>
      </c>
    </row>
    <row r="2796" spans="3:4" ht="15" customHeight="1" x14ac:dyDescent="0.25">
      <c r="C2796" s="32" t="s">
        <v>11979</v>
      </c>
      <c r="D2796" s="33" t="s">
        <v>1866</v>
      </c>
    </row>
    <row r="2797" spans="3:4" ht="15" customHeight="1" x14ac:dyDescent="0.25">
      <c r="C2797" s="32" t="s">
        <v>11980</v>
      </c>
      <c r="D2797" s="33" t="s">
        <v>1866</v>
      </c>
    </row>
    <row r="2798" spans="3:4" ht="15" customHeight="1" x14ac:dyDescent="0.25">
      <c r="C2798" s="32" t="s">
        <v>11981</v>
      </c>
      <c r="D2798" s="33" t="s">
        <v>1920</v>
      </c>
    </row>
    <row r="2799" spans="3:4" ht="15" customHeight="1" x14ac:dyDescent="0.25">
      <c r="C2799" s="32" t="s">
        <v>11982</v>
      </c>
      <c r="D2799" s="33" t="s">
        <v>1920</v>
      </c>
    </row>
    <row r="2800" spans="3:4" ht="15" customHeight="1" x14ac:dyDescent="0.25">
      <c r="C2800" s="32" t="s">
        <v>11983</v>
      </c>
      <c r="D2800" s="33" t="s">
        <v>1929</v>
      </c>
    </row>
    <row r="2801" spans="3:4" ht="15" customHeight="1" x14ac:dyDescent="0.25">
      <c r="C2801" s="32" t="s">
        <v>11984</v>
      </c>
      <c r="D2801" s="33" t="s">
        <v>1929</v>
      </c>
    </row>
    <row r="2802" spans="3:4" ht="15" customHeight="1" x14ac:dyDescent="0.25">
      <c r="C2802" s="32" t="s">
        <v>11985</v>
      </c>
      <c r="D2802" s="33" t="s">
        <v>1935</v>
      </c>
    </row>
    <row r="2803" spans="3:4" ht="15" customHeight="1" x14ac:dyDescent="0.25">
      <c r="C2803" s="32" t="s">
        <v>11986</v>
      </c>
      <c r="D2803" s="33" t="s">
        <v>1935</v>
      </c>
    </row>
    <row r="2804" spans="3:4" ht="15" customHeight="1" x14ac:dyDescent="0.25">
      <c r="C2804" s="32" t="s">
        <v>11987</v>
      </c>
      <c r="D2804" s="33" t="s">
        <v>1941</v>
      </c>
    </row>
    <row r="2805" spans="3:4" ht="15" customHeight="1" x14ac:dyDescent="0.25">
      <c r="C2805" s="32" t="s">
        <v>11988</v>
      </c>
      <c r="D2805" s="33" t="s">
        <v>1941</v>
      </c>
    </row>
    <row r="2806" spans="3:4" ht="15" customHeight="1" x14ac:dyDescent="0.25">
      <c r="C2806" s="32" t="s">
        <v>11989</v>
      </c>
      <c r="D2806" s="33" t="s">
        <v>2046</v>
      </c>
    </row>
    <row r="2807" spans="3:4" ht="15" customHeight="1" x14ac:dyDescent="0.25">
      <c r="C2807" s="32" t="s">
        <v>11990</v>
      </c>
      <c r="D2807" s="33" t="s">
        <v>2046</v>
      </c>
    </row>
    <row r="2808" spans="3:4" ht="15" customHeight="1" x14ac:dyDescent="0.25">
      <c r="C2808" s="32" t="s">
        <v>11991</v>
      </c>
      <c r="D2808" s="33" t="s">
        <v>2121</v>
      </c>
    </row>
    <row r="2809" spans="3:4" ht="15" customHeight="1" x14ac:dyDescent="0.25">
      <c r="C2809" s="32" t="s">
        <v>11992</v>
      </c>
      <c r="D2809" s="33" t="s">
        <v>2121</v>
      </c>
    </row>
    <row r="2810" spans="3:4" ht="15" customHeight="1" x14ac:dyDescent="0.25">
      <c r="C2810" s="32" t="s">
        <v>11993</v>
      </c>
      <c r="D2810" s="33" t="s">
        <v>532</v>
      </c>
    </row>
    <row r="2811" spans="3:4" ht="15" customHeight="1" x14ac:dyDescent="0.25">
      <c r="C2811" s="32" t="s">
        <v>11994</v>
      </c>
      <c r="D2811" s="33" t="s">
        <v>532</v>
      </c>
    </row>
    <row r="2812" spans="3:4" ht="15" customHeight="1" x14ac:dyDescent="0.25">
      <c r="C2812" s="32" t="s">
        <v>11995</v>
      </c>
      <c r="D2812" s="33" t="s">
        <v>1673</v>
      </c>
    </row>
    <row r="2813" spans="3:4" ht="15" customHeight="1" x14ac:dyDescent="0.25">
      <c r="C2813" s="32" t="s">
        <v>11996</v>
      </c>
      <c r="D2813" s="33" t="s">
        <v>1673</v>
      </c>
    </row>
    <row r="2814" spans="3:4" ht="15" customHeight="1" x14ac:dyDescent="0.25">
      <c r="C2814" s="32" t="s">
        <v>11997</v>
      </c>
      <c r="D2814" s="33" t="s">
        <v>1760</v>
      </c>
    </row>
    <row r="2815" spans="3:4" ht="15" customHeight="1" x14ac:dyDescent="0.25">
      <c r="C2815" s="32" t="s">
        <v>11998</v>
      </c>
      <c r="D2815" s="33" t="s">
        <v>1760</v>
      </c>
    </row>
    <row r="2816" spans="3:4" ht="15" customHeight="1" x14ac:dyDescent="0.25">
      <c r="C2816" s="32" t="s">
        <v>11999</v>
      </c>
      <c r="D2816" s="33" t="s">
        <v>1766</v>
      </c>
    </row>
    <row r="2817" spans="3:4" ht="15" customHeight="1" x14ac:dyDescent="0.25">
      <c r="C2817" s="32" t="s">
        <v>12000</v>
      </c>
      <c r="D2817" s="33" t="s">
        <v>1766</v>
      </c>
    </row>
    <row r="2818" spans="3:4" ht="15" customHeight="1" x14ac:dyDescent="0.25">
      <c r="C2818" s="32" t="s">
        <v>12001</v>
      </c>
      <c r="D2818" s="33" t="s">
        <v>1818</v>
      </c>
    </row>
    <row r="2819" spans="3:4" ht="15" customHeight="1" x14ac:dyDescent="0.25">
      <c r="C2819" s="32" t="s">
        <v>12002</v>
      </c>
      <c r="D2819" s="33" t="s">
        <v>1818</v>
      </c>
    </row>
    <row r="2820" spans="3:4" ht="15" customHeight="1" x14ac:dyDescent="0.25">
      <c r="C2820" s="32" t="s">
        <v>12003</v>
      </c>
      <c r="D2820" s="33" t="s">
        <v>1866</v>
      </c>
    </row>
    <row r="2821" spans="3:4" ht="15" customHeight="1" x14ac:dyDescent="0.25">
      <c r="C2821" s="32" t="s">
        <v>12004</v>
      </c>
      <c r="D2821" s="33" t="s">
        <v>1866</v>
      </c>
    </row>
    <row r="2822" spans="3:4" ht="15" customHeight="1" x14ac:dyDescent="0.25">
      <c r="C2822" s="32" t="s">
        <v>12005</v>
      </c>
      <c r="D2822" s="33" t="s">
        <v>1920</v>
      </c>
    </row>
    <row r="2823" spans="3:4" ht="15" customHeight="1" x14ac:dyDescent="0.25">
      <c r="C2823" s="32" t="s">
        <v>12006</v>
      </c>
      <c r="D2823" s="33" t="s">
        <v>1920</v>
      </c>
    </row>
    <row r="2824" spans="3:4" ht="15" customHeight="1" x14ac:dyDescent="0.25">
      <c r="C2824" s="32" t="s">
        <v>12007</v>
      </c>
      <c r="D2824" s="33" t="s">
        <v>1929</v>
      </c>
    </row>
    <row r="2825" spans="3:4" ht="15" customHeight="1" x14ac:dyDescent="0.25">
      <c r="C2825" s="32" t="s">
        <v>12008</v>
      </c>
      <c r="D2825" s="33" t="s">
        <v>1929</v>
      </c>
    </row>
    <row r="2826" spans="3:4" ht="15" customHeight="1" x14ac:dyDescent="0.25">
      <c r="C2826" s="32" t="s">
        <v>12009</v>
      </c>
      <c r="D2826" s="33" t="s">
        <v>1935</v>
      </c>
    </row>
    <row r="2827" spans="3:4" ht="15" customHeight="1" x14ac:dyDescent="0.25">
      <c r="C2827" s="32" t="s">
        <v>12010</v>
      </c>
      <c r="D2827" s="33" t="s">
        <v>1935</v>
      </c>
    </row>
    <row r="2828" spans="3:4" ht="15" customHeight="1" x14ac:dyDescent="0.25">
      <c r="C2828" s="32" t="s">
        <v>12011</v>
      </c>
      <c r="D2828" s="33" t="s">
        <v>1941</v>
      </c>
    </row>
    <row r="2829" spans="3:4" ht="15" customHeight="1" x14ac:dyDescent="0.25">
      <c r="C2829" s="32" t="s">
        <v>12012</v>
      </c>
      <c r="D2829" s="33" t="s">
        <v>1941</v>
      </c>
    </row>
    <row r="2830" spans="3:4" ht="15" customHeight="1" x14ac:dyDescent="0.25">
      <c r="C2830" s="32" t="s">
        <v>12013</v>
      </c>
      <c r="D2830" s="33" t="s">
        <v>2046</v>
      </c>
    </row>
    <row r="2831" spans="3:4" ht="15" customHeight="1" x14ac:dyDescent="0.25">
      <c r="C2831" s="32" t="s">
        <v>12014</v>
      </c>
      <c r="D2831" s="33" t="s">
        <v>2046</v>
      </c>
    </row>
    <row r="2832" spans="3:4" ht="15" customHeight="1" x14ac:dyDescent="0.25">
      <c r="C2832" s="32" t="s">
        <v>12015</v>
      </c>
      <c r="D2832" s="33" t="s">
        <v>2121</v>
      </c>
    </row>
    <row r="2833" spans="3:4" ht="15" customHeight="1" x14ac:dyDescent="0.25">
      <c r="C2833" s="32" t="s">
        <v>12016</v>
      </c>
      <c r="D2833" s="33" t="s">
        <v>2121</v>
      </c>
    </row>
    <row r="2834" spans="3:4" ht="15" customHeight="1" x14ac:dyDescent="0.25">
      <c r="C2834" s="32" t="s">
        <v>12017</v>
      </c>
      <c r="D2834" s="33" t="s">
        <v>2228</v>
      </c>
    </row>
    <row r="2835" spans="3:4" ht="15" customHeight="1" x14ac:dyDescent="0.25">
      <c r="C2835" s="32" t="s">
        <v>12018</v>
      </c>
      <c r="D2835" s="33" t="s">
        <v>2228</v>
      </c>
    </row>
    <row r="2836" spans="3:4" ht="15" customHeight="1" x14ac:dyDescent="0.25">
      <c r="C2836" s="32" t="s">
        <v>12019</v>
      </c>
      <c r="D2836" s="33" t="s">
        <v>2530</v>
      </c>
    </row>
    <row r="2837" spans="3:4" ht="15" customHeight="1" x14ac:dyDescent="0.25">
      <c r="C2837" s="32" t="s">
        <v>12020</v>
      </c>
      <c r="D2837" s="33" t="s">
        <v>2530</v>
      </c>
    </row>
    <row r="2838" spans="3:4" ht="15" customHeight="1" x14ac:dyDescent="0.25">
      <c r="C2838" s="32" t="s">
        <v>12021</v>
      </c>
      <c r="D2838" s="33" t="s">
        <v>543</v>
      </c>
    </row>
    <row r="2839" spans="3:4" ht="15" customHeight="1" x14ac:dyDescent="0.25">
      <c r="C2839" s="32" t="s">
        <v>12022</v>
      </c>
      <c r="D2839" s="33" t="s">
        <v>543</v>
      </c>
    </row>
    <row r="2840" spans="3:4" ht="15" customHeight="1" x14ac:dyDescent="0.25">
      <c r="C2840" s="32" t="s">
        <v>12023</v>
      </c>
      <c r="D2840" s="33" t="s">
        <v>2633</v>
      </c>
    </row>
    <row r="2841" spans="3:4" ht="15" customHeight="1" x14ac:dyDescent="0.25">
      <c r="C2841" s="32" t="s">
        <v>12024</v>
      </c>
      <c r="D2841" s="33" t="s">
        <v>2633</v>
      </c>
    </row>
    <row r="2842" spans="3:4" ht="15" customHeight="1" x14ac:dyDescent="0.25">
      <c r="C2842" s="32" t="s">
        <v>12025</v>
      </c>
      <c r="D2842" s="33" t="s">
        <v>2801</v>
      </c>
    </row>
    <row r="2843" spans="3:4" ht="15" customHeight="1" x14ac:dyDescent="0.25">
      <c r="C2843" s="32" t="s">
        <v>12026</v>
      </c>
      <c r="D2843" s="33" t="s">
        <v>2801</v>
      </c>
    </row>
    <row r="2844" spans="3:4" ht="15" customHeight="1" x14ac:dyDescent="0.25">
      <c r="C2844" s="32" t="s">
        <v>12027</v>
      </c>
      <c r="D2844" s="33" t="s">
        <v>2853</v>
      </c>
    </row>
    <row r="2845" spans="3:4" ht="15" customHeight="1" x14ac:dyDescent="0.25">
      <c r="C2845" s="32" t="s">
        <v>12028</v>
      </c>
      <c r="D2845" s="33" t="s">
        <v>2853</v>
      </c>
    </row>
    <row r="2846" spans="3:4" ht="15" customHeight="1" x14ac:dyDescent="0.25">
      <c r="C2846" s="32" t="s">
        <v>12029</v>
      </c>
      <c r="D2846" s="33" t="s">
        <v>551</v>
      </c>
    </row>
    <row r="2847" spans="3:4" ht="15" customHeight="1" x14ac:dyDescent="0.25">
      <c r="C2847" s="32" t="s">
        <v>12030</v>
      </c>
      <c r="D2847" s="33" t="s">
        <v>551</v>
      </c>
    </row>
    <row r="2848" spans="3:4" ht="15" customHeight="1" x14ac:dyDescent="0.25">
      <c r="C2848" s="32" t="s">
        <v>12031</v>
      </c>
      <c r="D2848" s="33" t="s">
        <v>2993</v>
      </c>
    </row>
    <row r="2849" spans="3:4" ht="15" customHeight="1" x14ac:dyDescent="0.25">
      <c r="C2849" s="32" t="s">
        <v>12032</v>
      </c>
      <c r="D2849" s="33" t="s">
        <v>2993</v>
      </c>
    </row>
    <row r="2850" spans="3:4" ht="15" customHeight="1" x14ac:dyDescent="0.25">
      <c r="C2850" s="32" t="s">
        <v>12033</v>
      </c>
      <c r="D2850" s="33" t="s">
        <v>2999</v>
      </c>
    </row>
    <row r="2851" spans="3:4" ht="15" customHeight="1" x14ac:dyDescent="0.25">
      <c r="C2851" s="32" t="s">
        <v>12034</v>
      </c>
      <c r="D2851" s="33" t="s">
        <v>2999</v>
      </c>
    </row>
    <row r="2852" spans="3:4" ht="15" customHeight="1" x14ac:dyDescent="0.25">
      <c r="C2852" s="32" t="s">
        <v>12035</v>
      </c>
      <c r="D2852" s="33" t="s">
        <v>3005</v>
      </c>
    </row>
    <row r="2853" spans="3:4" ht="15" customHeight="1" x14ac:dyDescent="0.25">
      <c r="C2853" s="32" t="s">
        <v>12036</v>
      </c>
      <c r="D2853" s="33" t="s">
        <v>3005</v>
      </c>
    </row>
    <row r="2854" spans="3:4" ht="15" customHeight="1" x14ac:dyDescent="0.25">
      <c r="C2854" s="32" t="s">
        <v>12037</v>
      </c>
      <c r="D2854" s="33" t="s">
        <v>3053</v>
      </c>
    </row>
    <row r="2855" spans="3:4" ht="15" customHeight="1" x14ac:dyDescent="0.25">
      <c r="C2855" s="32" t="s">
        <v>12038</v>
      </c>
      <c r="D2855" s="33" t="s">
        <v>3053</v>
      </c>
    </row>
    <row r="2856" spans="3:4" ht="15" customHeight="1" x14ac:dyDescent="0.25">
      <c r="C2856" s="32" t="s">
        <v>12039</v>
      </c>
      <c r="D2856" s="33" t="s">
        <v>3065</v>
      </c>
    </row>
    <row r="2857" spans="3:4" ht="15" customHeight="1" x14ac:dyDescent="0.25">
      <c r="C2857" s="32" t="s">
        <v>12040</v>
      </c>
      <c r="D2857" s="33" t="s">
        <v>3065</v>
      </c>
    </row>
    <row r="2858" spans="3:4" ht="15" customHeight="1" x14ac:dyDescent="0.25">
      <c r="C2858" s="32" t="s">
        <v>12041</v>
      </c>
      <c r="D2858" s="33" t="s">
        <v>2228</v>
      </c>
    </row>
    <row r="2859" spans="3:4" ht="15" customHeight="1" x14ac:dyDescent="0.25">
      <c r="C2859" s="32" t="s">
        <v>12042</v>
      </c>
      <c r="D2859" s="33" t="s">
        <v>2228</v>
      </c>
    </row>
    <row r="2860" spans="3:4" ht="15" customHeight="1" x14ac:dyDescent="0.25">
      <c r="C2860" s="32" t="s">
        <v>12043</v>
      </c>
      <c r="D2860" s="33" t="s">
        <v>2530</v>
      </c>
    </row>
    <row r="2861" spans="3:4" ht="15" customHeight="1" x14ac:dyDescent="0.25">
      <c r="C2861" s="32" t="s">
        <v>12044</v>
      </c>
      <c r="D2861" s="33" t="s">
        <v>2530</v>
      </c>
    </row>
    <row r="2862" spans="3:4" ht="15" customHeight="1" x14ac:dyDescent="0.25">
      <c r="C2862" s="32" t="s">
        <v>12045</v>
      </c>
      <c r="D2862" s="33" t="s">
        <v>543</v>
      </c>
    </row>
    <row r="2863" spans="3:4" ht="15" customHeight="1" x14ac:dyDescent="0.25">
      <c r="C2863" s="32" t="s">
        <v>12046</v>
      </c>
      <c r="D2863" s="33" t="s">
        <v>543</v>
      </c>
    </row>
    <row r="2864" spans="3:4" ht="15" customHeight="1" x14ac:dyDescent="0.25">
      <c r="C2864" s="32" t="s">
        <v>12047</v>
      </c>
      <c r="D2864" s="33" t="s">
        <v>2633</v>
      </c>
    </row>
    <row r="2865" spans="3:4" ht="15" customHeight="1" x14ac:dyDescent="0.25">
      <c r="C2865" s="32" t="s">
        <v>12048</v>
      </c>
      <c r="D2865" s="33" t="s">
        <v>2633</v>
      </c>
    </row>
    <row r="2866" spans="3:4" ht="15" customHeight="1" x14ac:dyDescent="0.25">
      <c r="C2866" s="32" t="s">
        <v>12049</v>
      </c>
      <c r="D2866" s="33" t="s">
        <v>2801</v>
      </c>
    </row>
    <row r="2867" spans="3:4" ht="15" customHeight="1" x14ac:dyDescent="0.25">
      <c r="C2867" s="32" t="s">
        <v>12050</v>
      </c>
      <c r="D2867" s="33" t="s">
        <v>2801</v>
      </c>
    </row>
    <row r="2868" spans="3:4" ht="15" customHeight="1" x14ac:dyDescent="0.25">
      <c r="C2868" s="32" t="s">
        <v>12051</v>
      </c>
      <c r="D2868" s="33" t="s">
        <v>2853</v>
      </c>
    </row>
    <row r="2869" spans="3:4" ht="15" customHeight="1" x14ac:dyDescent="0.25">
      <c r="C2869" s="32" t="s">
        <v>12052</v>
      </c>
      <c r="D2869" s="33" t="s">
        <v>2853</v>
      </c>
    </row>
    <row r="2870" spans="3:4" ht="15" customHeight="1" x14ac:dyDescent="0.25">
      <c r="C2870" s="32" t="s">
        <v>12053</v>
      </c>
      <c r="D2870" s="33" t="s">
        <v>551</v>
      </c>
    </row>
    <row r="2871" spans="3:4" ht="15" customHeight="1" x14ac:dyDescent="0.25">
      <c r="C2871" s="32" t="s">
        <v>12054</v>
      </c>
      <c r="D2871" s="33" t="s">
        <v>551</v>
      </c>
    </row>
    <row r="2872" spans="3:4" ht="15" customHeight="1" x14ac:dyDescent="0.25">
      <c r="C2872" s="32" t="s">
        <v>12055</v>
      </c>
      <c r="D2872" s="33" t="s">
        <v>2993</v>
      </c>
    </row>
    <row r="2873" spans="3:4" ht="15" customHeight="1" x14ac:dyDescent="0.25">
      <c r="C2873" s="32" t="s">
        <v>12056</v>
      </c>
      <c r="D2873" s="33" t="s">
        <v>2993</v>
      </c>
    </row>
    <row r="2874" spans="3:4" ht="15" customHeight="1" x14ac:dyDescent="0.25">
      <c r="C2874" s="32" t="s">
        <v>12057</v>
      </c>
      <c r="D2874" s="33" t="s">
        <v>2999</v>
      </c>
    </row>
    <row r="2875" spans="3:4" ht="15" customHeight="1" x14ac:dyDescent="0.25">
      <c r="C2875" s="32" t="s">
        <v>12058</v>
      </c>
      <c r="D2875" s="33" t="s">
        <v>2999</v>
      </c>
    </row>
    <row r="2876" spans="3:4" ht="15" customHeight="1" x14ac:dyDescent="0.25">
      <c r="C2876" s="32" t="s">
        <v>12059</v>
      </c>
      <c r="D2876" s="33" t="s">
        <v>3005</v>
      </c>
    </row>
    <row r="2877" spans="3:4" ht="15" customHeight="1" x14ac:dyDescent="0.25">
      <c r="C2877" s="32" t="s">
        <v>12060</v>
      </c>
      <c r="D2877" s="33" t="s">
        <v>3005</v>
      </c>
    </row>
    <row r="2878" spans="3:4" ht="15" customHeight="1" x14ac:dyDescent="0.25">
      <c r="C2878" s="32" t="s">
        <v>12061</v>
      </c>
      <c r="D2878" s="33" t="s">
        <v>3053</v>
      </c>
    </row>
    <row r="2879" spans="3:4" ht="15" customHeight="1" x14ac:dyDescent="0.25">
      <c r="C2879" s="32" t="s">
        <v>12062</v>
      </c>
      <c r="D2879" s="33" t="s">
        <v>3053</v>
      </c>
    </row>
    <row r="2880" spans="3:4" ht="15" customHeight="1" x14ac:dyDescent="0.25">
      <c r="C2880" s="32" t="s">
        <v>12063</v>
      </c>
      <c r="D2880" s="33" t="s">
        <v>3065</v>
      </c>
    </row>
    <row r="2881" spans="3:4" ht="15" customHeight="1" x14ac:dyDescent="0.25">
      <c r="C2881" s="32" t="s">
        <v>12064</v>
      </c>
      <c r="D2881" s="33" t="s">
        <v>3065</v>
      </c>
    </row>
    <row r="2882" spans="3:4" ht="15" customHeight="1" x14ac:dyDescent="0.25">
      <c r="C2882" s="32" t="s">
        <v>12065</v>
      </c>
      <c r="D2882" s="33" t="s">
        <v>3105</v>
      </c>
    </row>
    <row r="2883" spans="3:4" ht="15" customHeight="1" x14ac:dyDescent="0.25">
      <c r="C2883" s="32" t="s">
        <v>12066</v>
      </c>
      <c r="D2883" s="33" t="s">
        <v>3105</v>
      </c>
    </row>
    <row r="2884" spans="3:4" ht="15" customHeight="1" x14ac:dyDescent="0.25">
      <c r="C2884" s="32" t="s">
        <v>12067</v>
      </c>
      <c r="D2884" s="33" t="s">
        <v>553</v>
      </c>
    </row>
    <row r="2885" spans="3:4" ht="15" customHeight="1" x14ac:dyDescent="0.25">
      <c r="C2885" s="32" t="s">
        <v>12068</v>
      </c>
      <c r="D2885" s="33" t="s">
        <v>553</v>
      </c>
    </row>
    <row r="2886" spans="3:4" ht="15" customHeight="1" x14ac:dyDescent="0.25">
      <c r="C2886" s="32" t="s">
        <v>12069</v>
      </c>
      <c r="D2886" s="33" t="s">
        <v>3142</v>
      </c>
    </row>
    <row r="2887" spans="3:4" ht="15" customHeight="1" x14ac:dyDescent="0.25">
      <c r="C2887" s="32" t="s">
        <v>12070</v>
      </c>
      <c r="D2887" s="33" t="s">
        <v>3142</v>
      </c>
    </row>
    <row r="2888" spans="3:4" ht="15" customHeight="1" x14ac:dyDescent="0.25">
      <c r="C2888" s="32" t="s">
        <v>12071</v>
      </c>
      <c r="D2888" s="33" t="s">
        <v>3160</v>
      </c>
    </row>
    <row r="2889" spans="3:4" ht="15" customHeight="1" x14ac:dyDescent="0.25">
      <c r="C2889" s="32" t="s">
        <v>12072</v>
      </c>
      <c r="D2889" s="33" t="s">
        <v>3160</v>
      </c>
    </row>
    <row r="2890" spans="3:4" ht="15" customHeight="1" x14ac:dyDescent="0.25">
      <c r="C2890" s="32" t="s">
        <v>12073</v>
      </c>
      <c r="D2890" s="33" t="s">
        <v>3172</v>
      </c>
    </row>
    <row r="2891" spans="3:4" ht="15" customHeight="1" x14ac:dyDescent="0.25">
      <c r="C2891" s="32" t="s">
        <v>12074</v>
      </c>
      <c r="D2891" s="33" t="s">
        <v>3172</v>
      </c>
    </row>
    <row r="2892" spans="3:4" ht="15" customHeight="1" x14ac:dyDescent="0.25">
      <c r="C2892" s="32" t="s">
        <v>12075</v>
      </c>
      <c r="D2892" s="33" t="s">
        <v>3211</v>
      </c>
    </row>
    <row r="2893" spans="3:4" ht="15" customHeight="1" x14ac:dyDescent="0.25">
      <c r="C2893" s="32" t="s">
        <v>12076</v>
      </c>
      <c r="D2893" s="33" t="s">
        <v>3211</v>
      </c>
    </row>
    <row r="2894" spans="3:4" ht="15" customHeight="1" x14ac:dyDescent="0.25">
      <c r="C2894" s="32" t="s">
        <v>12077</v>
      </c>
      <c r="D2894" s="33" t="s">
        <v>3223</v>
      </c>
    </row>
    <row r="2895" spans="3:4" ht="15" customHeight="1" x14ac:dyDescent="0.25">
      <c r="C2895" s="32" t="s">
        <v>12078</v>
      </c>
      <c r="D2895" s="33" t="s">
        <v>3223</v>
      </c>
    </row>
    <row r="2896" spans="3:4" ht="15" customHeight="1" x14ac:dyDescent="0.25">
      <c r="C2896" s="32" t="s">
        <v>12079</v>
      </c>
      <c r="D2896" s="33" t="s">
        <v>3238</v>
      </c>
    </row>
    <row r="2897" spans="3:4" ht="15" customHeight="1" x14ac:dyDescent="0.25">
      <c r="C2897" s="32" t="s">
        <v>12080</v>
      </c>
      <c r="D2897" s="33" t="s">
        <v>3238</v>
      </c>
    </row>
    <row r="2898" spans="3:4" ht="15" customHeight="1" x14ac:dyDescent="0.25">
      <c r="C2898" s="32" t="s">
        <v>12081</v>
      </c>
      <c r="D2898" s="33" t="s">
        <v>3277</v>
      </c>
    </row>
    <row r="2899" spans="3:4" ht="15" customHeight="1" x14ac:dyDescent="0.25">
      <c r="C2899" s="32" t="s">
        <v>12082</v>
      </c>
      <c r="D2899" s="33" t="s">
        <v>3277</v>
      </c>
    </row>
    <row r="2900" spans="3:4" ht="15" customHeight="1" x14ac:dyDescent="0.25">
      <c r="C2900" s="32" t="s">
        <v>12083</v>
      </c>
      <c r="D2900" s="33" t="s">
        <v>3367</v>
      </c>
    </row>
    <row r="2901" spans="3:4" ht="15" customHeight="1" x14ac:dyDescent="0.25">
      <c r="C2901" s="32" t="s">
        <v>12084</v>
      </c>
      <c r="D2901" s="33" t="s">
        <v>3367</v>
      </c>
    </row>
    <row r="2902" spans="3:4" ht="15" customHeight="1" x14ac:dyDescent="0.25">
      <c r="C2902" s="32" t="s">
        <v>12085</v>
      </c>
      <c r="D2902" s="33" t="s">
        <v>3373</v>
      </c>
    </row>
    <row r="2903" spans="3:4" ht="15" customHeight="1" x14ac:dyDescent="0.25">
      <c r="C2903" s="32" t="s">
        <v>12086</v>
      </c>
      <c r="D2903" s="33" t="s">
        <v>3373</v>
      </c>
    </row>
    <row r="2904" spans="3:4" ht="15" customHeight="1" x14ac:dyDescent="0.25">
      <c r="C2904" s="32" t="s">
        <v>12087</v>
      </c>
      <c r="D2904" s="33" t="s">
        <v>557</v>
      </c>
    </row>
    <row r="2905" spans="3:4" ht="15" customHeight="1" x14ac:dyDescent="0.25">
      <c r="C2905" s="32" t="s">
        <v>12088</v>
      </c>
      <c r="D2905" s="33" t="s">
        <v>557</v>
      </c>
    </row>
    <row r="2906" spans="3:4" ht="15" customHeight="1" x14ac:dyDescent="0.25">
      <c r="C2906" s="32" t="s">
        <v>12089</v>
      </c>
      <c r="D2906" s="33" t="s">
        <v>3105</v>
      </c>
    </row>
    <row r="2907" spans="3:4" ht="15" customHeight="1" x14ac:dyDescent="0.25">
      <c r="C2907" s="32" t="s">
        <v>12090</v>
      </c>
      <c r="D2907" s="33" t="s">
        <v>3105</v>
      </c>
    </row>
    <row r="2908" spans="3:4" ht="15" customHeight="1" x14ac:dyDescent="0.25">
      <c r="C2908" s="32" t="s">
        <v>12091</v>
      </c>
      <c r="D2908" s="33" t="s">
        <v>553</v>
      </c>
    </row>
    <row r="2909" spans="3:4" ht="15" customHeight="1" x14ac:dyDescent="0.25">
      <c r="C2909" s="32" t="s">
        <v>12092</v>
      </c>
      <c r="D2909" s="33" t="s">
        <v>553</v>
      </c>
    </row>
    <row r="2910" spans="3:4" ht="15" customHeight="1" x14ac:dyDescent="0.25">
      <c r="C2910" s="32" t="s">
        <v>12093</v>
      </c>
      <c r="D2910" s="33" t="s">
        <v>3142</v>
      </c>
    </row>
    <row r="2911" spans="3:4" ht="15" customHeight="1" x14ac:dyDescent="0.25">
      <c r="C2911" s="32" t="s">
        <v>12094</v>
      </c>
      <c r="D2911" s="33" t="s">
        <v>3142</v>
      </c>
    </row>
    <row r="2912" spans="3:4" ht="15" customHeight="1" x14ac:dyDescent="0.25">
      <c r="C2912" s="32" t="s">
        <v>12095</v>
      </c>
      <c r="D2912" s="33" t="s">
        <v>3160</v>
      </c>
    </row>
    <row r="2913" spans="3:4" ht="15" customHeight="1" x14ac:dyDescent="0.25">
      <c r="C2913" s="32" t="s">
        <v>12096</v>
      </c>
      <c r="D2913" s="33" t="s">
        <v>3160</v>
      </c>
    </row>
    <row r="2914" spans="3:4" ht="15" customHeight="1" x14ac:dyDescent="0.25">
      <c r="C2914" s="32" t="s">
        <v>12097</v>
      </c>
      <c r="D2914" s="33" t="s">
        <v>3172</v>
      </c>
    </row>
    <row r="2915" spans="3:4" ht="15" customHeight="1" x14ac:dyDescent="0.25">
      <c r="C2915" s="32" t="s">
        <v>12098</v>
      </c>
      <c r="D2915" s="33" t="s">
        <v>3172</v>
      </c>
    </row>
    <row r="2916" spans="3:4" ht="15" customHeight="1" x14ac:dyDescent="0.25">
      <c r="C2916" s="32" t="s">
        <v>12099</v>
      </c>
      <c r="D2916" s="33" t="s">
        <v>3211</v>
      </c>
    </row>
    <row r="2917" spans="3:4" ht="15" customHeight="1" x14ac:dyDescent="0.25">
      <c r="C2917" s="32" t="s">
        <v>12100</v>
      </c>
      <c r="D2917" s="33" t="s">
        <v>3211</v>
      </c>
    </row>
    <row r="2918" spans="3:4" ht="15" customHeight="1" x14ac:dyDescent="0.25">
      <c r="C2918" s="32" t="s">
        <v>12101</v>
      </c>
      <c r="D2918" s="33" t="s">
        <v>3223</v>
      </c>
    </row>
    <row r="2919" spans="3:4" ht="15" customHeight="1" x14ac:dyDescent="0.25">
      <c r="C2919" s="32" t="s">
        <v>12102</v>
      </c>
      <c r="D2919" s="33" t="s">
        <v>3223</v>
      </c>
    </row>
    <row r="2920" spans="3:4" ht="15" customHeight="1" x14ac:dyDescent="0.25">
      <c r="C2920" s="32" t="s">
        <v>12103</v>
      </c>
      <c r="D2920" s="33" t="s">
        <v>3238</v>
      </c>
    </row>
    <row r="2921" spans="3:4" ht="15" customHeight="1" x14ac:dyDescent="0.25">
      <c r="C2921" s="32" t="s">
        <v>12104</v>
      </c>
      <c r="D2921" s="33" t="s">
        <v>3238</v>
      </c>
    </row>
    <row r="2922" spans="3:4" ht="15" customHeight="1" x14ac:dyDescent="0.25">
      <c r="C2922" s="32" t="s">
        <v>12105</v>
      </c>
      <c r="D2922" s="33" t="s">
        <v>3277</v>
      </c>
    </row>
    <row r="2923" spans="3:4" ht="15" customHeight="1" x14ac:dyDescent="0.25">
      <c r="C2923" s="32" t="s">
        <v>12106</v>
      </c>
      <c r="D2923" s="33" t="s">
        <v>3277</v>
      </c>
    </row>
    <row r="2924" spans="3:4" ht="15" customHeight="1" x14ac:dyDescent="0.25">
      <c r="C2924" s="32" t="s">
        <v>12107</v>
      </c>
      <c r="D2924" s="33" t="s">
        <v>3367</v>
      </c>
    </row>
    <row r="2925" spans="3:4" ht="15" customHeight="1" x14ac:dyDescent="0.25">
      <c r="C2925" s="32" t="s">
        <v>12108</v>
      </c>
      <c r="D2925" s="33" t="s">
        <v>3367</v>
      </c>
    </row>
    <row r="2926" spans="3:4" ht="15" customHeight="1" x14ac:dyDescent="0.25">
      <c r="C2926" s="32" t="s">
        <v>12109</v>
      </c>
      <c r="D2926" s="33" t="s">
        <v>3373</v>
      </c>
    </row>
    <row r="2927" spans="3:4" ht="15" customHeight="1" x14ac:dyDescent="0.25">
      <c r="C2927" s="32" t="s">
        <v>12110</v>
      </c>
      <c r="D2927" s="33" t="s">
        <v>3373</v>
      </c>
    </row>
    <row r="2928" spans="3:4" ht="15" customHeight="1" x14ac:dyDescent="0.25">
      <c r="C2928" s="32" t="s">
        <v>12111</v>
      </c>
      <c r="D2928" s="33" t="s">
        <v>557</v>
      </c>
    </row>
    <row r="2929" spans="3:4" ht="15" customHeight="1" x14ac:dyDescent="0.25">
      <c r="C2929" s="32" t="s">
        <v>12112</v>
      </c>
      <c r="D2929" s="33" t="s">
        <v>557</v>
      </c>
    </row>
    <row r="2930" spans="3:4" ht="15" customHeight="1" x14ac:dyDescent="0.25">
      <c r="C2930" s="32" t="s">
        <v>12113</v>
      </c>
      <c r="D2930" s="33" t="s">
        <v>3505</v>
      </c>
    </row>
    <row r="2931" spans="3:4" ht="15" customHeight="1" x14ac:dyDescent="0.25">
      <c r="C2931" s="32" t="s">
        <v>12114</v>
      </c>
      <c r="D2931" s="33" t="s">
        <v>3505</v>
      </c>
    </row>
    <row r="2932" spans="3:4" ht="15" customHeight="1" x14ac:dyDescent="0.25">
      <c r="C2932" s="32" t="s">
        <v>12115</v>
      </c>
      <c r="D2932" s="33" t="s">
        <v>3630</v>
      </c>
    </row>
    <row r="2933" spans="3:4" ht="15" customHeight="1" x14ac:dyDescent="0.25">
      <c r="C2933" s="32" t="s">
        <v>12116</v>
      </c>
      <c r="D2933" s="33" t="s">
        <v>3630</v>
      </c>
    </row>
    <row r="2934" spans="3:4" ht="15" customHeight="1" x14ac:dyDescent="0.25">
      <c r="C2934" s="32" t="s">
        <v>12117</v>
      </c>
      <c r="D2934" s="33" t="s">
        <v>3636</v>
      </c>
    </row>
    <row r="2935" spans="3:4" ht="15" customHeight="1" x14ac:dyDescent="0.25">
      <c r="C2935" s="32" t="s">
        <v>12118</v>
      </c>
      <c r="D2935" s="33" t="s">
        <v>3636</v>
      </c>
    </row>
    <row r="2936" spans="3:4" ht="15" customHeight="1" x14ac:dyDescent="0.25">
      <c r="C2936" s="32" t="s">
        <v>12119</v>
      </c>
      <c r="D2936" s="33" t="s">
        <v>3664</v>
      </c>
    </row>
    <row r="2937" spans="3:4" ht="15" customHeight="1" x14ac:dyDescent="0.25">
      <c r="C2937" s="32" t="s">
        <v>12120</v>
      </c>
      <c r="D2937" s="33" t="s">
        <v>3664</v>
      </c>
    </row>
    <row r="2938" spans="3:4" ht="15" customHeight="1" x14ac:dyDescent="0.25">
      <c r="C2938" s="32" t="s">
        <v>12121</v>
      </c>
      <c r="D2938" s="33" t="s">
        <v>3697</v>
      </c>
    </row>
    <row r="2939" spans="3:4" ht="15" customHeight="1" x14ac:dyDescent="0.25">
      <c r="C2939" s="32" t="s">
        <v>12122</v>
      </c>
      <c r="D2939" s="33" t="s">
        <v>3697</v>
      </c>
    </row>
    <row r="2940" spans="3:4" ht="15" customHeight="1" x14ac:dyDescent="0.25">
      <c r="C2940" s="32" t="s">
        <v>12123</v>
      </c>
      <c r="D2940" s="33" t="s">
        <v>3706</v>
      </c>
    </row>
    <row r="2941" spans="3:4" ht="15" customHeight="1" x14ac:dyDescent="0.25">
      <c r="C2941" s="32" t="s">
        <v>12124</v>
      </c>
      <c r="D2941" s="33" t="s">
        <v>3706</v>
      </c>
    </row>
    <row r="2942" spans="3:4" ht="15" customHeight="1" x14ac:dyDescent="0.25">
      <c r="C2942" s="32" t="s">
        <v>12125</v>
      </c>
      <c r="D2942" s="33" t="s">
        <v>567</v>
      </c>
    </row>
    <row r="2943" spans="3:4" ht="15" customHeight="1" x14ac:dyDescent="0.25">
      <c r="C2943" s="32" t="s">
        <v>12126</v>
      </c>
      <c r="D2943" s="33" t="s">
        <v>567</v>
      </c>
    </row>
    <row r="2944" spans="3:4" ht="15" customHeight="1" x14ac:dyDescent="0.25">
      <c r="C2944" s="32" t="s">
        <v>12127</v>
      </c>
      <c r="D2944" s="33" t="s">
        <v>3725</v>
      </c>
    </row>
    <row r="2945" spans="3:4" ht="15" customHeight="1" x14ac:dyDescent="0.25">
      <c r="C2945" s="32" t="s">
        <v>12128</v>
      </c>
      <c r="D2945" s="33" t="s">
        <v>3725</v>
      </c>
    </row>
    <row r="2946" spans="3:4" ht="15" customHeight="1" x14ac:dyDescent="0.25">
      <c r="C2946" s="32" t="s">
        <v>12129</v>
      </c>
      <c r="D2946" s="33" t="s">
        <v>3741</v>
      </c>
    </row>
    <row r="2947" spans="3:4" ht="15" customHeight="1" x14ac:dyDescent="0.25">
      <c r="C2947" s="32" t="s">
        <v>12130</v>
      </c>
      <c r="D2947" s="33" t="s">
        <v>3741</v>
      </c>
    </row>
    <row r="2948" spans="3:4" ht="15" customHeight="1" x14ac:dyDescent="0.25">
      <c r="C2948" s="32" t="s">
        <v>12131</v>
      </c>
      <c r="D2948" s="33" t="s">
        <v>3753</v>
      </c>
    </row>
    <row r="2949" spans="3:4" ht="15" customHeight="1" x14ac:dyDescent="0.25">
      <c r="C2949" s="32" t="s">
        <v>12132</v>
      </c>
      <c r="D2949" s="33" t="s">
        <v>3753</v>
      </c>
    </row>
    <row r="2950" spans="3:4" ht="15" customHeight="1" x14ac:dyDescent="0.25">
      <c r="C2950" s="32" t="s">
        <v>12133</v>
      </c>
      <c r="D2950" s="33" t="s">
        <v>570</v>
      </c>
    </row>
    <row r="2951" spans="3:4" ht="15" customHeight="1" x14ac:dyDescent="0.25">
      <c r="C2951" s="32" t="s">
        <v>12134</v>
      </c>
      <c r="D2951" s="33" t="s">
        <v>570</v>
      </c>
    </row>
    <row r="2952" spans="3:4" ht="15" customHeight="1" x14ac:dyDescent="0.25">
      <c r="C2952" s="32" t="s">
        <v>12135</v>
      </c>
      <c r="D2952" s="33" t="s">
        <v>3814</v>
      </c>
    </row>
    <row r="2953" spans="3:4" ht="15" customHeight="1" x14ac:dyDescent="0.25">
      <c r="C2953" s="32" t="s">
        <v>12136</v>
      </c>
      <c r="D2953" s="33" t="s">
        <v>3814</v>
      </c>
    </row>
    <row r="2954" spans="3:4" ht="15" customHeight="1" x14ac:dyDescent="0.25">
      <c r="C2954" s="32" t="s">
        <v>12137</v>
      </c>
      <c r="D2954" s="33" t="s">
        <v>3505</v>
      </c>
    </row>
    <row r="2955" spans="3:4" ht="15" customHeight="1" x14ac:dyDescent="0.25">
      <c r="C2955" s="32" t="s">
        <v>12138</v>
      </c>
      <c r="D2955" s="33" t="s">
        <v>3505</v>
      </c>
    </row>
    <row r="2956" spans="3:4" ht="15" customHeight="1" x14ac:dyDescent="0.25">
      <c r="C2956" s="32" t="s">
        <v>12139</v>
      </c>
      <c r="D2956" s="33" t="s">
        <v>3630</v>
      </c>
    </row>
    <row r="2957" spans="3:4" ht="15" customHeight="1" x14ac:dyDescent="0.25">
      <c r="C2957" s="32" t="s">
        <v>12140</v>
      </c>
      <c r="D2957" s="33" t="s">
        <v>3630</v>
      </c>
    </row>
    <row r="2958" spans="3:4" ht="15" customHeight="1" x14ac:dyDescent="0.25">
      <c r="C2958" s="32" t="s">
        <v>12141</v>
      </c>
      <c r="D2958" s="33" t="s">
        <v>3636</v>
      </c>
    </row>
    <row r="2959" spans="3:4" ht="15" customHeight="1" x14ac:dyDescent="0.25">
      <c r="C2959" s="32" t="s">
        <v>12142</v>
      </c>
      <c r="D2959" s="33" t="s">
        <v>3636</v>
      </c>
    </row>
    <row r="2960" spans="3:4" ht="15" customHeight="1" x14ac:dyDescent="0.25">
      <c r="C2960" s="32" t="s">
        <v>12143</v>
      </c>
      <c r="D2960" s="33" t="s">
        <v>3664</v>
      </c>
    </row>
    <row r="2961" spans="3:4" ht="15" customHeight="1" x14ac:dyDescent="0.25">
      <c r="C2961" s="32" t="s">
        <v>12144</v>
      </c>
      <c r="D2961" s="33" t="s">
        <v>3664</v>
      </c>
    </row>
    <row r="2962" spans="3:4" ht="15" customHeight="1" x14ac:dyDescent="0.25">
      <c r="C2962" s="32" t="s">
        <v>12145</v>
      </c>
      <c r="D2962" s="33" t="s">
        <v>3697</v>
      </c>
    </row>
    <row r="2963" spans="3:4" ht="15" customHeight="1" x14ac:dyDescent="0.25">
      <c r="C2963" s="32" t="s">
        <v>12146</v>
      </c>
      <c r="D2963" s="33" t="s">
        <v>3697</v>
      </c>
    </row>
    <row r="2964" spans="3:4" ht="15" customHeight="1" x14ac:dyDescent="0.25">
      <c r="C2964" s="32" t="s">
        <v>12147</v>
      </c>
      <c r="D2964" s="33" t="s">
        <v>3706</v>
      </c>
    </row>
    <row r="2965" spans="3:4" ht="15" customHeight="1" x14ac:dyDescent="0.25">
      <c r="C2965" s="32" t="s">
        <v>12148</v>
      </c>
      <c r="D2965" s="33" t="s">
        <v>3706</v>
      </c>
    </row>
    <row r="2966" spans="3:4" ht="15" customHeight="1" x14ac:dyDescent="0.25">
      <c r="C2966" s="32" t="s">
        <v>12149</v>
      </c>
      <c r="D2966" s="33" t="s">
        <v>567</v>
      </c>
    </row>
    <row r="2967" spans="3:4" ht="15" customHeight="1" x14ac:dyDescent="0.25">
      <c r="C2967" s="32" t="s">
        <v>12150</v>
      </c>
      <c r="D2967" s="33" t="s">
        <v>567</v>
      </c>
    </row>
    <row r="2968" spans="3:4" ht="15" customHeight="1" x14ac:dyDescent="0.25">
      <c r="C2968" s="32" t="s">
        <v>12151</v>
      </c>
      <c r="D2968" s="33" t="s">
        <v>3725</v>
      </c>
    </row>
    <row r="2969" spans="3:4" ht="15" customHeight="1" x14ac:dyDescent="0.25">
      <c r="C2969" s="32" t="s">
        <v>12152</v>
      </c>
      <c r="D2969" s="33" t="s">
        <v>3725</v>
      </c>
    </row>
    <row r="2970" spans="3:4" ht="15" customHeight="1" x14ac:dyDescent="0.25">
      <c r="C2970" s="32" t="s">
        <v>12153</v>
      </c>
      <c r="D2970" s="33" t="s">
        <v>3741</v>
      </c>
    </row>
    <row r="2971" spans="3:4" ht="15" customHeight="1" x14ac:dyDescent="0.25">
      <c r="C2971" s="32" t="s">
        <v>12154</v>
      </c>
      <c r="D2971" s="33" t="s">
        <v>3741</v>
      </c>
    </row>
    <row r="2972" spans="3:4" ht="15" customHeight="1" x14ac:dyDescent="0.25">
      <c r="C2972" s="32" t="s">
        <v>12155</v>
      </c>
      <c r="D2972" s="33" t="s">
        <v>3753</v>
      </c>
    </row>
    <row r="2973" spans="3:4" ht="15" customHeight="1" x14ac:dyDescent="0.25">
      <c r="C2973" s="32" t="s">
        <v>12156</v>
      </c>
      <c r="D2973" s="33" t="s">
        <v>3753</v>
      </c>
    </row>
    <row r="2974" spans="3:4" ht="15" customHeight="1" x14ac:dyDescent="0.25">
      <c r="C2974" s="32" t="s">
        <v>12157</v>
      </c>
      <c r="D2974" s="33" t="s">
        <v>570</v>
      </c>
    </row>
    <row r="2975" spans="3:4" ht="15" customHeight="1" x14ac:dyDescent="0.25">
      <c r="C2975" s="32" t="s">
        <v>12158</v>
      </c>
      <c r="D2975" s="33" t="s">
        <v>570</v>
      </c>
    </row>
    <row r="2976" spans="3:4" ht="15" customHeight="1" x14ac:dyDescent="0.25">
      <c r="C2976" s="32" t="s">
        <v>12159</v>
      </c>
      <c r="D2976" s="33" t="s">
        <v>3814</v>
      </c>
    </row>
    <row r="2977" spans="3:4" ht="15" customHeight="1" x14ac:dyDescent="0.25">
      <c r="C2977" s="32" t="s">
        <v>12160</v>
      </c>
      <c r="D2977" s="33" t="s">
        <v>3814</v>
      </c>
    </row>
    <row r="2978" spans="3:4" ht="15" customHeight="1" x14ac:dyDescent="0.25">
      <c r="C2978" s="32" t="s">
        <v>12161</v>
      </c>
      <c r="D2978" s="33" t="s">
        <v>572</v>
      </c>
    </row>
    <row r="2979" spans="3:4" ht="15" customHeight="1" x14ac:dyDescent="0.25">
      <c r="C2979" s="32" t="s">
        <v>12162</v>
      </c>
      <c r="D2979" s="33" t="s">
        <v>572</v>
      </c>
    </row>
    <row r="2980" spans="3:4" ht="15" customHeight="1" x14ac:dyDescent="0.25">
      <c r="C2980" s="32" t="s">
        <v>12163</v>
      </c>
      <c r="D2980" s="33" t="s">
        <v>573</v>
      </c>
    </row>
    <row r="2981" spans="3:4" ht="15" customHeight="1" x14ac:dyDescent="0.25">
      <c r="C2981" s="32" t="s">
        <v>12164</v>
      </c>
      <c r="D2981" s="33" t="s">
        <v>573</v>
      </c>
    </row>
    <row r="2982" spans="3:4" ht="15" customHeight="1" x14ac:dyDescent="0.25">
      <c r="C2982" s="32" t="s">
        <v>12165</v>
      </c>
      <c r="D2982" s="33" t="s">
        <v>3890</v>
      </c>
    </row>
    <row r="2983" spans="3:4" ht="15" customHeight="1" x14ac:dyDescent="0.25">
      <c r="C2983" s="32" t="s">
        <v>12166</v>
      </c>
      <c r="D2983" s="33" t="s">
        <v>3890</v>
      </c>
    </row>
    <row r="2984" spans="3:4" ht="15" customHeight="1" x14ac:dyDescent="0.25">
      <c r="C2984" s="32" t="s">
        <v>12167</v>
      </c>
      <c r="D2984" s="33" t="s">
        <v>3977</v>
      </c>
    </row>
    <row r="2985" spans="3:4" ht="15" customHeight="1" x14ac:dyDescent="0.25">
      <c r="C2985" s="32" t="s">
        <v>12168</v>
      </c>
      <c r="D2985" s="33" t="s">
        <v>3977</v>
      </c>
    </row>
    <row r="2986" spans="3:4" ht="15" customHeight="1" x14ac:dyDescent="0.25">
      <c r="C2986" s="32" t="s">
        <v>12169</v>
      </c>
      <c r="D2986" s="33" t="s">
        <v>4125</v>
      </c>
    </row>
    <row r="2987" spans="3:4" ht="15" customHeight="1" x14ac:dyDescent="0.25">
      <c r="C2987" s="32" t="s">
        <v>12170</v>
      </c>
      <c r="D2987" s="33" t="s">
        <v>4125</v>
      </c>
    </row>
    <row r="2988" spans="3:4" ht="15" customHeight="1" x14ac:dyDescent="0.25">
      <c r="C2988" s="32" t="s">
        <v>12171</v>
      </c>
      <c r="D2988" s="33" t="s">
        <v>4131</v>
      </c>
    </row>
    <row r="2989" spans="3:4" ht="15" customHeight="1" x14ac:dyDescent="0.25">
      <c r="C2989" s="32" t="s">
        <v>12172</v>
      </c>
      <c r="D2989" s="33" t="s">
        <v>4131</v>
      </c>
    </row>
    <row r="2990" spans="3:4" ht="15" customHeight="1" x14ac:dyDescent="0.25">
      <c r="C2990" s="32" t="s">
        <v>12173</v>
      </c>
      <c r="D2990" s="33" t="s">
        <v>4137</v>
      </c>
    </row>
    <row r="2991" spans="3:4" ht="15" customHeight="1" x14ac:dyDescent="0.25">
      <c r="C2991" s="32" t="s">
        <v>12174</v>
      </c>
      <c r="D2991" s="33" t="s">
        <v>4137</v>
      </c>
    </row>
    <row r="2992" spans="3:4" ht="15" customHeight="1" x14ac:dyDescent="0.25">
      <c r="C2992" s="32" t="s">
        <v>12175</v>
      </c>
      <c r="D2992" s="33" t="s">
        <v>4143</v>
      </c>
    </row>
    <row r="2993" spans="3:4" ht="15" customHeight="1" x14ac:dyDescent="0.25">
      <c r="C2993" s="32" t="s">
        <v>12176</v>
      </c>
      <c r="D2993" s="33" t="s">
        <v>4143</v>
      </c>
    </row>
    <row r="2994" spans="3:4" ht="15" customHeight="1" x14ac:dyDescent="0.25">
      <c r="C2994" s="32" t="s">
        <v>12177</v>
      </c>
      <c r="D2994" s="33" t="s">
        <v>4203</v>
      </c>
    </row>
    <row r="2995" spans="3:4" ht="15" customHeight="1" x14ac:dyDescent="0.25">
      <c r="C2995" s="32" t="s">
        <v>12178</v>
      </c>
      <c r="D2995" s="33" t="s">
        <v>4203</v>
      </c>
    </row>
    <row r="2996" spans="3:4" ht="15" customHeight="1" x14ac:dyDescent="0.25">
      <c r="C2996" s="32" t="s">
        <v>12179</v>
      </c>
      <c r="D2996" s="33" t="s">
        <v>4251</v>
      </c>
    </row>
    <row r="2997" spans="3:4" ht="15" customHeight="1" x14ac:dyDescent="0.25">
      <c r="C2997" s="32" t="s">
        <v>12180</v>
      </c>
      <c r="D2997" s="33" t="s">
        <v>4251</v>
      </c>
    </row>
    <row r="2998" spans="3:4" ht="15" customHeight="1" x14ac:dyDescent="0.25">
      <c r="C2998" s="32" t="s">
        <v>12181</v>
      </c>
      <c r="D2998" s="33" t="s">
        <v>583</v>
      </c>
    </row>
    <row r="2999" spans="3:4" ht="15" customHeight="1" x14ac:dyDescent="0.25">
      <c r="C2999" s="32" t="s">
        <v>12182</v>
      </c>
      <c r="D2999" s="33" t="s">
        <v>583</v>
      </c>
    </row>
    <row r="3000" spans="3:4" ht="15" customHeight="1" x14ac:dyDescent="0.25">
      <c r="C3000" s="32" t="s">
        <v>12183</v>
      </c>
      <c r="D3000" s="33" t="s">
        <v>584</v>
      </c>
    </row>
    <row r="3001" spans="3:4" ht="15" customHeight="1" x14ac:dyDescent="0.25">
      <c r="C3001" s="32" t="s">
        <v>12184</v>
      </c>
      <c r="D3001" s="33" t="s">
        <v>584</v>
      </c>
    </row>
    <row r="3002" spans="3:4" ht="15" customHeight="1" x14ac:dyDescent="0.25">
      <c r="C3002" s="32" t="s">
        <v>12185</v>
      </c>
      <c r="D3002" s="33" t="s">
        <v>572</v>
      </c>
    </row>
    <row r="3003" spans="3:4" ht="15" customHeight="1" x14ac:dyDescent="0.25">
      <c r="C3003" s="32" t="s">
        <v>12186</v>
      </c>
      <c r="D3003" s="33" t="s">
        <v>572</v>
      </c>
    </row>
    <row r="3004" spans="3:4" ht="15" customHeight="1" x14ac:dyDescent="0.25">
      <c r="C3004" s="32" t="s">
        <v>12187</v>
      </c>
      <c r="D3004" s="33" t="s">
        <v>573</v>
      </c>
    </row>
    <row r="3005" spans="3:4" ht="15" customHeight="1" x14ac:dyDescent="0.25">
      <c r="C3005" s="32" t="s">
        <v>12188</v>
      </c>
      <c r="D3005" s="33" t="s">
        <v>573</v>
      </c>
    </row>
    <row r="3006" spans="3:4" ht="15" customHeight="1" x14ac:dyDescent="0.25">
      <c r="C3006" s="32" t="s">
        <v>12189</v>
      </c>
      <c r="D3006" s="33" t="s">
        <v>3890</v>
      </c>
    </row>
    <row r="3007" spans="3:4" ht="15" customHeight="1" x14ac:dyDescent="0.25">
      <c r="C3007" s="32" t="s">
        <v>12190</v>
      </c>
      <c r="D3007" s="33" t="s">
        <v>3890</v>
      </c>
    </row>
    <row r="3008" spans="3:4" ht="15" customHeight="1" x14ac:dyDescent="0.25">
      <c r="C3008" s="32" t="s">
        <v>12191</v>
      </c>
      <c r="D3008" s="33" t="s">
        <v>3977</v>
      </c>
    </row>
    <row r="3009" spans="3:4" ht="15" customHeight="1" x14ac:dyDescent="0.25">
      <c r="C3009" s="32" t="s">
        <v>12192</v>
      </c>
      <c r="D3009" s="33" t="s">
        <v>3977</v>
      </c>
    </row>
    <row r="3010" spans="3:4" ht="15" customHeight="1" x14ac:dyDescent="0.25">
      <c r="C3010" s="32" t="s">
        <v>12193</v>
      </c>
      <c r="D3010" s="33" t="s">
        <v>4125</v>
      </c>
    </row>
    <row r="3011" spans="3:4" ht="15" customHeight="1" x14ac:dyDescent="0.25">
      <c r="C3011" s="32" t="s">
        <v>12194</v>
      </c>
      <c r="D3011" s="33" t="s">
        <v>4125</v>
      </c>
    </row>
    <row r="3012" spans="3:4" ht="15" customHeight="1" x14ac:dyDescent="0.25">
      <c r="C3012" s="32" t="s">
        <v>12195</v>
      </c>
      <c r="D3012" s="33" t="s">
        <v>4131</v>
      </c>
    </row>
    <row r="3013" spans="3:4" ht="15" customHeight="1" x14ac:dyDescent="0.25">
      <c r="C3013" s="32" t="s">
        <v>12196</v>
      </c>
      <c r="D3013" s="33" t="s">
        <v>4131</v>
      </c>
    </row>
    <row r="3014" spans="3:4" ht="15" customHeight="1" x14ac:dyDescent="0.25">
      <c r="C3014" s="32" t="s">
        <v>12197</v>
      </c>
      <c r="D3014" s="33" t="s">
        <v>4137</v>
      </c>
    </row>
    <row r="3015" spans="3:4" ht="15" customHeight="1" x14ac:dyDescent="0.25">
      <c r="C3015" s="32" t="s">
        <v>12198</v>
      </c>
      <c r="D3015" s="33" t="s">
        <v>4137</v>
      </c>
    </row>
    <row r="3016" spans="3:4" ht="15" customHeight="1" x14ac:dyDescent="0.25">
      <c r="C3016" s="32" t="s">
        <v>12199</v>
      </c>
      <c r="D3016" s="33" t="s">
        <v>4143</v>
      </c>
    </row>
    <row r="3017" spans="3:4" ht="15" customHeight="1" x14ac:dyDescent="0.25">
      <c r="C3017" s="32" t="s">
        <v>12200</v>
      </c>
      <c r="D3017" s="33" t="s">
        <v>4143</v>
      </c>
    </row>
    <row r="3018" spans="3:4" ht="15" customHeight="1" x14ac:dyDescent="0.25">
      <c r="C3018" s="32" t="s">
        <v>12201</v>
      </c>
      <c r="D3018" s="33" t="s">
        <v>4203</v>
      </c>
    </row>
    <row r="3019" spans="3:4" ht="15" customHeight="1" x14ac:dyDescent="0.25">
      <c r="C3019" s="32" t="s">
        <v>12202</v>
      </c>
      <c r="D3019" s="33" t="s">
        <v>4203</v>
      </c>
    </row>
    <row r="3020" spans="3:4" ht="15" customHeight="1" x14ac:dyDescent="0.25">
      <c r="C3020" s="32" t="s">
        <v>12203</v>
      </c>
      <c r="D3020" s="33" t="s">
        <v>4251</v>
      </c>
    </row>
    <row r="3021" spans="3:4" ht="15" customHeight="1" x14ac:dyDescent="0.25">
      <c r="C3021" s="32" t="s">
        <v>12204</v>
      </c>
      <c r="D3021" s="33" t="s">
        <v>4251</v>
      </c>
    </row>
    <row r="3022" spans="3:4" ht="15" customHeight="1" x14ac:dyDescent="0.25">
      <c r="C3022" s="32" t="s">
        <v>12205</v>
      </c>
      <c r="D3022" s="33" t="s">
        <v>583</v>
      </c>
    </row>
    <row r="3023" spans="3:4" ht="15" customHeight="1" x14ac:dyDescent="0.25">
      <c r="C3023" s="32" t="s">
        <v>12206</v>
      </c>
      <c r="D3023" s="33" t="s">
        <v>583</v>
      </c>
    </row>
    <row r="3024" spans="3:4" ht="15" customHeight="1" x14ac:dyDescent="0.25">
      <c r="C3024" s="32" t="s">
        <v>12207</v>
      </c>
      <c r="D3024" s="33" t="s">
        <v>584</v>
      </c>
    </row>
    <row r="3025" spans="3:4" ht="15" customHeight="1" x14ac:dyDescent="0.25">
      <c r="C3025" s="32" t="s">
        <v>12208</v>
      </c>
      <c r="D3025" s="33" t="s">
        <v>584</v>
      </c>
    </row>
    <row r="3026" spans="3:4" ht="15" customHeight="1" x14ac:dyDescent="0.25">
      <c r="C3026" s="32" t="s">
        <v>12209</v>
      </c>
      <c r="D3026" s="33" t="s">
        <v>4345</v>
      </c>
    </row>
    <row r="3027" spans="3:4" ht="15" customHeight="1" x14ac:dyDescent="0.25">
      <c r="C3027" s="32" t="s">
        <v>12210</v>
      </c>
      <c r="D3027" s="33" t="s">
        <v>4345</v>
      </c>
    </row>
    <row r="3028" spans="3:4" ht="15" customHeight="1" x14ac:dyDescent="0.25">
      <c r="C3028" s="32" t="s">
        <v>12211</v>
      </c>
      <c r="D3028" s="33" t="s">
        <v>4354</v>
      </c>
    </row>
    <row r="3029" spans="3:4" ht="15" customHeight="1" x14ac:dyDescent="0.25">
      <c r="C3029" s="32" t="s">
        <v>12212</v>
      </c>
      <c r="D3029" s="33" t="s">
        <v>4354</v>
      </c>
    </row>
    <row r="3030" spans="3:4" ht="15" customHeight="1" x14ac:dyDescent="0.25">
      <c r="C3030" s="32" t="s">
        <v>12213</v>
      </c>
      <c r="D3030" s="33" t="s">
        <v>588</v>
      </c>
    </row>
    <row r="3031" spans="3:4" ht="15" customHeight="1" x14ac:dyDescent="0.25">
      <c r="C3031" s="32" t="s">
        <v>12214</v>
      </c>
      <c r="D3031" s="33" t="s">
        <v>588</v>
      </c>
    </row>
    <row r="3032" spans="3:4" ht="15" customHeight="1" x14ac:dyDescent="0.25">
      <c r="C3032" s="32" t="s">
        <v>12215</v>
      </c>
      <c r="D3032" s="33" t="s">
        <v>4417</v>
      </c>
    </row>
    <row r="3033" spans="3:4" ht="15" customHeight="1" x14ac:dyDescent="0.25">
      <c r="C3033" s="32" t="s">
        <v>12216</v>
      </c>
      <c r="D3033" s="33" t="s">
        <v>4417</v>
      </c>
    </row>
    <row r="3034" spans="3:4" ht="15" customHeight="1" x14ac:dyDescent="0.25">
      <c r="C3034" s="32" t="s">
        <v>12217</v>
      </c>
      <c r="D3034" s="33" t="s">
        <v>4459</v>
      </c>
    </row>
    <row r="3035" spans="3:4" ht="15" customHeight="1" x14ac:dyDescent="0.25">
      <c r="C3035" s="32" t="s">
        <v>12218</v>
      </c>
      <c r="D3035" s="33" t="s">
        <v>4459</v>
      </c>
    </row>
    <row r="3036" spans="3:4" ht="15" customHeight="1" x14ac:dyDescent="0.25">
      <c r="C3036" s="32" t="s">
        <v>12219</v>
      </c>
      <c r="D3036" s="33" t="s">
        <v>4465</v>
      </c>
    </row>
    <row r="3037" spans="3:4" ht="15" customHeight="1" x14ac:dyDescent="0.25">
      <c r="C3037" s="32" t="s">
        <v>12220</v>
      </c>
      <c r="D3037" s="33" t="s">
        <v>4465</v>
      </c>
    </row>
    <row r="3038" spans="3:4" ht="15" customHeight="1" x14ac:dyDescent="0.25">
      <c r="C3038" s="32" t="s">
        <v>12221</v>
      </c>
      <c r="D3038" s="33" t="s">
        <v>4474</v>
      </c>
    </row>
    <row r="3039" spans="3:4" ht="15" customHeight="1" x14ac:dyDescent="0.25">
      <c r="C3039" s="32" t="s">
        <v>12222</v>
      </c>
      <c r="D3039" s="33" t="s">
        <v>4474</v>
      </c>
    </row>
    <row r="3040" spans="3:4" ht="15" customHeight="1" x14ac:dyDescent="0.25">
      <c r="C3040" s="32" t="s">
        <v>12223</v>
      </c>
      <c r="D3040" s="33" t="s">
        <v>4579</v>
      </c>
    </row>
    <row r="3041" spans="3:4" ht="15" customHeight="1" x14ac:dyDescent="0.25">
      <c r="C3041" s="32" t="s">
        <v>12224</v>
      </c>
      <c r="D3041" s="33" t="s">
        <v>4579</v>
      </c>
    </row>
    <row r="3042" spans="3:4" ht="15" customHeight="1" x14ac:dyDescent="0.25">
      <c r="C3042" s="32" t="s">
        <v>12225</v>
      </c>
      <c r="D3042" s="33" t="s">
        <v>4660</v>
      </c>
    </row>
    <row r="3043" spans="3:4" ht="15" customHeight="1" x14ac:dyDescent="0.25">
      <c r="C3043" s="32" t="s">
        <v>12226</v>
      </c>
      <c r="D3043" s="33" t="s">
        <v>4660</v>
      </c>
    </row>
    <row r="3044" spans="3:4" ht="15" customHeight="1" x14ac:dyDescent="0.25">
      <c r="C3044" s="32" t="s">
        <v>12227</v>
      </c>
      <c r="D3044" s="33" t="s">
        <v>4672</v>
      </c>
    </row>
    <row r="3045" spans="3:4" ht="15" customHeight="1" x14ac:dyDescent="0.25">
      <c r="C3045" s="32" t="s">
        <v>12228</v>
      </c>
      <c r="D3045" s="33" t="s">
        <v>4672</v>
      </c>
    </row>
    <row r="3046" spans="3:4" ht="15" customHeight="1" x14ac:dyDescent="0.25">
      <c r="C3046" s="32" t="s">
        <v>12229</v>
      </c>
      <c r="D3046" s="33" t="s">
        <v>857</v>
      </c>
    </row>
    <row r="3047" spans="3:4" ht="15" customHeight="1" x14ac:dyDescent="0.25">
      <c r="C3047" s="32" t="s">
        <v>12230</v>
      </c>
      <c r="D3047" s="33" t="s">
        <v>857</v>
      </c>
    </row>
    <row r="3048" spans="3:4" ht="15" customHeight="1" x14ac:dyDescent="0.25">
      <c r="C3048" s="32" t="s">
        <v>12231</v>
      </c>
      <c r="D3048" s="33" t="s">
        <v>858</v>
      </c>
    </row>
    <row r="3049" spans="3:4" ht="15" customHeight="1" x14ac:dyDescent="0.25">
      <c r="C3049" s="32" t="s">
        <v>12232</v>
      </c>
      <c r="D3049" s="33" t="s">
        <v>858</v>
      </c>
    </row>
    <row r="3050" spans="3:4" ht="15" customHeight="1" x14ac:dyDescent="0.25">
      <c r="C3050" s="32" t="s">
        <v>12233</v>
      </c>
      <c r="D3050" s="33" t="s">
        <v>4345</v>
      </c>
    </row>
    <row r="3051" spans="3:4" ht="15" customHeight="1" x14ac:dyDescent="0.25">
      <c r="C3051" s="32" t="s">
        <v>12234</v>
      </c>
      <c r="D3051" s="33" t="s">
        <v>4345</v>
      </c>
    </row>
    <row r="3052" spans="3:4" ht="15" customHeight="1" x14ac:dyDescent="0.25">
      <c r="C3052" s="32" t="s">
        <v>12235</v>
      </c>
      <c r="D3052" s="33" t="s">
        <v>4354</v>
      </c>
    </row>
    <row r="3053" spans="3:4" ht="15" customHeight="1" x14ac:dyDescent="0.25">
      <c r="C3053" s="32" t="s">
        <v>12236</v>
      </c>
      <c r="D3053" s="33" t="s">
        <v>4354</v>
      </c>
    </row>
    <row r="3054" spans="3:4" ht="15" customHeight="1" x14ac:dyDescent="0.25">
      <c r="C3054" s="32" t="s">
        <v>12237</v>
      </c>
      <c r="D3054" s="33" t="s">
        <v>588</v>
      </c>
    </row>
    <row r="3055" spans="3:4" ht="15" customHeight="1" x14ac:dyDescent="0.25">
      <c r="C3055" s="32" t="s">
        <v>12238</v>
      </c>
      <c r="D3055" s="33" t="s">
        <v>588</v>
      </c>
    </row>
    <row r="3056" spans="3:4" ht="15" customHeight="1" x14ac:dyDescent="0.25">
      <c r="C3056" s="32" t="s">
        <v>12239</v>
      </c>
      <c r="D3056" s="33" t="s">
        <v>4417</v>
      </c>
    </row>
    <row r="3057" spans="3:4" ht="15" customHeight="1" x14ac:dyDescent="0.25">
      <c r="C3057" s="32" t="s">
        <v>12240</v>
      </c>
      <c r="D3057" s="33" t="s">
        <v>4417</v>
      </c>
    </row>
    <row r="3058" spans="3:4" ht="15" customHeight="1" x14ac:dyDescent="0.25">
      <c r="C3058" s="32" t="s">
        <v>12241</v>
      </c>
      <c r="D3058" s="33" t="s">
        <v>4459</v>
      </c>
    </row>
    <row r="3059" spans="3:4" ht="15" customHeight="1" x14ac:dyDescent="0.25">
      <c r="C3059" s="32" t="s">
        <v>12242</v>
      </c>
      <c r="D3059" s="33" t="s">
        <v>4459</v>
      </c>
    </row>
    <row r="3060" spans="3:4" ht="15" customHeight="1" x14ac:dyDescent="0.25">
      <c r="C3060" s="32" t="s">
        <v>12243</v>
      </c>
      <c r="D3060" s="33" t="s">
        <v>4465</v>
      </c>
    </row>
    <row r="3061" spans="3:4" ht="15" customHeight="1" x14ac:dyDescent="0.25">
      <c r="C3061" s="32" t="s">
        <v>12244</v>
      </c>
      <c r="D3061" s="33" t="s">
        <v>4465</v>
      </c>
    </row>
    <row r="3062" spans="3:4" ht="15" customHeight="1" x14ac:dyDescent="0.25">
      <c r="C3062" s="32" t="s">
        <v>12245</v>
      </c>
      <c r="D3062" s="33" t="s">
        <v>4474</v>
      </c>
    </row>
    <row r="3063" spans="3:4" ht="15" customHeight="1" x14ac:dyDescent="0.25">
      <c r="C3063" s="32" t="s">
        <v>12246</v>
      </c>
      <c r="D3063" s="33" t="s">
        <v>4474</v>
      </c>
    </row>
    <row r="3064" spans="3:4" ht="15" customHeight="1" x14ac:dyDescent="0.25">
      <c r="C3064" s="32" t="s">
        <v>12247</v>
      </c>
      <c r="D3064" s="33" t="s">
        <v>4579</v>
      </c>
    </row>
    <row r="3065" spans="3:4" ht="15" customHeight="1" x14ac:dyDescent="0.25">
      <c r="C3065" s="32" t="s">
        <v>12248</v>
      </c>
      <c r="D3065" s="33" t="s">
        <v>4579</v>
      </c>
    </row>
    <row r="3066" spans="3:4" ht="15" customHeight="1" x14ac:dyDescent="0.25">
      <c r="C3066" s="32" t="s">
        <v>12249</v>
      </c>
      <c r="D3066" s="33" t="s">
        <v>4660</v>
      </c>
    </row>
    <row r="3067" spans="3:4" ht="15" customHeight="1" x14ac:dyDescent="0.25">
      <c r="C3067" s="32" t="s">
        <v>12250</v>
      </c>
      <c r="D3067" s="33" t="s">
        <v>4660</v>
      </c>
    </row>
    <row r="3068" spans="3:4" ht="15" customHeight="1" x14ac:dyDescent="0.25">
      <c r="C3068" s="32" t="s">
        <v>12251</v>
      </c>
      <c r="D3068" s="33" t="s">
        <v>4672</v>
      </c>
    </row>
    <row r="3069" spans="3:4" ht="15" customHeight="1" x14ac:dyDescent="0.25">
      <c r="C3069" s="32" t="s">
        <v>12252</v>
      </c>
      <c r="D3069" s="33" t="s">
        <v>4672</v>
      </c>
    </row>
    <row r="3070" spans="3:4" ht="15" customHeight="1" x14ac:dyDescent="0.25">
      <c r="C3070" s="32" t="s">
        <v>12253</v>
      </c>
      <c r="D3070" s="33" t="s">
        <v>857</v>
      </c>
    </row>
    <row r="3071" spans="3:4" ht="15" customHeight="1" x14ac:dyDescent="0.25">
      <c r="C3071" s="32" t="s">
        <v>12254</v>
      </c>
      <c r="D3071" s="33" t="s">
        <v>857</v>
      </c>
    </row>
    <row r="3072" spans="3:4" ht="15" customHeight="1" x14ac:dyDescent="0.25">
      <c r="C3072" s="32" t="s">
        <v>12255</v>
      </c>
      <c r="D3072" s="33" t="s">
        <v>858</v>
      </c>
    </row>
    <row r="3073" spans="3:4" ht="15" customHeight="1" x14ac:dyDescent="0.25">
      <c r="C3073" s="32" t="s">
        <v>12256</v>
      </c>
      <c r="D3073" s="33" t="s">
        <v>858</v>
      </c>
    </row>
    <row r="3074" spans="3:4" ht="15" customHeight="1" x14ac:dyDescent="0.25">
      <c r="C3074" s="32" t="s">
        <v>12257</v>
      </c>
      <c r="D3074" s="33" t="s">
        <v>1043</v>
      </c>
    </row>
    <row r="3075" spans="3:4" ht="15" customHeight="1" x14ac:dyDescent="0.25">
      <c r="C3075" s="32" t="s">
        <v>12258</v>
      </c>
      <c r="D3075" s="33" t="s">
        <v>1043</v>
      </c>
    </row>
    <row r="3076" spans="3:4" ht="15" customHeight="1" x14ac:dyDescent="0.25">
      <c r="C3076" s="32" t="s">
        <v>12259</v>
      </c>
      <c r="D3076" s="33" t="s">
        <v>527</v>
      </c>
    </row>
    <row r="3077" spans="3:4" ht="15" customHeight="1" x14ac:dyDescent="0.25">
      <c r="C3077" s="32" t="s">
        <v>12260</v>
      </c>
      <c r="D3077" s="33" t="s">
        <v>527</v>
      </c>
    </row>
    <row r="3078" spans="3:4" ht="15" customHeight="1" x14ac:dyDescent="0.25">
      <c r="C3078" s="32" t="s">
        <v>12261</v>
      </c>
      <c r="D3078" s="33" t="s">
        <v>1640</v>
      </c>
    </row>
    <row r="3079" spans="3:4" ht="15" customHeight="1" x14ac:dyDescent="0.25">
      <c r="C3079" s="32" t="s">
        <v>12262</v>
      </c>
      <c r="D3079" s="33" t="s">
        <v>1640</v>
      </c>
    </row>
    <row r="3080" spans="3:4" ht="15" customHeight="1" x14ac:dyDescent="0.25">
      <c r="C3080" s="32" t="s">
        <v>12263</v>
      </c>
      <c r="D3080" s="33" t="s">
        <v>1718</v>
      </c>
    </row>
    <row r="3081" spans="3:4" ht="15" customHeight="1" x14ac:dyDescent="0.25">
      <c r="C3081" s="32" t="s">
        <v>12264</v>
      </c>
      <c r="D3081" s="33" t="s">
        <v>1718</v>
      </c>
    </row>
    <row r="3082" spans="3:4" ht="15" customHeight="1" x14ac:dyDescent="0.25">
      <c r="C3082" s="32" t="s">
        <v>12265</v>
      </c>
      <c r="D3082" s="33" t="s">
        <v>1724</v>
      </c>
    </row>
    <row r="3083" spans="3:4" ht="15" customHeight="1" x14ac:dyDescent="0.25">
      <c r="C3083" s="32" t="s">
        <v>12266</v>
      </c>
      <c r="D3083" s="33" t="s">
        <v>1724</v>
      </c>
    </row>
    <row r="3084" spans="3:4" ht="15" customHeight="1" x14ac:dyDescent="0.25">
      <c r="C3084" s="32" t="s">
        <v>12267</v>
      </c>
      <c r="D3084" s="33" t="s">
        <v>1818</v>
      </c>
    </row>
    <row r="3085" spans="3:4" ht="15" customHeight="1" x14ac:dyDescent="0.25">
      <c r="C3085" s="32" t="s">
        <v>12268</v>
      </c>
      <c r="D3085" s="33" t="s">
        <v>1818</v>
      </c>
    </row>
    <row r="3086" spans="3:4" ht="15" customHeight="1" x14ac:dyDescent="0.25">
      <c r="C3086" s="32" t="s">
        <v>12269</v>
      </c>
      <c r="D3086" s="33" t="s">
        <v>1830</v>
      </c>
    </row>
    <row r="3087" spans="3:4" ht="15" customHeight="1" x14ac:dyDescent="0.25">
      <c r="C3087" s="32" t="s">
        <v>12270</v>
      </c>
      <c r="D3087" s="33" t="s">
        <v>1830</v>
      </c>
    </row>
    <row r="3088" spans="3:4" ht="15" customHeight="1" x14ac:dyDescent="0.25">
      <c r="C3088" s="32" t="s">
        <v>12271</v>
      </c>
      <c r="D3088" s="33" t="s">
        <v>535</v>
      </c>
    </row>
    <row r="3089" spans="3:4" ht="15" customHeight="1" x14ac:dyDescent="0.25">
      <c r="C3089" s="32" t="s">
        <v>12272</v>
      </c>
      <c r="D3089" s="33" t="s">
        <v>535</v>
      </c>
    </row>
    <row r="3090" spans="3:4" ht="15" customHeight="1" x14ac:dyDescent="0.25">
      <c r="C3090" s="32" t="s">
        <v>12273</v>
      </c>
      <c r="D3090" s="33" t="s">
        <v>1929</v>
      </c>
    </row>
    <row r="3091" spans="3:4" ht="15" customHeight="1" x14ac:dyDescent="0.25">
      <c r="C3091" s="32" t="s">
        <v>12274</v>
      </c>
      <c r="D3091" s="33" t="s">
        <v>1929</v>
      </c>
    </row>
    <row r="3092" spans="3:4" ht="15" customHeight="1" x14ac:dyDescent="0.25">
      <c r="C3092" s="32" t="s">
        <v>12275</v>
      </c>
      <c r="D3092" s="33" t="s">
        <v>1959</v>
      </c>
    </row>
    <row r="3093" spans="3:4" ht="15" customHeight="1" x14ac:dyDescent="0.25">
      <c r="C3093" s="32" t="s">
        <v>12276</v>
      </c>
      <c r="D3093" s="33" t="s">
        <v>1959</v>
      </c>
    </row>
    <row r="3094" spans="3:4" ht="15" customHeight="1" x14ac:dyDescent="0.25">
      <c r="C3094" s="32" t="s">
        <v>12277</v>
      </c>
      <c r="D3094" s="33" t="s">
        <v>2022</v>
      </c>
    </row>
    <row r="3095" spans="3:4" ht="15" customHeight="1" x14ac:dyDescent="0.25">
      <c r="C3095" s="32" t="s">
        <v>12278</v>
      </c>
      <c r="D3095" s="33" t="s">
        <v>2022</v>
      </c>
    </row>
    <row r="3096" spans="3:4" ht="15" customHeight="1" x14ac:dyDescent="0.25">
      <c r="C3096" s="32" t="s">
        <v>12279</v>
      </c>
      <c r="D3096" s="33" t="s">
        <v>2028</v>
      </c>
    </row>
    <row r="3097" spans="3:4" ht="15" customHeight="1" x14ac:dyDescent="0.25">
      <c r="C3097" s="32" t="s">
        <v>12280</v>
      </c>
      <c r="D3097" s="33" t="s">
        <v>2028</v>
      </c>
    </row>
    <row r="3098" spans="3:4" ht="15" customHeight="1" x14ac:dyDescent="0.25">
      <c r="C3098" s="32" t="s">
        <v>12281</v>
      </c>
      <c r="D3098" s="33" t="s">
        <v>1043</v>
      </c>
    </row>
    <row r="3099" spans="3:4" ht="15" customHeight="1" x14ac:dyDescent="0.25">
      <c r="C3099" s="32" t="s">
        <v>12282</v>
      </c>
      <c r="D3099" s="33" t="s">
        <v>1043</v>
      </c>
    </row>
    <row r="3100" spans="3:4" ht="15" customHeight="1" x14ac:dyDescent="0.25">
      <c r="C3100" s="32" t="s">
        <v>12283</v>
      </c>
      <c r="D3100" s="33" t="s">
        <v>527</v>
      </c>
    </row>
    <row r="3101" spans="3:4" ht="15" customHeight="1" x14ac:dyDescent="0.25">
      <c r="C3101" s="32" t="s">
        <v>12284</v>
      </c>
      <c r="D3101" s="33" t="s">
        <v>527</v>
      </c>
    </row>
    <row r="3102" spans="3:4" ht="15" customHeight="1" x14ac:dyDescent="0.25">
      <c r="C3102" s="32" t="s">
        <v>12285</v>
      </c>
      <c r="D3102" s="33" t="s">
        <v>1640</v>
      </c>
    </row>
    <row r="3103" spans="3:4" ht="15" customHeight="1" x14ac:dyDescent="0.25">
      <c r="C3103" s="32" t="s">
        <v>12286</v>
      </c>
      <c r="D3103" s="33" t="s">
        <v>1640</v>
      </c>
    </row>
    <row r="3104" spans="3:4" ht="15" customHeight="1" x14ac:dyDescent="0.25">
      <c r="C3104" s="32" t="s">
        <v>12287</v>
      </c>
      <c r="D3104" s="33" t="s">
        <v>1718</v>
      </c>
    </row>
    <row r="3105" spans="3:4" ht="15" customHeight="1" x14ac:dyDescent="0.25">
      <c r="C3105" s="32" t="s">
        <v>12288</v>
      </c>
      <c r="D3105" s="33" t="s">
        <v>1718</v>
      </c>
    </row>
    <row r="3106" spans="3:4" ht="15" customHeight="1" x14ac:dyDescent="0.25">
      <c r="C3106" s="32" t="s">
        <v>12289</v>
      </c>
      <c r="D3106" s="33" t="s">
        <v>1724</v>
      </c>
    </row>
    <row r="3107" spans="3:4" ht="15" customHeight="1" x14ac:dyDescent="0.25">
      <c r="C3107" s="32" t="s">
        <v>12290</v>
      </c>
      <c r="D3107" s="33" t="s">
        <v>1724</v>
      </c>
    </row>
    <row r="3108" spans="3:4" ht="15" customHeight="1" x14ac:dyDescent="0.25">
      <c r="C3108" s="32" t="s">
        <v>12291</v>
      </c>
      <c r="D3108" s="33" t="s">
        <v>1818</v>
      </c>
    </row>
    <row r="3109" spans="3:4" ht="15" customHeight="1" x14ac:dyDescent="0.25">
      <c r="C3109" s="32" t="s">
        <v>12292</v>
      </c>
      <c r="D3109" s="33" t="s">
        <v>1818</v>
      </c>
    </row>
    <row r="3110" spans="3:4" ht="15" customHeight="1" x14ac:dyDescent="0.25">
      <c r="C3110" s="32" t="s">
        <v>12293</v>
      </c>
      <c r="D3110" s="33" t="s">
        <v>1830</v>
      </c>
    </row>
    <row r="3111" spans="3:4" ht="15" customHeight="1" x14ac:dyDescent="0.25">
      <c r="C3111" s="32" t="s">
        <v>12294</v>
      </c>
      <c r="D3111" s="33" t="s">
        <v>1830</v>
      </c>
    </row>
    <row r="3112" spans="3:4" ht="15" customHeight="1" x14ac:dyDescent="0.25">
      <c r="C3112" s="32" t="s">
        <v>12295</v>
      </c>
      <c r="D3112" s="33" t="s">
        <v>535</v>
      </c>
    </row>
    <row r="3113" spans="3:4" ht="15" customHeight="1" x14ac:dyDescent="0.25">
      <c r="C3113" s="32" t="s">
        <v>12296</v>
      </c>
      <c r="D3113" s="33" t="s">
        <v>535</v>
      </c>
    </row>
    <row r="3114" spans="3:4" ht="15" customHeight="1" x14ac:dyDescent="0.25">
      <c r="C3114" s="32" t="s">
        <v>12297</v>
      </c>
      <c r="D3114" s="33" t="s">
        <v>1929</v>
      </c>
    </row>
    <row r="3115" spans="3:4" ht="15" customHeight="1" x14ac:dyDescent="0.25">
      <c r="C3115" s="32" t="s">
        <v>12298</v>
      </c>
      <c r="D3115" s="33" t="s">
        <v>1929</v>
      </c>
    </row>
    <row r="3116" spans="3:4" ht="15" customHeight="1" x14ac:dyDescent="0.25">
      <c r="C3116" s="32" t="s">
        <v>12299</v>
      </c>
      <c r="D3116" s="33" t="s">
        <v>1959</v>
      </c>
    </row>
    <row r="3117" spans="3:4" ht="15" customHeight="1" x14ac:dyDescent="0.25">
      <c r="C3117" s="32" t="s">
        <v>12300</v>
      </c>
      <c r="D3117" s="33" t="s">
        <v>1959</v>
      </c>
    </row>
    <row r="3118" spans="3:4" ht="15" customHeight="1" x14ac:dyDescent="0.25">
      <c r="C3118" s="32" t="s">
        <v>12301</v>
      </c>
      <c r="D3118" s="33" t="s">
        <v>2022</v>
      </c>
    </row>
    <row r="3119" spans="3:4" ht="15" customHeight="1" x14ac:dyDescent="0.25">
      <c r="C3119" s="32" t="s">
        <v>12302</v>
      </c>
      <c r="D3119" s="33" t="s">
        <v>2022</v>
      </c>
    </row>
    <row r="3120" spans="3:4" ht="15" customHeight="1" x14ac:dyDescent="0.25">
      <c r="C3120" s="32" t="s">
        <v>12303</v>
      </c>
      <c r="D3120" s="33" t="s">
        <v>2028</v>
      </c>
    </row>
    <row r="3121" spans="3:4" ht="15" customHeight="1" x14ac:dyDescent="0.25">
      <c r="C3121" s="32" t="s">
        <v>12304</v>
      </c>
      <c r="D3121" s="33" t="s">
        <v>2028</v>
      </c>
    </row>
    <row r="3122" spans="3:4" ht="15" customHeight="1" x14ac:dyDescent="0.25">
      <c r="C3122" s="32" t="s">
        <v>12305</v>
      </c>
      <c r="D3122" s="33" t="s">
        <v>2034</v>
      </c>
    </row>
    <row r="3123" spans="3:4" ht="15" customHeight="1" x14ac:dyDescent="0.25">
      <c r="C3123" s="32" t="s">
        <v>12306</v>
      </c>
      <c r="D3123" s="33" t="s">
        <v>2034</v>
      </c>
    </row>
    <row r="3124" spans="3:4" ht="15" customHeight="1" x14ac:dyDescent="0.25">
      <c r="C3124" s="32" t="s">
        <v>12307</v>
      </c>
      <c r="D3124" s="33" t="s">
        <v>2052</v>
      </c>
    </row>
    <row r="3125" spans="3:4" ht="15" customHeight="1" x14ac:dyDescent="0.25">
      <c r="C3125" s="32" t="s">
        <v>12308</v>
      </c>
      <c r="D3125" s="33" t="s">
        <v>2052</v>
      </c>
    </row>
    <row r="3126" spans="3:4" ht="15" customHeight="1" x14ac:dyDescent="0.25">
      <c r="C3126" s="32" t="s">
        <v>12309</v>
      </c>
      <c r="D3126" s="33" t="s">
        <v>2058</v>
      </c>
    </row>
    <row r="3127" spans="3:4" ht="15" customHeight="1" x14ac:dyDescent="0.25">
      <c r="C3127" s="32" t="s">
        <v>12310</v>
      </c>
      <c r="D3127" s="33" t="s">
        <v>2058</v>
      </c>
    </row>
    <row r="3128" spans="3:4" ht="15" customHeight="1" x14ac:dyDescent="0.25">
      <c r="C3128" s="32" t="s">
        <v>12311</v>
      </c>
      <c r="D3128" s="33" t="s">
        <v>2085</v>
      </c>
    </row>
    <row r="3129" spans="3:4" ht="15" customHeight="1" x14ac:dyDescent="0.25">
      <c r="C3129" s="32" t="s">
        <v>12312</v>
      </c>
      <c r="D3129" s="33" t="s">
        <v>2085</v>
      </c>
    </row>
    <row r="3130" spans="3:4" ht="15" customHeight="1" x14ac:dyDescent="0.25">
      <c r="C3130" s="32" t="s">
        <v>12313</v>
      </c>
      <c r="D3130" s="33" t="s">
        <v>2109</v>
      </c>
    </row>
    <row r="3131" spans="3:4" ht="15" customHeight="1" x14ac:dyDescent="0.25">
      <c r="C3131" s="32" t="s">
        <v>12314</v>
      </c>
      <c r="D3131" s="33" t="s">
        <v>2109</v>
      </c>
    </row>
    <row r="3132" spans="3:4" ht="15" customHeight="1" x14ac:dyDescent="0.25">
      <c r="C3132" s="32" t="s">
        <v>12315</v>
      </c>
      <c r="D3132" s="33" t="s">
        <v>2115</v>
      </c>
    </row>
    <row r="3133" spans="3:4" ht="15" customHeight="1" x14ac:dyDescent="0.25">
      <c r="C3133" s="32" t="s">
        <v>12316</v>
      </c>
      <c r="D3133" s="33" t="s">
        <v>2115</v>
      </c>
    </row>
    <row r="3134" spans="3:4" ht="15" customHeight="1" x14ac:dyDescent="0.25">
      <c r="C3134" s="32" t="s">
        <v>12317</v>
      </c>
      <c r="D3134" s="33" t="s">
        <v>2216</v>
      </c>
    </row>
    <row r="3135" spans="3:4" ht="15" customHeight="1" x14ac:dyDescent="0.25">
      <c r="C3135" s="32" t="s">
        <v>12318</v>
      </c>
      <c r="D3135" s="33" t="s">
        <v>2216</v>
      </c>
    </row>
    <row r="3136" spans="3:4" ht="15" customHeight="1" x14ac:dyDescent="0.25">
      <c r="C3136" s="32" t="s">
        <v>12319</v>
      </c>
      <c r="D3136" s="33" t="s">
        <v>2261</v>
      </c>
    </row>
    <row r="3137" spans="3:4" ht="15" customHeight="1" x14ac:dyDescent="0.25">
      <c r="C3137" s="32" t="s">
        <v>12320</v>
      </c>
      <c r="D3137" s="33" t="s">
        <v>2261</v>
      </c>
    </row>
    <row r="3138" spans="3:4" ht="15" customHeight="1" x14ac:dyDescent="0.25">
      <c r="C3138" s="32" t="s">
        <v>12321</v>
      </c>
      <c r="D3138" s="33" t="s">
        <v>2303</v>
      </c>
    </row>
    <row r="3139" spans="3:4" ht="15" customHeight="1" x14ac:dyDescent="0.25">
      <c r="C3139" s="32" t="s">
        <v>12322</v>
      </c>
      <c r="D3139" s="33" t="s">
        <v>2303</v>
      </c>
    </row>
    <row r="3140" spans="3:4" ht="15" customHeight="1" x14ac:dyDescent="0.25">
      <c r="C3140" s="32" t="s">
        <v>12323</v>
      </c>
      <c r="D3140" s="33" t="s">
        <v>2309</v>
      </c>
    </row>
    <row r="3141" spans="3:4" ht="15" customHeight="1" x14ac:dyDescent="0.25">
      <c r="C3141" s="32" t="s">
        <v>12324</v>
      </c>
      <c r="D3141" s="33" t="s">
        <v>2309</v>
      </c>
    </row>
    <row r="3142" spans="3:4" ht="15" customHeight="1" x14ac:dyDescent="0.25">
      <c r="C3142" s="32" t="s">
        <v>12325</v>
      </c>
      <c r="D3142" s="33" t="s">
        <v>2315</v>
      </c>
    </row>
    <row r="3143" spans="3:4" ht="15" customHeight="1" x14ac:dyDescent="0.25">
      <c r="C3143" s="32" t="s">
        <v>12326</v>
      </c>
      <c r="D3143" s="33" t="s">
        <v>2315</v>
      </c>
    </row>
    <row r="3144" spans="3:4" ht="15" customHeight="1" x14ac:dyDescent="0.25">
      <c r="C3144" s="32" t="s">
        <v>12327</v>
      </c>
      <c r="D3144" s="33" t="s">
        <v>2327</v>
      </c>
    </row>
    <row r="3145" spans="3:4" ht="15" customHeight="1" x14ac:dyDescent="0.25">
      <c r="C3145" s="32" t="s">
        <v>12328</v>
      </c>
      <c r="D3145" s="33" t="s">
        <v>2327</v>
      </c>
    </row>
    <row r="3146" spans="3:4" ht="15" customHeight="1" x14ac:dyDescent="0.25">
      <c r="C3146" s="32" t="s">
        <v>12329</v>
      </c>
      <c r="D3146" s="33" t="s">
        <v>2034</v>
      </c>
    </row>
    <row r="3147" spans="3:4" ht="15" customHeight="1" x14ac:dyDescent="0.25">
      <c r="C3147" s="32" t="s">
        <v>12330</v>
      </c>
      <c r="D3147" s="33" t="s">
        <v>2034</v>
      </c>
    </row>
    <row r="3148" spans="3:4" ht="15" customHeight="1" x14ac:dyDescent="0.25">
      <c r="C3148" s="32" t="s">
        <v>12331</v>
      </c>
      <c r="D3148" s="33" t="s">
        <v>2052</v>
      </c>
    </row>
    <row r="3149" spans="3:4" ht="15" customHeight="1" x14ac:dyDescent="0.25">
      <c r="C3149" s="32" t="s">
        <v>12332</v>
      </c>
      <c r="D3149" s="33" t="s">
        <v>2052</v>
      </c>
    </row>
    <row r="3150" spans="3:4" ht="15" customHeight="1" x14ac:dyDescent="0.25">
      <c r="C3150" s="32" t="s">
        <v>12333</v>
      </c>
      <c r="D3150" s="33" t="s">
        <v>2058</v>
      </c>
    </row>
    <row r="3151" spans="3:4" ht="15" customHeight="1" x14ac:dyDescent="0.25">
      <c r="C3151" s="32" t="s">
        <v>12334</v>
      </c>
      <c r="D3151" s="33" t="s">
        <v>2058</v>
      </c>
    </row>
    <row r="3152" spans="3:4" ht="15" customHeight="1" x14ac:dyDescent="0.25">
      <c r="C3152" s="32" t="s">
        <v>12335</v>
      </c>
      <c r="D3152" s="33" t="s">
        <v>2085</v>
      </c>
    </row>
    <row r="3153" spans="3:4" ht="15" customHeight="1" x14ac:dyDescent="0.25">
      <c r="C3153" s="32" t="s">
        <v>12336</v>
      </c>
      <c r="D3153" s="33" t="s">
        <v>2085</v>
      </c>
    </row>
    <row r="3154" spans="3:4" ht="15" customHeight="1" x14ac:dyDescent="0.25">
      <c r="C3154" s="32" t="s">
        <v>12337</v>
      </c>
      <c r="D3154" s="33" t="s">
        <v>2109</v>
      </c>
    </row>
    <row r="3155" spans="3:4" ht="15" customHeight="1" x14ac:dyDescent="0.25">
      <c r="C3155" s="32" t="s">
        <v>12338</v>
      </c>
      <c r="D3155" s="33" t="s">
        <v>2109</v>
      </c>
    </row>
    <row r="3156" spans="3:4" ht="15" customHeight="1" x14ac:dyDescent="0.25">
      <c r="C3156" s="32" t="s">
        <v>12339</v>
      </c>
      <c r="D3156" s="33" t="s">
        <v>2115</v>
      </c>
    </row>
    <row r="3157" spans="3:4" ht="15" customHeight="1" x14ac:dyDescent="0.25">
      <c r="C3157" s="32" t="s">
        <v>12340</v>
      </c>
      <c r="D3157" s="33" t="s">
        <v>2115</v>
      </c>
    </row>
    <row r="3158" spans="3:4" ht="15" customHeight="1" x14ac:dyDescent="0.25">
      <c r="C3158" s="32" t="s">
        <v>12341</v>
      </c>
      <c r="D3158" s="33" t="s">
        <v>2216</v>
      </c>
    </row>
    <row r="3159" spans="3:4" ht="15" customHeight="1" x14ac:dyDescent="0.25">
      <c r="C3159" s="32" t="s">
        <v>12342</v>
      </c>
      <c r="D3159" s="33" t="s">
        <v>2216</v>
      </c>
    </row>
    <row r="3160" spans="3:4" ht="15" customHeight="1" x14ac:dyDescent="0.25">
      <c r="C3160" s="32" t="s">
        <v>12343</v>
      </c>
      <c r="D3160" s="33" t="s">
        <v>2261</v>
      </c>
    </row>
    <row r="3161" spans="3:4" ht="15" customHeight="1" x14ac:dyDescent="0.25">
      <c r="C3161" s="32" t="s">
        <v>12344</v>
      </c>
      <c r="D3161" s="33" t="s">
        <v>2261</v>
      </c>
    </row>
    <row r="3162" spans="3:4" ht="15" customHeight="1" x14ac:dyDescent="0.25">
      <c r="C3162" s="32" t="s">
        <v>12345</v>
      </c>
      <c r="D3162" s="33" t="s">
        <v>2303</v>
      </c>
    </row>
    <row r="3163" spans="3:4" ht="15" customHeight="1" x14ac:dyDescent="0.25">
      <c r="C3163" s="32" t="s">
        <v>12346</v>
      </c>
      <c r="D3163" s="33" t="s">
        <v>2303</v>
      </c>
    </row>
    <row r="3164" spans="3:4" ht="15" customHeight="1" x14ac:dyDescent="0.25">
      <c r="C3164" s="32" t="s">
        <v>12347</v>
      </c>
      <c r="D3164" s="33" t="s">
        <v>2309</v>
      </c>
    </row>
    <row r="3165" spans="3:4" ht="15" customHeight="1" x14ac:dyDescent="0.25">
      <c r="C3165" s="32" t="s">
        <v>12348</v>
      </c>
      <c r="D3165" s="33" t="s">
        <v>2309</v>
      </c>
    </row>
    <row r="3166" spans="3:4" ht="15" customHeight="1" x14ac:dyDescent="0.25">
      <c r="C3166" s="32" t="s">
        <v>12349</v>
      </c>
      <c r="D3166" s="33" t="s">
        <v>2315</v>
      </c>
    </row>
    <row r="3167" spans="3:4" ht="15" customHeight="1" x14ac:dyDescent="0.25">
      <c r="C3167" s="32" t="s">
        <v>12350</v>
      </c>
      <c r="D3167" s="33" t="s">
        <v>2315</v>
      </c>
    </row>
    <row r="3168" spans="3:4" ht="15" customHeight="1" x14ac:dyDescent="0.25">
      <c r="C3168" s="32" t="s">
        <v>12351</v>
      </c>
      <c r="D3168" s="33" t="s">
        <v>2327</v>
      </c>
    </row>
    <row r="3169" spans="3:4" ht="15" customHeight="1" x14ac:dyDescent="0.25">
      <c r="C3169" s="32" t="s">
        <v>12352</v>
      </c>
      <c r="D3169" s="33" t="s">
        <v>2327</v>
      </c>
    </row>
    <row r="3170" spans="3:4" ht="15" customHeight="1" x14ac:dyDescent="0.25">
      <c r="C3170" s="32" t="s">
        <v>12353</v>
      </c>
      <c r="D3170" s="33" t="s">
        <v>2333</v>
      </c>
    </row>
    <row r="3171" spans="3:4" ht="15" customHeight="1" x14ac:dyDescent="0.25">
      <c r="C3171" s="32" t="s">
        <v>12354</v>
      </c>
      <c r="D3171" s="33" t="s">
        <v>2333</v>
      </c>
    </row>
    <row r="3172" spans="3:4" ht="15" customHeight="1" x14ac:dyDescent="0.25">
      <c r="C3172" s="32" t="s">
        <v>12355</v>
      </c>
      <c r="D3172" s="33" t="s">
        <v>2354</v>
      </c>
    </row>
    <row r="3173" spans="3:4" ht="15" customHeight="1" x14ac:dyDescent="0.25">
      <c r="C3173" s="32" t="s">
        <v>12356</v>
      </c>
      <c r="D3173" s="33" t="s">
        <v>2354</v>
      </c>
    </row>
    <row r="3174" spans="3:4" ht="15" customHeight="1" x14ac:dyDescent="0.25">
      <c r="C3174" s="32" t="s">
        <v>12357</v>
      </c>
      <c r="D3174" s="33" t="s">
        <v>2360</v>
      </c>
    </row>
    <row r="3175" spans="3:4" ht="15" customHeight="1" x14ac:dyDescent="0.25">
      <c r="C3175" s="32" t="s">
        <v>12358</v>
      </c>
      <c r="D3175" s="33" t="s">
        <v>2360</v>
      </c>
    </row>
    <row r="3176" spans="3:4" ht="15" customHeight="1" x14ac:dyDescent="0.25">
      <c r="C3176" s="32" t="s">
        <v>12359</v>
      </c>
      <c r="D3176" s="33" t="s">
        <v>2366</v>
      </c>
    </row>
    <row r="3177" spans="3:4" ht="15" customHeight="1" x14ac:dyDescent="0.25">
      <c r="C3177" s="32" t="s">
        <v>12360</v>
      </c>
      <c r="D3177" s="33" t="s">
        <v>2366</v>
      </c>
    </row>
    <row r="3178" spans="3:4" ht="15" customHeight="1" x14ac:dyDescent="0.25">
      <c r="C3178" s="32" t="s">
        <v>12361</v>
      </c>
      <c r="D3178" s="33" t="s">
        <v>2372</v>
      </c>
    </row>
    <row r="3179" spans="3:4" ht="15" customHeight="1" x14ac:dyDescent="0.25">
      <c r="C3179" s="32" t="s">
        <v>12362</v>
      </c>
      <c r="D3179" s="33" t="s">
        <v>2372</v>
      </c>
    </row>
    <row r="3180" spans="3:4" ht="15" customHeight="1" x14ac:dyDescent="0.25">
      <c r="C3180" s="32" t="s">
        <v>12363</v>
      </c>
      <c r="D3180" s="33" t="s">
        <v>2384</v>
      </c>
    </row>
    <row r="3181" spans="3:4" ht="15" customHeight="1" x14ac:dyDescent="0.25">
      <c r="C3181" s="32" t="s">
        <v>12364</v>
      </c>
      <c r="D3181" s="33" t="s">
        <v>2384</v>
      </c>
    </row>
    <row r="3182" spans="3:4" ht="15" customHeight="1" x14ac:dyDescent="0.25">
      <c r="C3182" s="32" t="s">
        <v>12365</v>
      </c>
      <c r="D3182" s="33" t="s">
        <v>2395</v>
      </c>
    </row>
    <row r="3183" spans="3:4" ht="15" customHeight="1" x14ac:dyDescent="0.25">
      <c r="C3183" s="32" t="s">
        <v>12366</v>
      </c>
      <c r="D3183" s="33" t="s">
        <v>2395</v>
      </c>
    </row>
    <row r="3184" spans="3:4" ht="15" customHeight="1" x14ac:dyDescent="0.25">
      <c r="C3184" s="32" t="s">
        <v>12367</v>
      </c>
      <c r="D3184" s="33" t="s">
        <v>2413</v>
      </c>
    </row>
    <row r="3185" spans="3:4" ht="15" customHeight="1" x14ac:dyDescent="0.25">
      <c r="C3185" s="32" t="s">
        <v>12368</v>
      </c>
      <c r="D3185" s="33" t="s">
        <v>2413</v>
      </c>
    </row>
    <row r="3186" spans="3:4" ht="15" customHeight="1" x14ac:dyDescent="0.25">
      <c r="C3186" s="32" t="s">
        <v>12369</v>
      </c>
      <c r="D3186" s="33" t="s">
        <v>2425</v>
      </c>
    </row>
    <row r="3187" spans="3:4" ht="15" customHeight="1" x14ac:dyDescent="0.25">
      <c r="C3187" s="32" t="s">
        <v>12370</v>
      </c>
      <c r="D3187" s="33" t="s">
        <v>2425</v>
      </c>
    </row>
    <row r="3188" spans="3:4" ht="15" customHeight="1" x14ac:dyDescent="0.25">
      <c r="C3188" s="32" t="s">
        <v>12371</v>
      </c>
      <c r="D3188" s="33" t="s">
        <v>2437</v>
      </c>
    </row>
    <row r="3189" spans="3:4" ht="15" customHeight="1" x14ac:dyDescent="0.25">
      <c r="C3189" s="32" t="s">
        <v>12372</v>
      </c>
      <c r="D3189" s="33" t="s">
        <v>2437</v>
      </c>
    </row>
    <row r="3190" spans="3:4" ht="15" customHeight="1" x14ac:dyDescent="0.25">
      <c r="C3190" s="32" t="s">
        <v>12373</v>
      </c>
      <c r="D3190" s="33" t="s">
        <v>2449</v>
      </c>
    </row>
    <row r="3191" spans="3:4" ht="15" customHeight="1" x14ac:dyDescent="0.25">
      <c r="C3191" s="32" t="s">
        <v>12374</v>
      </c>
      <c r="D3191" s="33" t="s">
        <v>2449</v>
      </c>
    </row>
    <row r="3192" spans="3:4" ht="15" customHeight="1" x14ac:dyDescent="0.25">
      <c r="C3192" s="32" t="s">
        <v>12375</v>
      </c>
      <c r="D3192" s="33" t="s">
        <v>2455</v>
      </c>
    </row>
    <row r="3193" spans="3:4" ht="15" customHeight="1" x14ac:dyDescent="0.25">
      <c r="C3193" s="32" t="s">
        <v>12376</v>
      </c>
      <c r="D3193" s="33" t="s">
        <v>2455</v>
      </c>
    </row>
    <row r="3194" spans="3:4" ht="15" customHeight="1" x14ac:dyDescent="0.25">
      <c r="C3194" s="32" t="s">
        <v>12377</v>
      </c>
      <c r="D3194" s="33" t="s">
        <v>2333</v>
      </c>
    </row>
    <row r="3195" spans="3:4" ht="15" customHeight="1" x14ac:dyDescent="0.25">
      <c r="C3195" s="32" t="s">
        <v>12378</v>
      </c>
      <c r="D3195" s="33" t="s">
        <v>2333</v>
      </c>
    </row>
    <row r="3196" spans="3:4" ht="15" customHeight="1" x14ac:dyDescent="0.25">
      <c r="C3196" s="32" t="s">
        <v>12379</v>
      </c>
      <c r="D3196" s="33" t="s">
        <v>2354</v>
      </c>
    </row>
    <row r="3197" spans="3:4" ht="15" customHeight="1" x14ac:dyDescent="0.25">
      <c r="C3197" s="32" t="s">
        <v>12380</v>
      </c>
      <c r="D3197" s="33" t="s">
        <v>2354</v>
      </c>
    </row>
    <row r="3198" spans="3:4" ht="15" customHeight="1" x14ac:dyDescent="0.25">
      <c r="C3198" s="32" t="s">
        <v>12381</v>
      </c>
      <c r="D3198" s="33" t="s">
        <v>2360</v>
      </c>
    </row>
    <row r="3199" spans="3:4" ht="15" customHeight="1" x14ac:dyDescent="0.25">
      <c r="C3199" s="32" t="s">
        <v>12382</v>
      </c>
      <c r="D3199" s="33" t="s">
        <v>2360</v>
      </c>
    </row>
    <row r="3200" spans="3:4" ht="15" customHeight="1" x14ac:dyDescent="0.25">
      <c r="C3200" s="32" t="s">
        <v>12383</v>
      </c>
      <c r="D3200" s="33" t="s">
        <v>2366</v>
      </c>
    </row>
    <row r="3201" spans="3:4" ht="15" customHeight="1" x14ac:dyDescent="0.25">
      <c r="C3201" s="32" t="s">
        <v>12384</v>
      </c>
      <c r="D3201" s="33" t="s">
        <v>2366</v>
      </c>
    </row>
    <row r="3202" spans="3:4" ht="15" customHeight="1" x14ac:dyDescent="0.25">
      <c r="C3202" s="32" t="s">
        <v>12385</v>
      </c>
      <c r="D3202" s="33" t="s">
        <v>2372</v>
      </c>
    </row>
    <row r="3203" spans="3:4" ht="15" customHeight="1" x14ac:dyDescent="0.25">
      <c r="C3203" s="32" t="s">
        <v>12386</v>
      </c>
      <c r="D3203" s="33" t="s">
        <v>2372</v>
      </c>
    </row>
    <row r="3204" spans="3:4" ht="15" customHeight="1" x14ac:dyDescent="0.25">
      <c r="C3204" s="32" t="s">
        <v>12387</v>
      </c>
      <c r="D3204" s="33" t="s">
        <v>2384</v>
      </c>
    </row>
    <row r="3205" spans="3:4" ht="15" customHeight="1" x14ac:dyDescent="0.25">
      <c r="C3205" s="32" t="s">
        <v>12388</v>
      </c>
      <c r="D3205" s="33" t="s">
        <v>2384</v>
      </c>
    </row>
    <row r="3206" spans="3:4" ht="15" customHeight="1" x14ac:dyDescent="0.25">
      <c r="C3206" s="32" t="s">
        <v>12389</v>
      </c>
      <c r="D3206" s="33" t="s">
        <v>2395</v>
      </c>
    </row>
    <row r="3207" spans="3:4" ht="15" customHeight="1" x14ac:dyDescent="0.25">
      <c r="C3207" s="32" t="s">
        <v>12390</v>
      </c>
      <c r="D3207" s="33" t="s">
        <v>2395</v>
      </c>
    </row>
    <row r="3208" spans="3:4" ht="15" customHeight="1" x14ac:dyDescent="0.25">
      <c r="C3208" s="32" t="s">
        <v>12391</v>
      </c>
      <c r="D3208" s="33" t="s">
        <v>2413</v>
      </c>
    </row>
    <row r="3209" spans="3:4" ht="15" customHeight="1" x14ac:dyDescent="0.25">
      <c r="C3209" s="32" t="s">
        <v>12392</v>
      </c>
      <c r="D3209" s="33" t="s">
        <v>2413</v>
      </c>
    </row>
    <row r="3210" spans="3:4" ht="15" customHeight="1" x14ac:dyDescent="0.25">
      <c r="C3210" s="32" t="s">
        <v>12393</v>
      </c>
      <c r="D3210" s="33" t="s">
        <v>2425</v>
      </c>
    </row>
    <row r="3211" spans="3:4" ht="15" customHeight="1" x14ac:dyDescent="0.25">
      <c r="C3211" s="32" t="s">
        <v>12394</v>
      </c>
      <c r="D3211" s="33" t="s">
        <v>2425</v>
      </c>
    </row>
    <row r="3212" spans="3:4" ht="15" customHeight="1" x14ac:dyDescent="0.25">
      <c r="C3212" s="32" t="s">
        <v>12395</v>
      </c>
      <c r="D3212" s="33" t="s">
        <v>2437</v>
      </c>
    </row>
    <row r="3213" spans="3:4" ht="15" customHeight="1" x14ac:dyDescent="0.25">
      <c r="C3213" s="32" t="s">
        <v>12396</v>
      </c>
      <c r="D3213" s="33" t="s">
        <v>2437</v>
      </c>
    </row>
    <row r="3214" spans="3:4" ht="15" customHeight="1" x14ac:dyDescent="0.25">
      <c r="C3214" s="32" t="s">
        <v>12397</v>
      </c>
      <c r="D3214" s="33" t="s">
        <v>2449</v>
      </c>
    </row>
    <row r="3215" spans="3:4" ht="15" customHeight="1" x14ac:dyDescent="0.25">
      <c r="C3215" s="32" t="s">
        <v>12398</v>
      </c>
      <c r="D3215" s="33" t="s">
        <v>2449</v>
      </c>
    </row>
    <row r="3216" spans="3:4" ht="15" customHeight="1" x14ac:dyDescent="0.25">
      <c r="C3216" s="32" t="s">
        <v>12399</v>
      </c>
      <c r="D3216" s="33" t="s">
        <v>2455</v>
      </c>
    </row>
    <row r="3217" spans="3:4" ht="15" customHeight="1" x14ac:dyDescent="0.25">
      <c r="C3217" s="32" t="s">
        <v>12400</v>
      </c>
      <c r="D3217" s="33" t="s">
        <v>2455</v>
      </c>
    </row>
    <row r="3218" spans="3:4" ht="15" customHeight="1" x14ac:dyDescent="0.25">
      <c r="C3218" s="32" t="s">
        <v>12401</v>
      </c>
      <c r="D3218" s="33" t="s">
        <v>2461</v>
      </c>
    </row>
    <row r="3219" spans="3:4" ht="15" customHeight="1" x14ac:dyDescent="0.25">
      <c r="C3219" s="32" t="s">
        <v>12402</v>
      </c>
      <c r="D3219" s="33" t="s">
        <v>2461</v>
      </c>
    </row>
    <row r="3220" spans="3:4" ht="15" customHeight="1" x14ac:dyDescent="0.25">
      <c r="C3220" s="32" t="s">
        <v>12403</v>
      </c>
      <c r="D3220" s="33" t="s">
        <v>2473</v>
      </c>
    </row>
    <row r="3221" spans="3:4" ht="15" customHeight="1" x14ac:dyDescent="0.25">
      <c r="C3221" s="32" t="s">
        <v>12404</v>
      </c>
      <c r="D3221" s="33" t="s">
        <v>2473</v>
      </c>
    </row>
    <row r="3222" spans="3:4" ht="15" customHeight="1" x14ac:dyDescent="0.25">
      <c r="C3222" s="32" t="s">
        <v>12405</v>
      </c>
      <c r="D3222" s="33" t="s">
        <v>2479</v>
      </c>
    </row>
    <row r="3223" spans="3:4" ht="15" customHeight="1" x14ac:dyDescent="0.25">
      <c r="C3223" s="32" t="s">
        <v>12406</v>
      </c>
      <c r="D3223" s="33" t="s">
        <v>2479</v>
      </c>
    </row>
    <row r="3224" spans="3:4" ht="15" customHeight="1" x14ac:dyDescent="0.25">
      <c r="C3224" s="32" t="s">
        <v>12407</v>
      </c>
      <c r="D3224" s="33" t="s">
        <v>2485</v>
      </c>
    </row>
    <row r="3225" spans="3:4" ht="15" customHeight="1" x14ac:dyDescent="0.25">
      <c r="C3225" s="32" t="s">
        <v>12408</v>
      </c>
      <c r="D3225" s="33" t="s">
        <v>2485</v>
      </c>
    </row>
    <row r="3226" spans="3:4" ht="15" customHeight="1" x14ac:dyDescent="0.25">
      <c r="C3226" s="32" t="s">
        <v>12409</v>
      </c>
      <c r="D3226" s="33" t="s">
        <v>2512</v>
      </c>
    </row>
    <row r="3227" spans="3:4" ht="15" customHeight="1" x14ac:dyDescent="0.25">
      <c r="C3227" s="32" t="s">
        <v>12410</v>
      </c>
      <c r="D3227" s="33" t="s">
        <v>2512</v>
      </c>
    </row>
    <row r="3228" spans="3:4" ht="15" customHeight="1" x14ac:dyDescent="0.25">
      <c r="C3228" s="32" t="s">
        <v>12411</v>
      </c>
      <c r="D3228" s="33" t="s">
        <v>2600</v>
      </c>
    </row>
    <row r="3229" spans="3:4" ht="15" customHeight="1" x14ac:dyDescent="0.25">
      <c r="C3229" s="32" t="s">
        <v>12412</v>
      </c>
      <c r="D3229" s="33" t="s">
        <v>2600</v>
      </c>
    </row>
    <row r="3230" spans="3:4" ht="15" customHeight="1" x14ac:dyDescent="0.25">
      <c r="C3230" s="32" t="s">
        <v>12413</v>
      </c>
      <c r="D3230" s="33" t="s">
        <v>2807</v>
      </c>
    </row>
    <row r="3231" spans="3:4" ht="15" customHeight="1" x14ac:dyDescent="0.25">
      <c r="C3231" s="32" t="s">
        <v>12414</v>
      </c>
      <c r="D3231" s="33" t="s">
        <v>2807</v>
      </c>
    </row>
    <row r="3232" spans="3:4" ht="15" customHeight="1" x14ac:dyDescent="0.25">
      <c r="C3232" s="32" t="s">
        <v>12415</v>
      </c>
      <c r="D3232" s="33" t="s">
        <v>2813</v>
      </c>
    </row>
    <row r="3233" spans="3:4" ht="15" customHeight="1" x14ac:dyDescent="0.25">
      <c r="C3233" s="32" t="s">
        <v>12416</v>
      </c>
      <c r="D3233" s="33" t="s">
        <v>2813</v>
      </c>
    </row>
    <row r="3234" spans="3:4" ht="15" customHeight="1" x14ac:dyDescent="0.25">
      <c r="C3234" s="32" t="s">
        <v>12417</v>
      </c>
      <c r="D3234" s="33" t="s">
        <v>2819</v>
      </c>
    </row>
    <row r="3235" spans="3:4" ht="15" customHeight="1" x14ac:dyDescent="0.25">
      <c r="C3235" s="32" t="s">
        <v>12418</v>
      </c>
      <c r="D3235" s="33" t="s">
        <v>2819</v>
      </c>
    </row>
    <row r="3236" spans="3:4" ht="15" customHeight="1" x14ac:dyDescent="0.25">
      <c r="C3236" s="32" t="s">
        <v>12419</v>
      </c>
      <c r="D3236" s="33" t="s">
        <v>2837</v>
      </c>
    </row>
    <row r="3237" spans="3:4" ht="15" customHeight="1" x14ac:dyDescent="0.25">
      <c r="C3237" s="32" t="s">
        <v>12420</v>
      </c>
      <c r="D3237" s="33" t="s">
        <v>2837</v>
      </c>
    </row>
    <row r="3238" spans="3:4" ht="15" customHeight="1" x14ac:dyDescent="0.25">
      <c r="C3238" s="32" t="s">
        <v>12421</v>
      </c>
      <c r="D3238" s="33" t="s">
        <v>2871</v>
      </c>
    </row>
    <row r="3239" spans="3:4" ht="15" customHeight="1" x14ac:dyDescent="0.25">
      <c r="C3239" s="32" t="s">
        <v>12422</v>
      </c>
      <c r="D3239" s="33" t="s">
        <v>2871</v>
      </c>
    </row>
    <row r="3240" spans="3:4" ht="15" customHeight="1" x14ac:dyDescent="0.25">
      <c r="C3240" s="32" t="s">
        <v>12423</v>
      </c>
      <c r="D3240" s="33" t="s">
        <v>2877</v>
      </c>
    </row>
    <row r="3241" spans="3:4" ht="15" customHeight="1" x14ac:dyDescent="0.25">
      <c r="C3241" s="32" t="s">
        <v>12424</v>
      </c>
      <c r="D3241" s="33" t="s">
        <v>2877</v>
      </c>
    </row>
    <row r="3242" spans="3:4" ht="15" customHeight="1" x14ac:dyDescent="0.25">
      <c r="C3242" s="32" t="s">
        <v>12425</v>
      </c>
      <c r="D3242" s="33" t="s">
        <v>2461</v>
      </c>
    </row>
    <row r="3243" spans="3:4" ht="15" customHeight="1" x14ac:dyDescent="0.25">
      <c r="C3243" s="32" t="s">
        <v>12426</v>
      </c>
      <c r="D3243" s="33" t="s">
        <v>2461</v>
      </c>
    </row>
    <row r="3244" spans="3:4" ht="15" customHeight="1" x14ac:dyDescent="0.25">
      <c r="C3244" s="32" t="s">
        <v>12427</v>
      </c>
      <c r="D3244" s="33" t="s">
        <v>2473</v>
      </c>
    </row>
    <row r="3245" spans="3:4" ht="15" customHeight="1" x14ac:dyDescent="0.25">
      <c r="C3245" s="32" t="s">
        <v>12428</v>
      </c>
      <c r="D3245" s="33" t="s">
        <v>2473</v>
      </c>
    </row>
    <row r="3246" spans="3:4" ht="15" customHeight="1" x14ac:dyDescent="0.25">
      <c r="C3246" s="32" t="s">
        <v>12429</v>
      </c>
      <c r="D3246" s="33" t="s">
        <v>2479</v>
      </c>
    </row>
    <row r="3247" spans="3:4" ht="15" customHeight="1" x14ac:dyDescent="0.25">
      <c r="C3247" s="32" t="s">
        <v>12430</v>
      </c>
      <c r="D3247" s="33" t="s">
        <v>2479</v>
      </c>
    </row>
    <row r="3248" spans="3:4" ht="15" customHeight="1" x14ac:dyDescent="0.25">
      <c r="C3248" s="32" t="s">
        <v>12431</v>
      </c>
      <c r="D3248" s="33" t="s">
        <v>2485</v>
      </c>
    </row>
    <row r="3249" spans="3:4" ht="15" customHeight="1" x14ac:dyDescent="0.25">
      <c r="C3249" s="32" t="s">
        <v>12432</v>
      </c>
      <c r="D3249" s="33" t="s">
        <v>2485</v>
      </c>
    </row>
    <row r="3250" spans="3:4" ht="15" customHeight="1" x14ac:dyDescent="0.25">
      <c r="C3250" s="32" t="s">
        <v>12433</v>
      </c>
      <c r="D3250" s="33" t="s">
        <v>2512</v>
      </c>
    </row>
    <row r="3251" spans="3:4" ht="15" customHeight="1" x14ac:dyDescent="0.25">
      <c r="C3251" s="32" t="s">
        <v>12434</v>
      </c>
      <c r="D3251" s="33" t="s">
        <v>2512</v>
      </c>
    </row>
    <row r="3252" spans="3:4" ht="15" customHeight="1" x14ac:dyDescent="0.25">
      <c r="C3252" s="32" t="s">
        <v>12435</v>
      </c>
      <c r="D3252" s="33" t="s">
        <v>2600</v>
      </c>
    </row>
    <row r="3253" spans="3:4" ht="15" customHeight="1" x14ac:dyDescent="0.25">
      <c r="C3253" s="32" t="s">
        <v>12436</v>
      </c>
      <c r="D3253" s="33" t="s">
        <v>2600</v>
      </c>
    </row>
    <row r="3254" spans="3:4" ht="15" customHeight="1" x14ac:dyDescent="0.25">
      <c r="C3254" s="32" t="s">
        <v>12437</v>
      </c>
      <c r="D3254" s="33" t="s">
        <v>2807</v>
      </c>
    </row>
    <row r="3255" spans="3:4" ht="15" customHeight="1" x14ac:dyDescent="0.25">
      <c r="C3255" s="32" t="s">
        <v>12438</v>
      </c>
      <c r="D3255" s="33" t="s">
        <v>2807</v>
      </c>
    </row>
    <row r="3256" spans="3:4" ht="15" customHeight="1" x14ac:dyDescent="0.25">
      <c r="C3256" s="32" t="s">
        <v>12439</v>
      </c>
      <c r="D3256" s="33" t="s">
        <v>2813</v>
      </c>
    </row>
    <row r="3257" spans="3:4" ht="15" customHeight="1" x14ac:dyDescent="0.25">
      <c r="C3257" s="32" t="s">
        <v>12440</v>
      </c>
      <c r="D3257" s="33" t="s">
        <v>2813</v>
      </c>
    </row>
    <row r="3258" spans="3:4" ht="15" customHeight="1" x14ac:dyDescent="0.25">
      <c r="C3258" s="32" t="s">
        <v>12441</v>
      </c>
      <c r="D3258" s="33" t="s">
        <v>2819</v>
      </c>
    </row>
    <row r="3259" spans="3:4" ht="15" customHeight="1" x14ac:dyDescent="0.25">
      <c r="C3259" s="32" t="s">
        <v>12442</v>
      </c>
      <c r="D3259" s="33" t="s">
        <v>2819</v>
      </c>
    </row>
    <row r="3260" spans="3:4" ht="15" customHeight="1" x14ac:dyDescent="0.25">
      <c r="C3260" s="32" t="s">
        <v>12443</v>
      </c>
      <c r="D3260" s="33" t="s">
        <v>2837</v>
      </c>
    </row>
    <row r="3261" spans="3:4" ht="15" customHeight="1" x14ac:dyDescent="0.25">
      <c r="C3261" s="32" t="s">
        <v>12444</v>
      </c>
      <c r="D3261" s="33" t="s">
        <v>2837</v>
      </c>
    </row>
    <row r="3262" spans="3:4" ht="15" customHeight="1" x14ac:dyDescent="0.25">
      <c r="C3262" s="32" t="s">
        <v>12445</v>
      </c>
      <c r="D3262" s="33" t="s">
        <v>2871</v>
      </c>
    </row>
    <row r="3263" spans="3:4" ht="15" customHeight="1" x14ac:dyDescent="0.25">
      <c r="C3263" s="32" t="s">
        <v>12446</v>
      </c>
      <c r="D3263" s="33" t="s">
        <v>2871</v>
      </c>
    </row>
    <row r="3264" spans="3:4" ht="15" customHeight="1" x14ac:dyDescent="0.25">
      <c r="C3264" s="32" t="s">
        <v>12447</v>
      </c>
      <c r="D3264" s="33" t="s">
        <v>2877</v>
      </c>
    </row>
    <row r="3265" spans="3:4" ht="15" customHeight="1" x14ac:dyDescent="0.25">
      <c r="C3265" s="32" t="s">
        <v>12448</v>
      </c>
      <c r="D3265" s="33" t="s">
        <v>2877</v>
      </c>
    </row>
    <row r="3266" spans="3:4" ht="15" customHeight="1" x14ac:dyDescent="0.25">
      <c r="C3266" s="32" t="s">
        <v>12449</v>
      </c>
      <c r="D3266" s="33" t="s">
        <v>2947</v>
      </c>
    </row>
    <row r="3267" spans="3:4" ht="15" customHeight="1" x14ac:dyDescent="0.25">
      <c r="C3267" s="32" t="s">
        <v>12450</v>
      </c>
      <c r="D3267" s="33" t="s">
        <v>2947</v>
      </c>
    </row>
    <row r="3268" spans="3:4" ht="15" customHeight="1" x14ac:dyDescent="0.25">
      <c r="C3268" s="32" t="s">
        <v>12451</v>
      </c>
      <c r="D3268" s="33" t="s">
        <v>2959</v>
      </c>
    </row>
    <row r="3269" spans="3:4" ht="15" customHeight="1" x14ac:dyDescent="0.25">
      <c r="C3269" s="32" t="s">
        <v>12452</v>
      </c>
      <c r="D3269" s="33" t="s">
        <v>2959</v>
      </c>
    </row>
    <row r="3270" spans="3:4" ht="15" customHeight="1" x14ac:dyDescent="0.25">
      <c r="C3270" s="32" t="s">
        <v>12453</v>
      </c>
      <c r="D3270" s="33" t="s">
        <v>2977</v>
      </c>
    </row>
    <row r="3271" spans="3:4" ht="15" customHeight="1" x14ac:dyDescent="0.25">
      <c r="C3271" s="32" t="s">
        <v>12454</v>
      </c>
      <c r="D3271" s="33" t="s">
        <v>2977</v>
      </c>
    </row>
    <row r="3272" spans="3:4" ht="15" customHeight="1" x14ac:dyDescent="0.25">
      <c r="C3272" s="32" t="s">
        <v>12455</v>
      </c>
      <c r="D3272" s="33" t="s">
        <v>3181</v>
      </c>
    </row>
    <row r="3273" spans="3:4" ht="15" customHeight="1" x14ac:dyDescent="0.25">
      <c r="C3273" s="32" t="s">
        <v>12456</v>
      </c>
      <c r="D3273" s="33" t="s">
        <v>3181</v>
      </c>
    </row>
    <row r="3274" spans="3:4" ht="15" customHeight="1" x14ac:dyDescent="0.25">
      <c r="C3274" s="32" t="s">
        <v>12457</v>
      </c>
      <c r="D3274" s="33" t="s">
        <v>3232</v>
      </c>
    </row>
    <row r="3275" spans="3:4" ht="15" customHeight="1" x14ac:dyDescent="0.25">
      <c r="C3275" s="32" t="s">
        <v>12458</v>
      </c>
      <c r="D3275" s="33" t="s">
        <v>3232</v>
      </c>
    </row>
    <row r="3276" spans="3:4" ht="15" customHeight="1" x14ac:dyDescent="0.25">
      <c r="C3276" s="32" t="s">
        <v>12459</v>
      </c>
      <c r="D3276" s="33" t="s">
        <v>3271</v>
      </c>
    </row>
    <row r="3277" spans="3:4" ht="15" customHeight="1" x14ac:dyDescent="0.25">
      <c r="C3277" s="32" t="s">
        <v>12460</v>
      </c>
      <c r="D3277" s="33" t="s">
        <v>3271</v>
      </c>
    </row>
    <row r="3278" spans="3:4" ht="15" customHeight="1" x14ac:dyDescent="0.25">
      <c r="C3278" s="32" t="s">
        <v>12461</v>
      </c>
      <c r="D3278" s="33" t="s">
        <v>3295</v>
      </c>
    </row>
    <row r="3279" spans="3:4" ht="15" customHeight="1" x14ac:dyDescent="0.25">
      <c r="C3279" s="32" t="s">
        <v>12462</v>
      </c>
      <c r="D3279" s="33" t="s">
        <v>3295</v>
      </c>
    </row>
    <row r="3280" spans="3:4" ht="15" customHeight="1" x14ac:dyDescent="0.25">
      <c r="C3280" s="32" t="s">
        <v>12463</v>
      </c>
      <c r="D3280" s="33" t="s">
        <v>3319</v>
      </c>
    </row>
    <row r="3281" spans="3:4" ht="15" customHeight="1" x14ac:dyDescent="0.25">
      <c r="C3281" s="32" t="s">
        <v>12464</v>
      </c>
      <c r="D3281" s="33" t="s">
        <v>3319</v>
      </c>
    </row>
    <row r="3282" spans="3:4" ht="15" customHeight="1" x14ac:dyDescent="0.25">
      <c r="C3282" s="32" t="s">
        <v>12465</v>
      </c>
      <c r="D3282" s="33" t="s">
        <v>3337</v>
      </c>
    </row>
    <row r="3283" spans="3:4" ht="15" customHeight="1" x14ac:dyDescent="0.25">
      <c r="C3283" s="32" t="s">
        <v>12466</v>
      </c>
      <c r="D3283" s="33" t="s">
        <v>3337</v>
      </c>
    </row>
    <row r="3284" spans="3:4" ht="15" customHeight="1" x14ac:dyDescent="0.25">
      <c r="C3284" s="32" t="s">
        <v>12467</v>
      </c>
      <c r="D3284" s="33" t="s">
        <v>3367</v>
      </c>
    </row>
    <row r="3285" spans="3:4" ht="15" customHeight="1" x14ac:dyDescent="0.25">
      <c r="C3285" s="32" t="s">
        <v>12468</v>
      </c>
      <c r="D3285" s="33" t="s">
        <v>3367</v>
      </c>
    </row>
    <row r="3286" spans="3:4" ht="15" customHeight="1" x14ac:dyDescent="0.25">
      <c r="C3286" s="32" t="s">
        <v>12469</v>
      </c>
      <c r="D3286" s="33" t="s">
        <v>3391</v>
      </c>
    </row>
    <row r="3287" spans="3:4" ht="15" customHeight="1" x14ac:dyDescent="0.25">
      <c r="C3287" s="32" t="s">
        <v>12470</v>
      </c>
      <c r="D3287" s="33" t="s">
        <v>3391</v>
      </c>
    </row>
    <row r="3288" spans="3:4" ht="15" customHeight="1" x14ac:dyDescent="0.25">
      <c r="C3288" s="32" t="s">
        <v>12471</v>
      </c>
      <c r="D3288" s="33" t="s">
        <v>3415</v>
      </c>
    </row>
    <row r="3289" spans="3:4" ht="15" customHeight="1" x14ac:dyDescent="0.25">
      <c r="C3289" s="32" t="s">
        <v>12472</v>
      </c>
      <c r="D3289" s="33" t="s">
        <v>3415</v>
      </c>
    </row>
    <row r="3290" spans="3:4" ht="15" customHeight="1" x14ac:dyDescent="0.25">
      <c r="C3290" s="32" t="s">
        <v>12473</v>
      </c>
      <c r="D3290" s="33" t="s">
        <v>2947</v>
      </c>
    </row>
    <row r="3291" spans="3:4" ht="15" customHeight="1" x14ac:dyDescent="0.25">
      <c r="C3291" s="32" t="s">
        <v>12474</v>
      </c>
      <c r="D3291" s="33" t="s">
        <v>2947</v>
      </c>
    </row>
    <row r="3292" spans="3:4" ht="15" customHeight="1" x14ac:dyDescent="0.25">
      <c r="C3292" s="32" t="s">
        <v>12475</v>
      </c>
      <c r="D3292" s="33" t="s">
        <v>2959</v>
      </c>
    </row>
    <row r="3293" spans="3:4" ht="15" customHeight="1" x14ac:dyDescent="0.25">
      <c r="C3293" s="32" t="s">
        <v>12476</v>
      </c>
      <c r="D3293" s="33" t="s">
        <v>2959</v>
      </c>
    </row>
    <row r="3294" spans="3:4" ht="15" customHeight="1" x14ac:dyDescent="0.25">
      <c r="C3294" s="32" t="s">
        <v>12477</v>
      </c>
      <c r="D3294" s="33" t="s">
        <v>2977</v>
      </c>
    </row>
    <row r="3295" spans="3:4" ht="15" customHeight="1" x14ac:dyDescent="0.25">
      <c r="C3295" s="32" t="s">
        <v>12478</v>
      </c>
      <c r="D3295" s="33" t="s">
        <v>2977</v>
      </c>
    </row>
    <row r="3296" spans="3:4" ht="15" customHeight="1" x14ac:dyDescent="0.25">
      <c r="C3296" s="32" t="s">
        <v>12479</v>
      </c>
      <c r="D3296" s="33" t="s">
        <v>3181</v>
      </c>
    </row>
    <row r="3297" spans="3:4" ht="15" customHeight="1" x14ac:dyDescent="0.25">
      <c r="C3297" s="32" t="s">
        <v>12480</v>
      </c>
      <c r="D3297" s="33" t="s">
        <v>3181</v>
      </c>
    </row>
    <row r="3298" spans="3:4" ht="15" customHeight="1" x14ac:dyDescent="0.25">
      <c r="C3298" s="32" t="s">
        <v>12481</v>
      </c>
      <c r="D3298" s="33" t="s">
        <v>3232</v>
      </c>
    </row>
    <row r="3299" spans="3:4" ht="15" customHeight="1" x14ac:dyDescent="0.25">
      <c r="C3299" s="32" t="s">
        <v>12482</v>
      </c>
      <c r="D3299" s="33" t="s">
        <v>3232</v>
      </c>
    </row>
    <row r="3300" spans="3:4" ht="15" customHeight="1" x14ac:dyDescent="0.25">
      <c r="C3300" s="32" t="s">
        <v>12483</v>
      </c>
      <c r="D3300" s="33" t="s">
        <v>3271</v>
      </c>
    </row>
    <row r="3301" spans="3:4" ht="15" customHeight="1" x14ac:dyDescent="0.25">
      <c r="C3301" s="32" t="s">
        <v>12484</v>
      </c>
      <c r="D3301" s="33" t="s">
        <v>3271</v>
      </c>
    </row>
    <row r="3302" spans="3:4" ht="15" customHeight="1" x14ac:dyDescent="0.25">
      <c r="C3302" s="32" t="s">
        <v>12485</v>
      </c>
      <c r="D3302" s="33" t="s">
        <v>3295</v>
      </c>
    </row>
    <row r="3303" spans="3:4" ht="15" customHeight="1" x14ac:dyDescent="0.25">
      <c r="C3303" s="32" t="s">
        <v>12486</v>
      </c>
      <c r="D3303" s="33" t="s">
        <v>3295</v>
      </c>
    </row>
    <row r="3304" spans="3:4" ht="15" customHeight="1" x14ac:dyDescent="0.25">
      <c r="C3304" s="32" t="s">
        <v>12487</v>
      </c>
      <c r="D3304" s="33" t="s">
        <v>3319</v>
      </c>
    </row>
    <row r="3305" spans="3:4" ht="15" customHeight="1" x14ac:dyDescent="0.25">
      <c r="C3305" s="32" t="s">
        <v>12488</v>
      </c>
      <c r="D3305" s="33" t="s">
        <v>3319</v>
      </c>
    </row>
    <row r="3306" spans="3:4" ht="15" customHeight="1" x14ac:dyDescent="0.25">
      <c r="C3306" s="32" t="s">
        <v>12489</v>
      </c>
      <c r="D3306" s="33" t="s">
        <v>3337</v>
      </c>
    </row>
    <row r="3307" spans="3:4" ht="15" customHeight="1" x14ac:dyDescent="0.25">
      <c r="C3307" s="32" t="s">
        <v>12490</v>
      </c>
      <c r="D3307" s="33" t="s">
        <v>3337</v>
      </c>
    </row>
    <row r="3308" spans="3:4" ht="15" customHeight="1" x14ac:dyDescent="0.25">
      <c r="C3308" s="32" t="s">
        <v>12491</v>
      </c>
      <c r="D3308" s="33" t="s">
        <v>3367</v>
      </c>
    </row>
    <row r="3309" spans="3:4" ht="15" customHeight="1" x14ac:dyDescent="0.25">
      <c r="C3309" s="32" t="s">
        <v>12492</v>
      </c>
      <c r="D3309" s="33" t="s">
        <v>3367</v>
      </c>
    </row>
    <row r="3310" spans="3:4" ht="15" customHeight="1" x14ac:dyDescent="0.25">
      <c r="C3310" s="32" t="s">
        <v>12493</v>
      </c>
      <c r="D3310" s="33" t="s">
        <v>3391</v>
      </c>
    </row>
    <row r="3311" spans="3:4" ht="15" customHeight="1" x14ac:dyDescent="0.25">
      <c r="C3311" s="32" t="s">
        <v>12494</v>
      </c>
      <c r="D3311" s="33" t="s">
        <v>3391</v>
      </c>
    </row>
    <row r="3312" spans="3:4" ht="15" customHeight="1" x14ac:dyDescent="0.25">
      <c r="C3312" s="32" t="s">
        <v>12495</v>
      </c>
      <c r="D3312" s="33" t="s">
        <v>3415</v>
      </c>
    </row>
    <row r="3313" spans="3:4" ht="15" customHeight="1" x14ac:dyDescent="0.25">
      <c r="C3313" s="32" t="s">
        <v>12496</v>
      </c>
      <c r="D3313" s="33" t="s">
        <v>3415</v>
      </c>
    </row>
    <row r="3314" spans="3:4" ht="15" customHeight="1" x14ac:dyDescent="0.25">
      <c r="C3314" s="32" t="s">
        <v>12497</v>
      </c>
      <c r="D3314" s="33" t="s">
        <v>3460</v>
      </c>
    </row>
    <row r="3315" spans="3:4" ht="15" customHeight="1" x14ac:dyDescent="0.25">
      <c r="C3315" s="32" t="s">
        <v>12498</v>
      </c>
      <c r="D3315" s="33" t="s">
        <v>3460</v>
      </c>
    </row>
    <row r="3316" spans="3:4" ht="15" customHeight="1" x14ac:dyDescent="0.25">
      <c r="C3316" s="32" t="s">
        <v>12499</v>
      </c>
      <c r="D3316" s="33" t="s">
        <v>3466</v>
      </c>
    </row>
    <row r="3317" spans="3:4" ht="15" customHeight="1" x14ac:dyDescent="0.25">
      <c r="C3317" s="32" t="s">
        <v>12500</v>
      </c>
      <c r="D3317" s="33" t="s">
        <v>3466</v>
      </c>
    </row>
    <row r="3318" spans="3:4" ht="15" customHeight="1" x14ac:dyDescent="0.25">
      <c r="C3318" s="32" t="s">
        <v>12501</v>
      </c>
      <c r="D3318" s="33" t="s">
        <v>558</v>
      </c>
    </row>
    <row r="3319" spans="3:4" ht="15" customHeight="1" x14ac:dyDescent="0.25">
      <c r="C3319" s="32" t="s">
        <v>12502</v>
      </c>
      <c r="D3319" s="33" t="s">
        <v>558</v>
      </c>
    </row>
    <row r="3320" spans="3:4" ht="15" customHeight="1" x14ac:dyDescent="0.25">
      <c r="C3320" s="32" t="s">
        <v>12503</v>
      </c>
      <c r="D3320" s="33" t="s">
        <v>3481</v>
      </c>
    </row>
    <row r="3321" spans="3:4" ht="15" customHeight="1" x14ac:dyDescent="0.25">
      <c r="C3321" s="32" t="s">
        <v>12504</v>
      </c>
      <c r="D3321" s="33" t="s">
        <v>3481</v>
      </c>
    </row>
    <row r="3322" spans="3:4" ht="15" customHeight="1" x14ac:dyDescent="0.25">
      <c r="C3322" s="32" t="s">
        <v>12505</v>
      </c>
      <c r="D3322" s="33" t="s">
        <v>3487</v>
      </c>
    </row>
    <row r="3323" spans="3:4" ht="15" customHeight="1" x14ac:dyDescent="0.25">
      <c r="C3323" s="32" t="s">
        <v>12506</v>
      </c>
      <c r="D3323" s="33" t="s">
        <v>3487</v>
      </c>
    </row>
    <row r="3324" spans="3:4" ht="15" customHeight="1" x14ac:dyDescent="0.25">
      <c r="C3324" s="32" t="s">
        <v>12507</v>
      </c>
      <c r="D3324" s="33" t="s">
        <v>3499</v>
      </c>
    </row>
    <row r="3325" spans="3:4" ht="15" customHeight="1" x14ac:dyDescent="0.25">
      <c r="C3325" s="32" t="s">
        <v>12508</v>
      </c>
      <c r="D3325" s="33" t="s">
        <v>3499</v>
      </c>
    </row>
    <row r="3326" spans="3:4" ht="15" customHeight="1" x14ac:dyDescent="0.25">
      <c r="C3326" s="32" t="s">
        <v>12509</v>
      </c>
      <c r="D3326" s="33" t="s">
        <v>3572</v>
      </c>
    </row>
    <row r="3327" spans="3:4" ht="15" customHeight="1" x14ac:dyDescent="0.25">
      <c r="C3327" s="32" t="s">
        <v>12510</v>
      </c>
      <c r="D3327" s="33" t="s">
        <v>3572</v>
      </c>
    </row>
    <row r="3328" spans="3:4" ht="15" customHeight="1" x14ac:dyDescent="0.25">
      <c r="C3328" s="32" t="s">
        <v>12511</v>
      </c>
      <c r="D3328" s="33" t="s">
        <v>3578</v>
      </c>
    </row>
    <row r="3329" spans="3:4" ht="15" customHeight="1" x14ac:dyDescent="0.25">
      <c r="C3329" s="32" t="s">
        <v>12512</v>
      </c>
      <c r="D3329" s="33" t="s">
        <v>3578</v>
      </c>
    </row>
    <row r="3330" spans="3:4" ht="15" customHeight="1" x14ac:dyDescent="0.25">
      <c r="C3330" s="32" t="s">
        <v>12513</v>
      </c>
      <c r="D3330" s="33" t="s">
        <v>3612</v>
      </c>
    </row>
    <row r="3331" spans="3:4" ht="15" customHeight="1" x14ac:dyDescent="0.25">
      <c r="C3331" s="32" t="s">
        <v>12514</v>
      </c>
      <c r="D3331" s="33" t="s">
        <v>3612</v>
      </c>
    </row>
    <row r="3332" spans="3:4" ht="15" customHeight="1" x14ac:dyDescent="0.25">
      <c r="C3332" s="32" t="s">
        <v>12515</v>
      </c>
      <c r="D3332" s="33" t="s">
        <v>3618</v>
      </c>
    </row>
    <row r="3333" spans="3:4" ht="15" customHeight="1" x14ac:dyDescent="0.25">
      <c r="C3333" s="32" t="s">
        <v>12516</v>
      </c>
      <c r="D3333" s="33" t="s">
        <v>3618</v>
      </c>
    </row>
    <row r="3334" spans="3:4" ht="15" customHeight="1" x14ac:dyDescent="0.25">
      <c r="C3334" s="32" t="s">
        <v>12517</v>
      </c>
      <c r="D3334" s="33" t="s">
        <v>3624</v>
      </c>
    </row>
    <row r="3335" spans="3:4" ht="15" customHeight="1" x14ac:dyDescent="0.25">
      <c r="C3335" s="32" t="s">
        <v>12518</v>
      </c>
      <c r="D3335" s="33" t="s">
        <v>3624</v>
      </c>
    </row>
    <row r="3336" spans="3:4" ht="15" customHeight="1" x14ac:dyDescent="0.25">
      <c r="C3336" s="32" t="s">
        <v>12519</v>
      </c>
      <c r="D3336" s="33" t="s">
        <v>573</v>
      </c>
    </row>
    <row r="3337" spans="3:4" ht="15" customHeight="1" x14ac:dyDescent="0.25">
      <c r="C3337" s="32" t="s">
        <v>12520</v>
      </c>
      <c r="D3337" s="33" t="s">
        <v>573</v>
      </c>
    </row>
    <row r="3338" spans="3:4" ht="15" customHeight="1" x14ac:dyDescent="0.25">
      <c r="C3338" s="32" t="s">
        <v>12521</v>
      </c>
      <c r="D3338" s="33" t="s">
        <v>3460</v>
      </c>
    </row>
    <row r="3339" spans="3:4" ht="15" customHeight="1" x14ac:dyDescent="0.25">
      <c r="C3339" s="32" t="s">
        <v>12522</v>
      </c>
      <c r="D3339" s="33" t="s">
        <v>3460</v>
      </c>
    </row>
    <row r="3340" spans="3:4" ht="15" customHeight="1" x14ac:dyDescent="0.25">
      <c r="C3340" s="32" t="s">
        <v>12523</v>
      </c>
      <c r="D3340" s="33" t="s">
        <v>3466</v>
      </c>
    </row>
    <row r="3341" spans="3:4" ht="15" customHeight="1" x14ac:dyDescent="0.25">
      <c r="C3341" s="32" t="s">
        <v>12524</v>
      </c>
      <c r="D3341" s="33" t="s">
        <v>3466</v>
      </c>
    </row>
    <row r="3342" spans="3:4" ht="15" customHeight="1" x14ac:dyDescent="0.25">
      <c r="C3342" s="32" t="s">
        <v>12525</v>
      </c>
      <c r="D3342" s="33" t="s">
        <v>558</v>
      </c>
    </row>
    <row r="3343" spans="3:4" ht="15" customHeight="1" x14ac:dyDescent="0.25">
      <c r="C3343" s="32" t="s">
        <v>12526</v>
      </c>
      <c r="D3343" s="33" t="s">
        <v>558</v>
      </c>
    </row>
    <row r="3344" spans="3:4" ht="15" customHeight="1" x14ac:dyDescent="0.25">
      <c r="C3344" s="32" t="s">
        <v>12527</v>
      </c>
      <c r="D3344" s="33" t="s">
        <v>3481</v>
      </c>
    </row>
    <row r="3345" spans="3:4" ht="15" customHeight="1" x14ac:dyDescent="0.25">
      <c r="C3345" s="32" t="s">
        <v>12528</v>
      </c>
      <c r="D3345" s="33" t="s">
        <v>3481</v>
      </c>
    </row>
    <row r="3346" spans="3:4" ht="15" customHeight="1" x14ac:dyDescent="0.25">
      <c r="C3346" s="32" t="s">
        <v>12529</v>
      </c>
      <c r="D3346" s="33" t="s">
        <v>3487</v>
      </c>
    </row>
    <row r="3347" spans="3:4" ht="15" customHeight="1" x14ac:dyDescent="0.25">
      <c r="C3347" s="32" t="s">
        <v>12530</v>
      </c>
      <c r="D3347" s="33" t="s">
        <v>3487</v>
      </c>
    </row>
    <row r="3348" spans="3:4" ht="15" customHeight="1" x14ac:dyDescent="0.25">
      <c r="C3348" s="32" t="s">
        <v>12531</v>
      </c>
      <c r="D3348" s="33" t="s">
        <v>3499</v>
      </c>
    </row>
    <row r="3349" spans="3:4" ht="15" customHeight="1" x14ac:dyDescent="0.25">
      <c r="C3349" s="32" t="s">
        <v>12532</v>
      </c>
      <c r="D3349" s="33" t="s">
        <v>3499</v>
      </c>
    </row>
    <row r="3350" spans="3:4" ht="15" customHeight="1" x14ac:dyDescent="0.25">
      <c r="C3350" s="32" t="s">
        <v>12533</v>
      </c>
      <c r="D3350" s="33" t="s">
        <v>3572</v>
      </c>
    </row>
    <row r="3351" spans="3:4" ht="15" customHeight="1" x14ac:dyDescent="0.25">
      <c r="C3351" s="32" t="s">
        <v>12534</v>
      </c>
      <c r="D3351" s="33" t="s">
        <v>3572</v>
      </c>
    </row>
    <row r="3352" spans="3:4" ht="15" customHeight="1" x14ac:dyDescent="0.25">
      <c r="C3352" s="32" t="s">
        <v>12535</v>
      </c>
      <c r="D3352" s="33" t="s">
        <v>3578</v>
      </c>
    </row>
    <row r="3353" spans="3:4" ht="15" customHeight="1" x14ac:dyDescent="0.25">
      <c r="C3353" s="32" t="s">
        <v>12536</v>
      </c>
      <c r="D3353" s="33" t="s">
        <v>3578</v>
      </c>
    </row>
    <row r="3354" spans="3:4" ht="15" customHeight="1" x14ac:dyDescent="0.25">
      <c r="C3354" s="32" t="s">
        <v>12537</v>
      </c>
      <c r="D3354" s="33" t="s">
        <v>3612</v>
      </c>
    </row>
    <row r="3355" spans="3:4" ht="15" customHeight="1" x14ac:dyDescent="0.25">
      <c r="C3355" s="32" t="s">
        <v>12538</v>
      </c>
      <c r="D3355" s="33" t="s">
        <v>3612</v>
      </c>
    </row>
    <row r="3356" spans="3:4" ht="15" customHeight="1" x14ac:dyDescent="0.25">
      <c r="C3356" s="32" t="s">
        <v>12539</v>
      </c>
      <c r="D3356" s="33" t="s">
        <v>3618</v>
      </c>
    </row>
    <row r="3357" spans="3:4" ht="15" customHeight="1" x14ac:dyDescent="0.25">
      <c r="C3357" s="32" t="s">
        <v>12540</v>
      </c>
      <c r="D3357" s="33" t="s">
        <v>3618</v>
      </c>
    </row>
    <row r="3358" spans="3:4" ht="15" customHeight="1" x14ac:dyDescent="0.25">
      <c r="C3358" s="32" t="s">
        <v>12541</v>
      </c>
      <c r="D3358" s="33" t="s">
        <v>3624</v>
      </c>
    </row>
    <row r="3359" spans="3:4" ht="15" customHeight="1" x14ac:dyDescent="0.25">
      <c r="C3359" s="32" t="s">
        <v>12542</v>
      </c>
      <c r="D3359" s="33" t="s">
        <v>3624</v>
      </c>
    </row>
    <row r="3360" spans="3:4" ht="15" customHeight="1" x14ac:dyDescent="0.25">
      <c r="C3360" s="32" t="s">
        <v>12543</v>
      </c>
      <c r="D3360" s="33" t="s">
        <v>573</v>
      </c>
    </row>
    <row r="3361" spans="3:4" ht="15" customHeight="1" x14ac:dyDescent="0.25">
      <c r="C3361" s="32" t="s">
        <v>12544</v>
      </c>
      <c r="D3361" s="33" t="s">
        <v>573</v>
      </c>
    </row>
    <row r="3362" spans="3:4" ht="15" customHeight="1" x14ac:dyDescent="0.25">
      <c r="C3362" s="32" t="s">
        <v>12545</v>
      </c>
      <c r="D3362" s="33" t="s">
        <v>3905</v>
      </c>
    </row>
    <row r="3363" spans="3:4" ht="15" customHeight="1" x14ac:dyDescent="0.25">
      <c r="C3363" s="32" t="s">
        <v>12546</v>
      </c>
      <c r="D3363" s="33" t="s">
        <v>3905</v>
      </c>
    </row>
    <row r="3364" spans="3:4" ht="15" customHeight="1" x14ac:dyDescent="0.25">
      <c r="C3364" s="32" t="s">
        <v>12547</v>
      </c>
      <c r="D3364" s="33" t="s">
        <v>3911</v>
      </c>
    </row>
    <row r="3365" spans="3:4" ht="15" customHeight="1" x14ac:dyDescent="0.25">
      <c r="C3365" s="32" t="s">
        <v>12548</v>
      </c>
      <c r="D3365" s="33" t="s">
        <v>3911</v>
      </c>
    </row>
    <row r="3366" spans="3:4" ht="15" customHeight="1" x14ac:dyDescent="0.25">
      <c r="C3366" s="32" t="s">
        <v>12549</v>
      </c>
      <c r="D3366" s="33" t="s">
        <v>4044</v>
      </c>
    </row>
    <row r="3367" spans="3:4" ht="15" customHeight="1" x14ac:dyDescent="0.25">
      <c r="C3367" s="32" t="s">
        <v>12550</v>
      </c>
      <c r="D3367" s="33" t="s">
        <v>4044</v>
      </c>
    </row>
    <row r="3368" spans="3:4" ht="15" customHeight="1" x14ac:dyDescent="0.25">
      <c r="C3368" s="32" t="s">
        <v>12551</v>
      </c>
      <c r="D3368" s="33" t="s">
        <v>4095</v>
      </c>
    </row>
    <row r="3369" spans="3:4" ht="15" customHeight="1" x14ac:dyDescent="0.25">
      <c r="C3369" s="32" t="s">
        <v>12552</v>
      </c>
      <c r="D3369" s="33" t="s">
        <v>4095</v>
      </c>
    </row>
    <row r="3370" spans="3:4" ht="15" customHeight="1" x14ac:dyDescent="0.25">
      <c r="C3370" s="32" t="s">
        <v>12553</v>
      </c>
      <c r="D3370" s="33" t="s">
        <v>4173</v>
      </c>
    </row>
    <row r="3371" spans="3:4" ht="15" customHeight="1" x14ac:dyDescent="0.25">
      <c r="C3371" s="32" t="s">
        <v>12554</v>
      </c>
      <c r="D3371" s="33" t="s">
        <v>4173</v>
      </c>
    </row>
    <row r="3372" spans="3:4" ht="15" customHeight="1" x14ac:dyDescent="0.25">
      <c r="C3372" s="32" t="s">
        <v>12555</v>
      </c>
      <c r="D3372" s="33" t="s">
        <v>4179</v>
      </c>
    </row>
    <row r="3373" spans="3:4" ht="15" customHeight="1" x14ac:dyDescent="0.25">
      <c r="C3373" s="32" t="s">
        <v>12556</v>
      </c>
      <c r="D3373" s="33" t="s">
        <v>4179</v>
      </c>
    </row>
    <row r="3374" spans="3:4" ht="15" customHeight="1" x14ac:dyDescent="0.25">
      <c r="C3374" s="32" t="s">
        <v>12557</v>
      </c>
      <c r="D3374" s="33" t="s">
        <v>4185</v>
      </c>
    </row>
    <row r="3375" spans="3:4" ht="15" customHeight="1" x14ac:dyDescent="0.25">
      <c r="C3375" s="32" t="s">
        <v>12558</v>
      </c>
      <c r="D3375" s="33" t="s">
        <v>4185</v>
      </c>
    </row>
    <row r="3376" spans="3:4" ht="15" customHeight="1" x14ac:dyDescent="0.25">
      <c r="C3376" s="32" t="s">
        <v>12559</v>
      </c>
      <c r="D3376" s="33" t="s">
        <v>4191</v>
      </c>
    </row>
    <row r="3377" spans="3:4" ht="15" customHeight="1" x14ac:dyDescent="0.25">
      <c r="C3377" s="32" t="s">
        <v>12560</v>
      </c>
      <c r="D3377" s="33" t="s">
        <v>4191</v>
      </c>
    </row>
    <row r="3378" spans="3:4" ht="15" customHeight="1" x14ac:dyDescent="0.25">
      <c r="C3378" s="32" t="s">
        <v>12561</v>
      </c>
      <c r="D3378" s="33" t="s">
        <v>4245</v>
      </c>
    </row>
    <row r="3379" spans="3:4" ht="15" customHeight="1" x14ac:dyDescent="0.25">
      <c r="C3379" s="32" t="s">
        <v>12562</v>
      </c>
      <c r="D3379" s="33" t="s">
        <v>4245</v>
      </c>
    </row>
    <row r="3380" spans="3:4" ht="15" customHeight="1" x14ac:dyDescent="0.25">
      <c r="C3380" s="32" t="s">
        <v>12563</v>
      </c>
      <c r="D3380" s="33" t="s">
        <v>4251</v>
      </c>
    </row>
    <row r="3381" spans="3:4" ht="15" customHeight="1" x14ac:dyDescent="0.25">
      <c r="C3381" s="32" t="s">
        <v>12564</v>
      </c>
      <c r="D3381" s="33" t="s">
        <v>4251</v>
      </c>
    </row>
    <row r="3382" spans="3:4" ht="15" customHeight="1" x14ac:dyDescent="0.25">
      <c r="C3382" s="32" t="s">
        <v>12565</v>
      </c>
      <c r="D3382" s="33" t="s">
        <v>4291</v>
      </c>
    </row>
    <row r="3383" spans="3:4" ht="15" customHeight="1" x14ac:dyDescent="0.25">
      <c r="C3383" s="32" t="s">
        <v>12566</v>
      </c>
      <c r="D3383" s="33" t="s">
        <v>4291</v>
      </c>
    </row>
    <row r="3384" spans="3:4" ht="15" customHeight="1" x14ac:dyDescent="0.25">
      <c r="C3384" s="32" t="s">
        <v>12567</v>
      </c>
      <c r="D3384" s="33" t="s">
        <v>4303</v>
      </c>
    </row>
    <row r="3385" spans="3:4" ht="15" customHeight="1" x14ac:dyDescent="0.25">
      <c r="C3385" s="32" t="s">
        <v>12568</v>
      </c>
      <c r="D3385" s="33" t="s">
        <v>4303</v>
      </c>
    </row>
    <row r="3386" spans="3:4" ht="15" customHeight="1" x14ac:dyDescent="0.25">
      <c r="C3386" s="32" t="s">
        <v>12569</v>
      </c>
      <c r="D3386" s="33" t="s">
        <v>3905</v>
      </c>
    </row>
    <row r="3387" spans="3:4" ht="15" customHeight="1" x14ac:dyDescent="0.25">
      <c r="C3387" s="32" t="s">
        <v>12570</v>
      </c>
      <c r="D3387" s="33" t="s">
        <v>3905</v>
      </c>
    </row>
    <row r="3388" spans="3:4" ht="15" customHeight="1" x14ac:dyDescent="0.25">
      <c r="C3388" s="32" t="s">
        <v>12571</v>
      </c>
      <c r="D3388" s="33" t="s">
        <v>3911</v>
      </c>
    </row>
    <row r="3389" spans="3:4" ht="15" customHeight="1" x14ac:dyDescent="0.25">
      <c r="C3389" s="32" t="s">
        <v>12572</v>
      </c>
      <c r="D3389" s="33" t="s">
        <v>3911</v>
      </c>
    </row>
    <row r="3390" spans="3:4" ht="15" customHeight="1" x14ac:dyDescent="0.25">
      <c r="C3390" s="32" t="s">
        <v>12573</v>
      </c>
      <c r="D3390" s="33" t="s">
        <v>4044</v>
      </c>
    </row>
    <row r="3391" spans="3:4" ht="15" customHeight="1" x14ac:dyDescent="0.25">
      <c r="C3391" s="32" t="s">
        <v>12574</v>
      </c>
      <c r="D3391" s="33" t="s">
        <v>4044</v>
      </c>
    </row>
    <row r="3392" spans="3:4" ht="15" customHeight="1" x14ac:dyDescent="0.25">
      <c r="C3392" s="32" t="s">
        <v>12575</v>
      </c>
      <c r="D3392" s="33" t="s">
        <v>4095</v>
      </c>
    </row>
    <row r="3393" spans="3:4" ht="15" customHeight="1" x14ac:dyDescent="0.25">
      <c r="C3393" s="32" t="s">
        <v>12576</v>
      </c>
      <c r="D3393" s="33" t="s">
        <v>4095</v>
      </c>
    </row>
    <row r="3394" spans="3:4" ht="15" customHeight="1" x14ac:dyDescent="0.25">
      <c r="C3394" s="32" t="s">
        <v>12577</v>
      </c>
      <c r="D3394" s="33" t="s">
        <v>4173</v>
      </c>
    </row>
    <row r="3395" spans="3:4" ht="15" customHeight="1" x14ac:dyDescent="0.25">
      <c r="C3395" s="32" t="s">
        <v>12578</v>
      </c>
      <c r="D3395" s="33" t="s">
        <v>4173</v>
      </c>
    </row>
    <row r="3396" spans="3:4" ht="15" customHeight="1" x14ac:dyDescent="0.25">
      <c r="C3396" s="32" t="s">
        <v>12579</v>
      </c>
      <c r="D3396" s="33" t="s">
        <v>4179</v>
      </c>
    </row>
    <row r="3397" spans="3:4" ht="15" customHeight="1" x14ac:dyDescent="0.25">
      <c r="C3397" s="32" t="s">
        <v>12580</v>
      </c>
      <c r="D3397" s="33" t="s">
        <v>4179</v>
      </c>
    </row>
    <row r="3398" spans="3:4" ht="15" customHeight="1" x14ac:dyDescent="0.25">
      <c r="C3398" s="32" t="s">
        <v>12581</v>
      </c>
      <c r="D3398" s="33" t="s">
        <v>4185</v>
      </c>
    </row>
    <row r="3399" spans="3:4" ht="15" customHeight="1" x14ac:dyDescent="0.25">
      <c r="C3399" s="32" t="s">
        <v>12582</v>
      </c>
      <c r="D3399" s="33" t="s">
        <v>4185</v>
      </c>
    </row>
    <row r="3400" spans="3:4" ht="15" customHeight="1" x14ac:dyDescent="0.25">
      <c r="C3400" s="32" t="s">
        <v>12583</v>
      </c>
      <c r="D3400" s="33" t="s">
        <v>4191</v>
      </c>
    </row>
    <row r="3401" spans="3:4" ht="15" customHeight="1" x14ac:dyDescent="0.25">
      <c r="C3401" s="32" t="s">
        <v>12584</v>
      </c>
      <c r="D3401" s="33" t="s">
        <v>4191</v>
      </c>
    </row>
    <row r="3402" spans="3:4" ht="15" customHeight="1" x14ac:dyDescent="0.25">
      <c r="C3402" s="32" t="s">
        <v>12585</v>
      </c>
      <c r="D3402" s="33" t="s">
        <v>4245</v>
      </c>
    </row>
    <row r="3403" spans="3:4" ht="15" customHeight="1" x14ac:dyDescent="0.25">
      <c r="C3403" s="32" t="s">
        <v>12586</v>
      </c>
      <c r="D3403" s="33" t="s">
        <v>4245</v>
      </c>
    </row>
    <row r="3404" spans="3:4" ht="15" customHeight="1" x14ac:dyDescent="0.25">
      <c r="C3404" s="32" t="s">
        <v>12587</v>
      </c>
      <c r="D3404" s="33" t="s">
        <v>4251</v>
      </c>
    </row>
    <row r="3405" spans="3:4" ht="15" customHeight="1" x14ac:dyDescent="0.25">
      <c r="C3405" s="32" t="s">
        <v>12588</v>
      </c>
      <c r="D3405" s="33" t="s">
        <v>4251</v>
      </c>
    </row>
    <row r="3406" spans="3:4" ht="15" customHeight="1" x14ac:dyDescent="0.25">
      <c r="C3406" s="32" t="s">
        <v>12589</v>
      </c>
      <c r="D3406" s="33" t="s">
        <v>4291</v>
      </c>
    </row>
    <row r="3407" spans="3:4" ht="15" customHeight="1" x14ac:dyDescent="0.25">
      <c r="C3407" s="32" t="s">
        <v>12590</v>
      </c>
      <c r="D3407" s="33" t="s">
        <v>4291</v>
      </c>
    </row>
    <row r="3408" spans="3:4" ht="15" customHeight="1" x14ac:dyDescent="0.25">
      <c r="C3408" s="32" t="s">
        <v>12591</v>
      </c>
      <c r="D3408" s="33" t="s">
        <v>4303</v>
      </c>
    </row>
    <row r="3409" spans="3:4" ht="15" customHeight="1" x14ac:dyDescent="0.25">
      <c r="C3409" s="32" t="s">
        <v>12592</v>
      </c>
      <c r="D3409" s="33" t="s">
        <v>4303</v>
      </c>
    </row>
    <row r="3410" spans="3:4" ht="15" customHeight="1" x14ac:dyDescent="0.25">
      <c r="C3410" s="32" t="s">
        <v>12593</v>
      </c>
      <c r="D3410" s="33" t="s">
        <v>583</v>
      </c>
    </row>
    <row r="3411" spans="3:4" ht="15" customHeight="1" x14ac:dyDescent="0.25">
      <c r="C3411" s="32" t="s">
        <v>12594</v>
      </c>
      <c r="D3411" s="33" t="s">
        <v>583</v>
      </c>
    </row>
    <row r="3412" spans="3:4" ht="15" customHeight="1" x14ac:dyDescent="0.25">
      <c r="C3412" s="32" t="s">
        <v>12595</v>
      </c>
      <c r="D3412" s="33" t="s">
        <v>4405</v>
      </c>
    </row>
    <row r="3413" spans="3:4" ht="15" customHeight="1" x14ac:dyDescent="0.25">
      <c r="C3413" s="32" t="s">
        <v>12596</v>
      </c>
      <c r="D3413" s="33" t="s">
        <v>4405</v>
      </c>
    </row>
    <row r="3414" spans="3:4" ht="15" customHeight="1" x14ac:dyDescent="0.25">
      <c r="C3414" s="32" t="s">
        <v>12597</v>
      </c>
      <c r="D3414" s="33" t="s">
        <v>4573</v>
      </c>
    </row>
    <row r="3415" spans="3:4" ht="15" customHeight="1" x14ac:dyDescent="0.25">
      <c r="C3415" s="32" t="s">
        <v>12598</v>
      </c>
      <c r="D3415" s="33" t="s">
        <v>4573</v>
      </c>
    </row>
    <row r="3416" spans="3:4" ht="15" customHeight="1" x14ac:dyDescent="0.25">
      <c r="C3416" s="32" t="s">
        <v>12599</v>
      </c>
      <c r="D3416" s="33" t="s">
        <v>4616</v>
      </c>
    </row>
    <row r="3417" spans="3:4" ht="15" customHeight="1" x14ac:dyDescent="0.25">
      <c r="C3417" s="32" t="s">
        <v>12600</v>
      </c>
      <c r="D3417" s="33" t="s">
        <v>4616</v>
      </c>
    </row>
    <row r="3418" spans="3:4" ht="15" customHeight="1" x14ac:dyDescent="0.25">
      <c r="C3418" s="32" t="s">
        <v>12601</v>
      </c>
      <c r="D3418" s="33" t="s">
        <v>595</v>
      </c>
    </row>
    <row r="3419" spans="3:4" ht="15" customHeight="1" x14ac:dyDescent="0.25">
      <c r="C3419" s="32" t="s">
        <v>12602</v>
      </c>
      <c r="D3419" s="33" t="s">
        <v>595</v>
      </c>
    </row>
    <row r="3420" spans="3:4" ht="15" customHeight="1" x14ac:dyDescent="0.25">
      <c r="C3420" s="32" t="s">
        <v>12603</v>
      </c>
      <c r="D3420" s="33" t="s">
        <v>4636</v>
      </c>
    </row>
    <row r="3421" spans="3:4" ht="15" customHeight="1" x14ac:dyDescent="0.25">
      <c r="C3421" s="32" t="s">
        <v>12604</v>
      </c>
      <c r="D3421" s="33" t="s">
        <v>4636</v>
      </c>
    </row>
    <row r="3422" spans="3:4" ht="15" customHeight="1" x14ac:dyDescent="0.25">
      <c r="C3422" s="32" t="s">
        <v>12605</v>
      </c>
      <c r="D3422" s="33" t="s">
        <v>4642</v>
      </c>
    </row>
    <row r="3423" spans="3:4" ht="15" customHeight="1" x14ac:dyDescent="0.25">
      <c r="C3423" s="32" t="s">
        <v>12606</v>
      </c>
      <c r="D3423" s="33" t="s">
        <v>4642</v>
      </c>
    </row>
    <row r="3424" spans="3:4" ht="15" customHeight="1" x14ac:dyDescent="0.25">
      <c r="C3424" s="32" t="s">
        <v>12607</v>
      </c>
      <c r="D3424" s="33" t="s">
        <v>4684</v>
      </c>
    </row>
    <row r="3425" spans="3:4" ht="15" customHeight="1" x14ac:dyDescent="0.25">
      <c r="C3425" s="32" t="s">
        <v>12608</v>
      </c>
      <c r="D3425" s="33" t="s">
        <v>4684</v>
      </c>
    </row>
    <row r="3426" spans="3:4" ht="15" customHeight="1" x14ac:dyDescent="0.25">
      <c r="C3426" s="32" t="s">
        <v>12609</v>
      </c>
      <c r="D3426" s="33" t="s">
        <v>4702</v>
      </c>
    </row>
    <row r="3427" spans="3:4" ht="15" customHeight="1" x14ac:dyDescent="0.25">
      <c r="C3427" s="32" t="s">
        <v>12610</v>
      </c>
      <c r="D3427" s="33" t="s">
        <v>4702</v>
      </c>
    </row>
    <row r="3428" spans="3:4" ht="15" customHeight="1" x14ac:dyDescent="0.25">
      <c r="C3428" s="32" t="s">
        <v>12611</v>
      </c>
      <c r="D3428" s="33" t="s">
        <v>4708</v>
      </c>
    </row>
    <row r="3429" spans="3:4" ht="15" customHeight="1" x14ac:dyDescent="0.25">
      <c r="C3429" s="32" t="s">
        <v>12612</v>
      </c>
      <c r="D3429" s="33" t="s">
        <v>4708</v>
      </c>
    </row>
    <row r="3430" spans="3:4" ht="15" customHeight="1" x14ac:dyDescent="0.25">
      <c r="C3430" s="32" t="s">
        <v>12613</v>
      </c>
      <c r="D3430" s="33" t="s">
        <v>857</v>
      </c>
    </row>
    <row r="3431" spans="3:4" ht="15" customHeight="1" x14ac:dyDescent="0.25">
      <c r="C3431" s="32" t="s">
        <v>12614</v>
      </c>
      <c r="D3431" s="33" t="s">
        <v>857</v>
      </c>
    </row>
    <row r="3432" spans="3:4" ht="15" customHeight="1" x14ac:dyDescent="0.25">
      <c r="C3432" s="32" t="s">
        <v>12615</v>
      </c>
      <c r="D3432" s="33" t="s">
        <v>858</v>
      </c>
    </row>
    <row r="3433" spans="3:4" ht="15" customHeight="1" x14ac:dyDescent="0.25">
      <c r="C3433" s="32" t="s">
        <v>12616</v>
      </c>
      <c r="D3433" s="33" t="s">
        <v>858</v>
      </c>
    </row>
    <row r="3434" spans="3:4" ht="15" customHeight="1" x14ac:dyDescent="0.25">
      <c r="C3434" s="32" t="s">
        <v>12617</v>
      </c>
      <c r="D3434" s="33" t="s">
        <v>583</v>
      </c>
    </row>
    <row r="3435" spans="3:4" ht="15" customHeight="1" x14ac:dyDescent="0.25">
      <c r="C3435" s="32" t="s">
        <v>12618</v>
      </c>
      <c r="D3435" s="33" t="s">
        <v>583</v>
      </c>
    </row>
    <row r="3436" spans="3:4" ht="15" customHeight="1" x14ac:dyDescent="0.25">
      <c r="C3436" s="32" t="s">
        <v>12619</v>
      </c>
      <c r="D3436" s="33" t="s">
        <v>4405</v>
      </c>
    </row>
    <row r="3437" spans="3:4" ht="15" customHeight="1" x14ac:dyDescent="0.25">
      <c r="C3437" s="32" t="s">
        <v>12620</v>
      </c>
      <c r="D3437" s="33" t="s">
        <v>4405</v>
      </c>
    </row>
    <row r="3438" spans="3:4" ht="15" customHeight="1" x14ac:dyDescent="0.25">
      <c r="C3438" s="32" t="s">
        <v>12621</v>
      </c>
      <c r="D3438" s="33" t="s">
        <v>4573</v>
      </c>
    </row>
    <row r="3439" spans="3:4" ht="15" customHeight="1" x14ac:dyDescent="0.25">
      <c r="C3439" s="32" t="s">
        <v>12622</v>
      </c>
      <c r="D3439" s="33" t="s">
        <v>4573</v>
      </c>
    </row>
    <row r="3440" spans="3:4" ht="15" customHeight="1" x14ac:dyDescent="0.25">
      <c r="C3440" s="32" t="s">
        <v>12623</v>
      </c>
      <c r="D3440" s="33" t="s">
        <v>4616</v>
      </c>
    </row>
    <row r="3441" spans="3:4" ht="15" customHeight="1" x14ac:dyDescent="0.25">
      <c r="C3441" s="32" t="s">
        <v>12624</v>
      </c>
      <c r="D3441" s="33" t="s">
        <v>4616</v>
      </c>
    </row>
    <row r="3442" spans="3:4" ht="15" customHeight="1" x14ac:dyDescent="0.25">
      <c r="C3442" s="32" t="s">
        <v>12625</v>
      </c>
      <c r="D3442" s="33" t="s">
        <v>595</v>
      </c>
    </row>
    <row r="3443" spans="3:4" ht="15" customHeight="1" x14ac:dyDescent="0.25">
      <c r="C3443" s="32" t="s">
        <v>12626</v>
      </c>
      <c r="D3443" s="33" t="s">
        <v>595</v>
      </c>
    </row>
    <row r="3444" spans="3:4" ht="15" customHeight="1" x14ac:dyDescent="0.25">
      <c r="C3444" s="32" t="s">
        <v>12627</v>
      </c>
      <c r="D3444" s="33" t="s">
        <v>4636</v>
      </c>
    </row>
    <row r="3445" spans="3:4" ht="15" customHeight="1" x14ac:dyDescent="0.25">
      <c r="C3445" s="32" t="s">
        <v>12628</v>
      </c>
      <c r="D3445" s="33" t="s">
        <v>4636</v>
      </c>
    </row>
    <row r="3446" spans="3:4" ht="15" customHeight="1" x14ac:dyDescent="0.25">
      <c r="C3446" s="32" t="s">
        <v>12629</v>
      </c>
      <c r="D3446" s="33" t="s">
        <v>4642</v>
      </c>
    </row>
    <row r="3447" spans="3:4" ht="15" customHeight="1" x14ac:dyDescent="0.25">
      <c r="C3447" s="32" t="s">
        <v>12630</v>
      </c>
      <c r="D3447" s="33" t="s">
        <v>4642</v>
      </c>
    </row>
    <row r="3448" spans="3:4" ht="15" customHeight="1" x14ac:dyDescent="0.25">
      <c r="C3448" s="32" t="s">
        <v>12631</v>
      </c>
      <c r="D3448" s="33" t="s">
        <v>4684</v>
      </c>
    </row>
    <row r="3449" spans="3:4" ht="15" customHeight="1" x14ac:dyDescent="0.25">
      <c r="C3449" s="32" t="s">
        <v>12632</v>
      </c>
      <c r="D3449" s="33" t="s">
        <v>4684</v>
      </c>
    </row>
    <row r="3450" spans="3:4" ht="15" customHeight="1" x14ac:dyDescent="0.25">
      <c r="C3450" s="32" t="s">
        <v>12633</v>
      </c>
      <c r="D3450" s="33" t="s">
        <v>4702</v>
      </c>
    </row>
    <row r="3451" spans="3:4" ht="15" customHeight="1" x14ac:dyDescent="0.25">
      <c r="C3451" s="32" t="s">
        <v>12634</v>
      </c>
      <c r="D3451" s="33" t="s">
        <v>4702</v>
      </c>
    </row>
    <row r="3452" spans="3:4" ht="15" customHeight="1" x14ac:dyDescent="0.25">
      <c r="C3452" s="32" t="s">
        <v>12635</v>
      </c>
      <c r="D3452" s="33" t="s">
        <v>4708</v>
      </c>
    </row>
    <row r="3453" spans="3:4" ht="15" customHeight="1" x14ac:dyDescent="0.25">
      <c r="C3453" s="32" t="s">
        <v>12636</v>
      </c>
      <c r="D3453" s="33" t="s">
        <v>4708</v>
      </c>
    </row>
    <row r="3454" spans="3:4" ht="15" customHeight="1" x14ac:dyDescent="0.25">
      <c r="C3454" s="32" t="s">
        <v>12637</v>
      </c>
      <c r="D3454" s="33" t="s">
        <v>857</v>
      </c>
    </row>
    <row r="3455" spans="3:4" ht="15" customHeight="1" x14ac:dyDescent="0.25">
      <c r="C3455" s="32" t="s">
        <v>12638</v>
      </c>
      <c r="D3455" s="33" t="s">
        <v>857</v>
      </c>
    </row>
    <row r="3456" spans="3:4" ht="15" customHeight="1" x14ac:dyDescent="0.25">
      <c r="C3456" s="32" t="s">
        <v>12639</v>
      </c>
      <c r="D3456" s="33" t="s">
        <v>858</v>
      </c>
    </row>
    <row r="3457" spans="3:4" ht="15" customHeight="1" x14ac:dyDescent="0.25">
      <c r="C3457" s="32" t="s">
        <v>12640</v>
      </c>
      <c r="D3457" s="33" t="s">
        <v>858</v>
      </c>
    </row>
    <row r="3458" spans="3:4" ht="15" customHeight="1" x14ac:dyDescent="0.25">
      <c r="C3458" s="32" t="s">
        <v>12641</v>
      </c>
      <c r="D3458" s="33" t="s">
        <v>899</v>
      </c>
    </row>
    <row r="3459" spans="3:4" ht="15" customHeight="1" x14ac:dyDescent="0.25">
      <c r="C3459" s="32" t="s">
        <v>12642</v>
      </c>
      <c r="D3459" s="33" t="s">
        <v>899</v>
      </c>
    </row>
    <row r="3460" spans="3:4" ht="15" customHeight="1" x14ac:dyDescent="0.25">
      <c r="C3460" s="32" t="s">
        <v>12643</v>
      </c>
      <c r="D3460" s="33" t="s">
        <v>923</v>
      </c>
    </row>
    <row r="3461" spans="3:4" ht="15" customHeight="1" x14ac:dyDescent="0.25">
      <c r="C3461" s="32" t="s">
        <v>12644</v>
      </c>
      <c r="D3461" s="33" t="s">
        <v>923</v>
      </c>
    </row>
    <row r="3462" spans="3:4" ht="15" customHeight="1" x14ac:dyDescent="0.25">
      <c r="C3462" s="32" t="s">
        <v>12645</v>
      </c>
      <c r="D3462" s="33" t="s">
        <v>1073</v>
      </c>
    </row>
    <row r="3463" spans="3:4" ht="15" customHeight="1" x14ac:dyDescent="0.25">
      <c r="C3463" s="32" t="s">
        <v>12646</v>
      </c>
      <c r="D3463" s="33" t="s">
        <v>1073</v>
      </c>
    </row>
    <row r="3464" spans="3:4" ht="15" customHeight="1" x14ac:dyDescent="0.25">
      <c r="C3464" s="32" t="s">
        <v>12647</v>
      </c>
      <c r="D3464" s="33" t="s">
        <v>1142</v>
      </c>
    </row>
    <row r="3465" spans="3:4" ht="15" customHeight="1" x14ac:dyDescent="0.25">
      <c r="C3465" s="32" t="s">
        <v>12648</v>
      </c>
      <c r="D3465" s="33" t="s">
        <v>1142</v>
      </c>
    </row>
    <row r="3466" spans="3:4" ht="15" customHeight="1" x14ac:dyDescent="0.25">
      <c r="C3466" s="32" t="s">
        <v>12649</v>
      </c>
      <c r="D3466" s="33" t="s">
        <v>1160</v>
      </c>
    </row>
    <row r="3467" spans="3:4" ht="15" customHeight="1" x14ac:dyDescent="0.25">
      <c r="C3467" s="32" t="s">
        <v>12650</v>
      </c>
      <c r="D3467" s="33" t="s">
        <v>1160</v>
      </c>
    </row>
    <row r="3468" spans="3:4" ht="15" customHeight="1" x14ac:dyDescent="0.25">
      <c r="C3468" s="32" t="s">
        <v>12651</v>
      </c>
      <c r="D3468" s="33" t="s">
        <v>1166</v>
      </c>
    </row>
    <row r="3469" spans="3:4" ht="15" customHeight="1" x14ac:dyDescent="0.25">
      <c r="C3469" s="32" t="s">
        <v>12652</v>
      </c>
      <c r="D3469" s="33" t="s">
        <v>1166</v>
      </c>
    </row>
    <row r="3470" spans="3:4" ht="15" customHeight="1" x14ac:dyDescent="0.25">
      <c r="C3470" s="32" t="s">
        <v>12653</v>
      </c>
      <c r="D3470" s="33" t="s">
        <v>1187</v>
      </c>
    </row>
    <row r="3471" spans="3:4" ht="15" customHeight="1" x14ac:dyDescent="0.25">
      <c r="C3471" s="32" t="s">
        <v>12654</v>
      </c>
      <c r="D3471" s="33" t="s">
        <v>1187</v>
      </c>
    </row>
    <row r="3472" spans="3:4" ht="15" customHeight="1" x14ac:dyDescent="0.25">
      <c r="C3472" s="32" t="s">
        <v>12655</v>
      </c>
      <c r="D3472" s="33" t="s">
        <v>1284</v>
      </c>
    </row>
    <row r="3473" spans="3:4" ht="15" customHeight="1" x14ac:dyDescent="0.25">
      <c r="C3473" s="32" t="s">
        <v>12656</v>
      </c>
      <c r="D3473" s="33" t="s">
        <v>1284</v>
      </c>
    </row>
    <row r="3474" spans="3:4" ht="15" customHeight="1" x14ac:dyDescent="0.25">
      <c r="C3474" s="32" t="s">
        <v>12657</v>
      </c>
      <c r="D3474" s="33" t="s">
        <v>1321</v>
      </c>
    </row>
    <row r="3475" spans="3:4" ht="15" customHeight="1" x14ac:dyDescent="0.25">
      <c r="C3475" s="32" t="s">
        <v>12658</v>
      </c>
      <c r="D3475" s="33" t="s">
        <v>1321</v>
      </c>
    </row>
    <row r="3476" spans="3:4" ht="15" customHeight="1" x14ac:dyDescent="0.25">
      <c r="C3476" s="32" t="s">
        <v>12659</v>
      </c>
      <c r="D3476" s="33" t="s">
        <v>1327</v>
      </c>
    </row>
    <row r="3477" spans="3:4" ht="15" customHeight="1" x14ac:dyDescent="0.25">
      <c r="C3477" s="32" t="s">
        <v>12660</v>
      </c>
      <c r="D3477" s="33" t="s">
        <v>1327</v>
      </c>
    </row>
    <row r="3478" spans="3:4" ht="15" customHeight="1" x14ac:dyDescent="0.25">
      <c r="C3478" s="32" t="s">
        <v>12661</v>
      </c>
      <c r="D3478" s="33" t="s">
        <v>1333</v>
      </c>
    </row>
    <row r="3479" spans="3:4" ht="15" customHeight="1" x14ac:dyDescent="0.25">
      <c r="C3479" s="32" t="s">
        <v>12662</v>
      </c>
      <c r="D3479" s="33" t="s">
        <v>1333</v>
      </c>
    </row>
    <row r="3480" spans="3:4" ht="15" customHeight="1" x14ac:dyDescent="0.25">
      <c r="C3480" s="32" t="s">
        <v>12663</v>
      </c>
      <c r="D3480" s="33" t="s">
        <v>1345</v>
      </c>
    </row>
    <row r="3481" spans="3:4" ht="15" customHeight="1" x14ac:dyDescent="0.25">
      <c r="C3481" s="32" t="s">
        <v>12664</v>
      </c>
      <c r="D3481" s="33" t="s">
        <v>1345</v>
      </c>
    </row>
    <row r="3482" spans="3:4" ht="15" customHeight="1" x14ac:dyDescent="0.25">
      <c r="C3482" s="32" t="s">
        <v>12665</v>
      </c>
      <c r="D3482" s="33" t="s">
        <v>899</v>
      </c>
    </row>
    <row r="3483" spans="3:4" ht="15" customHeight="1" x14ac:dyDescent="0.25">
      <c r="C3483" s="32" t="s">
        <v>12666</v>
      </c>
      <c r="D3483" s="33" t="s">
        <v>899</v>
      </c>
    </row>
    <row r="3484" spans="3:4" ht="15" customHeight="1" x14ac:dyDescent="0.25">
      <c r="C3484" s="32" t="s">
        <v>12667</v>
      </c>
      <c r="D3484" s="33" t="s">
        <v>923</v>
      </c>
    </row>
    <row r="3485" spans="3:4" ht="15" customHeight="1" x14ac:dyDescent="0.25">
      <c r="C3485" s="32" t="s">
        <v>12668</v>
      </c>
      <c r="D3485" s="33" t="s">
        <v>923</v>
      </c>
    </row>
    <row r="3486" spans="3:4" ht="15" customHeight="1" x14ac:dyDescent="0.25">
      <c r="C3486" s="32" t="s">
        <v>12669</v>
      </c>
      <c r="D3486" s="33" t="s">
        <v>1073</v>
      </c>
    </row>
    <row r="3487" spans="3:4" ht="15" customHeight="1" x14ac:dyDescent="0.25">
      <c r="C3487" s="32" t="s">
        <v>12670</v>
      </c>
      <c r="D3487" s="33" t="s">
        <v>1073</v>
      </c>
    </row>
    <row r="3488" spans="3:4" ht="15" customHeight="1" x14ac:dyDescent="0.25">
      <c r="C3488" s="32" t="s">
        <v>12671</v>
      </c>
      <c r="D3488" s="33" t="s">
        <v>1142</v>
      </c>
    </row>
    <row r="3489" spans="3:4" ht="15" customHeight="1" x14ac:dyDescent="0.25">
      <c r="C3489" s="32" t="s">
        <v>12672</v>
      </c>
      <c r="D3489" s="33" t="s">
        <v>1142</v>
      </c>
    </row>
    <row r="3490" spans="3:4" ht="15" customHeight="1" x14ac:dyDescent="0.25">
      <c r="C3490" s="32" t="s">
        <v>12673</v>
      </c>
      <c r="D3490" s="33" t="s">
        <v>1160</v>
      </c>
    </row>
    <row r="3491" spans="3:4" ht="15" customHeight="1" x14ac:dyDescent="0.25">
      <c r="C3491" s="32" t="s">
        <v>12674</v>
      </c>
      <c r="D3491" s="33" t="s">
        <v>1160</v>
      </c>
    </row>
    <row r="3492" spans="3:4" ht="15" customHeight="1" x14ac:dyDescent="0.25">
      <c r="C3492" s="32" t="s">
        <v>12675</v>
      </c>
      <c r="D3492" s="33" t="s">
        <v>1166</v>
      </c>
    </row>
    <row r="3493" spans="3:4" ht="15" customHeight="1" x14ac:dyDescent="0.25">
      <c r="C3493" s="32" t="s">
        <v>12676</v>
      </c>
      <c r="D3493" s="33" t="s">
        <v>1166</v>
      </c>
    </row>
    <row r="3494" spans="3:4" ht="15" customHeight="1" x14ac:dyDescent="0.25">
      <c r="C3494" s="32" t="s">
        <v>12677</v>
      </c>
      <c r="D3494" s="33" t="s">
        <v>1187</v>
      </c>
    </row>
    <row r="3495" spans="3:4" ht="15" customHeight="1" x14ac:dyDescent="0.25">
      <c r="C3495" s="32" t="s">
        <v>12678</v>
      </c>
      <c r="D3495" s="33" t="s">
        <v>1187</v>
      </c>
    </row>
    <row r="3496" spans="3:4" ht="15" customHeight="1" x14ac:dyDescent="0.25">
      <c r="C3496" s="32" t="s">
        <v>12679</v>
      </c>
      <c r="D3496" s="33" t="s">
        <v>1284</v>
      </c>
    </row>
    <row r="3497" spans="3:4" ht="15" customHeight="1" x14ac:dyDescent="0.25">
      <c r="C3497" s="32" t="s">
        <v>12680</v>
      </c>
      <c r="D3497" s="33" t="s">
        <v>1284</v>
      </c>
    </row>
    <row r="3498" spans="3:4" ht="15" customHeight="1" x14ac:dyDescent="0.25">
      <c r="C3498" s="32" t="s">
        <v>12681</v>
      </c>
      <c r="D3498" s="33" t="s">
        <v>1321</v>
      </c>
    </row>
    <row r="3499" spans="3:4" ht="15" customHeight="1" x14ac:dyDescent="0.25">
      <c r="C3499" s="32" t="s">
        <v>12682</v>
      </c>
      <c r="D3499" s="33" t="s">
        <v>1321</v>
      </c>
    </row>
    <row r="3500" spans="3:4" ht="15" customHeight="1" x14ac:dyDescent="0.25">
      <c r="C3500" s="32" t="s">
        <v>12683</v>
      </c>
      <c r="D3500" s="33" t="s">
        <v>1327</v>
      </c>
    </row>
    <row r="3501" spans="3:4" ht="15" customHeight="1" x14ac:dyDescent="0.25">
      <c r="C3501" s="32" t="s">
        <v>12684</v>
      </c>
      <c r="D3501" s="33" t="s">
        <v>1327</v>
      </c>
    </row>
    <row r="3502" spans="3:4" ht="15" customHeight="1" x14ac:dyDescent="0.25">
      <c r="C3502" s="32" t="s">
        <v>12685</v>
      </c>
      <c r="D3502" s="33" t="s">
        <v>1333</v>
      </c>
    </row>
    <row r="3503" spans="3:4" ht="15" customHeight="1" x14ac:dyDescent="0.25">
      <c r="C3503" s="32" t="s">
        <v>12686</v>
      </c>
      <c r="D3503" s="33" t="s">
        <v>1333</v>
      </c>
    </row>
    <row r="3504" spans="3:4" ht="15" customHeight="1" x14ac:dyDescent="0.25">
      <c r="C3504" s="32" t="s">
        <v>12687</v>
      </c>
      <c r="D3504" s="33" t="s">
        <v>1345</v>
      </c>
    </row>
    <row r="3505" spans="3:4" ht="15" customHeight="1" x14ac:dyDescent="0.25">
      <c r="C3505" s="32" t="s">
        <v>12688</v>
      </c>
      <c r="D3505" s="33" t="s">
        <v>1345</v>
      </c>
    </row>
    <row r="3506" spans="3:4" ht="15" customHeight="1" x14ac:dyDescent="0.25">
      <c r="C3506" s="32" t="s">
        <v>12689</v>
      </c>
      <c r="D3506" s="33" t="s">
        <v>1351</v>
      </c>
    </row>
    <row r="3507" spans="3:4" ht="15" customHeight="1" x14ac:dyDescent="0.25">
      <c r="C3507" s="32" t="s">
        <v>12690</v>
      </c>
      <c r="D3507" s="33" t="s">
        <v>1351</v>
      </c>
    </row>
    <row r="3508" spans="3:4" ht="15" customHeight="1" x14ac:dyDescent="0.25">
      <c r="C3508" s="32" t="s">
        <v>12691</v>
      </c>
      <c r="D3508" s="33" t="s">
        <v>1357</v>
      </c>
    </row>
    <row r="3509" spans="3:4" ht="15" customHeight="1" x14ac:dyDescent="0.25">
      <c r="C3509" s="32" t="s">
        <v>12692</v>
      </c>
      <c r="D3509" s="33" t="s">
        <v>1357</v>
      </c>
    </row>
    <row r="3510" spans="3:4" ht="15" customHeight="1" x14ac:dyDescent="0.25">
      <c r="C3510" s="32" t="s">
        <v>12693</v>
      </c>
      <c r="D3510" s="33" t="s">
        <v>1459</v>
      </c>
    </row>
    <row r="3511" spans="3:4" ht="15" customHeight="1" x14ac:dyDescent="0.25">
      <c r="C3511" s="32" t="s">
        <v>12694</v>
      </c>
      <c r="D3511" s="33" t="s">
        <v>1459</v>
      </c>
    </row>
    <row r="3512" spans="3:4" ht="15" customHeight="1" x14ac:dyDescent="0.25">
      <c r="C3512" s="32" t="s">
        <v>12695</v>
      </c>
      <c r="D3512" s="33" t="s">
        <v>1519</v>
      </c>
    </row>
    <row r="3513" spans="3:4" ht="15" customHeight="1" x14ac:dyDescent="0.25">
      <c r="C3513" s="32" t="s">
        <v>12696</v>
      </c>
      <c r="D3513" s="33" t="s">
        <v>1519</v>
      </c>
    </row>
    <row r="3514" spans="3:4" ht="15" customHeight="1" x14ac:dyDescent="0.25">
      <c r="C3514" s="32" t="s">
        <v>12697</v>
      </c>
      <c r="D3514" s="33" t="s">
        <v>1567</v>
      </c>
    </row>
    <row r="3515" spans="3:4" ht="15" customHeight="1" x14ac:dyDescent="0.25">
      <c r="C3515" s="32" t="s">
        <v>12698</v>
      </c>
      <c r="D3515" s="33" t="s">
        <v>1567</v>
      </c>
    </row>
    <row r="3516" spans="3:4" ht="15" customHeight="1" x14ac:dyDescent="0.25">
      <c r="C3516" s="32" t="s">
        <v>12699</v>
      </c>
      <c r="D3516" s="33" t="s">
        <v>530</v>
      </c>
    </row>
    <row r="3517" spans="3:4" ht="15" customHeight="1" x14ac:dyDescent="0.25">
      <c r="C3517" s="32" t="s">
        <v>12700</v>
      </c>
      <c r="D3517" s="33" t="s">
        <v>530</v>
      </c>
    </row>
    <row r="3518" spans="3:4" ht="15" customHeight="1" x14ac:dyDescent="0.25">
      <c r="C3518" s="32" t="s">
        <v>12701</v>
      </c>
      <c r="D3518" s="33" t="s">
        <v>1577</v>
      </c>
    </row>
    <row r="3519" spans="3:4" ht="15" customHeight="1" x14ac:dyDescent="0.25">
      <c r="C3519" s="32" t="s">
        <v>12702</v>
      </c>
      <c r="D3519" s="33" t="s">
        <v>1577</v>
      </c>
    </row>
    <row r="3520" spans="3:4" ht="15" customHeight="1" x14ac:dyDescent="0.25">
      <c r="C3520" s="32" t="s">
        <v>12703</v>
      </c>
      <c r="D3520" s="33" t="s">
        <v>1583</v>
      </c>
    </row>
    <row r="3521" spans="3:4" ht="15" customHeight="1" x14ac:dyDescent="0.25">
      <c r="C3521" s="32" t="s">
        <v>12704</v>
      </c>
      <c r="D3521" s="33" t="s">
        <v>1583</v>
      </c>
    </row>
    <row r="3522" spans="3:4" ht="15" customHeight="1" x14ac:dyDescent="0.25">
      <c r="C3522" s="32" t="s">
        <v>12705</v>
      </c>
      <c r="D3522" s="33" t="s">
        <v>1589</v>
      </c>
    </row>
    <row r="3523" spans="3:4" ht="15" customHeight="1" x14ac:dyDescent="0.25">
      <c r="C3523" s="32" t="s">
        <v>12706</v>
      </c>
      <c r="D3523" s="33" t="s">
        <v>1589</v>
      </c>
    </row>
    <row r="3524" spans="3:4" ht="15" customHeight="1" x14ac:dyDescent="0.25">
      <c r="C3524" s="32" t="s">
        <v>12707</v>
      </c>
      <c r="D3524" s="33" t="s">
        <v>1595</v>
      </c>
    </row>
    <row r="3525" spans="3:4" ht="15" customHeight="1" x14ac:dyDescent="0.25">
      <c r="C3525" s="32" t="s">
        <v>12708</v>
      </c>
      <c r="D3525" s="33" t="s">
        <v>1595</v>
      </c>
    </row>
    <row r="3526" spans="3:4" ht="15" customHeight="1" x14ac:dyDescent="0.25">
      <c r="C3526" s="32" t="s">
        <v>12709</v>
      </c>
      <c r="D3526" s="33" t="s">
        <v>1601</v>
      </c>
    </row>
    <row r="3527" spans="3:4" ht="15" customHeight="1" x14ac:dyDescent="0.25">
      <c r="C3527" s="32" t="s">
        <v>12710</v>
      </c>
      <c r="D3527" s="33" t="s">
        <v>1601</v>
      </c>
    </row>
    <row r="3528" spans="3:4" ht="15" customHeight="1" x14ac:dyDescent="0.25">
      <c r="C3528" s="32" t="s">
        <v>12711</v>
      </c>
      <c r="D3528" s="33" t="s">
        <v>1607</v>
      </c>
    </row>
    <row r="3529" spans="3:4" ht="15" customHeight="1" x14ac:dyDescent="0.25">
      <c r="C3529" s="32" t="s">
        <v>12712</v>
      </c>
      <c r="D3529" s="33" t="s">
        <v>1607</v>
      </c>
    </row>
    <row r="3530" spans="3:4" ht="15" customHeight="1" x14ac:dyDescent="0.25">
      <c r="C3530" s="32" t="s">
        <v>12713</v>
      </c>
      <c r="D3530" s="33" t="s">
        <v>1351</v>
      </c>
    </row>
    <row r="3531" spans="3:4" ht="15" customHeight="1" x14ac:dyDescent="0.25">
      <c r="C3531" s="32" t="s">
        <v>12714</v>
      </c>
      <c r="D3531" s="33" t="s">
        <v>1351</v>
      </c>
    </row>
    <row r="3532" spans="3:4" ht="15" customHeight="1" x14ac:dyDescent="0.25">
      <c r="C3532" s="32" t="s">
        <v>12715</v>
      </c>
      <c r="D3532" s="33" t="s">
        <v>1357</v>
      </c>
    </row>
    <row r="3533" spans="3:4" ht="15" customHeight="1" x14ac:dyDescent="0.25">
      <c r="C3533" s="32" t="s">
        <v>12716</v>
      </c>
      <c r="D3533" s="33" t="s">
        <v>1357</v>
      </c>
    </row>
    <row r="3534" spans="3:4" ht="15" customHeight="1" x14ac:dyDescent="0.25">
      <c r="C3534" s="32" t="s">
        <v>12717</v>
      </c>
      <c r="D3534" s="33" t="s">
        <v>1459</v>
      </c>
    </row>
    <row r="3535" spans="3:4" ht="15" customHeight="1" x14ac:dyDescent="0.25">
      <c r="C3535" s="32" t="s">
        <v>12718</v>
      </c>
      <c r="D3535" s="33" t="s">
        <v>1459</v>
      </c>
    </row>
    <row r="3536" spans="3:4" ht="15" customHeight="1" x14ac:dyDescent="0.25">
      <c r="C3536" s="32" t="s">
        <v>12719</v>
      </c>
      <c r="D3536" s="33" t="s">
        <v>1519</v>
      </c>
    </row>
    <row r="3537" spans="3:4" ht="15" customHeight="1" x14ac:dyDescent="0.25">
      <c r="C3537" s="32" t="s">
        <v>12720</v>
      </c>
      <c r="D3537" s="33" t="s">
        <v>1519</v>
      </c>
    </row>
    <row r="3538" spans="3:4" ht="15" customHeight="1" x14ac:dyDescent="0.25">
      <c r="C3538" s="32" t="s">
        <v>12721</v>
      </c>
      <c r="D3538" s="33" t="s">
        <v>1567</v>
      </c>
    </row>
    <row r="3539" spans="3:4" ht="15" customHeight="1" x14ac:dyDescent="0.25">
      <c r="C3539" s="32" t="s">
        <v>12722</v>
      </c>
      <c r="D3539" s="33" t="s">
        <v>1567</v>
      </c>
    </row>
    <row r="3540" spans="3:4" ht="15" customHeight="1" x14ac:dyDescent="0.25">
      <c r="C3540" s="32" t="s">
        <v>12723</v>
      </c>
      <c r="D3540" s="33" t="s">
        <v>530</v>
      </c>
    </row>
    <row r="3541" spans="3:4" ht="15" customHeight="1" x14ac:dyDescent="0.25">
      <c r="C3541" s="32" t="s">
        <v>12724</v>
      </c>
      <c r="D3541" s="33" t="s">
        <v>530</v>
      </c>
    </row>
    <row r="3542" spans="3:4" ht="15" customHeight="1" x14ac:dyDescent="0.25">
      <c r="C3542" s="32" t="s">
        <v>12725</v>
      </c>
      <c r="D3542" s="33" t="s">
        <v>1577</v>
      </c>
    </row>
    <row r="3543" spans="3:4" ht="15" customHeight="1" x14ac:dyDescent="0.25">
      <c r="C3543" s="32" t="s">
        <v>12726</v>
      </c>
      <c r="D3543" s="33" t="s">
        <v>1577</v>
      </c>
    </row>
    <row r="3544" spans="3:4" ht="15" customHeight="1" x14ac:dyDescent="0.25">
      <c r="C3544" s="32" t="s">
        <v>12727</v>
      </c>
      <c r="D3544" s="33" t="s">
        <v>1583</v>
      </c>
    </row>
    <row r="3545" spans="3:4" ht="15" customHeight="1" x14ac:dyDescent="0.25">
      <c r="C3545" s="32" t="s">
        <v>12728</v>
      </c>
      <c r="D3545" s="33" t="s">
        <v>1583</v>
      </c>
    </row>
    <row r="3546" spans="3:4" ht="15" customHeight="1" x14ac:dyDescent="0.25">
      <c r="C3546" s="32" t="s">
        <v>12729</v>
      </c>
      <c r="D3546" s="33" t="s">
        <v>1589</v>
      </c>
    </row>
    <row r="3547" spans="3:4" ht="15" customHeight="1" x14ac:dyDescent="0.25">
      <c r="C3547" s="32" t="s">
        <v>12730</v>
      </c>
      <c r="D3547" s="33" t="s">
        <v>1589</v>
      </c>
    </row>
    <row r="3548" spans="3:4" ht="15" customHeight="1" x14ac:dyDescent="0.25">
      <c r="C3548" s="32" t="s">
        <v>12731</v>
      </c>
      <c r="D3548" s="33" t="s">
        <v>1595</v>
      </c>
    </row>
    <row r="3549" spans="3:4" ht="15" customHeight="1" x14ac:dyDescent="0.25">
      <c r="C3549" s="32" t="s">
        <v>12732</v>
      </c>
      <c r="D3549" s="33" t="s">
        <v>1595</v>
      </c>
    </row>
    <row r="3550" spans="3:4" ht="15" customHeight="1" x14ac:dyDescent="0.25">
      <c r="C3550" s="32" t="s">
        <v>12733</v>
      </c>
      <c r="D3550" s="33" t="s">
        <v>1601</v>
      </c>
    </row>
    <row r="3551" spans="3:4" ht="15" customHeight="1" x14ac:dyDescent="0.25">
      <c r="C3551" s="32" t="s">
        <v>12734</v>
      </c>
      <c r="D3551" s="33" t="s">
        <v>1601</v>
      </c>
    </row>
    <row r="3552" spans="3:4" ht="15" customHeight="1" x14ac:dyDescent="0.25">
      <c r="C3552" s="32" t="s">
        <v>12735</v>
      </c>
      <c r="D3552" s="33" t="s">
        <v>1607</v>
      </c>
    </row>
    <row r="3553" spans="3:4" ht="15" customHeight="1" x14ac:dyDescent="0.25">
      <c r="C3553" s="32" t="s">
        <v>12736</v>
      </c>
      <c r="D3553" s="33" t="s">
        <v>1607</v>
      </c>
    </row>
    <row r="3554" spans="3:4" ht="15" customHeight="1" x14ac:dyDescent="0.25">
      <c r="C3554" s="32" t="s">
        <v>12737</v>
      </c>
      <c r="D3554" s="33" t="s">
        <v>1766</v>
      </c>
    </row>
    <row r="3555" spans="3:4" ht="15" customHeight="1" x14ac:dyDescent="0.25">
      <c r="C3555" s="32" t="s">
        <v>12738</v>
      </c>
      <c r="D3555" s="33" t="s">
        <v>1766</v>
      </c>
    </row>
    <row r="3556" spans="3:4" ht="15" customHeight="1" x14ac:dyDescent="0.25">
      <c r="C3556" s="32" t="s">
        <v>12739</v>
      </c>
      <c r="D3556" s="33" t="s">
        <v>1824</v>
      </c>
    </row>
    <row r="3557" spans="3:4" ht="15" customHeight="1" x14ac:dyDescent="0.25">
      <c r="C3557" s="32" t="s">
        <v>12740</v>
      </c>
      <c r="D3557" s="33" t="s">
        <v>1824</v>
      </c>
    </row>
    <row r="3558" spans="3:4" ht="15" customHeight="1" x14ac:dyDescent="0.25">
      <c r="C3558" s="32" t="s">
        <v>12741</v>
      </c>
      <c r="D3558" s="33" t="s">
        <v>1965</v>
      </c>
    </row>
    <row r="3559" spans="3:4" ht="15" customHeight="1" x14ac:dyDescent="0.25">
      <c r="C3559" s="32" t="s">
        <v>12742</v>
      </c>
      <c r="D3559" s="33" t="s">
        <v>1965</v>
      </c>
    </row>
    <row r="3560" spans="3:4" ht="15" customHeight="1" x14ac:dyDescent="0.25">
      <c r="C3560" s="32" t="s">
        <v>12743</v>
      </c>
      <c r="D3560" s="33" t="s">
        <v>2022</v>
      </c>
    </row>
    <row r="3561" spans="3:4" ht="15" customHeight="1" x14ac:dyDescent="0.25">
      <c r="C3561" s="32" t="s">
        <v>12744</v>
      </c>
      <c r="D3561" s="33" t="s">
        <v>2022</v>
      </c>
    </row>
    <row r="3562" spans="3:4" ht="15" customHeight="1" x14ac:dyDescent="0.25">
      <c r="C3562" s="32" t="s">
        <v>12745</v>
      </c>
      <c r="D3562" s="33" t="s">
        <v>2040</v>
      </c>
    </row>
    <row r="3563" spans="3:4" ht="15" customHeight="1" x14ac:dyDescent="0.25">
      <c r="C3563" s="32" t="s">
        <v>12746</v>
      </c>
      <c r="D3563" s="33" t="s">
        <v>2040</v>
      </c>
    </row>
    <row r="3564" spans="3:4" ht="15" customHeight="1" x14ac:dyDescent="0.25">
      <c r="C3564" s="32" t="s">
        <v>12747</v>
      </c>
      <c r="D3564" s="33" t="s">
        <v>2058</v>
      </c>
    </row>
    <row r="3565" spans="3:4" ht="15" customHeight="1" x14ac:dyDescent="0.25">
      <c r="C3565" s="32" t="s">
        <v>12748</v>
      </c>
      <c r="D3565" s="33" t="s">
        <v>2058</v>
      </c>
    </row>
    <row r="3566" spans="3:4" ht="15" customHeight="1" x14ac:dyDescent="0.25">
      <c r="C3566" s="32" t="s">
        <v>12749</v>
      </c>
      <c r="D3566" s="33" t="s">
        <v>2091</v>
      </c>
    </row>
    <row r="3567" spans="3:4" ht="15" customHeight="1" x14ac:dyDescent="0.25">
      <c r="C3567" s="32" t="s">
        <v>12750</v>
      </c>
      <c r="D3567" s="33" t="s">
        <v>2091</v>
      </c>
    </row>
    <row r="3568" spans="3:4" ht="15" customHeight="1" x14ac:dyDescent="0.25">
      <c r="C3568" s="32" t="s">
        <v>12751</v>
      </c>
      <c r="D3568" s="33" t="s">
        <v>2234</v>
      </c>
    </row>
    <row r="3569" spans="3:4" ht="15" customHeight="1" x14ac:dyDescent="0.25">
      <c r="C3569" s="32" t="s">
        <v>12752</v>
      </c>
      <c r="D3569" s="33" t="s">
        <v>2234</v>
      </c>
    </row>
    <row r="3570" spans="3:4" ht="15" customHeight="1" x14ac:dyDescent="0.25">
      <c r="C3570" s="32" t="s">
        <v>12753</v>
      </c>
      <c r="D3570" s="33" t="s">
        <v>2285</v>
      </c>
    </row>
    <row r="3571" spans="3:4" ht="15" customHeight="1" x14ac:dyDescent="0.25">
      <c r="C3571" s="32" t="s">
        <v>12754</v>
      </c>
      <c r="D3571" s="33" t="s">
        <v>2285</v>
      </c>
    </row>
    <row r="3572" spans="3:4" ht="15" customHeight="1" x14ac:dyDescent="0.25">
      <c r="C3572" s="32" t="s">
        <v>12755</v>
      </c>
      <c r="D3572" s="33" t="s">
        <v>2612</v>
      </c>
    </row>
    <row r="3573" spans="3:4" ht="15" customHeight="1" x14ac:dyDescent="0.25">
      <c r="C3573" s="32" t="s">
        <v>12756</v>
      </c>
      <c r="D3573" s="33" t="s">
        <v>2612</v>
      </c>
    </row>
    <row r="3574" spans="3:4" ht="15" customHeight="1" x14ac:dyDescent="0.25">
      <c r="C3574" s="32" t="s">
        <v>12757</v>
      </c>
      <c r="D3574" s="33" t="s">
        <v>2621</v>
      </c>
    </row>
    <row r="3575" spans="3:4" ht="15" customHeight="1" x14ac:dyDescent="0.25">
      <c r="C3575" s="32" t="s">
        <v>12758</v>
      </c>
      <c r="D3575" s="33" t="s">
        <v>2621</v>
      </c>
    </row>
    <row r="3576" spans="3:4" ht="15" customHeight="1" x14ac:dyDescent="0.25">
      <c r="C3576" s="32" t="s">
        <v>12759</v>
      </c>
      <c r="D3576" s="33" t="s">
        <v>2645</v>
      </c>
    </row>
    <row r="3577" spans="3:4" ht="15" customHeight="1" x14ac:dyDescent="0.25">
      <c r="C3577" s="32" t="s">
        <v>12760</v>
      </c>
      <c r="D3577" s="33" t="s">
        <v>2645</v>
      </c>
    </row>
    <row r="3578" spans="3:4" ht="15" customHeight="1" x14ac:dyDescent="0.25">
      <c r="C3578" s="32" t="s">
        <v>12761</v>
      </c>
      <c r="D3578" s="33" t="s">
        <v>1766</v>
      </c>
    </row>
    <row r="3579" spans="3:4" ht="15" customHeight="1" x14ac:dyDescent="0.25">
      <c r="C3579" s="32" t="s">
        <v>12762</v>
      </c>
      <c r="D3579" s="33" t="s">
        <v>1766</v>
      </c>
    </row>
    <row r="3580" spans="3:4" ht="15" customHeight="1" x14ac:dyDescent="0.25">
      <c r="C3580" s="32" t="s">
        <v>12763</v>
      </c>
      <c r="D3580" s="33" t="s">
        <v>1824</v>
      </c>
    </row>
    <row r="3581" spans="3:4" ht="15" customHeight="1" x14ac:dyDescent="0.25">
      <c r="C3581" s="32" t="s">
        <v>12764</v>
      </c>
      <c r="D3581" s="33" t="s">
        <v>1824</v>
      </c>
    </row>
    <row r="3582" spans="3:4" ht="15" customHeight="1" x14ac:dyDescent="0.25">
      <c r="C3582" s="32" t="s">
        <v>12765</v>
      </c>
      <c r="D3582" s="33" t="s">
        <v>1965</v>
      </c>
    </row>
    <row r="3583" spans="3:4" ht="15" customHeight="1" x14ac:dyDescent="0.25">
      <c r="C3583" s="32" t="s">
        <v>12766</v>
      </c>
      <c r="D3583" s="33" t="s">
        <v>1965</v>
      </c>
    </row>
    <row r="3584" spans="3:4" ht="15" customHeight="1" x14ac:dyDescent="0.25">
      <c r="C3584" s="32" t="s">
        <v>12767</v>
      </c>
      <c r="D3584" s="33" t="s">
        <v>2022</v>
      </c>
    </row>
    <row r="3585" spans="3:4" ht="15" customHeight="1" x14ac:dyDescent="0.25">
      <c r="C3585" s="32" t="s">
        <v>12768</v>
      </c>
      <c r="D3585" s="33" t="s">
        <v>2022</v>
      </c>
    </row>
    <row r="3586" spans="3:4" ht="15" customHeight="1" x14ac:dyDescent="0.25">
      <c r="C3586" s="32" t="s">
        <v>12769</v>
      </c>
      <c r="D3586" s="33" t="s">
        <v>2040</v>
      </c>
    </row>
    <row r="3587" spans="3:4" ht="15" customHeight="1" x14ac:dyDescent="0.25">
      <c r="C3587" s="32" t="s">
        <v>12770</v>
      </c>
      <c r="D3587" s="33" t="s">
        <v>2040</v>
      </c>
    </row>
    <row r="3588" spans="3:4" ht="15" customHeight="1" x14ac:dyDescent="0.25">
      <c r="C3588" s="32" t="s">
        <v>12771</v>
      </c>
      <c r="D3588" s="33" t="s">
        <v>2058</v>
      </c>
    </row>
    <row r="3589" spans="3:4" ht="15" customHeight="1" x14ac:dyDescent="0.25">
      <c r="C3589" s="32" t="s">
        <v>12772</v>
      </c>
      <c r="D3589" s="33" t="s">
        <v>2058</v>
      </c>
    </row>
    <row r="3590" spans="3:4" ht="15" customHeight="1" x14ac:dyDescent="0.25">
      <c r="C3590" s="32" t="s">
        <v>12773</v>
      </c>
      <c r="D3590" s="33" t="s">
        <v>2091</v>
      </c>
    </row>
    <row r="3591" spans="3:4" ht="15" customHeight="1" x14ac:dyDescent="0.25">
      <c r="C3591" s="32" t="s">
        <v>12774</v>
      </c>
      <c r="D3591" s="33" t="s">
        <v>2091</v>
      </c>
    </row>
    <row r="3592" spans="3:4" ht="15" customHeight="1" x14ac:dyDescent="0.25">
      <c r="C3592" s="32" t="s">
        <v>12775</v>
      </c>
      <c r="D3592" s="33" t="s">
        <v>2234</v>
      </c>
    </row>
    <row r="3593" spans="3:4" ht="15" customHeight="1" x14ac:dyDescent="0.25">
      <c r="C3593" s="32" t="s">
        <v>12776</v>
      </c>
      <c r="D3593" s="33" t="s">
        <v>2234</v>
      </c>
    </row>
    <row r="3594" spans="3:4" ht="15" customHeight="1" x14ac:dyDescent="0.25">
      <c r="C3594" s="32" t="s">
        <v>12777</v>
      </c>
      <c r="D3594" s="33" t="s">
        <v>2285</v>
      </c>
    </row>
    <row r="3595" spans="3:4" ht="15" customHeight="1" x14ac:dyDescent="0.25">
      <c r="C3595" s="32" t="s">
        <v>12778</v>
      </c>
      <c r="D3595" s="33" t="s">
        <v>2285</v>
      </c>
    </row>
    <row r="3596" spans="3:4" ht="15" customHeight="1" x14ac:dyDescent="0.25">
      <c r="C3596" s="32" t="s">
        <v>12779</v>
      </c>
      <c r="D3596" s="33" t="s">
        <v>2612</v>
      </c>
    </row>
    <row r="3597" spans="3:4" ht="15" customHeight="1" x14ac:dyDescent="0.25">
      <c r="C3597" s="32" t="s">
        <v>12780</v>
      </c>
      <c r="D3597" s="33" t="s">
        <v>2612</v>
      </c>
    </row>
    <row r="3598" spans="3:4" ht="15" customHeight="1" x14ac:dyDescent="0.25">
      <c r="C3598" s="32" t="s">
        <v>12781</v>
      </c>
      <c r="D3598" s="33" t="s">
        <v>2621</v>
      </c>
    </row>
    <row r="3599" spans="3:4" ht="15" customHeight="1" x14ac:dyDescent="0.25">
      <c r="C3599" s="32" t="s">
        <v>12782</v>
      </c>
      <c r="D3599" s="33" t="s">
        <v>2621</v>
      </c>
    </row>
    <row r="3600" spans="3:4" ht="15" customHeight="1" x14ac:dyDescent="0.25">
      <c r="C3600" s="32" t="s">
        <v>12783</v>
      </c>
      <c r="D3600" s="33" t="s">
        <v>2645</v>
      </c>
    </row>
    <row r="3601" spans="3:4" ht="15" customHeight="1" x14ac:dyDescent="0.25">
      <c r="C3601" s="32" t="s">
        <v>12784</v>
      </c>
      <c r="D3601" s="33" t="s">
        <v>2645</v>
      </c>
    </row>
    <row r="3602" spans="3:4" ht="15" customHeight="1" x14ac:dyDescent="0.25">
      <c r="C3602" s="32" t="s">
        <v>12785</v>
      </c>
      <c r="D3602" s="33" t="s">
        <v>2651</v>
      </c>
    </row>
    <row r="3603" spans="3:4" ht="15" customHeight="1" x14ac:dyDescent="0.25">
      <c r="C3603" s="32" t="s">
        <v>12786</v>
      </c>
      <c r="D3603" s="33" t="s">
        <v>2651</v>
      </c>
    </row>
    <row r="3604" spans="3:4" ht="15" customHeight="1" x14ac:dyDescent="0.25">
      <c r="C3604" s="32" t="s">
        <v>12787</v>
      </c>
      <c r="D3604" s="33" t="s">
        <v>2657</v>
      </c>
    </row>
    <row r="3605" spans="3:4" ht="15" customHeight="1" x14ac:dyDescent="0.25">
      <c r="C3605" s="32" t="s">
        <v>12788</v>
      </c>
      <c r="D3605" s="33" t="s">
        <v>2657</v>
      </c>
    </row>
    <row r="3606" spans="3:4" ht="15" customHeight="1" x14ac:dyDescent="0.25">
      <c r="C3606" s="32" t="s">
        <v>12789</v>
      </c>
      <c r="D3606" s="33" t="s">
        <v>2663</v>
      </c>
    </row>
    <row r="3607" spans="3:4" ht="15" customHeight="1" x14ac:dyDescent="0.25">
      <c r="C3607" s="32" t="s">
        <v>12790</v>
      </c>
      <c r="D3607" s="33" t="s">
        <v>2663</v>
      </c>
    </row>
    <row r="3608" spans="3:4" ht="15" customHeight="1" x14ac:dyDescent="0.25">
      <c r="C3608" s="32" t="s">
        <v>12791</v>
      </c>
      <c r="D3608" s="33" t="s">
        <v>2669</v>
      </c>
    </row>
    <row r="3609" spans="3:4" ht="15" customHeight="1" x14ac:dyDescent="0.25">
      <c r="C3609" s="32" t="s">
        <v>12792</v>
      </c>
      <c r="D3609" s="33" t="s">
        <v>2669</v>
      </c>
    </row>
    <row r="3610" spans="3:4" ht="15" customHeight="1" x14ac:dyDescent="0.25">
      <c r="C3610" s="32" t="s">
        <v>12793</v>
      </c>
      <c r="D3610" s="33" t="s">
        <v>2675</v>
      </c>
    </row>
    <row r="3611" spans="3:4" ht="15" customHeight="1" x14ac:dyDescent="0.25">
      <c r="C3611" s="32" t="s">
        <v>12794</v>
      </c>
      <c r="D3611" s="33" t="s">
        <v>2675</v>
      </c>
    </row>
    <row r="3612" spans="3:4" ht="15" customHeight="1" x14ac:dyDescent="0.25">
      <c r="C3612" s="32" t="s">
        <v>12795</v>
      </c>
      <c r="D3612" s="33" t="s">
        <v>2681</v>
      </c>
    </row>
    <row r="3613" spans="3:4" ht="15" customHeight="1" x14ac:dyDescent="0.25">
      <c r="C3613" s="32" t="s">
        <v>12796</v>
      </c>
      <c r="D3613" s="33" t="s">
        <v>2681</v>
      </c>
    </row>
    <row r="3614" spans="3:4" ht="15" customHeight="1" x14ac:dyDescent="0.25">
      <c r="C3614" s="32" t="s">
        <v>12797</v>
      </c>
      <c r="D3614" s="33" t="s">
        <v>2687</v>
      </c>
    </row>
    <row r="3615" spans="3:4" ht="15" customHeight="1" x14ac:dyDescent="0.25">
      <c r="C3615" s="32" t="s">
        <v>12798</v>
      </c>
      <c r="D3615" s="33" t="s">
        <v>2687</v>
      </c>
    </row>
    <row r="3616" spans="3:4" ht="15" customHeight="1" x14ac:dyDescent="0.25">
      <c r="C3616" s="32" t="s">
        <v>12799</v>
      </c>
      <c r="D3616" s="33" t="s">
        <v>2693</v>
      </c>
    </row>
    <row r="3617" spans="3:4" ht="15" customHeight="1" x14ac:dyDescent="0.25">
      <c r="C3617" s="32" t="s">
        <v>12800</v>
      </c>
      <c r="D3617" s="33" t="s">
        <v>2693</v>
      </c>
    </row>
    <row r="3618" spans="3:4" ht="15" customHeight="1" x14ac:dyDescent="0.25">
      <c r="C3618" s="32" t="s">
        <v>12801</v>
      </c>
      <c r="D3618" s="33" t="s">
        <v>2699</v>
      </c>
    </row>
    <row r="3619" spans="3:4" ht="15" customHeight="1" x14ac:dyDescent="0.25">
      <c r="C3619" s="32" t="s">
        <v>12802</v>
      </c>
      <c r="D3619" s="33" t="s">
        <v>2699</v>
      </c>
    </row>
    <row r="3620" spans="3:4" ht="15" customHeight="1" x14ac:dyDescent="0.25">
      <c r="C3620" s="32" t="s">
        <v>12803</v>
      </c>
      <c r="D3620" s="33" t="s">
        <v>2705</v>
      </c>
    </row>
    <row r="3621" spans="3:4" ht="15" customHeight="1" x14ac:dyDescent="0.25">
      <c r="C3621" s="32" t="s">
        <v>12804</v>
      </c>
      <c r="D3621" s="33" t="s">
        <v>2705</v>
      </c>
    </row>
    <row r="3622" spans="3:4" ht="15" customHeight="1" x14ac:dyDescent="0.25">
      <c r="C3622" s="32" t="s">
        <v>12805</v>
      </c>
      <c r="D3622" s="33" t="s">
        <v>2717</v>
      </c>
    </row>
    <row r="3623" spans="3:4" ht="15" customHeight="1" x14ac:dyDescent="0.25">
      <c r="C3623" s="32" t="s">
        <v>12806</v>
      </c>
      <c r="D3623" s="33" t="s">
        <v>2717</v>
      </c>
    </row>
    <row r="3624" spans="3:4" ht="15" customHeight="1" x14ac:dyDescent="0.25">
      <c r="C3624" s="32" t="s">
        <v>12807</v>
      </c>
      <c r="D3624" s="33" t="s">
        <v>2723</v>
      </c>
    </row>
    <row r="3625" spans="3:4" ht="15" customHeight="1" x14ac:dyDescent="0.25">
      <c r="C3625" s="32" t="s">
        <v>12808</v>
      </c>
      <c r="D3625" s="33" t="s">
        <v>2723</v>
      </c>
    </row>
    <row r="3626" spans="3:4" ht="15" customHeight="1" x14ac:dyDescent="0.25">
      <c r="C3626" s="32" t="s">
        <v>12809</v>
      </c>
      <c r="D3626" s="33" t="s">
        <v>2651</v>
      </c>
    </row>
    <row r="3627" spans="3:4" ht="15" customHeight="1" x14ac:dyDescent="0.25">
      <c r="C3627" s="32" t="s">
        <v>12810</v>
      </c>
      <c r="D3627" s="33" t="s">
        <v>2651</v>
      </c>
    </row>
    <row r="3628" spans="3:4" ht="15" customHeight="1" x14ac:dyDescent="0.25">
      <c r="C3628" s="32" t="s">
        <v>12811</v>
      </c>
      <c r="D3628" s="33" t="s">
        <v>2657</v>
      </c>
    </row>
    <row r="3629" spans="3:4" ht="15" customHeight="1" x14ac:dyDescent="0.25">
      <c r="C3629" s="32" t="s">
        <v>12812</v>
      </c>
      <c r="D3629" s="33" t="s">
        <v>2657</v>
      </c>
    </row>
    <row r="3630" spans="3:4" ht="15" customHeight="1" x14ac:dyDescent="0.25">
      <c r="C3630" s="32" t="s">
        <v>12813</v>
      </c>
      <c r="D3630" s="33" t="s">
        <v>2663</v>
      </c>
    </row>
    <row r="3631" spans="3:4" ht="15" customHeight="1" x14ac:dyDescent="0.25">
      <c r="C3631" s="32" t="s">
        <v>12814</v>
      </c>
      <c r="D3631" s="33" t="s">
        <v>2663</v>
      </c>
    </row>
    <row r="3632" spans="3:4" ht="15" customHeight="1" x14ac:dyDescent="0.25">
      <c r="C3632" s="32" t="s">
        <v>12815</v>
      </c>
      <c r="D3632" s="33" t="s">
        <v>2669</v>
      </c>
    </row>
    <row r="3633" spans="3:4" ht="15" customHeight="1" x14ac:dyDescent="0.25">
      <c r="C3633" s="32" t="s">
        <v>12816</v>
      </c>
      <c r="D3633" s="33" t="s">
        <v>2669</v>
      </c>
    </row>
    <row r="3634" spans="3:4" ht="15" customHeight="1" x14ac:dyDescent="0.25">
      <c r="C3634" s="32" t="s">
        <v>12817</v>
      </c>
      <c r="D3634" s="33" t="s">
        <v>2675</v>
      </c>
    </row>
    <row r="3635" spans="3:4" ht="15" customHeight="1" x14ac:dyDescent="0.25">
      <c r="C3635" s="32" t="s">
        <v>12818</v>
      </c>
      <c r="D3635" s="33" t="s">
        <v>2675</v>
      </c>
    </row>
    <row r="3636" spans="3:4" ht="15" customHeight="1" x14ac:dyDescent="0.25">
      <c r="C3636" s="32" t="s">
        <v>12819</v>
      </c>
      <c r="D3636" s="33" t="s">
        <v>2681</v>
      </c>
    </row>
    <row r="3637" spans="3:4" ht="15" customHeight="1" x14ac:dyDescent="0.25">
      <c r="C3637" s="32" t="s">
        <v>12820</v>
      </c>
      <c r="D3637" s="33" t="s">
        <v>2681</v>
      </c>
    </row>
    <row r="3638" spans="3:4" ht="15" customHeight="1" x14ac:dyDescent="0.25">
      <c r="C3638" s="32" t="s">
        <v>12821</v>
      </c>
      <c r="D3638" s="33" t="s">
        <v>2687</v>
      </c>
    </row>
    <row r="3639" spans="3:4" ht="15" customHeight="1" x14ac:dyDescent="0.25">
      <c r="C3639" s="32" t="s">
        <v>12822</v>
      </c>
      <c r="D3639" s="33" t="s">
        <v>2687</v>
      </c>
    </row>
    <row r="3640" spans="3:4" ht="15" customHeight="1" x14ac:dyDescent="0.25">
      <c r="C3640" s="32" t="s">
        <v>12823</v>
      </c>
      <c r="D3640" s="33" t="s">
        <v>2693</v>
      </c>
    </row>
    <row r="3641" spans="3:4" ht="15" customHeight="1" x14ac:dyDescent="0.25">
      <c r="C3641" s="32" t="s">
        <v>12824</v>
      </c>
      <c r="D3641" s="33" t="s">
        <v>2693</v>
      </c>
    </row>
    <row r="3642" spans="3:4" ht="15" customHeight="1" x14ac:dyDescent="0.25">
      <c r="C3642" s="32" t="s">
        <v>12825</v>
      </c>
      <c r="D3642" s="33" t="s">
        <v>2699</v>
      </c>
    </row>
    <row r="3643" spans="3:4" ht="15" customHeight="1" x14ac:dyDescent="0.25">
      <c r="C3643" s="32" t="s">
        <v>12826</v>
      </c>
      <c r="D3643" s="33" t="s">
        <v>2699</v>
      </c>
    </row>
    <row r="3644" spans="3:4" ht="15" customHeight="1" x14ac:dyDescent="0.25">
      <c r="C3644" s="32" t="s">
        <v>12827</v>
      </c>
      <c r="D3644" s="33" t="s">
        <v>2705</v>
      </c>
    </row>
    <row r="3645" spans="3:4" ht="15" customHeight="1" x14ac:dyDescent="0.25">
      <c r="C3645" s="32" t="s">
        <v>12828</v>
      </c>
      <c r="D3645" s="33" t="s">
        <v>2705</v>
      </c>
    </row>
    <row r="3646" spans="3:4" ht="15" customHeight="1" x14ac:dyDescent="0.25">
      <c r="C3646" s="32" t="s">
        <v>12829</v>
      </c>
      <c r="D3646" s="33" t="s">
        <v>2717</v>
      </c>
    </row>
    <row r="3647" spans="3:4" ht="15" customHeight="1" x14ac:dyDescent="0.25">
      <c r="C3647" s="32" t="s">
        <v>12830</v>
      </c>
      <c r="D3647" s="33" t="s">
        <v>2717</v>
      </c>
    </row>
    <row r="3648" spans="3:4" ht="15" customHeight="1" x14ac:dyDescent="0.25">
      <c r="C3648" s="32" t="s">
        <v>12831</v>
      </c>
      <c r="D3648" s="33" t="s">
        <v>2723</v>
      </c>
    </row>
    <row r="3649" spans="3:4" ht="15" customHeight="1" x14ac:dyDescent="0.25">
      <c r="C3649" s="32" t="s">
        <v>12832</v>
      </c>
      <c r="D3649" s="33" t="s">
        <v>2723</v>
      </c>
    </row>
    <row r="3650" spans="3:4" ht="15" customHeight="1" x14ac:dyDescent="0.25">
      <c r="C3650" s="32" t="s">
        <v>12833</v>
      </c>
      <c r="D3650" s="33" t="s">
        <v>2729</v>
      </c>
    </row>
    <row r="3651" spans="3:4" ht="15" customHeight="1" x14ac:dyDescent="0.25">
      <c r="C3651" s="32" t="s">
        <v>12834</v>
      </c>
      <c r="D3651" s="33" t="s">
        <v>2729</v>
      </c>
    </row>
    <row r="3652" spans="3:4" ht="15" customHeight="1" x14ac:dyDescent="0.25">
      <c r="C3652" s="32" t="s">
        <v>12835</v>
      </c>
      <c r="D3652" s="33" t="s">
        <v>2735</v>
      </c>
    </row>
    <row r="3653" spans="3:4" ht="15" customHeight="1" x14ac:dyDescent="0.25">
      <c r="C3653" s="32" t="s">
        <v>12836</v>
      </c>
      <c r="D3653" s="33" t="s">
        <v>2735</v>
      </c>
    </row>
    <row r="3654" spans="3:4" ht="15" customHeight="1" x14ac:dyDescent="0.25">
      <c r="C3654" s="32" t="s">
        <v>12837</v>
      </c>
      <c r="D3654" s="33" t="s">
        <v>2741</v>
      </c>
    </row>
    <row r="3655" spans="3:4" ht="15" customHeight="1" x14ac:dyDescent="0.25">
      <c r="C3655" s="32" t="s">
        <v>12838</v>
      </c>
      <c r="D3655" s="33" t="s">
        <v>2741</v>
      </c>
    </row>
    <row r="3656" spans="3:4" ht="15" customHeight="1" x14ac:dyDescent="0.25">
      <c r="C3656" s="32" t="s">
        <v>12839</v>
      </c>
      <c r="D3656" s="33" t="s">
        <v>2753</v>
      </c>
    </row>
    <row r="3657" spans="3:4" ht="15" customHeight="1" x14ac:dyDescent="0.25">
      <c r="C3657" s="32" t="s">
        <v>12840</v>
      </c>
      <c r="D3657" s="33" t="s">
        <v>2753</v>
      </c>
    </row>
    <row r="3658" spans="3:4" ht="15" customHeight="1" x14ac:dyDescent="0.25">
      <c r="C3658" s="32" t="s">
        <v>12841</v>
      </c>
      <c r="D3658" s="33" t="s">
        <v>2759</v>
      </c>
    </row>
    <row r="3659" spans="3:4" ht="15" customHeight="1" x14ac:dyDescent="0.25">
      <c r="C3659" s="32" t="s">
        <v>12842</v>
      </c>
      <c r="D3659" s="33" t="s">
        <v>2759</v>
      </c>
    </row>
    <row r="3660" spans="3:4" ht="15" customHeight="1" x14ac:dyDescent="0.25">
      <c r="C3660" s="32" t="s">
        <v>12843</v>
      </c>
      <c r="D3660" s="33" t="s">
        <v>2783</v>
      </c>
    </row>
    <row r="3661" spans="3:4" ht="15" customHeight="1" x14ac:dyDescent="0.25">
      <c r="C3661" s="32" t="s">
        <v>12844</v>
      </c>
      <c r="D3661" s="33" t="s">
        <v>2783</v>
      </c>
    </row>
    <row r="3662" spans="3:4" ht="15" customHeight="1" x14ac:dyDescent="0.25">
      <c r="C3662" s="32" t="s">
        <v>12845</v>
      </c>
      <c r="D3662" s="33" t="s">
        <v>2837</v>
      </c>
    </row>
    <row r="3663" spans="3:4" ht="15" customHeight="1" x14ac:dyDescent="0.25">
      <c r="C3663" s="32" t="s">
        <v>12846</v>
      </c>
      <c r="D3663" s="33" t="s">
        <v>2837</v>
      </c>
    </row>
    <row r="3664" spans="3:4" ht="15" customHeight="1" x14ac:dyDescent="0.25">
      <c r="C3664" s="32" t="s">
        <v>12847</v>
      </c>
      <c r="D3664" s="33" t="s">
        <v>2887</v>
      </c>
    </row>
    <row r="3665" spans="3:4" ht="15" customHeight="1" x14ac:dyDescent="0.25">
      <c r="C3665" s="32" t="s">
        <v>12848</v>
      </c>
      <c r="D3665" s="33" t="s">
        <v>2887</v>
      </c>
    </row>
    <row r="3666" spans="3:4" ht="15" customHeight="1" x14ac:dyDescent="0.25">
      <c r="C3666" s="32" t="s">
        <v>12849</v>
      </c>
      <c r="D3666" s="33" t="s">
        <v>2923</v>
      </c>
    </row>
    <row r="3667" spans="3:4" ht="15" customHeight="1" x14ac:dyDescent="0.25">
      <c r="C3667" s="32" t="s">
        <v>12850</v>
      </c>
      <c r="D3667" s="33" t="s">
        <v>2923</v>
      </c>
    </row>
    <row r="3668" spans="3:4" ht="15" customHeight="1" x14ac:dyDescent="0.25">
      <c r="C3668" s="32" t="s">
        <v>12851</v>
      </c>
      <c r="D3668" s="33" t="s">
        <v>3017</v>
      </c>
    </row>
    <row r="3669" spans="3:4" ht="15" customHeight="1" x14ac:dyDescent="0.25">
      <c r="C3669" s="32" t="s">
        <v>12852</v>
      </c>
      <c r="D3669" s="33" t="s">
        <v>3017</v>
      </c>
    </row>
    <row r="3670" spans="3:4" ht="15" customHeight="1" x14ac:dyDescent="0.25">
      <c r="C3670" s="32" t="s">
        <v>12853</v>
      </c>
      <c r="D3670" s="33" t="s">
        <v>3023</v>
      </c>
    </row>
    <row r="3671" spans="3:4" ht="15" customHeight="1" x14ac:dyDescent="0.25">
      <c r="C3671" s="32" t="s">
        <v>12854</v>
      </c>
      <c r="D3671" s="33" t="s">
        <v>3023</v>
      </c>
    </row>
    <row r="3672" spans="3:4" ht="15" customHeight="1" x14ac:dyDescent="0.25">
      <c r="C3672" s="32" t="s">
        <v>12855</v>
      </c>
      <c r="D3672" s="33" t="s">
        <v>3047</v>
      </c>
    </row>
    <row r="3673" spans="3:4" ht="15" customHeight="1" x14ac:dyDescent="0.25">
      <c r="C3673" s="32" t="s">
        <v>12856</v>
      </c>
      <c r="D3673" s="33" t="s">
        <v>3047</v>
      </c>
    </row>
    <row r="3674" spans="3:4" ht="15" customHeight="1" x14ac:dyDescent="0.25">
      <c r="C3674" s="32" t="s">
        <v>12857</v>
      </c>
      <c r="D3674" s="33" t="s">
        <v>2729</v>
      </c>
    </row>
    <row r="3675" spans="3:4" ht="15" customHeight="1" x14ac:dyDescent="0.25">
      <c r="C3675" s="32" t="s">
        <v>12858</v>
      </c>
      <c r="D3675" s="33" t="s">
        <v>2729</v>
      </c>
    </row>
    <row r="3676" spans="3:4" ht="15" customHeight="1" x14ac:dyDescent="0.25">
      <c r="C3676" s="32" t="s">
        <v>12859</v>
      </c>
      <c r="D3676" s="33" t="s">
        <v>2735</v>
      </c>
    </row>
    <row r="3677" spans="3:4" ht="15" customHeight="1" x14ac:dyDescent="0.25">
      <c r="C3677" s="32" t="s">
        <v>12860</v>
      </c>
      <c r="D3677" s="33" t="s">
        <v>2735</v>
      </c>
    </row>
    <row r="3678" spans="3:4" ht="15" customHeight="1" x14ac:dyDescent="0.25">
      <c r="C3678" s="32" t="s">
        <v>12861</v>
      </c>
      <c r="D3678" s="33" t="s">
        <v>2741</v>
      </c>
    </row>
    <row r="3679" spans="3:4" ht="15" customHeight="1" x14ac:dyDescent="0.25">
      <c r="C3679" s="32" t="s">
        <v>12862</v>
      </c>
      <c r="D3679" s="33" t="s">
        <v>2741</v>
      </c>
    </row>
    <row r="3680" spans="3:4" ht="15" customHeight="1" x14ac:dyDescent="0.25">
      <c r="C3680" s="32" t="s">
        <v>12863</v>
      </c>
      <c r="D3680" s="33" t="s">
        <v>2753</v>
      </c>
    </row>
    <row r="3681" spans="3:4" ht="15" customHeight="1" x14ac:dyDescent="0.25">
      <c r="C3681" s="32" t="s">
        <v>12864</v>
      </c>
      <c r="D3681" s="33" t="s">
        <v>2753</v>
      </c>
    </row>
    <row r="3682" spans="3:4" ht="15" customHeight="1" x14ac:dyDescent="0.25">
      <c r="C3682" s="32" t="s">
        <v>12865</v>
      </c>
      <c r="D3682" s="33" t="s">
        <v>2759</v>
      </c>
    </row>
    <row r="3683" spans="3:4" ht="15" customHeight="1" x14ac:dyDescent="0.25">
      <c r="C3683" s="32" t="s">
        <v>12866</v>
      </c>
      <c r="D3683" s="33" t="s">
        <v>2759</v>
      </c>
    </row>
    <row r="3684" spans="3:4" ht="15" customHeight="1" x14ac:dyDescent="0.25">
      <c r="C3684" s="32" t="s">
        <v>12867</v>
      </c>
      <c r="D3684" s="33" t="s">
        <v>2783</v>
      </c>
    </row>
    <row r="3685" spans="3:4" ht="15" customHeight="1" x14ac:dyDescent="0.25">
      <c r="C3685" s="32" t="s">
        <v>12868</v>
      </c>
      <c r="D3685" s="33" t="s">
        <v>2783</v>
      </c>
    </row>
    <row r="3686" spans="3:4" ht="15" customHeight="1" x14ac:dyDescent="0.25">
      <c r="C3686" s="32" t="s">
        <v>12869</v>
      </c>
      <c r="D3686" s="33" t="s">
        <v>2837</v>
      </c>
    </row>
    <row r="3687" spans="3:4" ht="15" customHeight="1" x14ac:dyDescent="0.25">
      <c r="C3687" s="32" t="s">
        <v>12870</v>
      </c>
      <c r="D3687" s="33" t="s">
        <v>2837</v>
      </c>
    </row>
    <row r="3688" spans="3:4" ht="15" customHeight="1" x14ac:dyDescent="0.25">
      <c r="C3688" s="32" t="s">
        <v>12871</v>
      </c>
      <c r="D3688" s="33" t="s">
        <v>2887</v>
      </c>
    </row>
    <row r="3689" spans="3:4" ht="15" customHeight="1" x14ac:dyDescent="0.25">
      <c r="C3689" s="32" t="s">
        <v>12872</v>
      </c>
      <c r="D3689" s="33" t="s">
        <v>2887</v>
      </c>
    </row>
    <row r="3690" spans="3:4" ht="15" customHeight="1" x14ac:dyDescent="0.25">
      <c r="C3690" s="32" t="s">
        <v>12873</v>
      </c>
      <c r="D3690" s="33" t="s">
        <v>2923</v>
      </c>
    </row>
    <row r="3691" spans="3:4" ht="15" customHeight="1" x14ac:dyDescent="0.25">
      <c r="C3691" s="32" t="s">
        <v>12874</v>
      </c>
      <c r="D3691" s="33" t="s">
        <v>2923</v>
      </c>
    </row>
    <row r="3692" spans="3:4" ht="15" customHeight="1" x14ac:dyDescent="0.25">
      <c r="C3692" s="32" t="s">
        <v>12875</v>
      </c>
      <c r="D3692" s="33" t="s">
        <v>3017</v>
      </c>
    </row>
    <row r="3693" spans="3:4" ht="15" customHeight="1" x14ac:dyDescent="0.25">
      <c r="C3693" s="32" t="s">
        <v>12876</v>
      </c>
      <c r="D3693" s="33" t="s">
        <v>3017</v>
      </c>
    </row>
    <row r="3694" spans="3:4" ht="15" customHeight="1" x14ac:dyDescent="0.25">
      <c r="C3694" s="32" t="s">
        <v>12877</v>
      </c>
      <c r="D3694" s="33" t="s">
        <v>3023</v>
      </c>
    </row>
    <row r="3695" spans="3:4" ht="15" customHeight="1" x14ac:dyDescent="0.25">
      <c r="C3695" s="32" t="s">
        <v>12878</v>
      </c>
      <c r="D3695" s="33" t="s">
        <v>3023</v>
      </c>
    </row>
    <row r="3696" spans="3:4" ht="15" customHeight="1" x14ac:dyDescent="0.25">
      <c r="C3696" s="32" t="s">
        <v>12879</v>
      </c>
      <c r="D3696" s="33" t="s">
        <v>3047</v>
      </c>
    </row>
    <row r="3697" spans="3:4" ht="15" customHeight="1" x14ac:dyDescent="0.25">
      <c r="C3697" s="32" t="s">
        <v>12880</v>
      </c>
      <c r="D3697" s="33" t="s">
        <v>3047</v>
      </c>
    </row>
    <row r="3698" spans="3:4" ht="15" customHeight="1" x14ac:dyDescent="0.25">
      <c r="C3698" s="32" t="s">
        <v>12881</v>
      </c>
      <c r="D3698" s="33" t="s">
        <v>3059</v>
      </c>
    </row>
    <row r="3699" spans="3:4" ht="15" customHeight="1" x14ac:dyDescent="0.25">
      <c r="C3699" s="32" t="s">
        <v>12882</v>
      </c>
      <c r="D3699" s="33" t="s">
        <v>3059</v>
      </c>
    </row>
    <row r="3700" spans="3:4" ht="15" customHeight="1" x14ac:dyDescent="0.25">
      <c r="C3700" s="32" t="s">
        <v>12883</v>
      </c>
      <c r="D3700" s="33" t="s">
        <v>3065</v>
      </c>
    </row>
    <row r="3701" spans="3:4" ht="15" customHeight="1" x14ac:dyDescent="0.25">
      <c r="C3701" s="32" t="s">
        <v>12884</v>
      </c>
      <c r="D3701" s="33" t="s">
        <v>3065</v>
      </c>
    </row>
    <row r="3702" spans="3:4" ht="15" customHeight="1" x14ac:dyDescent="0.25">
      <c r="C3702" s="32" t="s">
        <v>12885</v>
      </c>
      <c r="D3702" s="33" t="s">
        <v>3114</v>
      </c>
    </row>
    <row r="3703" spans="3:4" ht="15" customHeight="1" x14ac:dyDescent="0.25">
      <c r="C3703" s="32" t="s">
        <v>12886</v>
      </c>
      <c r="D3703" s="33" t="s">
        <v>3114</v>
      </c>
    </row>
    <row r="3704" spans="3:4" ht="15" customHeight="1" x14ac:dyDescent="0.25">
      <c r="C3704" s="32" t="s">
        <v>12887</v>
      </c>
      <c r="D3704" s="33" t="s">
        <v>3120</v>
      </c>
    </row>
    <row r="3705" spans="3:4" ht="15" customHeight="1" x14ac:dyDescent="0.25">
      <c r="C3705" s="32" t="s">
        <v>12888</v>
      </c>
      <c r="D3705" s="33" t="s">
        <v>3120</v>
      </c>
    </row>
    <row r="3706" spans="3:4" ht="15" customHeight="1" x14ac:dyDescent="0.25">
      <c r="C3706" s="32" t="s">
        <v>12889</v>
      </c>
      <c r="D3706" s="33" t="s">
        <v>3244</v>
      </c>
    </row>
    <row r="3707" spans="3:4" ht="15" customHeight="1" x14ac:dyDescent="0.25">
      <c r="C3707" s="32" t="s">
        <v>12890</v>
      </c>
      <c r="D3707" s="33" t="s">
        <v>3244</v>
      </c>
    </row>
    <row r="3708" spans="3:4" ht="15" customHeight="1" x14ac:dyDescent="0.25">
      <c r="C3708" s="32" t="s">
        <v>12891</v>
      </c>
      <c r="D3708" s="33" t="s">
        <v>3253</v>
      </c>
    </row>
    <row r="3709" spans="3:4" ht="15" customHeight="1" x14ac:dyDescent="0.25">
      <c r="C3709" s="32" t="s">
        <v>12892</v>
      </c>
      <c r="D3709" s="33" t="s">
        <v>3253</v>
      </c>
    </row>
    <row r="3710" spans="3:4" ht="15" customHeight="1" x14ac:dyDescent="0.25">
      <c r="C3710" s="32" t="s">
        <v>12893</v>
      </c>
      <c r="D3710" s="33" t="s">
        <v>3301</v>
      </c>
    </row>
    <row r="3711" spans="3:4" ht="15" customHeight="1" x14ac:dyDescent="0.25">
      <c r="C3711" s="32" t="s">
        <v>12894</v>
      </c>
      <c r="D3711" s="33" t="s">
        <v>3301</v>
      </c>
    </row>
    <row r="3712" spans="3:4" ht="15" customHeight="1" x14ac:dyDescent="0.25">
      <c r="C3712" s="32" t="s">
        <v>12895</v>
      </c>
      <c r="D3712" s="33" t="s">
        <v>3307</v>
      </c>
    </row>
    <row r="3713" spans="3:4" ht="15" customHeight="1" x14ac:dyDescent="0.25">
      <c r="C3713" s="32" t="s">
        <v>12896</v>
      </c>
      <c r="D3713" s="33" t="s">
        <v>3307</v>
      </c>
    </row>
    <row r="3714" spans="3:4" ht="15" customHeight="1" x14ac:dyDescent="0.25">
      <c r="C3714" s="32" t="s">
        <v>12897</v>
      </c>
      <c r="D3714" s="33" t="s">
        <v>3313</v>
      </c>
    </row>
    <row r="3715" spans="3:4" ht="15" customHeight="1" x14ac:dyDescent="0.25">
      <c r="C3715" s="32" t="s">
        <v>12898</v>
      </c>
      <c r="D3715" s="33" t="s">
        <v>3313</v>
      </c>
    </row>
    <row r="3716" spans="3:4" ht="15" customHeight="1" x14ac:dyDescent="0.25">
      <c r="C3716" s="32" t="s">
        <v>12899</v>
      </c>
      <c r="D3716" s="33" t="s">
        <v>3361</v>
      </c>
    </row>
    <row r="3717" spans="3:4" ht="15" customHeight="1" x14ac:dyDescent="0.25">
      <c r="C3717" s="32" t="s">
        <v>12900</v>
      </c>
      <c r="D3717" s="33" t="s">
        <v>3361</v>
      </c>
    </row>
    <row r="3718" spans="3:4" ht="15" customHeight="1" x14ac:dyDescent="0.25">
      <c r="C3718" s="32" t="s">
        <v>12901</v>
      </c>
      <c r="D3718" s="33" t="s">
        <v>3397</v>
      </c>
    </row>
    <row r="3719" spans="3:4" ht="15" customHeight="1" x14ac:dyDescent="0.25">
      <c r="C3719" s="32" t="s">
        <v>12902</v>
      </c>
      <c r="D3719" s="33" t="s">
        <v>3397</v>
      </c>
    </row>
    <row r="3720" spans="3:4" ht="15" customHeight="1" x14ac:dyDescent="0.25">
      <c r="C3720" s="32" t="s">
        <v>12903</v>
      </c>
      <c r="D3720" s="33" t="s">
        <v>3460</v>
      </c>
    </row>
    <row r="3721" spans="3:4" ht="15" customHeight="1" x14ac:dyDescent="0.25">
      <c r="C3721" s="32" t="s">
        <v>12904</v>
      </c>
      <c r="D3721" s="33" t="s">
        <v>3460</v>
      </c>
    </row>
    <row r="3722" spans="3:4" ht="15" customHeight="1" x14ac:dyDescent="0.25">
      <c r="C3722" s="32" t="s">
        <v>12905</v>
      </c>
      <c r="D3722" s="33" t="s">
        <v>3059</v>
      </c>
    </row>
    <row r="3723" spans="3:4" ht="15" customHeight="1" x14ac:dyDescent="0.25">
      <c r="C3723" s="32" t="s">
        <v>12906</v>
      </c>
      <c r="D3723" s="33" t="s">
        <v>3059</v>
      </c>
    </row>
    <row r="3724" spans="3:4" ht="15" customHeight="1" x14ac:dyDescent="0.25">
      <c r="C3724" s="32" t="s">
        <v>12907</v>
      </c>
      <c r="D3724" s="33" t="s">
        <v>3065</v>
      </c>
    </row>
    <row r="3725" spans="3:4" ht="15" customHeight="1" x14ac:dyDescent="0.25">
      <c r="C3725" s="32" t="s">
        <v>12908</v>
      </c>
      <c r="D3725" s="33" t="s">
        <v>3065</v>
      </c>
    </row>
    <row r="3726" spans="3:4" ht="15" customHeight="1" x14ac:dyDescent="0.25">
      <c r="C3726" s="32" t="s">
        <v>12909</v>
      </c>
      <c r="D3726" s="33" t="s">
        <v>3114</v>
      </c>
    </row>
    <row r="3727" spans="3:4" ht="15" customHeight="1" x14ac:dyDescent="0.25">
      <c r="C3727" s="32" t="s">
        <v>12910</v>
      </c>
      <c r="D3727" s="33" t="s">
        <v>3114</v>
      </c>
    </row>
    <row r="3728" spans="3:4" ht="15" customHeight="1" x14ac:dyDescent="0.25">
      <c r="C3728" s="32" t="s">
        <v>12911</v>
      </c>
      <c r="D3728" s="33" t="s">
        <v>3120</v>
      </c>
    </row>
    <row r="3729" spans="3:4" ht="15" customHeight="1" x14ac:dyDescent="0.25">
      <c r="C3729" s="32" t="s">
        <v>12912</v>
      </c>
      <c r="D3729" s="33" t="s">
        <v>3120</v>
      </c>
    </row>
    <row r="3730" spans="3:4" ht="15" customHeight="1" x14ac:dyDescent="0.25">
      <c r="C3730" s="32" t="s">
        <v>12913</v>
      </c>
      <c r="D3730" s="33" t="s">
        <v>3244</v>
      </c>
    </row>
    <row r="3731" spans="3:4" ht="15" customHeight="1" x14ac:dyDescent="0.25">
      <c r="C3731" s="32" t="s">
        <v>12914</v>
      </c>
      <c r="D3731" s="33" t="s">
        <v>3244</v>
      </c>
    </row>
    <row r="3732" spans="3:4" ht="15" customHeight="1" x14ac:dyDescent="0.25">
      <c r="C3732" s="32" t="s">
        <v>12915</v>
      </c>
      <c r="D3732" s="33" t="s">
        <v>3253</v>
      </c>
    </row>
    <row r="3733" spans="3:4" ht="15" customHeight="1" x14ac:dyDescent="0.25">
      <c r="C3733" s="32" t="s">
        <v>12916</v>
      </c>
      <c r="D3733" s="33" t="s">
        <v>3253</v>
      </c>
    </row>
    <row r="3734" spans="3:4" ht="15" customHeight="1" x14ac:dyDescent="0.25">
      <c r="C3734" s="32" t="s">
        <v>12917</v>
      </c>
      <c r="D3734" s="33" t="s">
        <v>3301</v>
      </c>
    </row>
    <row r="3735" spans="3:4" ht="15" customHeight="1" x14ac:dyDescent="0.25">
      <c r="C3735" s="32" t="s">
        <v>12918</v>
      </c>
      <c r="D3735" s="33" t="s">
        <v>3301</v>
      </c>
    </row>
    <row r="3736" spans="3:4" ht="15" customHeight="1" x14ac:dyDescent="0.25">
      <c r="C3736" s="32" t="s">
        <v>12919</v>
      </c>
      <c r="D3736" s="33" t="s">
        <v>3307</v>
      </c>
    </row>
    <row r="3737" spans="3:4" ht="15" customHeight="1" x14ac:dyDescent="0.25">
      <c r="C3737" s="32" t="s">
        <v>12920</v>
      </c>
      <c r="D3737" s="33" t="s">
        <v>3307</v>
      </c>
    </row>
    <row r="3738" spans="3:4" ht="15" customHeight="1" x14ac:dyDescent="0.25">
      <c r="C3738" s="32" t="s">
        <v>12921</v>
      </c>
      <c r="D3738" s="33" t="s">
        <v>3313</v>
      </c>
    </row>
    <row r="3739" spans="3:4" ht="15" customHeight="1" x14ac:dyDescent="0.25">
      <c r="C3739" s="32" t="s">
        <v>12922</v>
      </c>
      <c r="D3739" s="33" t="s">
        <v>3313</v>
      </c>
    </row>
    <row r="3740" spans="3:4" ht="15" customHeight="1" x14ac:dyDescent="0.25">
      <c r="C3740" s="32" t="s">
        <v>12923</v>
      </c>
      <c r="D3740" s="33" t="s">
        <v>3361</v>
      </c>
    </row>
    <row r="3741" spans="3:4" ht="15" customHeight="1" x14ac:dyDescent="0.25">
      <c r="C3741" s="32" t="s">
        <v>12924</v>
      </c>
      <c r="D3741" s="33" t="s">
        <v>3361</v>
      </c>
    </row>
    <row r="3742" spans="3:4" ht="15" customHeight="1" x14ac:dyDescent="0.25">
      <c r="C3742" s="32" t="s">
        <v>12925</v>
      </c>
      <c r="D3742" s="33" t="s">
        <v>3397</v>
      </c>
    </row>
    <row r="3743" spans="3:4" ht="15" customHeight="1" x14ac:dyDescent="0.25">
      <c r="C3743" s="32" t="s">
        <v>12926</v>
      </c>
      <c r="D3743" s="33" t="s">
        <v>3397</v>
      </c>
    </row>
    <row r="3744" spans="3:4" ht="15" customHeight="1" x14ac:dyDescent="0.25">
      <c r="C3744" s="32" t="s">
        <v>12927</v>
      </c>
      <c r="D3744" s="33" t="s">
        <v>3460</v>
      </c>
    </row>
    <row r="3745" spans="3:4" ht="15" customHeight="1" x14ac:dyDescent="0.25">
      <c r="C3745" s="32" t="s">
        <v>12928</v>
      </c>
      <c r="D3745" s="33" t="s">
        <v>3460</v>
      </c>
    </row>
    <row r="3746" spans="3:4" ht="15" customHeight="1" x14ac:dyDescent="0.25">
      <c r="C3746" s="32" t="s">
        <v>12929</v>
      </c>
      <c r="D3746" s="33" t="s">
        <v>3538</v>
      </c>
    </row>
    <row r="3747" spans="3:4" ht="15" customHeight="1" x14ac:dyDescent="0.25">
      <c r="C3747" s="32" t="s">
        <v>12930</v>
      </c>
      <c r="D3747" s="33" t="s">
        <v>3538</v>
      </c>
    </row>
    <row r="3748" spans="3:4" ht="15" customHeight="1" x14ac:dyDescent="0.25">
      <c r="C3748" s="32" t="s">
        <v>12931</v>
      </c>
      <c r="D3748" s="33" t="s">
        <v>568</v>
      </c>
    </row>
    <row r="3749" spans="3:4" ht="15" customHeight="1" x14ac:dyDescent="0.25">
      <c r="C3749" s="32" t="s">
        <v>12932</v>
      </c>
      <c r="D3749" s="33" t="s">
        <v>568</v>
      </c>
    </row>
    <row r="3750" spans="3:4" ht="15" customHeight="1" x14ac:dyDescent="0.25">
      <c r="C3750" s="32" t="s">
        <v>12933</v>
      </c>
      <c r="D3750" s="33" t="s">
        <v>3860</v>
      </c>
    </row>
    <row r="3751" spans="3:4" ht="15" customHeight="1" x14ac:dyDescent="0.25">
      <c r="C3751" s="32" t="s">
        <v>12934</v>
      </c>
      <c r="D3751" s="33" t="s">
        <v>3860</v>
      </c>
    </row>
    <row r="3752" spans="3:4" ht="15" customHeight="1" x14ac:dyDescent="0.25">
      <c r="C3752" s="32" t="s">
        <v>12935</v>
      </c>
      <c r="D3752" s="33" t="s">
        <v>3878</v>
      </c>
    </row>
    <row r="3753" spans="3:4" ht="15" customHeight="1" x14ac:dyDescent="0.25">
      <c r="C3753" s="32" t="s">
        <v>12936</v>
      </c>
      <c r="D3753" s="33" t="s">
        <v>3878</v>
      </c>
    </row>
    <row r="3754" spans="3:4" ht="15" customHeight="1" x14ac:dyDescent="0.25">
      <c r="C3754" s="32" t="s">
        <v>12937</v>
      </c>
      <c r="D3754" s="33" t="s">
        <v>3905</v>
      </c>
    </row>
    <row r="3755" spans="3:4" ht="15" customHeight="1" x14ac:dyDescent="0.25">
      <c r="C3755" s="32" t="s">
        <v>12938</v>
      </c>
      <c r="D3755" s="33" t="s">
        <v>3905</v>
      </c>
    </row>
    <row r="3756" spans="3:4" ht="15" customHeight="1" x14ac:dyDescent="0.25">
      <c r="C3756" s="32" t="s">
        <v>12939</v>
      </c>
      <c r="D3756" s="33" t="s">
        <v>3932</v>
      </c>
    </row>
    <row r="3757" spans="3:4" ht="15" customHeight="1" x14ac:dyDescent="0.25">
      <c r="C3757" s="32" t="s">
        <v>12940</v>
      </c>
      <c r="D3757" s="33" t="s">
        <v>3932</v>
      </c>
    </row>
    <row r="3758" spans="3:4" ht="15" customHeight="1" x14ac:dyDescent="0.25">
      <c r="C3758" s="32" t="s">
        <v>12941</v>
      </c>
      <c r="D3758" s="33" t="s">
        <v>4101</v>
      </c>
    </row>
    <row r="3759" spans="3:4" ht="15" customHeight="1" x14ac:dyDescent="0.25">
      <c r="C3759" s="32" t="s">
        <v>12942</v>
      </c>
      <c r="D3759" s="33" t="s">
        <v>4101</v>
      </c>
    </row>
    <row r="3760" spans="3:4" ht="15" customHeight="1" x14ac:dyDescent="0.25">
      <c r="C3760" s="32" t="s">
        <v>12943</v>
      </c>
      <c r="D3760" s="33" t="s">
        <v>4131</v>
      </c>
    </row>
    <row r="3761" spans="3:4" ht="15" customHeight="1" x14ac:dyDescent="0.25">
      <c r="C3761" s="32" t="s">
        <v>12944</v>
      </c>
      <c r="D3761" s="33" t="s">
        <v>4131</v>
      </c>
    </row>
    <row r="3762" spans="3:4" ht="15" customHeight="1" x14ac:dyDescent="0.25">
      <c r="C3762" s="32" t="s">
        <v>12945</v>
      </c>
      <c r="D3762" s="33" t="s">
        <v>4161</v>
      </c>
    </row>
    <row r="3763" spans="3:4" ht="15" customHeight="1" x14ac:dyDescent="0.25">
      <c r="C3763" s="32" t="s">
        <v>12946</v>
      </c>
      <c r="D3763" s="33" t="s">
        <v>4161</v>
      </c>
    </row>
    <row r="3764" spans="3:4" ht="15" customHeight="1" x14ac:dyDescent="0.25">
      <c r="C3764" s="32" t="s">
        <v>12947</v>
      </c>
      <c r="D3764" s="33" t="s">
        <v>4245</v>
      </c>
    </row>
    <row r="3765" spans="3:4" ht="15" customHeight="1" x14ac:dyDescent="0.25">
      <c r="C3765" s="32" t="s">
        <v>12948</v>
      </c>
      <c r="D3765" s="33" t="s">
        <v>4245</v>
      </c>
    </row>
    <row r="3766" spans="3:4" ht="15" customHeight="1" x14ac:dyDescent="0.25">
      <c r="C3766" s="32" t="s">
        <v>12949</v>
      </c>
      <c r="D3766" s="33" t="s">
        <v>4257</v>
      </c>
    </row>
    <row r="3767" spans="3:4" ht="15" customHeight="1" x14ac:dyDescent="0.25">
      <c r="C3767" s="32" t="s">
        <v>12950</v>
      </c>
      <c r="D3767" s="33" t="s">
        <v>4257</v>
      </c>
    </row>
    <row r="3768" spans="3:4" ht="15" customHeight="1" x14ac:dyDescent="0.25">
      <c r="C3768" s="32" t="s">
        <v>12951</v>
      </c>
      <c r="D3768" s="33" t="s">
        <v>4324</v>
      </c>
    </row>
    <row r="3769" spans="3:4" ht="15" customHeight="1" x14ac:dyDescent="0.25">
      <c r="C3769" s="32" t="s">
        <v>12952</v>
      </c>
      <c r="D3769" s="33" t="s">
        <v>4324</v>
      </c>
    </row>
    <row r="3770" spans="3:4" ht="15" customHeight="1" x14ac:dyDescent="0.25">
      <c r="C3770" s="32" t="s">
        <v>12953</v>
      </c>
      <c r="D3770" s="33" t="s">
        <v>3538</v>
      </c>
    </row>
    <row r="3771" spans="3:4" ht="15" customHeight="1" x14ac:dyDescent="0.25">
      <c r="C3771" s="32" t="s">
        <v>12954</v>
      </c>
      <c r="D3771" s="33" t="s">
        <v>3538</v>
      </c>
    </row>
    <row r="3772" spans="3:4" ht="15" customHeight="1" x14ac:dyDescent="0.25">
      <c r="C3772" s="32" t="s">
        <v>12955</v>
      </c>
      <c r="D3772" s="33" t="s">
        <v>568</v>
      </c>
    </row>
    <row r="3773" spans="3:4" ht="15" customHeight="1" x14ac:dyDescent="0.25">
      <c r="C3773" s="32" t="s">
        <v>12956</v>
      </c>
      <c r="D3773" s="33" t="s">
        <v>568</v>
      </c>
    </row>
    <row r="3774" spans="3:4" ht="15" customHeight="1" x14ac:dyDescent="0.25">
      <c r="C3774" s="32" t="s">
        <v>12957</v>
      </c>
      <c r="D3774" s="33" t="s">
        <v>3860</v>
      </c>
    </row>
    <row r="3775" spans="3:4" ht="15" customHeight="1" x14ac:dyDescent="0.25">
      <c r="C3775" s="32" t="s">
        <v>12958</v>
      </c>
      <c r="D3775" s="33" t="s">
        <v>3860</v>
      </c>
    </row>
    <row r="3776" spans="3:4" ht="15" customHeight="1" x14ac:dyDescent="0.25">
      <c r="C3776" s="32" t="s">
        <v>12959</v>
      </c>
      <c r="D3776" s="33" t="s">
        <v>3878</v>
      </c>
    </row>
    <row r="3777" spans="3:4" ht="15" customHeight="1" x14ac:dyDescent="0.25">
      <c r="C3777" s="32" t="s">
        <v>12960</v>
      </c>
      <c r="D3777" s="33" t="s">
        <v>3878</v>
      </c>
    </row>
    <row r="3778" spans="3:4" ht="15" customHeight="1" x14ac:dyDescent="0.25">
      <c r="C3778" s="32" t="s">
        <v>12961</v>
      </c>
      <c r="D3778" s="33" t="s">
        <v>3905</v>
      </c>
    </row>
    <row r="3779" spans="3:4" ht="15" customHeight="1" x14ac:dyDescent="0.25">
      <c r="C3779" s="32" t="s">
        <v>12962</v>
      </c>
      <c r="D3779" s="33" t="s">
        <v>3905</v>
      </c>
    </row>
    <row r="3780" spans="3:4" ht="15" customHeight="1" x14ac:dyDescent="0.25">
      <c r="C3780" s="32" t="s">
        <v>12963</v>
      </c>
      <c r="D3780" s="33" t="s">
        <v>3932</v>
      </c>
    </row>
    <row r="3781" spans="3:4" ht="15" customHeight="1" x14ac:dyDescent="0.25">
      <c r="C3781" s="32" t="s">
        <v>12964</v>
      </c>
      <c r="D3781" s="33" t="s">
        <v>3932</v>
      </c>
    </row>
    <row r="3782" spans="3:4" ht="15" customHeight="1" x14ac:dyDescent="0.25">
      <c r="C3782" s="32" t="s">
        <v>12965</v>
      </c>
      <c r="D3782" s="33" t="s">
        <v>4101</v>
      </c>
    </row>
    <row r="3783" spans="3:4" ht="15" customHeight="1" x14ac:dyDescent="0.25">
      <c r="C3783" s="32" t="s">
        <v>12966</v>
      </c>
      <c r="D3783" s="33" t="s">
        <v>4101</v>
      </c>
    </row>
    <row r="3784" spans="3:4" ht="15" customHeight="1" x14ac:dyDescent="0.25">
      <c r="C3784" s="32" t="s">
        <v>12967</v>
      </c>
      <c r="D3784" s="33" t="s">
        <v>4131</v>
      </c>
    </row>
    <row r="3785" spans="3:4" ht="15" customHeight="1" x14ac:dyDescent="0.25">
      <c r="C3785" s="32" t="s">
        <v>12968</v>
      </c>
      <c r="D3785" s="33" t="s">
        <v>4131</v>
      </c>
    </row>
    <row r="3786" spans="3:4" ht="15" customHeight="1" x14ac:dyDescent="0.25">
      <c r="C3786" s="32" t="s">
        <v>12969</v>
      </c>
      <c r="D3786" s="33" t="s">
        <v>4161</v>
      </c>
    </row>
    <row r="3787" spans="3:4" ht="15" customHeight="1" x14ac:dyDescent="0.25">
      <c r="C3787" s="32" t="s">
        <v>12970</v>
      </c>
      <c r="D3787" s="33" t="s">
        <v>4161</v>
      </c>
    </row>
    <row r="3788" spans="3:4" ht="15" customHeight="1" x14ac:dyDescent="0.25">
      <c r="C3788" s="32" t="s">
        <v>12971</v>
      </c>
      <c r="D3788" s="33" t="s">
        <v>4245</v>
      </c>
    </row>
    <row r="3789" spans="3:4" ht="15" customHeight="1" x14ac:dyDescent="0.25">
      <c r="C3789" s="32" t="s">
        <v>12972</v>
      </c>
      <c r="D3789" s="33" t="s">
        <v>4245</v>
      </c>
    </row>
    <row r="3790" spans="3:4" ht="15" customHeight="1" x14ac:dyDescent="0.25">
      <c r="C3790" s="32" t="s">
        <v>12973</v>
      </c>
      <c r="D3790" s="33" t="s">
        <v>4257</v>
      </c>
    </row>
    <row r="3791" spans="3:4" ht="15" customHeight="1" x14ac:dyDescent="0.25">
      <c r="C3791" s="32" t="s">
        <v>12974</v>
      </c>
      <c r="D3791" s="33" t="s">
        <v>4257</v>
      </c>
    </row>
    <row r="3792" spans="3:4" ht="15" customHeight="1" x14ac:dyDescent="0.25">
      <c r="C3792" s="32" t="s">
        <v>12975</v>
      </c>
      <c r="D3792" s="33" t="s">
        <v>4324</v>
      </c>
    </row>
    <row r="3793" spans="3:4" ht="15" customHeight="1" x14ac:dyDescent="0.25">
      <c r="C3793" s="32" t="s">
        <v>12976</v>
      </c>
      <c r="D3793" s="33" t="s">
        <v>4324</v>
      </c>
    </row>
    <row r="3794" spans="3:4" ht="15" customHeight="1" x14ac:dyDescent="0.25">
      <c r="C3794" s="32" t="s">
        <v>12977</v>
      </c>
      <c r="D3794" s="33" t="s">
        <v>3265</v>
      </c>
    </row>
    <row r="3795" spans="3:4" ht="15" customHeight="1" x14ac:dyDescent="0.25">
      <c r="C3795" s="32" t="s">
        <v>12978</v>
      </c>
      <c r="D3795" s="33" t="s">
        <v>3265</v>
      </c>
    </row>
    <row r="3796" spans="3:4" ht="15" customHeight="1" x14ac:dyDescent="0.25">
      <c r="C3796" s="32" t="s">
        <v>12979</v>
      </c>
      <c r="D3796" s="33" t="s">
        <v>4360</v>
      </c>
    </row>
    <row r="3797" spans="3:4" ht="15" customHeight="1" x14ac:dyDescent="0.25">
      <c r="C3797" s="32" t="s">
        <v>12980</v>
      </c>
      <c r="D3797" s="33" t="s">
        <v>4360</v>
      </c>
    </row>
    <row r="3798" spans="3:4" ht="15" customHeight="1" x14ac:dyDescent="0.25">
      <c r="C3798" s="32" t="s">
        <v>12981</v>
      </c>
      <c r="D3798" s="33" t="s">
        <v>4375</v>
      </c>
    </row>
    <row r="3799" spans="3:4" ht="15" customHeight="1" x14ac:dyDescent="0.25">
      <c r="C3799" s="32" t="s">
        <v>12982</v>
      </c>
      <c r="D3799" s="33" t="s">
        <v>4375</v>
      </c>
    </row>
    <row r="3800" spans="3:4" ht="15" customHeight="1" x14ac:dyDescent="0.25">
      <c r="C3800" s="32" t="s">
        <v>12983</v>
      </c>
      <c r="D3800" s="33" t="s">
        <v>4387</v>
      </c>
    </row>
    <row r="3801" spans="3:4" ht="15" customHeight="1" x14ac:dyDescent="0.25">
      <c r="C3801" s="32" t="s">
        <v>12984</v>
      </c>
      <c r="D3801" s="33" t="s">
        <v>4387</v>
      </c>
    </row>
    <row r="3802" spans="3:4" ht="15" customHeight="1" x14ac:dyDescent="0.25">
      <c r="C3802" s="32" t="s">
        <v>12985</v>
      </c>
      <c r="D3802" s="33" t="s">
        <v>4393</v>
      </c>
    </row>
    <row r="3803" spans="3:4" ht="15" customHeight="1" x14ac:dyDescent="0.25">
      <c r="C3803" s="32" t="s">
        <v>12986</v>
      </c>
      <c r="D3803" s="33" t="s">
        <v>4393</v>
      </c>
    </row>
    <row r="3804" spans="3:4" ht="15" customHeight="1" x14ac:dyDescent="0.25">
      <c r="C3804" s="32" t="s">
        <v>12987</v>
      </c>
      <c r="D3804" s="33" t="s">
        <v>4429</v>
      </c>
    </row>
    <row r="3805" spans="3:4" ht="15" customHeight="1" x14ac:dyDescent="0.25">
      <c r="C3805" s="32" t="s">
        <v>12988</v>
      </c>
      <c r="D3805" s="33" t="s">
        <v>4429</v>
      </c>
    </row>
    <row r="3806" spans="3:4" ht="15" customHeight="1" x14ac:dyDescent="0.25">
      <c r="C3806" s="32" t="s">
        <v>12989</v>
      </c>
      <c r="D3806" s="33" t="s">
        <v>4447</v>
      </c>
    </row>
    <row r="3807" spans="3:4" ht="15" customHeight="1" x14ac:dyDescent="0.25">
      <c r="C3807" s="32" t="s">
        <v>12990</v>
      </c>
      <c r="D3807" s="33" t="s">
        <v>4447</v>
      </c>
    </row>
    <row r="3808" spans="3:4" ht="15" customHeight="1" x14ac:dyDescent="0.25">
      <c r="C3808" s="32" t="s">
        <v>12991</v>
      </c>
      <c r="D3808" s="33" t="s">
        <v>4480</v>
      </c>
    </row>
    <row r="3809" spans="3:4" ht="15" customHeight="1" x14ac:dyDescent="0.25">
      <c r="C3809" s="32" t="s">
        <v>12992</v>
      </c>
      <c r="D3809" s="33" t="s">
        <v>4480</v>
      </c>
    </row>
    <row r="3810" spans="3:4" ht="15" customHeight="1" x14ac:dyDescent="0.25">
      <c r="C3810" s="32" t="s">
        <v>12993</v>
      </c>
      <c r="D3810" s="33" t="s">
        <v>4486</v>
      </c>
    </row>
    <row r="3811" spans="3:4" ht="15" customHeight="1" x14ac:dyDescent="0.25">
      <c r="C3811" s="32" t="s">
        <v>12994</v>
      </c>
      <c r="D3811" s="33" t="s">
        <v>4486</v>
      </c>
    </row>
    <row r="3812" spans="3:4" ht="15" customHeight="1" x14ac:dyDescent="0.25">
      <c r="C3812" s="32" t="s">
        <v>12995</v>
      </c>
      <c r="D3812" s="33" t="s">
        <v>4525</v>
      </c>
    </row>
    <row r="3813" spans="3:4" ht="15" customHeight="1" x14ac:dyDescent="0.25">
      <c r="C3813" s="32" t="s">
        <v>12996</v>
      </c>
      <c r="D3813" s="33" t="s">
        <v>4525</v>
      </c>
    </row>
    <row r="3814" spans="3:4" ht="15" customHeight="1" x14ac:dyDescent="0.25">
      <c r="C3814" s="32" t="s">
        <v>12997</v>
      </c>
      <c r="D3814" s="33" t="s">
        <v>857</v>
      </c>
    </row>
    <row r="3815" spans="3:4" ht="15" customHeight="1" x14ac:dyDescent="0.25">
      <c r="C3815" s="32" t="s">
        <v>12998</v>
      </c>
      <c r="D3815" s="33" t="s">
        <v>857</v>
      </c>
    </row>
    <row r="3816" spans="3:4" ht="15" customHeight="1" x14ac:dyDescent="0.25">
      <c r="C3816" s="32" t="s">
        <v>12999</v>
      </c>
      <c r="D3816" s="33" t="s">
        <v>858</v>
      </c>
    </row>
    <row r="3817" spans="3:4" ht="15" customHeight="1" x14ac:dyDescent="0.25">
      <c r="C3817" s="32" t="s">
        <v>13000</v>
      </c>
      <c r="D3817" s="33" t="s">
        <v>858</v>
      </c>
    </row>
    <row r="3818" spans="3:4" ht="15" customHeight="1" x14ac:dyDescent="0.25">
      <c r="C3818" s="32" t="s">
        <v>13001</v>
      </c>
      <c r="D3818" s="33" t="s">
        <v>3265</v>
      </c>
    </row>
    <row r="3819" spans="3:4" ht="15" customHeight="1" x14ac:dyDescent="0.25">
      <c r="C3819" s="32" t="s">
        <v>13002</v>
      </c>
      <c r="D3819" s="33" t="s">
        <v>3265</v>
      </c>
    </row>
    <row r="3820" spans="3:4" ht="15" customHeight="1" x14ac:dyDescent="0.25">
      <c r="C3820" s="32" t="s">
        <v>13003</v>
      </c>
      <c r="D3820" s="33" t="s">
        <v>4360</v>
      </c>
    </row>
    <row r="3821" spans="3:4" ht="15" customHeight="1" x14ac:dyDescent="0.25">
      <c r="C3821" s="32" t="s">
        <v>13004</v>
      </c>
      <c r="D3821" s="33" t="s">
        <v>4360</v>
      </c>
    </row>
    <row r="3822" spans="3:4" ht="15" customHeight="1" x14ac:dyDescent="0.25">
      <c r="C3822" s="32" t="s">
        <v>13005</v>
      </c>
      <c r="D3822" s="33" t="s">
        <v>4375</v>
      </c>
    </row>
    <row r="3823" spans="3:4" ht="15" customHeight="1" x14ac:dyDescent="0.25">
      <c r="C3823" s="32" t="s">
        <v>13006</v>
      </c>
      <c r="D3823" s="33" t="s">
        <v>4375</v>
      </c>
    </row>
    <row r="3824" spans="3:4" ht="15" customHeight="1" x14ac:dyDescent="0.25">
      <c r="C3824" s="32" t="s">
        <v>13007</v>
      </c>
      <c r="D3824" s="33" t="s">
        <v>4387</v>
      </c>
    </row>
    <row r="3825" spans="3:4" ht="15" customHeight="1" x14ac:dyDescent="0.25">
      <c r="C3825" s="32" t="s">
        <v>13008</v>
      </c>
      <c r="D3825" s="33" t="s">
        <v>4387</v>
      </c>
    </row>
    <row r="3826" spans="3:4" ht="15" customHeight="1" x14ac:dyDescent="0.25">
      <c r="C3826" s="32" t="s">
        <v>13009</v>
      </c>
      <c r="D3826" s="33" t="s">
        <v>4393</v>
      </c>
    </row>
    <row r="3827" spans="3:4" ht="15" customHeight="1" x14ac:dyDescent="0.25">
      <c r="C3827" s="32" t="s">
        <v>13010</v>
      </c>
      <c r="D3827" s="33" t="s">
        <v>4393</v>
      </c>
    </row>
    <row r="3828" spans="3:4" ht="15" customHeight="1" x14ac:dyDescent="0.25">
      <c r="C3828" s="32" t="s">
        <v>13011</v>
      </c>
      <c r="D3828" s="33" t="s">
        <v>4429</v>
      </c>
    </row>
    <row r="3829" spans="3:4" ht="15" customHeight="1" x14ac:dyDescent="0.25">
      <c r="C3829" s="32" t="s">
        <v>13012</v>
      </c>
      <c r="D3829" s="33" t="s">
        <v>4429</v>
      </c>
    </row>
    <row r="3830" spans="3:4" ht="15" customHeight="1" x14ac:dyDescent="0.25">
      <c r="C3830" s="32" t="s">
        <v>13013</v>
      </c>
      <c r="D3830" s="33" t="s">
        <v>4447</v>
      </c>
    </row>
    <row r="3831" spans="3:4" ht="15" customHeight="1" x14ac:dyDescent="0.25">
      <c r="C3831" s="32" t="s">
        <v>13014</v>
      </c>
      <c r="D3831" s="33" t="s">
        <v>4447</v>
      </c>
    </row>
    <row r="3832" spans="3:4" ht="15" customHeight="1" x14ac:dyDescent="0.25">
      <c r="C3832" s="32" t="s">
        <v>13015</v>
      </c>
      <c r="D3832" s="33" t="s">
        <v>4480</v>
      </c>
    </row>
    <row r="3833" spans="3:4" ht="15" customHeight="1" x14ac:dyDescent="0.25">
      <c r="C3833" s="32" t="s">
        <v>13016</v>
      </c>
      <c r="D3833" s="33" t="s">
        <v>4480</v>
      </c>
    </row>
    <row r="3834" spans="3:4" ht="15" customHeight="1" x14ac:dyDescent="0.25">
      <c r="C3834" s="32" t="s">
        <v>13017</v>
      </c>
      <c r="D3834" s="33" t="s">
        <v>4486</v>
      </c>
    </row>
    <row r="3835" spans="3:4" ht="15" customHeight="1" x14ac:dyDescent="0.25">
      <c r="C3835" s="32" t="s">
        <v>13018</v>
      </c>
      <c r="D3835" s="33" t="s">
        <v>4486</v>
      </c>
    </row>
    <row r="3836" spans="3:4" ht="15" customHeight="1" x14ac:dyDescent="0.25">
      <c r="C3836" s="32" t="s">
        <v>13019</v>
      </c>
      <c r="D3836" s="33" t="s">
        <v>4525</v>
      </c>
    </row>
    <row r="3837" spans="3:4" ht="15" customHeight="1" x14ac:dyDescent="0.25">
      <c r="C3837" s="32" t="s">
        <v>13020</v>
      </c>
      <c r="D3837" s="33" t="s">
        <v>4525</v>
      </c>
    </row>
    <row r="3838" spans="3:4" ht="15" customHeight="1" x14ac:dyDescent="0.25">
      <c r="C3838" s="32" t="s">
        <v>13021</v>
      </c>
      <c r="D3838" s="33" t="s">
        <v>857</v>
      </c>
    </row>
    <row r="3839" spans="3:4" ht="15" customHeight="1" x14ac:dyDescent="0.25">
      <c r="C3839" s="32" t="s">
        <v>13022</v>
      </c>
      <c r="D3839" s="33" t="s">
        <v>857</v>
      </c>
    </row>
    <row r="3840" spans="3:4" ht="15" customHeight="1" x14ac:dyDescent="0.25">
      <c r="C3840" s="32" t="s">
        <v>13023</v>
      </c>
      <c r="D3840" s="33" t="s">
        <v>858</v>
      </c>
    </row>
    <row r="3841" spans="3:4" ht="15" customHeight="1" x14ac:dyDescent="0.25">
      <c r="C3841" s="32" t="s">
        <v>13024</v>
      </c>
      <c r="D3841" s="33" t="s">
        <v>858</v>
      </c>
    </row>
    <row r="3842" spans="3:4" ht="15" customHeight="1" x14ac:dyDescent="0.25">
      <c r="C3842" s="32" t="s">
        <v>13025</v>
      </c>
      <c r="D3842" s="33" t="s">
        <v>911</v>
      </c>
    </row>
    <row r="3843" spans="3:4" ht="15" customHeight="1" x14ac:dyDescent="0.25">
      <c r="C3843" s="32" t="s">
        <v>13026</v>
      </c>
      <c r="D3843" s="33" t="s">
        <v>911</v>
      </c>
    </row>
    <row r="3844" spans="3:4" ht="15" customHeight="1" x14ac:dyDescent="0.25">
      <c r="C3844" s="32" t="s">
        <v>13027</v>
      </c>
      <c r="D3844" s="33" t="s">
        <v>974</v>
      </c>
    </row>
    <row r="3845" spans="3:4" ht="15" customHeight="1" x14ac:dyDescent="0.25">
      <c r="C3845" s="32" t="s">
        <v>13028</v>
      </c>
      <c r="D3845" s="33" t="s">
        <v>974</v>
      </c>
    </row>
    <row r="3846" spans="3:4" ht="15" customHeight="1" x14ac:dyDescent="0.25">
      <c r="C3846" s="32" t="s">
        <v>13029</v>
      </c>
      <c r="D3846" s="33" t="s">
        <v>511</v>
      </c>
    </row>
    <row r="3847" spans="3:4" ht="15" customHeight="1" x14ac:dyDescent="0.25">
      <c r="C3847" s="32" t="s">
        <v>13030</v>
      </c>
      <c r="D3847" s="33" t="s">
        <v>511</v>
      </c>
    </row>
    <row r="3848" spans="3:4" ht="15" customHeight="1" x14ac:dyDescent="0.25">
      <c r="C3848" s="32" t="s">
        <v>13031</v>
      </c>
      <c r="D3848" s="33" t="s">
        <v>512</v>
      </c>
    </row>
    <row r="3849" spans="3:4" ht="15" customHeight="1" x14ac:dyDescent="0.25">
      <c r="C3849" s="32" t="s">
        <v>13032</v>
      </c>
      <c r="D3849" s="33" t="s">
        <v>512</v>
      </c>
    </row>
    <row r="3850" spans="3:4" ht="15" customHeight="1" x14ac:dyDescent="0.25">
      <c r="C3850" s="32" t="s">
        <v>13033</v>
      </c>
      <c r="D3850" s="33" t="s">
        <v>1148</v>
      </c>
    </row>
    <row r="3851" spans="3:4" ht="15" customHeight="1" x14ac:dyDescent="0.25">
      <c r="C3851" s="32" t="s">
        <v>13034</v>
      </c>
      <c r="D3851" s="33" t="s">
        <v>1148</v>
      </c>
    </row>
    <row r="3852" spans="3:4" ht="15" customHeight="1" x14ac:dyDescent="0.25">
      <c r="C3852" s="32" t="s">
        <v>13035</v>
      </c>
      <c r="D3852" s="33" t="s">
        <v>1172</v>
      </c>
    </row>
    <row r="3853" spans="3:4" ht="15" customHeight="1" x14ac:dyDescent="0.25">
      <c r="C3853" s="32" t="s">
        <v>13036</v>
      </c>
      <c r="D3853" s="33" t="s">
        <v>1172</v>
      </c>
    </row>
    <row r="3854" spans="3:4" ht="15" customHeight="1" x14ac:dyDescent="0.25">
      <c r="C3854" s="32" t="s">
        <v>13037</v>
      </c>
      <c r="D3854" s="33" t="s">
        <v>862</v>
      </c>
    </row>
    <row r="3855" spans="3:4" ht="15" customHeight="1" x14ac:dyDescent="0.25">
      <c r="C3855" s="32" t="s">
        <v>13038</v>
      </c>
      <c r="D3855" s="33" t="s">
        <v>862</v>
      </c>
    </row>
    <row r="3856" spans="3:4" ht="15" customHeight="1" x14ac:dyDescent="0.25">
      <c r="C3856" s="32" t="s">
        <v>13039</v>
      </c>
      <c r="D3856" s="33" t="s">
        <v>1214</v>
      </c>
    </row>
    <row r="3857" spans="3:4" ht="15" customHeight="1" x14ac:dyDescent="0.25">
      <c r="C3857" s="32" t="s">
        <v>13040</v>
      </c>
      <c r="D3857" s="33" t="s">
        <v>1214</v>
      </c>
    </row>
    <row r="3858" spans="3:4" ht="15" customHeight="1" x14ac:dyDescent="0.25">
      <c r="C3858" s="32" t="s">
        <v>13041</v>
      </c>
      <c r="D3858" s="33" t="s">
        <v>514</v>
      </c>
    </row>
    <row r="3859" spans="3:4" ht="15" customHeight="1" x14ac:dyDescent="0.25">
      <c r="C3859" s="32" t="s">
        <v>13042</v>
      </c>
      <c r="D3859" s="33" t="s">
        <v>514</v>
      </c>
    </row>
    <row r="3860" spans="3:4" ht="15" customHeight="1" x14ac:dyDescent="0.25">
      <c r="C3860" s="32" t="s">
        <v>13043</v>
      </c>
      <c r="D3860" s="33" t="s">
        <v>515</v>
      </c>
    </row>
    <row r="3861" spans="3:4" ht="15" customHeight="1" x14ac:dyDescent="0.25">
      <c r="C3861" s="32" t="s">
        <v>13044</v>
      </c>
      <c r="D3861" s="33" t="s">
        <v>515</v>
      </c>
    </row>
    <row r="3862" spans="3:4" ht="15" customHeight="1" x14ac:dyDescent="0.25">
      <c r="C3862" s="32" t="s">
        <v>13045</v>
      </c>
      <c r="D3862" s="33" t="s">
        <v>516</v>
      </c>
    </row>
    <row r="3863" spans="3:4" ht="15" customHeight="1" x14ac:dyDescent="0.25">
      <c r="C3863" s="32" t="s">
        <v>13046</v>
      </c>
      <c r="D3863" s="33" t="s">
        <v>516</v>
      </c>
    </row>
    <row r="3864" spans="3:4" ht="15" customHeight="1" x14ac:dyDescent="0.25">
      <c r="C3864" s="32" t="s">
        <v>13047</v>
      </c>
      <c r="D3864" s="33" t="s">
        <v>518</v>
      </c>
    </row>
    <row r="3865" spans="3:4" ht="15" customHeight="1" x14ac:dyDescent="0.25">
      <c r="C3865" s="32" t="s">
        <v>13048</v>
      </c>
      <c r="D3865" s="33" t="s">
        <v>518</v>
      </c>
    </row>
    <row r="3866" spans="3:4" ht="15" customHeight="1" x14ac:dyDescent="0.25">
      <c r="C3866" s="32" t="s">
        <v>13049</v>
      </c>
      <c r="D3866" s="33" t="s">
        <v>911</v>
      </c>
    </row>
    <row r="3867" spans="3:4" ht="15" customHeight="1" x14ac:dyDescent="0.25">
      <c r="C3867" s="32" t="s">
        <v>13050</v>
      </c>
      <c r="D3867" s="33" t="s">
        <v>911</v>
      </c>
    </row>
    <row r="3868" spans="3:4" ht="15" customHeight="1" x14ac:dyDescent="0.25">
      <c r="C3868" s="32" t="s">
        <v>13051</v>
      </c>
      <c r="D3868" s="33" t="s">
        <v>974</v>
      </c>
    </row>
    <row r="3869" spans="3:4" ht="15" customHeight="1" x14ac:dyDescent="0.25">
      <c r="C3869" s="32" t="s">
        <v>13052</v>
      </c>
      <c r="D3869" s="33" t="s">
        <v>974</v>
      </c>
    </row>
    <row r="3870" spans="3:4" ht="15" customHeight="1" x14ac:dyDescent="0.25">
      <c r="C3870" s="32" t="s">
        <v>13053</v>
      </c>
      <c r="D3870" s="33" t="s">
        <v>511</v>
      </c>
    </row>
    <row r="3871" spans="3:4" ht="15" customHeight="1" x14ac:dyDescent="0.25">
      <c r="C3871" s="32" t="s">
        <v>13054</v>
      </c>
      <c r="D3871" s="33" t="s">
        <v>511</v>
      </c>
    </row>
    <row r="3872" spans="3:4" ht="15" customHeight="1" x14ac:dyDescent="0.25">
      <c r="C3872" s="32" t="s">
        <v>13055</v>
      </c>
      <c r="D3872" s="33" t="s">
        <v>512</v>
      </c>
    </row>
    <row r="3873" spans="3:4" ht="15" customHeight="1" x14ac:dyDescent="0.25">
      <c r="C3873" s="32" t="s">
        <v>13056</v>
      </c>
      <c r="D3873" s="33" t="s">
        <v>512</v>
      </c>
    </row>
    <row r="3874" spans="3:4" ht="15" customHeight="1" x14ac:dyDescent="0.25">
      <c r="C3874" s="32" t="s">
        <v>13057</v>
      </c>
      <c r="D3874" s="33" t="s">
        <v>1148</v>
      </c>
    </row>
    <row r="3875" spans="3:4" ht="15" customHeight="1" x14ac:dyDescent="0.25">
      <c r="C3875" s="32" t="s">
        <v>13058</v>
      </c>
      <c r="D3875" s="33" t="s">
        <v>1148</v>
      </c>
    </row>
    <row r="3876" spans="3:4" ht="15" customHeight="1" x14ac:dyDescent="0.25">
      <c r="C3876" s="32" t="s">
        <v>13059</v>
      </c>
      <c r="D3876" s="33" t="s">
        <v>1172</v>
      </c>
    </row>
    <row r="3877" spans="3:4" ht="15" customHeight="1" x14ac:dyDescent="0.25">
      <c r="C3877" s="32" t="s">
        <v>13060</v>
      </c>
      <c r="D3877" s="33" t="s">
        <v>1172</v>
      </c>
    </row>
    <row r="3878" spans="3:4" ht="15" customHeight="1" x14ac:dyDescent="0.25">
      <c r="C3878" s="32" t="s">
        <v>13061</v>
      </c>
      <c r="D3878" s="33" t="s">
        <v>862</v>
      </c>
    </row>
    <row r="3879" spans="3:4" ht="15" customHeight="1" x14ac:dyDescent="0.25">
      <c r="C3879" s="32" t="s">
        <v>13062</v>
      </c>
      <c r="D3879" s="33" t="s">
        <v>862</v>
      </c>
    </row>
    <row r="3880" spans="3:4" ht="15" customHeight="1" x14ac:dyDescent="0.25">
      <c r="C3880" s="32" t="s">
        <v>13063</v>
      </c>
      <c r="D3880" s="33" t="s">
        <v>1214</v>
      </c>
    </row>
    <row r="3881" spans="3:4" ht="15" customHeight="1" x14ac:dyDescent="0.25">
      <c r="C3881" s="32" t="s">
        <v>13064</v>
      </c>
      <c r="D3881" s="33" t="s">
        <v>1214</v>
      </c>
    </row>
    <row r="3882" spans="3:4" ht="15" customHeight="1" x14ac:dyDescent="0.25">
      <c r="C3882" s="32" t="s">
        <v>13065</v>
      </c>
      <c r="D3882" s="33" t="s">
        <v>514</v>
      </c>
    </row>
    <row r="3883" spans="3:4" ht="15" customHeight="1" x14ac:dyDescent="0.25">
      <c r="C3883" s="32" t="s">
        <v>13066</v>
      </c>
      <c r="D3883" s="33" t="s">
        <v>514</v>
      </c>
    </row>
    <row r="3884" spans="3:4" ht="15" customHeight="1" x14ac:dyDescent="0.25">
      <c r="C3884" s="32" t="s">
        <v>13067</v>
      </c>
      <c r="D3884" s="33" t="s">
        <v>515</v>
      </c>
    </row>
    <row r="3885" spans="3:4" ht="15" customHeight="1" x14ac:dyDescent="0.25">
      <c r="C3885" s="32" t="s">
        <v>13068</v>
      </c>
      <c r="D3885" s="33" t="s">
        <v>515</v>
      </c>
    </row>
    <row r="3886" spans="3:4" ht="15" customHeight="1" x14ac:dyDescent="0.25">
      <c r="C3886" s="32" t="s">
        <v>13069</v>
      </c>
      <c r="D3886" s="33" t="s">
        <v>516</v>
      </c>
    </row>
    <row r="3887" spans="3:4" ht="15" customHeight="1" x14ac:dyDescent="0.25">
      <c r="C3887" s="32" t="s">
        <v>13070</v>
      </c>
      <c r="D3887" s="33" t="s">
        <v>516</v>
      </c>
    </row>
    <row r="3888" spans="3:4" ht="15" customHeight="1" x14ac:dyDescent="0.25">
      <c r="C3888" s="32" t="s">
        <v>13071</v>
      </c>
      <c r="D3888" s="33" t="s">
        <v>518</v>
      </c>
    </row>
    <row r="3889" spans="3:4" ht="15" customHeight="1" x14ac:dyDescent="0.25">
      <c r="C3889" s="32" t="s">
        <v>13072</v>
      </c>
      <c r="D3889" s="33" t="s">
        <v>518</v>
      </c>
    </row>
    <row r="3890" spans="3:4" ht="15" customHeight="1" x14ac:dyDescent="0.25">
      <c r="C3890" s="32" t="s">
        <v>13073</v>
      </c>
      <c r="D3890" s="33" t="s">
        <v>1300</v>
      </c>
    </row>
    <row r="3891" spans="3:4" ht="15" customHeight="1" x14ac:dyDescent="0.25">
      <c r="C3891" s="32" t="s">
        <v>13074</v>
      </c>
      <c r="D3891" s="33" t="s">
        <v>1300</v>
      </c>
    </row>
    <row r="3892" spans="3:4" ht="15" customHeight="1" x14ac:dyDescent="0.25">
      <c r="C3892" s="32" t="s">
        <v>13075</v>
      </c>
      <c r="D3892" s="33" t="s">
        <v>520</v>
      </c>
    </row>
    <row r="3893" spans="3:4" ht="15" customHeight="1" x14ac:dyDescent="0.25">
      <c r="C3893" s="32" t="s">
        <v>13076</v>
      </c>
      <c r="D3893" s="33" t="s">
        <v>520</v>
      </c>
    </row>
    <row r="3894" spans="3:4" ht="15" customHeight="1" x14ac:dyDescent="0.25">
      <c r="C3894" s="32" t="s">
        <v>13077</v>
      </c>
      <c r="D3894" s="33" t="s">
        <v>1339</v>
      </c>
    </row>
    <row r="3895" spans="3:4" ht="15" customHeight="1" x14ac:dyDescent="0.25">
      <c r="C3895" s="32" t="s">
        <v>13078</v>
      </c>
      <c r="D3895" s="33" t="s">
        <v>1339</v>
      </c>
    </row>
    <row r="3896" spans="3:4" ht="15" customHeight="1" x14ac:dyDescent="0.25">
      <c r="C3896" s="32" t="s">
        <v>13079</v>
      </c>
      <c r="D3896" s="33" t="s">
        <v>521</v>
      </c>
    </row>
    <row r="3897" spans="3:4" ht="15" customHeight="1" x14ac:dyDescent="0.25">
      <c r="C3897" s="32" t="s">
        <v>13080</v>
      </c>
      <c r="D3897" s="33" t="s">
        <v>521</v>
      </c>
    </row>
    <row r="3898" spans="3:4" ht="15" customHeight="1" x14ac:dyDescent="0.25">
      <c r="C3898" s="32" t="s">
        <v>13081</v>
      </c>
      <c r="D3898" s="33" t="s">
        <v>522</v>
      </c>
    </row>
    <row r="3899" spans="3:4" ht="15" customHeight="1" x14ac:dyDescent="0.25">
      <c r="C3899" s="32" t="s">
        <v>13082</v>
      </c>
      <c r="D3899" s="33" t="s">
        <v>522</v>
      </c>
    </row>
    <row r="3900" spans="3:4" ht="15" customHeight="1" x14ac:dyDescent="0.25">
      <c r="C3900" s="32" t="s">
        <v>13083</v>
      </c>
      <c r="D3900" s="33" t="s">
        <v>1405</v>
      </c>
    </row>
    <row r="3901" spans="3:4" ht="15" customHeight="1" x14ac:dyDescent="0.25">
      <c r="C3901" s="32" t="s">
        <v>13084</v>
      </c>
      <c r="D3901" s="33" t="s">
        <v>1405</v>
      </c>
    </row>
    <row r="3902" spans="3:4" ht="15" customHeight="1" x14ac:dyDescent="0.25">
      <c r="C3902" s="32" t="s">
        <v>13085</v>
      </c>
      <c r="D3902" s="33" t="s">
        <v>523</v>
      </c>
    </row>
    <row r="3903" spans="3:4" ht="15" customHeight="1" x14ac:dyDescent="0.25">
      <c r="C3903" s="32" t="s">
        <v>13086</v>
      </c>
      <c r="D3903" s="33" t="s">
        <v>523</v>
      </c>
    </row>
    <row r="3904" spans="3:4" ht="15" customHeight="1" x14ac:dyDescent="0.25">
      <c r="C3904" s="32" t="s">
        <v>13087</v>
      </c>
      <c r="D3904" s="33" t="s">
        <v>524</v>
      </c>
    </row>
    <row r="3905" spans="3:4" ht="15" customHeight="1" x14ac:dyDescent="0.25">
      <c r="C3905" s="32" t="s">
        <v>13088</v>
      </c>
      <c r="D3905" s="33" t="s">
        <v>524</v>
      </c>
    </row>
    <row r="3906" spans="3:4" ht="15" customHeight="1" x14ac:dyDescent="0.25">
      <c r="C3906" s="32" t="s">
        <v>13089</v>
      </c>
      <c r="D3906" s="33" t="s">
        <v>525</v>
      </c>
    </row>
    <row r="3907" spans="3:4" ht="15" customHeight="1" x14ac:dyDescent="0.25">
      <c r="C3907" s="32" t="s">
        <v>13090</v>
      </c>
      <c r="D3907" s="33" t="s">
        <v>525</v>
      </c>
    </row>
    <row r="3908" spans="3:4" ht="15" customHeight="1" x14ac:dyDescent="0.25">
      <c r="C3908" s="32" t="s">
        <v>13091</v>
      </c>
      <c r="D3908" s="33" t="s">
        <v>526</v>
      </c>
    </row>
    <row r="3909" spans="3:4" ht="15" customHeight="1" x14ac:dyDescent="0.25">
      <c r="C3909" s="32" t="s">
        <v>13092</v>
      </c>
      <c r="D3909" s="33" t="s">
        <v>526</v>
      </c>
    </row>
    <row r="3910" spans="3:4" ht="15" customHeight="1" x14ac:dyDescent="0.25">
      <c r="C3910" s="32" t="s">
        <v>13093</v>
      </c>
      <c r="D3910" s="33" t="s">
        <v>1432</v>
      </c>
    </row>
    <row r="3911" spans="3:4" ht="15" customHeight="1" x14ac:dyDescent="0.25">
      <c r="C3911" s="32" t="s">
        <v>13094</v>
      </c>
      <c r="D3911" s="33" t="s">
        <v>1432</v>
      </c>
    </row>
    <row r="3912" spans="3:4" ht="15" customHeight="1" x14ac:dyDescent="0.25">
      <c r="C3912" s="32" t="s">
        <v>13095</v>
      </c>
      <c r="D3912" s="33" t="s">
        <v>527</v>
      </c>
    </row>
    <row r="3913" spans="3:4" ht="15" customHeight="1" x14ac:dyDescent="0.25">
      <c r="C3913" s="32" t="s">
        <v>13096</v>
      </c>
      <c r="D3913" s="33" t="s">
        <v>527</v>
      </c>
    </row>
    <row r="3914" spans="3:4" ht="15" customHeight="1" x14ac:dyDescent="0.25">
      <c r="C3914" s="32" t="s">
        <v>13097</v>
      </c>
      <c r="D3914" s="33" t="s">
        <v>1300</v>
      </c>
    </row>
    <row r="3915" spans="3:4" ht="15" customHeight="1" x14ac:dyDescent="0.25">
      <c r="C3915" s="32" t="s">
        <v>13098</v>
      </c>
      <c r="D3915" s="33" t="s">
        <v>1300</v>
      </c>
    </row>
    <row r="3916" spans="3:4" ht="15" customHeight="1" x14ac:dyDescent="0.25">
      <c r="C3916" s="32" t="s">
        <v>13099</v>
      </c>
      <c r="D3916" s="33" t="s">
        <v>520</v>
      </c>
    </row>
    <row r="3917" spans="3:4" ht="15" customHeight="1" x14ac:dyDescent="0.25">
      <c r="C3917" s="32" t="s">
        <v>13100</v>
      </c>
      <c r="D3917" s="33" t="s">
        <v>520</v>
      </c>
    </row>
    <row r="3918" spans="3:4" ht="15" customHeight="1" x14ac:dyDescent="0.25">
      <c r="C3918" s="32" t="s">
        <v>13101</v>
      </c>
      <c r="D3918" s="33" t="s">
        <v>1339</v>
      </c>
    </row>
    <row r="3919" spans="3:4" ht="15" customHeight="1" x14ac:dyDescent="0.25">
      <c r="C3919" s="32" t="s">
        <v>13102</v>
      </c>
      <c r="D3919" s="33" t="s">
        <v>1339</v>
      </c>
    </row>
    <row r="3920" spans="3:4" ht="15" customHeight="1" x14ac:dyDescent="0.25">
      <c r="C3920" s="32" t="s">
        <v>13103</v>
      </c>
      <c r="D3920" s="33" t="s">
        <v>521</v>
      </c>
    </row>
    <row r="3921" spans="3:4" ht="15" customHeight="1" x14ac:dyDescent="0.25">
      <c r="C3921" s="32" t="s">
        <v>13104</v>
      </c>
      <c r="D3921" s="33" t="s">
        <v>521</v>
      </c>
    </row>
    <row r="3922" spans="3:4" ht="15" customHeight="1" x14ac:dyDescent="0.25">
      <c r="C3922" s="32" t="s">
        <v>13105</v>
      </c>
      <c r="D3922" s="33" t="s">
        <v>522</v>
      </c>
    </row>
    <row r="3923" spans="3:4" ht="15" customHeight="1" x14ac:dyDescent="0.25">
      <c r="C3923" s="32" t="s">
        <v>13106</v>
      </c>
      <c r="D3923" s="33" t="s">
        <v>522</v>
      </c>
    </row>
    <row r="3924" spans="3:4" ht="15" customHeight="1" x14ac:dyDescent="0.25">
      <c r="C3924" s="32" t="s">
        <v>13107</v>
      </c>
      <c r="D3924" s="33" t="s">
        <v>1405</v>
      </c>
    </row>
    <row r="3925" spans="3:4" ht="15" customHeight="1" x14ac:dyDescent="0.25">
      <c r="C3925" s="32" t="s">
        <v>13108</v>
      </c>
      <c r="D3925" s="33" t="s">
        <v>1405</v>
      </c>
    </row>
    <row r="3926" spans="3:4" ht="15" customHeight="1" x14ac:dyDescent="0.25">
      <c r="C3926" s="32" t="s">
        <v>13109</v>
      </c>
      <c r="D3926" s="33" t="s">
        <v>523</v>
      </c>
    </row>
    <row r="3927" spans="3:4" ht="15" customHeight="1" x14ac:dyDescent="0.25">
      <c r="C3927" s="32" t="s">
        <v>13110</v>
      </c>
      <c r="D3927" s="33" t="s">
        <v>523</v>
      </c>
    </row>
    <row r="3928" spans="3:4" ht="15" customHeight="1" x14ac:dyDescent="0.25">
      <c r="C3928" s="32" t="s">
        <v>13111</v>
      </c>
      <c r="D3928" s="33" t="s">
        <v>524</v>
      </c>
    </row>
    <row r="3929" spans="3:4" ht="15" customHeight="1" x14ac:dyDescent="0.25">
      <c r="C3929" s="32" t="s">
        <v>13112</v>
      </c>
      <c r="D3929" s="33" t="s">
        <v>524</v>
      </c>
    </row>
    <row r="3930" spans="3:4" ht="15" customHeight="1" x14ac:dyDescent="0.25">
      <c r="C3930" s="32" t="s">
        <v>13113</v>
      </c>
      <c r="D3930" s="33" t="s">
        <v>525</v>
      </c>
    </row>
    <row r="3931" spans="3:4" ht="15" customHeight="1" x14ac:dyDescent="0.25">
      <c r="C3931" s="32" t="s">
        <v>13114</v>
      </c>
      <c r="D3931" s="33" t="s">
        <v>525</v>
      </c>
    </row>
    <row r="3932" spans="3:4" ht="15" customHeight="1" x14ac:dyDescent="0.25">
      <c r="C3932" s="32" t="s">
        <v>13115</v>
      </c>
      <c r="D3932" s="33" t="s">
        <v>526</v>
      </c>
    </row>
    <row r="3933" spans="3:4" ht="15" customHeight="1" x14ac:dyDescent="0.25">
      <c r="C3933" s="32" t="s">
        <v>13116</v>
      </c>
      <c r="D3933" s="33" t="s">
        <v>526</v>
      </c>
    </row>
    <row r="3934" spans="3:4" ht="15" customHeight="1" x14ac:dyDescent="0.25">
      <c r="C3934" s="32" t="s">
        <v>13117</v>
      </c>
      <c r="D3934" s="33" t="s">
        <v>1432</v>
      </c>
    </row>
    <row r="3935" spans="3:4" ht="15" customHeight="1" x14ac:dyDescent="0.25">
      <c r="C3935" s="32" t="s">
        <v>13118</v>
      </c>
      <c r="D3935" s="33" t="s">
        <v>1432</v>
      </c>
    </row>
    <row r="3936" spans="3:4" ht="15" customHeight="1" x14ac:dyDescent="0.25">
      <c r="C3936" s="32" t="s">
        <v>13119</v>
      </c>
      <c r="D3936" s="33" t="s">
        <v>527</v>
      </c>
    </row>
    <row r="3937" spans="3:4" ht="15" customHeight="1" x14ac:dyDescent="0.25">
      <c r="C3937" s="32" t="s">
        <v>13120</v>
      </c>
      <c r="D3937" s="33" t="s">
        <v>527</v>
      </c>
    </row>
    <row r="3938" spans="3:4" ht="15" customHeight="1" x14ac:dyDescent="0.25">
      <c r="C3938" s="32" t="s">
        <v>13121</v>
      </c>
      <c r="D3938" s="33" t="s">
        <v>528</v>
      </c>
    </row>
    <row r="3939" spans="3:4" ht="15" customHeight="1" x14ac:dyDescent="0.25">
      <c r="C3939" s="32" t="s">
        <v>13122</v>
      </c>
      <c r="D3939" s="33" t="s">
        <v>528</v>
      </c>
    </row>
    <row r="3940" spans="3:4" ht="15" customHeight="1" x14ac:dyDescent="0.25">
      <c r="C3940" s="32" t="s">
        <v>13123</v>
      </c>
      <c r="D3940" s="33" t="s">
        <v>1552</v>
      </c>
    </row>
    <row r="3941" spans="3:4" ht="15" customHeight="1" x14ac:dyDescent="0.25">
      <c r="C3941" s="32" t="s">
        <v>13124</v>
      </c>
      <c r="D3941" s="33" t="s">
        <v>1552</v>
      </c>
    </row>
    <row r="3942" spans="3:4" ht="15" customHeight="1" x14ac:dyDescent="0.25">
      <c r="C3942" s="32" t="s">
        <v>13125</v>
      </c>
      <c r="D3942" s="33" t="s">
        <v>532</v>
      </c>
    </row>
    <row r="3943" spans="3:4" ht="15" customHeight="1" x14ac:dyDescent="0.25">
      <c r="C3943" s="32" t="s">
        <v>13126</v>
      </c>
      <c r="D3943" s="33" t="s">
        <v>532</v>
      </c>
    </row>
    <row r="3944" spans="3:4" ht="15" customHeight="1" x14ac:dyDescent="0.25">
      <c r="C3944" s="32" t="s">
        <v>13127</v>
      </c>
      <c r="D3944" s="33" t="s">
        <v>1682</v>
      </c>
    </row>
    <row r="3945" spans="3:4" ht="15" customHeight="1" x14ac:dyDescent="0.25">
      <c r="C3945" s="32" t="s">
        <v>13128</v>
      </c>
      <c r="D3945" s="33" t="s">
        <v>1682</v>
      </c>
    </row>
    <row r="3946" spans="3:4" ht="15" customHeight="1" x14ac:dyDescent="0.25">
      <c r="C3946" s="32" t="s">
        <v>13129</v>
      </c>
      <c r="D3946" s="33" t="s">
        <v>1700</v>
      </c>
    </row>
    <row r="3947" spans="3:4" ht="15" customHeight="1" x14ac:dyDescent="0.25">
      <c r="C3947" s="32" t="s">
        <v>13130</v>
      </c>
      <c r="D3947" s="33" t="s">
        <v>1700</v>
      </c>
    </row>
    <row r="3948" spans="3:4" ht="15" customHeight="1" x14ac:dyDescent="0.25">
      <c r="C3948" s="32" t="s">
        <v>13131</v>
      </c>
      <c r="D3948" s="33" t="s">
        <v>1706</v>
      </c>
    </row>
    <row r="3949" spans="3:4" ht="15" customHeight="1" x14ac:dyDescent="0.25">
      <c r="C3949" s="32" t="s">
        <v>13132</v>
      </c>
      <c r="D3949" s="33" t="s">
        <v>1706</v>
      </c>
    </row>
    <row r="3950" spans="3:4" ht="15" customHeight="1" x14ac:dyDescent="0.25">
      <c r="C3950" s="32" t="s">
        <v>13133</v>
      </c>
      <c r="D3950" s="33" t="s">
        <v>1794</v>
      </c>
    </row>
    <row r="3951" spans="3:4" ht="15" customHeight="1" x14ac:dyDescent="0.25">
      <c r="C3951" s="32" t="s">
        <v>13134</v>
      </c>
      <c r="D3951" s="33" t="s">
        <v>1794</v>
      </c>
    </row>
    <row r="3952" spans="3:4" ht="15" customHeight="1" x14ac:dyDescent="0.25">
      <c r="C3952" s="32" t="s">
        <v>13135</v>
      </c>
      <c r="D3952" s="33" t="s">
        <v>1818</v>
      </c>
    </row>
    <row r="3953" spans="3:4" ht="15" customHeight="1" x14ac:dyDescent="0.25">
      <c r="C3953" s="32" t="s">
        <v>13136</v>
      </c>
      <c r="D3953" s="33" t="s">
        <v>1818</v>
      </c>
    </row>
    <row r="3954" spans="3:4" ht="15" customHeight="1" x14ac:dyDescent="0.25">
      <c r="C3954" s="32" t="s">
        <v>13137</v>
      </c>
      <c r="D3954" s="33" t="s">
        <v>1908</v>
      </c>
    </row>
    <row r="3955" spans="3:4" ht="15" customHeight="1" x14ac:dyDescent="0.25">
      <c r="C3955" s="32" t="s">
        <v>13138</v>
      </c>
      <c r="D3955" s="33" t="s">
        <v>1908</v>
      </c>
    </row>
    <row r="3956" spans="3:4" ht="15" customHeight="1" x14ac:dyDescent="0.25">
      <c r="C3956" s="32" t="s">
        <v>13139</v>
      </c>
      <c r="D3956" s="33" t="s">
        <v>535</v>
      </c>
    </row>
    <row r="3957" spans="3:4" ht="15" customHeight="1" x14ac:dyDescent="0.25">
      <c r="C3957" s="32" t="s">
        <v>13140</v>
      </c>
      <c r="D3957" s="33" t="s">
        <v>535</v>
      </c>
    </row>
    <row r="3958" spans="3:4" ht="15" customHeight="1" x14ac:dyDescent="0.25">
      <c r="C3958" s="32" t="s">
        <v>13141</v>
      </c>
      <c r="D3958" s="33" t="s">
        <v>1995</v>
      </c>
    </row>
    <row r="3959" spans="3:4" ht="15" customHeight="1" x14ac:dyDescent="0.25">
      <c r="C3959" s="32" t="s">
        <v>13142</v>
      </c>
      <c r="D3959" s="33" t="s">
        <v>1995</v>
      </c>
    </row>
    <row r="3960" spans="3:4" ht="15" customHeight="1" x14ac:dyDescent="0.25">
      <c r="C3960" s="32" t="s">
        <v>13143</v>
      </c>
      <c r="D3960" s="33" t="s">
        <v>536</v>
      </c>
    </row>
    <row r="3961" spans="3:4" ht="15" customHeight="1" x14ac:dyDescent="0.25">
      <c r="C3961" s="32" t="s">
        <v>13144</v>
      </c>
      <c r="D3961" s="33" t="s">
        <v>536</v>
      </c>
    </row>
    <row r="3962" spans="3:4" ht="15" customHeight="1" x14ac:dyDescent="0.25">
      <c r="C3962" s="32" t="s">
        <v>13145</v>
      </c>
      <c r="D3962" s="33" t="s">
        <v>528</v>
      </c>
    </row>
    <row r="3963" spans="3:4" ht="15" customHeight="1" x14ac:dyDescent="0.25">
      <c r="C3963" s="32" t="s">
        <v>13146</v>
      </c>
      <c r="D3963" s="33" t="s">
        <v>528</v>
      </c>
    </row>
    <row r="3964" spans="3:4" ht="15" customHeight="1" x14ac:dyDescent="0.25">
      <c r="C3964" s="32" t="s">
        <v>13147</v>
      </c>
      <c r="D3964" s="33" t="s">
        <v>1552</v>
      </c>
    </row>
    <row r="3965" spans="3:4" ht="15" customHeight="1" x14ac:dyDescent="0.25">
      <c r="C3965" s="32" t="s">
        <v>13148</v>
      </c>
      <c r="D3965" s="33" t="s">
        <v>1552</v>
      </c>
    </row>
    <row r="3966" spans="3:4" ht="15" customHeight="1" x14ac:dyDescent="0.25">
      <c r="C3966" s="32" t="s">
        <v>13149</v>
      </c>
      <c r="D3966" s="33" t="s">
        <v>532</v>
      </c>
    </row>
    <row r="3967" spans="3:4" ht="15" customHeight="1" x14ac:dyDescent="0.25">
      <c r="C3967" s="32" t="s">
        <v>13150</v>
      </c>
      <c r="D3967" s="33" t="s">
        <v>532</v>
      </c>
    </row>
    <row r="3968" spans="3:4" ht="15" customHeight="1" x14ac:dyDescent="0.25">
      <c r="C3968" s="32" t="s">
        <v>13151</v>
      </c>
      <c r="D3968" s="33" t="s">
        <v>1682</v>
      </c>
    </row>
    <row r="3969" spans="3:4" ht="15" customHeight="1" x14ac:dyDescent="0.25">
      <c r="C3969" s="32" t="s">
        <v>13152</v>
      </c>
      <c r="D3969" s="33" t="s">
        <v>1682</v>
      </c>
    </row>
    <row r="3970" spans="3:4" ht="15" customHeight="1" x14ac:dyDescent="0.25">
      <c r="C3970" s="32" t="s">
        <v>13153</v>
      </c>
      <c r="D3970" s="33" t="s">
        <v>1700</v>
      </c>
    </row>
    <row r="3971" spans="3:4" ht="15" customHeight="1" x14ac:dyDescent="0.25">
      <c r="C3971" s="32" t="s">
        <v>13154</v>
      </c>
      <c r="D3971" s="33" t="s">
        <v>1700</v>
      </c>
    </row>
    <row r="3972" spans="3:4" ht="15" customHeight="1" x14ac:dyDescent="0.25">
      <c r="C3972" s="32" t="s">
        <v>13155</v>
      </c>
      <c r="D3972" s="33" t="s">
        <v>1706</v>
      </c>
    </row>
    <row r="3973" spans="3:4" ht="15" customHeight="1" x14ac:dyDescent="0.25">
      <c r="C3973" s="32" t="s">
        <v>13156</v>
      </c>
      <c r="D3973" s="33" t="s">
        <v>1706</v>
      </c>
    </row>
    <row r="3974" spans="3:4" ht="15" customHeight="1" x14ac:dyDescent="0.25">
      <c r="C3974" s="32" t="s">
        <v>13157</v>
      </c>
      <c r="D3974" s="33" t="s">
        <v>1794</v>
      </c>
    </row>
    <row r="3975" spans="3:4" ht="15" customHeight="1" x14ac:dyDescent="0.25">
      <c r="C3975" s="32" t="s">
        <v>13158</v>
      </c>
      <c r="D3975" s="33" t="s">
        <v>1794</v>
      </c>
    </row>
    <row r="3976" spans="3:4" ht="15" customHeight="1" x14ac:dyDescent="0.25">
      <c r="C3976" s="32" t="s">
        <v>13159</v>
      </c>
      <c r="D3976" s="33" t="s">
        <v>1818</v>
      </c>
    </row>
    <row r="3977" spans="3:4" ht="15" customHeight="1" x14ac:dyDescent="0.25">
      <c r="C3977" s="32" t="s">
        <v>13160</v>
      </c>
      <c r="D3977" s="33" t="s">
        <v>1818</v>
      </c>
    </row>
    <row r="3978" spans="3:4" ht="15" customHeight="1" x14ac:dyDescent="0.25">
      <c r="C3978" s="32" t="s">
        <v>13161</v>
      </c>
      <c r="D3978" s="33" t="s">
        <v>1908</v>
      </c>
    </row>
    <row r="3979" spans="3:4" ht="15" customHeight="1" x14ac:dyDescent="0.25">
      <c r="C3979" s="32" t="s">
        <v>13162</v>
      </c>
      <c r="D3979" s="33" t="s">
        <v>1908</v>
      </c>
    </row>
    <row r="3980" spans="3:4" ht="15" customHeight="1" x14ac:dyDescent="0.25">
      <c r="C3980" s="32" t="s">
        <v>13163</v>
      </c>
      <c r="D3980" s="33" t="s">
        <v>535</v>
      </c>
    </row>
    <row r="3981" spans="3:4" ht="15" customHeight="1" x14ac:dyDescent="0.25">
      <c r="C3981" s="32" t="s">
        <v>13164</v>
      </c>
      <c r="D3981" s="33" t="s">
        <v>535</v>
      </c>
    </row>
    <row r="3982" spans="3:4" ht="15" customHeight="1" x14ac:dyDescent="0.25">
      <c r="C3982" s="32" t="s">
        <v>13165</v>
      </c>
      <c r="D3982" s="33" t="s">
        <v>1995</v>
      </c>
    </row>
    <row r="3983" spans="3:4" ht="15" customHeight="1" x14ac:dyDescent="0.25">
      <c r="C3983" s="32" t="s">
        <v>13166</v>
      </c>
      <c r="D3983" s="33" t="s">
        <v>1995</v>
      </c>
    </row>
    <row r="3984" spans="3:4" ht="15" customHeight="1" x14ac:dyDescent="0.25">
      <c r="C3984" s="32" t="s">
        <v>13167</v>
      </c>
      <c r="D3984" s="33" t="s">
        <v>536</v>
      </c>
    </row>
    <row r="3985" spans="3:4" ht="15" customHeight="1" x14ac:dyDescent="0.25">
      <c r="C3985" s="32" t="s">
        <v>13168</v>
      </c>
      <c r="D3985" s="33" t="s">
        <v>536</v>
      </c>
    </row>
    <row r="3986" spans="3:4" ht="15" customHeight="1" x14ac:dyDescent="0.25">
      <c r="C3986" s="32" t="s">
        <v>13169</v>
      </c>
      <c r="D3986" s="33" t="s">
        <v>2022</v>
      </c>
    </row>
    <row r="3987" spans="3:4" ht="15" customHeight="1" x14ac:dyDescent="0.25">
      <c r="C3987" s="32" t="s">
        <v>13170</v>
      </c>
      <c r="D3987" s="33" t="s">
        <v>2022</v>
      </c>
    </row>
    <row r="3988" spans="3:4" ht="15" customHeight="1" x14ac:dyDescent="0.25">
      <c r="C3988" s="32" t="s">
        <v>13171</v>
      </c>
      <c r="D3988" s="33" t="s">
        <v>539</v>
      </c>
    </row>
    <row r="3989" spans="3:4" ht="15" customHeight="1" x14ac:dyDescent="0.25">
      <c r="C3989" s="32" t="s">
        <v>13172</v>
      </c>
      <c r="D3989" s="33" t="s">
        <v>539</v>
      </c>
    </row>
    <row r="3990" spans="3:4" ht="15" customHeight="1" x14ac:dyDescent="0.25">
      <c r="C3990" s="32" t="s">
        <v>13173</v>
      </c>
      <c r="D3990" s="33" t="s">
        <v>540</v>
      </c>
    </row>
    <row r="3991" spans="3:4" ht="15" customHeight="1" x14ac:dyDescent="0.25">
      <c r="C3991" s="32" t="s">
        <v>13174</v>
      </c>
      <c r="D3991" s="33" t="s">
        <v>540</v>
      </c>
    </row>
    <row r="3992" spans="3:4" ht="15" customHeight="1" x14ac:dyDescent="0.25">
      <c r="C3992" s="32" t="s">
        <v>13175</v>
      </c>
      <c r="D3992" s="33" t="s">
        <v>2303</v>
      </c>
    </row>
    <row r="3993" spans="3:4" ht="15" customHeight="1" x14ac:dyDescent="0.25">
      <c r="C3993" s="32" t="s">
        <v>13176</v>
      </c>
      <c r="D3993" s="33" t="s">
        <v>2303</v>
      </c>
    </row>
    <row r="3994" spans="3:4" ht="15" customHeight="1" x14ac:dyDescent="0.25">
      <c r="C3994" s="32" t="s">
        <v>13177</v>
      </c>
      <c r="D3994" s="33" t="s">
        <v>2530</v>
      </c>
    </row>
    <row r="3995" spans="3:4" ht="15" customHeight="1" x14ac:dyDescent="0.25">
      <c r="C3995" s="32" t="s">
        <v>13178</v>
      </c>
      <c r="D3995" s="33" t="s">
        <v>2530</v>
      </c>
    </row>
    <row r="3996" spans="3:4" ht="15" customHeight="1" x14ac:dyDescent="0.25">
      <c r="C3996" s="32" t="s">
        <v>13179</v>
      </c>
      <c r="D3996" s="33" t="s">
        <v>2627</v>
      </c>
    </row>
    <row r="3997" spans="3:4" ht="15" customHeight="1" x14ac:dyDescent="0.25">
      <c r="C3997" s="32" t="s">
        <v>13180</v>
      </c>
      <c r="D3997" s="33" t="s">
        <v>2627</v>
      </c>
    </row>
    <row r="3998" spans="3:4" ht="15" customHeight="1" x14ac:dyDescent="0.25">
      <c r="C3998" s="32" t="s">
        <v>13181</v>
      </c>
      <c r="D3998" s="33" t="s">
        <v>2747</v>
      </c>
    </row>
    <row r="3999" spans="3:4" ht="15" customHeight="1" x14ac:dyDescent="0.25">
      <c r="C3999" s="32" t="s">
        <v>13182</v>
      </c>
      <c r="D3999" s="33" t="s">
        <v>2747</v>
      </c>
    </row>
    <row r="4000" spans="3:4" ht="15" customHeight="1" x14ac:dyDescent="0.25">
      <c r="C4000" s="32" t="s">
        <v>13183</v>
      </c>
      <c r="D4000" s="33" t="s">
        <v>2837</v>
      </c>
    </row>
    <row r="4001" spans="3:4" ht="15" customHeight="1" x14ac:dyDescent="0.25">
      <c r="C4001" s="32" t="s">
        <v>13184</v>
      </c>
      <c r="D4001" s="33" t="s">
        <v>2837</v>
      </c>
    </row>
    <row r="4002" spans="3:4" ht="15" customHeight="1" x14ac:dyDescent="0.25">
      <c r="C4002" s="32" t="s">
        <v>13185</v>
      </c>
      <c r="D4002" s="33" t="s">
        <v>551</v>
      </c>
    </row>
    <row r="4003" spans="3:4" ht="15" customHeight="1" x14ac:dyDescent="0.25">
      <c r="C4003" s="32" t="s">
        <v>13186</v>
      </c>
      <c r="D4003" s="33" t="s">
        <v>551</v>
      </c>
    </row>
    <row r="4004" spans="3:4" ht="15" customHeight="1" x14ac:dyDescent="0.25">
      <c r="C4004" s="32" t="s">
        <v>13187</v>
      </c>
      <c r="D4004" s="33" t="s">
        <v>3083</v>
      </c>
    </row>
    <row r="4005" spans="3:4" ht="15" customHeight="1" x14ac:dyDescent="0.25">
      <c r="C4005" s="32" t="s">
        <v>13188</v>
      </c>
      <c r="D4005" s="33" t="s">
        <v>3083</v>
      </c>
    </row>
    <row r="4006" spans="3:4" ht="15" customHeight="1" x14ac:dyDescent="0.25">
      <c r="C4006" s="32" t="s">
        <v>13189</v>
      </c>
      <c r="D4006" s="33" t="s">
        <v>875</v>
      </c>
    </row>
    <row r="4007" spans="3:4" ht="15" customHeight="1" x14ac:dyDescent="0.25">
      <c r="C4007" s="32" t="s">
        <v>13190</v>
      </c>
      <c r="D4007" s="33" t="s">
        <v>875</v>
      </c>
    </row>
    <row r="4008" spans="3:4" ht="15" customHeight="1" x14ac:dyDescent="0.25">
      <c r="C4008" s="32" t="s">
        <v>13191</v>
      </c>
      <c r="D4008" s="33" t="s">
        <v>552</v>
      </c>
    </row>
    <row r="4009" spans="3:4" ht="15" customHeight="1" x14ac:dyDescent="0.25">
      <c r="C4009" s="32" t="s">
        <v>13192</v>
      </c>
      <c r="D4009" s="33" t="s">
        <v>552</v>
      </c>
    </row>
    <row r="4010" spans="3:4" ht="15" customHeight="1" x14ac:dyDescent="0.25">
      <c r="C4010" s="32" t="s">
        <v>13193</v>
      </c>
      <c r="D4010" s="33" t="s">
        <v>2022</v>
      </c>
    </row>
    <row r="4011" spans="3:4" ht="15" customHeight="1" x14ac:dyDescent="0.25">
      <c r="C4011" s="32" t="s">
        <v>13194</v>
      </c>
      <c r="D4011" s="33" t="s">
        <v>2022</v>
      </c>
    </row>
    <row r="4012" spans="3:4" ht="15" customHeight="1" x14ac:dyDescent="0.25">
      <c r="C4012" s="32" t="s">
        <v>13195</v>
      </c>
      <c r="D4012" s="33" t="s">
        <v>539</v>
      </c>
    </row>
    <row r="4013" spans="3:4" ht="15" customHeight="1" x14ac:dyDescent="0.25">
      <c r="C4013" s="32" t="s">
        <v>13196</v>
      </c>
      <c r="D4013" s="33" t="s">
        <v>539</v>
      </c>
    </row>
    <row r="4014" spans="3:4" ht="15" customHeight="1" x14ac:dyDescent="0.25">
      <c r="C4014" s="32" t="s">
        <v>13197</v>
      </c>
      <c r="D4014" s="33" t="s">
        <v>540</v>
      </c>
    </row>
    <row r="4015" spans="3:4" ht="15" customHeight="1" x14ac:dyDescent="0.25">
      <c r="C4015" s="32" t="s">
        <v>13198</v>
      </c>
      <c r="D4015" s="33" t="s">
        <v>540</v>
      </c>
    </row>
    <row r="4016" spans="3:4" ht="15" customHeight="1" x14ac:dyDescent="0.25">
      <c r="C4016" s="32" t="s">
        <v>13199</v>
      </c>
      <c r="D4016" s="33" t="s">
        <v>2303</v>
      </c>
    </row>
    <row r="4017" spans="3:4" ht="15" customHeight="1" x14ac:dyDescent="0.25">
      <c r="C4017" s="32" t="s">
        <v>13200</v>
      </c>
      <c r="D4017" s="33" t="s">
        <v>2303</v>
      </c>
    </row>
    <row r="4018" spans="3:4" ht="15" customHeight="1" x14ac:dyDescent="0.25">
      <c r="C4018" s="32" t="s">
        <v>13201</v>
      </c>
      <c r="D4018" s="33" t="s">
        <v>2530</v>
      </c>
    </row>
    <row r="4019" spans="3:4" ht="15" customHeight="1" x14ac:dyDescent="0.25">
      <c r="C4019" s="32" t="s">
        <v>13202</v>
      </c>
      <c r="D4019" s="33" t="s">
        <v>2530</v>
      </c>
    </row>
    <row r="4020" spans="3:4" ht="15" customHeight="1" x14ac:dyDescent="0.25">
      <c r="C4020" s="32" t="s">
        <v>13203</v>
      </c>
      <c r="D4020" s="33" t="s">
        <v>2627</v>
      </c>
    </row>
    <row r="4021" spans="3:4" ht="15" customHeight="1" x14ac:dyDescent="0.25">
      <c r="C4021" s="32" t="s">
        <v>13204</v>
      </c>
      <c r="D4021" s="33" t="s">
        <v>2627</v>
      </c>
    </row>
    <row r="4022" spans="3:4" ht="15" customHeight="1" x14ac:dyDescent="0.25">
      <c r="C4022" s="32" t="s">
        <v>13205</v>
      </c>
      <c r="D4022" s="33" t="s">
        <v>2747</v>
      </c>
    </row>
    <row r="4023" spans="3:4" ht="15" customHeight="1" x14ac:dyDescent="0.25">
      <c r="C4023" s="32" t="s">
        <v>13206</v>
      </c>
      <c r="D4023" s="33" t="s">
        <v>2747</v>
      </c>
    </row>
    <row r="4024" spans="3:4" ht="15" customHeight="1" x14ac:dyDescent="0.25">
      <c r="C4024" s="32" t="s">
        <v>13207</v>
      </c>
      <c r="D4024" s="33" t="s">
        <v>2837</v>
      </c>
    </row>
    <row r="4025" spans="3:4" ht="15" customHeight="1" x14ac:dyDescent="0.25">
      <c r="C4025" s="32" t="s">
        <v>13208</v>
      </c>
      <c r="D4025" s="33" t="s">
        <v>2837</v>
      </c>
    </row>
    <row r="4026" spans="3:4" ht="15" customHeight="1" x14ac:dyDescent="0.25">
      <c r="C4026" s="32" t="s">
        <v>13209</v>
      </c>
      <c r="D4026" s="33" t="s">
        <v>551</v>
      </c>
    </row>
    <row r="4027" spans="3:4" ht="15" customHeight="1" x14ac:dyDescent="0.25">
      <c r="C4027" s="32" t="s">
        <v>13210</v>
      </c>
      <c r="D4027" s="33" t="s">
        <v>551</v>
      </c>
    </row>
    <row r="4028" spans="3:4" ht="15" customHeight="1" x14ac:dyDescent="0.25">
      <c r="C4028" s="32" t="s">
        <v>13211</v>
      </c>
      <c r="D4028" s="33" t="s">
        <v>3083</v>
      </c>
    </row>
    <row r="4029" spans="3:4" ht="15" customHeight="1" x14ac:dyDescent="0.25">
      <c r="C4029" s="32" t="s">
        <v>13212</v>
      </c>
      <c r="D4029" s="33" t="s">
        <v>3083</v>
      </c>
    </row>
    <row r="4030" spans="3:4" ht="15" customHeight="1" x14ac:dyDescent="0.25">
      <c r="C4030" s="32" t="s">
        <v>13213</v>
      </c>
      <c r="D4030" s="33" t="s">
        <v>875</v>
      </c>
    </row>
    <row r="4031" spans="3:4" ht="15" customHeight="1" x14ac:dyDescent="0.25">
      <c r="C4031" s="32" t="s">
        <v>13214</v>
      </c>
      <c r="D4031" s="33" t="s">
        <v>875</v>
      </c>
    </row>
    <row r="4032" spans="3:4" ht="15" customHeight="1" x14ac:dyDescent="0.25">
      <c r="C4032" s="32" t="s">
        <v>13215</v>
      </c>
      <c r="D4032" s="33" t="s">
        <v>552</v>
      </c>
    </row>
    <row r="4033" spans="3:4" ht="15" customHeight="1" x14ac:dyDescent="0.25">
      <c r="C4033" s="32" t="s">
        <v>13216</v>
      </c>
      <c r="D4033" s="33" t="s">
        <v>552</v>
      </c>
    </row>
    <row r="4034" spans="3:4" ht="15" customHeight="1" x14ac:dyDescent="0.25">
      <c r="C4034" s="32" t="s">
        <v>13217</v>
      </c>
      <c r="D4034" s="33" t="s">
        <v>553</v>
      </c>
    </row>
    <row r="4035" spans="3:4" ht="15" customHeight="1" x14ac:dyDescent="0.25">
      <c r="C4035" s="32" t="s">
        <v>13218</v>
      </c>
      <c r="D4035" s="33" t="s">
        <v>553</v>
      </c>
    </row>
    <row r="4036" spans="3:4" ht="15" customHeight="1" x14ac:dyDescent="0.25">
      <c r="C4036" s="32" t="s">
        <v>13219</v>
      </c>
      <c r="D4036" s="33" t="s">
        <v>3232</v>
      </c>
    </row>
    <row r="4037" spans="3:4" ht="15" customHeight="1" x14ac:dyDescent="0.25">
      <c r="C4037" s="32" t="s">
        <v>13220</v>
      </c>
      <c r="D4037" s="33" t="s">
        <v>3232</v>
      </c>
    </row>
    <row r="4038" spans="3:4" ht="15" customHeight="1" x14ac:dyDescent="0.25">
      <c r="C4038" s="32" t="s">
        <v>13221</v>
      </c>
      <c r="D4038" s="33" t="s">
        <v>3238</v>
      </c>
    </row>
    <row r="4039" spans="3:4" ht="15" customHeight="1" x14ac:dyDescent="0.25">
      <c r="C4039" s="32" t="s">
        <v>13222</v>
      </c>
      <c r="D4039" s="33" t="s">
        <v>3238</v>
      </c>
    </row>
    <row r="4040" spans="3:4" ht="15" customHeight="1" x14ac:dyDescent="0.25">
      <c r="C4040" s="32" t="s">
        <v>13223</v>
      </c>
      <c r="D4040" s="33" t="s">
        <v>3277</v>
      </c>
    </row>
    <row r="4041" spans="3:4" ht="15" customHeight="1" x14ac:dyDescent="0.25">
      <c r="C4041" s="32" t="s">
        <v>13224</v>
      </c>
      <c r="D4041" s="33" t="s">
        <v>3277</v>
      </c>
    </row>
    <row r="4042" spans="3:4" ht="15" customHeight="1" x14ac:dyDescent="0.25">
      <c r="C4042" s="32" t="s">
        <v>13225</v>
      </c>
      <c r="D4042" s="33" t="s">
        <v>3283</v>
      </c>
    </row>
    <row r="4043" spans="3:4" ht="15" customHeight="1" x14ac:dyDescent="0.25">
      <c r="C4043" s="32" t="s">
        <v>13226</v>
      </c>
      <c r="D4043" s="33" t="s">
        <v>3283</v>
      </c>
    </row>
    <row r="4044" spans="3:4" ht="15" customHeight="1" x14ac:dyDescent="0.25">
      <c r="C4044" s="32" t="s">
        <v>13227</v>
      </c>
      <c r="D4044" s="33" t="s">
        <v>3289</v>
      </c>
    </row>
    <row r="4045" spans="3:4" ht="15" customHeight="1" x14ac:dyDescent="0.25">
      <c r="C4045" s="32" t="s">
        <v>13228</v>
      </c>
      <c r="D4045" s="33" t="s">
        <v>3289</v>
      </c>
    </row>
    <row r="4046" spans="3:4" ht="15" customHeight="1" x14ac:dyDescent="0.25">
      <c r="C4046" s="32" t="s">
        <v>13229</v>
      </c>
      <c r="D4046" s="33" t="s">
        <v>3307</v>
      </c>
    </row>
    <row r="4047" spans="3:4" ht="15" customHeight="1" x14ac:dyDescent="0.25">
      <c r="C4047" s="32" t="s">
        <v>13230</v>
      </c>
      <c r="D4047" s="33" t="s">
        <v>3307</v>
      </c>
    </row>
    <row r="4048" spans="3:4" ht="15" customHeight="1" x14ac:dyDescent="0.25">
      <c r="C4048" s="32" t="s">
        <v>13231</v>
      </c>
      <c r="D4048" s="33" t="s">
        <v>3355</v>
      </c>
    </row>
    <row r="4049" spans="3:4" ht="15" customHeight="1" x14ac:dyDescent="0.25">
      <c r="C4049" s="32" t="s">
        <v>13232</v>
      </c>
      <c r="D4049" s="33" t="s">
        <v>3355</v>
      </c>
    </row>
    <row r="4050" spans="3:4" ht="15" customHeight="1" x14ac:dyDescent="0.25">
      <c r="C4050" s="32" t="s">
        <v>13233</v>
      </c>
      <c r="D4050" s="33" t="s">
        <v>3427</v>
      </c>
    </row>
    <row r="4051" spans="3:4" ht="15" customHeight="1" x14ac:dyDescent="0.25">
      <c r="C4051" s="32" t="s">
        <v>13234</v>
      </c>
      <c r="D4051" s="33" t="s">
        <v>3427</v>
      </c>
    </row>
    <row r="4052" spans="3:4" ht="15" customHeight="1" x14ac:dyDescent="0.25">
      <c r="C4052" s="32" t="s">
        <v>13235</v>
      </c>
      <c r="D4052" s="33" t="s">
        <v>559</v>
      </c>
    </row>
    <row r="4053" spans="3:4" ht="15" customHeight="1" x14ac:dyDescent="0.25">
      <c r="C4053" s="32" t="s">
        <v>13236</v>
      </c>
      <c r="D4053" s="33" t="s">
        <v>559</v>
      </c>
    </row>
    <row r="4054" spans="3:4" ht="15" customHeight="1" x14ac:dyDescent="0.25">
      <c r="C4054" s="32" t="s">
        <v>13237</v>
      </c>
      <c r="D4054" s="33" t="s">
        <v>564</v>
      </c>
    </row>
    <row r="4055" spans="3:4" ht="15" customHeight="1" x14ac:dyDescent="0.25">
      <c r="C4055" s="32" t="s">
        <v>13238</v>
      </c>
      <c r="D4055" s="33" t="s">
        <v>564</v>
      </c>
    </row>
    <row r="4056" spans="3:4" ht="15" customHeight="1" x14ac:dyDescent="0.25">
      <c r="C4056" s="32" t="s">
        <v>13239</v>
      </c>
      <c r="D4056" s="33" t="s">
        <v>3706</v>
      </c>
    </row>
    <row r="4057" spans="3:4" ht="15" customHeight="1" x14ac:dyDescent="0.25">
      <c r="C4057" s="32" t="s">
        <v>13240</v>
      </c>
      <c r="D4057" s="33" t="s">
        <v>3706</v>
      </c>
    </row>
    <row r="4058" spans="3:4" ht="15" customHeight="1" x14ac:dyDescent="0.25">
      <c r="C4058" s="32" t="s">
        <v>13241</v>
      </c>
      <c r="D4058" s="33" t="s">
        <v>553</v>
      </c>
    </row>
    <row r="4059" spans="3:4" ht="15" customHeight="1" x14ac:dyDescent="0.25">
      <c r="C4059" s="32" t="s">
        <v>13242</v>
      </c>
      <c r="D4059" s="33" t="s">
        <v>553</v>
      </c>
    </row>
    <row r="4060" spans="3:4" ht="15" customHeight="1" x14ac:dyDescent="0.25">
      <c r="C4060" s="32" t="s">
        <v>13243</v>
      </c>
      <c r="D4060" s="33" t="s">
        <v>3232</v>
      </c>
    </row>
    <row r="4061" spans="3:4" ht="15" customHeight="1" x14ac:dyDescent="0.25">
      <c r="C4061" s="32" t="s">
        <v>13244</v>
      </c>
      <c r="D4061" s="33" t="s">
        <v>3232</v>
      </c>
    </row>
    <row r="4062" spans="3:4" ht="15" customHeight="1" x14ac:dyDescent="0.25">
      <c r="C4062" s="32" t="s">
        <v>13245</v>
      </c>
      <c r="D4062" s="33" t="s">
        <v>3238</v>
      </c>
    </row>
    <row r="4063" spans="3:4" ht="15" customHeight="1" x14ac:dyDescent="0.25">
      <c r="C4063" s="32" t="s">
        <v>13246</v>
      </c>
      <c r="D4063" s="33" t="s">
        <v>3238</v>
      </c>
    </row>
    <row r="4064" spans="3:4" ht="15" customHeight="1" x14ac:dyDescent="0.25">
      <c r="C4064" s="32" t="s">
        <v>13247</v>
      </c>
      <c r="D4064" s="33" t="s">
        <v>3277</v>
      </c>
    </row>
    <row r="4065" spans="3:4" ht="15" customHeight="1" x14ac:dyDescent="0.25">
      <c r="C4065" s="32" t="s">
        <v>13248</v>
      </c>
      <c r="D4065" s="33" t="s">
        <v>3277</v>
      </c>
    </row>
    <row r="4066" spans="3:4" ht="15" customHeight="1" x14ac:dyDescent="0.25">
      <c r="C4066" s="32" t="s">
        <v>13249</v>
      </c>
      <c r="D4066" s="33" t="s">
        <v>3283</v>
      </c>
    </row>
    <row r="4067" spans="3:4" ht="15" customHeight="1" x14ac:dyDescent="0.25">
      <c r="C4067" s="32" t="s">
        <v>13250</v>
      </c>
      <c r="D4067" s="33" t="s">
        <v>3283</v>
      </c>
    </row>
    <row r="4068" spans="3:4" ht="15" customHeight="1" x14ac:dyDescent="0.25">
      <c r="C4068" s="32" t="s">
        <v>13251</v>
      </c>
      <c r="D4068" s="33" t="s">
        <v>3289</v>
      </c>
    </row>
    <row r="4069" spans="3:4" ht="15" customHeight="1" x14ac:dyDescent="0.25">
      <c r="C4069" s="32" t="s">
        <v>13252</v>
      </c>
      <c r="D4069" s="33" t="s">
        <v>3289</v>
      </c>
    </row>
    <row r="4070" spans="3:4" ht="15" customHeight="1" x14ac:dyDescent="0.25">
      <c r="C4070" s="32" t="s">
        <v>13253</v>
      </c>
      <c r="D4070" s="33" t="s">
        <v>3307</v>
      </c>
    </row>
    <row r="4071" spans="3:4" ht="15" customHeight="1" x14ac:dyDescent="0.25">
      <c r="C4071" s="32" t="s">
        <v>13254</v>
      </c>
      <c r="D4071" s="33" t="s">
        <v>3307</v>
      </c>
    </row>
    <row r="4072" spans="3:4" ht="15" customHeight="1" x14ac:dyDescent="0.25">
      <c r="C4072" s="32" t="s">
        <v>13255</v>
      </c>
      <c r="D4072" s="33" t="s">
        <v>3355</v>
      </c>
    </row>
    <row r="4073" spans="3:4" ht="15" customHeight="1" x14ac:dyDescent="0.25">
      <c r="C4073" s="32" t="s">
        <v>13256</v>
      </c>
      <c r="D4073" s="33" t="s">
        <v>3355</v>
      </c>
    </row>
    <row r="4074" spans="3:4" ht="15" customHeight="1" x14ac:dyDescent="0.25">
      <c r="C4074" s="32" t="s">
        <v>13257</v>
      </c>
      <c r="D4074" s="33" t="s">
        <v>3427</v>
      </c>
    </row>
    <row r="4075" spans="3:4" ht="15" customHeight="1" x14ac:dyDescent="0.25">
      <c r="C4075" s="32" t="s">
        <v>13258</v>
      </c>
      <c r="D4075" s="33" t="s">
        <v>3427</v>
      </c>
    </row>
    <row r="4076" spans="3:4" ht="15" customHeight="1" x14ac:dyDescent="0.25">
      <c r="C4076" s="32" t="s">
        <v>13259</v>
      </c>
      <c r="D4076" s="33" t="s">
        <v>559</v>
      </c>
    </row>
    <row r="4077" spans="3:4" ht="15" customHeight="1" x14ac:dyDescent="0.25">
      <c r="C4077" s="32" t="s">
        <v>13260</v>
      </c>
      <c r="D4077" s="33" t="s">
        <v>559</v>
      </c>
    </row>
    <row r="4078" spans="3:4" ht="15" customHeight="1" x14ac:dyDescent="0.25">
      <c r="C4078" s="32" t="s">
        <v>13261</v>
      </c>
      <c r="D4078" s="33" t="s">
        <v>564</v>
      </c>
    </row>
    <row r="4079" spans="3:4" ht="15" customHeight="1" x14ac:dyDescent="0.25">
      <c r="C4079" s="32" t="s">
        <v>13262</v>
      </c>
      <c r="D4079" s="33" t="s">
        <v>564</v>
      </c>
    </row>
    <row r="4080" spans="3:4" ht="15" customHeight="1" x14ac:dyDescent="0.25">
      <c r="C4080" s="32" t="s">
        <v>13263</v>
      </c>
      <c r="D4080" s="33" t="s">
        <v>3706</v>
      </c>
    </row>
    <row r="4081" spans="3:4" ht="15" customHeight="1" x14ac:dyDescent="0.25">
      <c r="C4081" s="32" t="s">
        <v>13264</v>
      </c>
      <c r="D4081" s="33" t="s">
        <v>3706</v>
      </c>
    </row>
    <row r="4082" spans="3:4" ht="15" customHeight="1" x14ac:dyDescent="0.25">
      <c r="C4082" s="32" t="s">
        <v>13265</v>
      </c>
      <c r="D4082" s="33" t="s">
        <v>567</v>
      </c>
    </row>
    <row r="4083" spans="3:4" ht="15" customHeight="1" x14ac:dyDescent="0.25">
      <c r="C4083" s="32" t="s">
        <v>13266</v>
      </c>
      <c r="D4083" s="33" t="s">
        <v>567</v>
      </c>
    </row>
    <row r="4084" spans="3:4" ht="15" customHeight="1" x14ac:dyDescent="0.25">
      <c r="C4084" s="32" t="s">
        <v>13267</v>
      </c>
      <c r="D4084" s="33" t="s">
        <v>568</v>
      </c>
    </row>
    <row r="4085" spans="3:4" ht="15" customHeight="1" x14ac:dyDescent="0.25">
      <c r="C4085" s="32" t="s">
        <v>13268</v>
      </c>
      <c r="D4085" s="33" t="s">
        <v>568</v>
      </c>
    </row>
    <row r="4086" spans="3:4" ht="15" customHeight="1" x14ac:dyDescent="0.25">
      <c r="C4086" s="32" t="s">
        <v>13269</v>
      </c>
      <c r="D4086" s="33" t="s">
        <v>569</v>
      </c>
    </row>
    <row r="4087" spans="3:4" ht="15" customHeight="1" x14ac:dyDescent="0.25">
      <c r="C4087" s="32" t="s">
        <v>13270</v>
      </c>
      <c r="D4087" s="33" t="s">
        <v>569</v>
      </c>
    </row>
    <row r="4088" spans="3:4" ht="15" customHeight="1" x14ac:dyDescent="0.25">
      <c r="C4088" s="32" t="s">
        <v>13271</v>
      </c>
      <c r="D4088" s="33" t="s">
        <v>570</v>
      </c>
    </row>
    <row r="4089" spans="3:4" ht="15" customHeight="1" x14ac:dyDescent="0.25">
      <c r="C4089" s="32" t="s">
        <v>13272</v>
      </c>
      <c r="D4089" s="33" t="s">
        <v>570</v>
      </c>
    </row>
    <row r="4090" spans="3:4" ht="15" customHeight="1" x14ac:dyDescent="0.25">
      <c r="C4090" s="32" t="s">
        <v>13273</v>
      </c>
      <c r="D4090" s="33" t="s">
        <v>572</v>
      </c>
    </row>
    <row r="4091" spans="3:4" ht="15" customHeight="1" x14ac:dyDescent="0.25">
      <c r="C4091" s="32" t="s">
        <v>13274</v>
      </c>
      <c r="D4091" s="33" t="s">
        <v>572</v>
      </c>
    </row>
    <row r="4092" spans="3:4" ht="15" customHeight="1" x14ac:dyDescent="0.25">
      <c r="C4092" s="32" t="s">
        <v>13275</v>
      </c>
      <c r="D4092" s="33" t="s">
        <v>573</v>
      </c>
    </row>
    <row r="4093" spans="3:4" ht="15" customHeight="1" x14ac:dyDescent="0.25">
      <c r="C4093" s="32" t="s">
        <v>13276</v>
      </c>
      <c r="D4093" s="33" t="s">
        <v>573</v>
      </c>
    </row>
    <row r="4094" spans="3:4" ht="15" customHeight="1" x14ac:dyDescent="0.25">
      <c r="C4094" s="32" t="s">
        <v>13277</v>
      </c>
      <c r="D4094" s="33" t="s">
        <v>3872</v>
      </c>
    </row>
    <row r="4095" spans="3:4" ht="15" customHeight="1" x14ac:dyDescent="0.25">
      <c r="C4095" s="32" t="s">
        <v>13278</v>
      </c>
      <c r="D4095" s="33" t="s">
        <v>3872</v>
      </c>
    </row>
    <row r="4096" spans="3:4" ht="15" customHeight="1" x14ac:dyDescent="0.25">
      <c r="C4096" s="32" t="s">
        <v>13279</v>
      </c>
      <c r="D4096" s="33" t="s">
        <v>576</v>
      </c>
    </row>
    <row r="4097" spans="3:4" ht="15" customHeight="1" x14ac:dyDescent="0.25">
      <c r="C4097" s="32" t="s">
        <v>13280</v>
      </c>
      <c r="D4097" s="33" t="s">
        <v>576</v>
      </c>
    </row>
    <row r="4098" spans="3:4" ht="15" customHeight="1" x14ac:dyDescent="0.25">
      <c r="C4098" s="32" t="s">
        <v>13281</v>
      </c>
      <c r="D4098" s="33" t="s">
        <v>3956</v>
      </c>
    </row>
    <row r="4099" spans="3:4" ht="15" customHeight="1" x14ac:dyDescent="0.25">
      <c r="C4099" s="32" t="s">
        <v>13282</v>
      </c>
      <c r="D4099" s="33" t="s">
        <v>3956</v>
      </c>
    </row>
    <row r="4100" spans="3:4" ht="15" customHeight="1" x14ac:dyDescent="0.25">
      <c r="C4100" s="32" t="s">
        <v>13283</v>
      </c>
      <c r="D4100" s="33" t="s">
        <v>577</v>
      </c>
    </row>
    <row r="4101" spans="3:4" ht="15" customHeight="1" x14ac:dyDescent="0.25">
      <c r="C4101" s="32" t="s">
        <v>13284</v>
      </c>
      <c r="D4101" s="33" t="s">
        <v>577</v>
      </c>
    </row>
    <row r="4102" spans="3:4" ht="15" customHeight="1" x14ac:dyDescent="0.25">
      <c r="C4102" s="32" t="s">
        <v>13285</v>
      </c>
      <c r="D4102" s="33" t="s">
        <v>578</v>
      </c>
    </row>
    <row r="4103" spans="3:4" ht="15" customHeight="1" x14ac:dyDescent="0.25">
      <c r="C4103" s="32" t="s">
        <v>13286</v>
      </c>
      <c r="D4103" s="33" t="s">
        <v>578</v>
      </c>
    </row>
    <row r="4104" spans="3:4" ht="15" customHeight="1" x14ac:dyDescent="0.25">
      <c r="C4104" s="32" t="s">
        <v>13287</v>
      </c>
      <c r="D4104" s="33" t="s">
        <v>579</v>
      </c>
    </row>
    <row r="4105" spans="3:4" ht="15" customHeight="1" x14ac:dyDescent="0.25">
      <c r="C4105" s="32" t="s">
        <v>13288</v>
      </c>
      <c r="D4105" s="33" t="s">
        <v>579</v>
      </c>
    </row>
    <row r="4106" spans="3:4" ht="15" customHeight="1" x14ac:dyDescent="0.25">
      <c r="C4106" s="32" t="s">
        <v>13289</v>
      </c>
      <c r="D4106" s="33" t="s">
        <v>567</v>
      </c>
    </row>
    <row r="4107" spans="3:4" ht="15" customHeight="1" x14ac:dyDescent="0.25">
      <c r="C4107" s="32" t="s">
        <v>13290</v>
      </c>
      <c r="D4107" s="33" t="s">
        <v>567</v>
      </c>
    </row>
    <row r="4108" spans="3:4" ht="15" customHeight="1" x14ac:dyDescent="0.25">
      <c r="C4108" s="32" t="s">
        <v>13291</v>
      </c>
      <c r="D4108" s="33" t="s">
        <v>568</v>
      </c>
    </row>
    <row r="4109" spans="3:4" ht="15" customHeight="1" x14ac:dyDescent="0.25">
      <c r="C4109" s="32" t="s">
        <v>13292</v>
      </c>
      <c r="D4109" s="33" t="s">
        <v>568</v>
      </c>
    </row>
    <row r="4110" spans="3:4" ht="15" customHeight="1" x14ac:dyDescent="0.25">
      <c r="C4110" s="32" t="s">
        <v>13293</v>
      </c>
      <c r="D4110" s="33" t="s">
        <v>569</v>
      </c>
    </row>
    <row r="4111" spans="3:4" ht="15" customHeight="1" x14ac:dyDescent="0.25">
      <c r="C4111" s="32" t="s">
        <v>13294</v>
      </c>
      <c r="D4111" s="33" t="s">
        <v>569</v>
      </c>
    </row>
    <row r="4112" spans="3:4" ht="15" customHeight="1" x14ac:dyDescent="0.25">
      <c r="C4112" s="32" t="s">
        <v>13295</v>
      </c>
      <c r="D4112" s="33" t="s">
        <v>570</v>
      </c>
    </row>
    <row r="4113" spans="3:4" ht="15" customHeight="1" x14ac:dyDescent="0.25">
      <c r="C4113" s="32" t="s">
        <v>13296</v>
      </c>
      <c r="D4113" s="33" t="s">
        <v>570</v>
      </c>
    </row>
    <row r="4114" spans="3:4" ht="15" customHeight="1" x14ac:dyDescent="0.25">
      <c r="C4114" s="32" t="s">
        <v>13297</v>
      </c>
      <c r="D4114" s="33" t="s">
        <v>572</v>
      </c>
    </row>
    <row r="4115" spans="3:4" ht="15" customHeight="1" x14ac:dyDescent="0.25">
      <c r="C4115" s="32" t="s">
        <v>13298</v>
      </c>
      <c r="D4115" s="33" t="s">
        <v>572</v>
      </c>
    </row>
    <row r="4116" spans="3:4" ht="15" customHeight="1" x14ac:dyDescent="0.25">
      <c r="C4116" s="32" t="s">
        <v>13299</v>
      </c>
      <c r="D4116" s="33" t="s">
        <v>573</v>
      </c>
    </row>
    <row r="4117" spans="3:4" ht="15" customHeight="1" x14ac:dyDescent="0.25">
      <c r="C4117" s="32" t="s">
        <v>13300</v>
      </c>
      <c r="D4117" s="33" t="s">
        <v>573</v>
      </c>
    </row>
    <row r="4118" spans="3:4" ht="15" customHeight="1" x14ac:dyDescent="0.25">
      <c r="C4118" s="32" t="s">
        <v>13301</v>
      </c>
      <c r="D4118" s="33" t="s">
        <v>3872</v>
      </c>
    </row>
    <row r="4119" spans="3:4" ht="15" customHeight="1" x14ac:dyDescent="0.25">
      <c r="C4119" s="32" t="s">
        <v>13302</v>
      </c>
      <c r="D4119" s="33" t="s">
        <v>3872</v>
      </c>
    </row>
    <row r="4120" spans="3:4" ht="15" customHeight="1" x14ac:dyDescent="0.25">
      <c r="C4120" s="32" t="s">
        <v>13303</v>
      </c>
      <c r="D4120" s="33" t="s">
        <v>576</v>
      </c>
    </row>
    <row r="4121" spans="3:4" ht="15" customHeight="1" x14ac:dyDescent="0.25">
      <c r="C4121" s="32" t="s">
        <v>13304</v>
      </c>
      <c r="D4121" s="33" t="s">
        <v>576</v>
      </c>
    </row>
    <row r="4122" spans="3:4" ht="15" customHeight="1" x14ac:dyDescent="0.25">
      <c r="C4122" s="32" t="s">
        <v>13305</v>
      </c>
      <c r="D4122" s="33" t="s">
        <v>3956</v>
      </c>
    </row>
    <row r="4123" spans="3:4" ht="15" customHeight="1" x14ac:dyDescent="0.25">
      <c r="C4123" s="32" t="s">
        <v>13306</v>
      </c>
      <c r="D4123" s="33" t="s">
        <v>3956</v>
      </c>
    </row>
    <row r="4124" spans="3:4" ht="15" customHeight="1" x14ac:dyDescent="0.25">
      <c r="C4124" s="32" t="s">
        <v>13307</v>
      </c>
      <c r="D4124" s="33" t="s">
        <v>577</v>
      </c>
    </row>
    <row r="4125" spans="3:4" ht="15" customHeight="1" x14ac:dyDescent="0.25">
      <c r="C4125" s="32" t="s">
        <v>13308</v>
      </c>
      <c r="D4125" s="33" t="s">
        <v>577</v>
      </c>
    </row>
    <row r="4126" spans="3:4" ht="15" customHeight="1" x14ac:dyDescent="0.25">
      <c r="C4126" s="32" t="s">
        <v>13309</v>
      </c>
      <c r="D4126" s="33" t="s">
        <v>578</v>
      </c>
    </row>
    <row r="4127" spans="3:4" ht="15" customHeight="1" x14ac:dyDescent="0.25">
      <c r="C4127" s="32" t="s">
        <v>13310</v>
      </c>
      <c r="D4127" s="33" t="s">
        <v>578</v>
      </c>
    </row>
    <row r="4128" spans="3:4" ht="15" customHeight="1" x14ac:dyDescent="0.25">
      <c r="C4128" s="32" t="s">
        <v>13311</v>
      </c>
      <c r="D4128" s="33" t="s">
        <v>579</v>
      </c>
    </row>
    <row r="4129" spans="3:4" ht="15" customHeight="1" x14ac:dyDescent="0.25">
      <c r="C4129" s="32" t="s">
        <v>13312</v>
      </c>
      <c r="D4129" s="33" t="s">
        <v>579</v>
      </c>
    </row>
    <row r="4130" spans="3:4" ht="15" customHeight="1" x14ac:dyDescent="0.25">
      <c r="C4130" s="32" t="s">
        <v>13313</v>
      </c>
      <c r="D4130" s="33" t="s">
        <v>4004</v>
      </c>
    </row>
    <row r="4131" spans="3:4" ht="15" customHeight="1" x14ac:dyDescent="0.25">
      <c r="C4131" s="32" t="s">
        <v>13314</v>
      </c>
      <c r="D4131" s="33" t="s">
        <v>4004</v>
      </c>
    </row>
    <row r="4132" spans="3:4" ht="15" customHeight="1" x14ac:dyDescent="0.25">
      <c r="C4132" s="32" t="s">
        <v>13315</v>
      </c>
      <c r="D4132" s="33" t="s">
        <v>580</v>
      </c>
    </row>
    <row r="4133" spans="3:4" ht="15" customHeight="1" x14ac:dyDescent="0.25">
      <c r="C4133" s="32" t="s">
        <v>13316</v>
      </c>
      <c r="D4133" s="33" t="s">
        <v>580</v>
      </c>
    </row>
    <row r="4134" spans="3:4" ht="15" customHeight="1" x14ac:dyDescent="0.25">
      <c r="C4134" s="32" t="s">
        <v>13317</v>
      </c>
      <c r="D4134" s="33" t="s">
        <v>4107</v>
      </c>
    </row>
    <row r="4135" spans="3:4" ht="15" customHeight="1" x14ac:dyDescent="0.25">
      <c r="C4135" s="32" t="s">
        <v>13318</v>
      </c>
      <c r="D4135" s="33" t="s">
        <v>4107</v>
      </c>
    </row>
    <row r="4136" spans="3:4" ht="15" customHeight="1" x14ac:dyDescent="0.25">
      <c r="C4136" s="32" t="s">
        <v>13319</v>
      </c>
      <c r="D4136" s="33" t="s">
        <v>4113</v>
      </c>
    </row>
    <row r="4137" spans="3:4" ht="15" customHeight="1" x14ac:dyDescent="0.25">
      <c r="C4137" s="32" t="s">
        <v>13320</v>
      </c>
      <c r="D4137" s="33" t="s">
        <v>4113</v>
      </c>
    </row>
    <row r="4138" spans="3:4" ht="15" customHeight="1" x14ac:dyDescent="0.25">
      <c r="C4138" s="32" t="s">
        <v>13321</v>
      </c>
      <c r="D4138" s="33" t="s">
        <v>4131</v>
      </c>
    </row>
    <row r="4139" spans="3:4" ht="15" customHeight="1" x14ac:dyDescent="0.25">
      <c r="C4139" s="32" t="s">
        <v>13322</v>
      </c>
      <c r="D4139" s="33" t="s">
        <v>4131</v>
      </c>
    </row>
    <row r="4140" spans="3:4" ht="15" customHeight="1" x14ac:dyDescent="0.25">
      <c r="C4140" s="32" t="s">
        <v>13323</v>
      </c>
      <c r="D4140" s="33" t="s">
        <v>4197</v>
      </c>
    </row>
    <row r="4141" spans="3:4" ht="15" customHeight="1" x14ac:dyDescent="0.25">
      <c r="C4141" s="32" t="s">
        <v>13324</v>
      </c>
      <c r="D4141" s="33" t="s">
        <v>4197</v>
      </c>
    </row>
    <row r="4142" spans="3:4" ht="15" customHeight="1" x14ac:dyDescent="0.25">
      <c r="C4142" s="32" t="s">
        <v>13325</v>
      </c>
      <c r="D4142" s="33" t="s">
        <v>583</v>
      </c>
    </row>
    <row r="4143" spans="3:4" ht="15" customHeight="1" x14ac:dyDescent="0.25">
      <c r="C4143" s="32" t="s">
        <v>13326</v>
      </c>
      <c r="D4143" s="33" t="s">
        <v>583</v>
      </c>
    </row>
    <row r="4144" spans="3:4" ht="15" customHeight="1" x14ac:dyDescent="0.25">
      <c r="C4144" s="32" t="s">
        <v>13327</v>
      </c>
      <c r="D4144" s="33" t="s">
        <v>4324</v>
      </c>
    </row>
    <row r="4145" spans="3:4" ht="15" customHeight="1" x14ac:dyDescent="0.25">
      <c r="C4145" s="32" t="s">
        <v>13328</v>
      </c>
      <c r="D4145" s="33" t="s">
        <v>4324</v>
      </c>
    </row>
    <row r="4146" spans="3:4" ht="15" customHeight="1" x14ac:dyDescent="0.25">
      <c r="C4146" s="32" t="s">
        <v>13329</v>
      </c>
      <c r="D4146" s="33" t="s">
        <v>4339</v>
      </c>
    </row>
    <row r="4147" spans="3:4" ht="15" customHeight="1" x14ac:dyDescent="0.25">
      <c r="C4147" s="32" t="s">
        <v>13330</v>
      </c>
      <c r="D4147" s="33" t="s">
        <v>4339</v>
      </c>
    </row>
    <row r="4148" spans="3:4" ht="15" customHeight="1" x14ac:dyDescent="0.25">
      <c r="C4148" s="32" t="s">
        <v>13331</v>
      </c>
      <c r="D4148" s="33" t="s">
        <v>587</v>
      </c>
    </row>
    <row r="4149" spans="3:4" ht="15" customHeight="1" x14ac:dyDescent="0.25">
      <c r="C4149" s="32" t="s">
        <v>13332</v>
      </c>
      <c r="D4149" s="33" t="s">
        <v>587</v>
      </c>
    </row>
    <row r="4150" spans="3:4" ht="15" customHeight="1" x14ac:dyDescent="0.25">
      <c r="C4150" s="32" t="s">
        <v>13333</v>
      </c>
      <c r="D4150" s="33" t="s">
        <v>588</v>
      </c>
    </row>
    <row r="4151" spans="3:4" ht="15" customHeight="1" x14ac:dyDescent="0.25">
      <c r="C4151" s="32" t="s">
        <v>13334</v>
      </c>
      <c r="D4151" s="33" t="s">
        <v>588</v>
      </c>
    </row>
    <row r="4152" spans="3:4" ht="15" customHeight="1" x14ac:dyDescent="0.25">
      <c r="C4152" s="32" t="s">
        <v>13335</v>
      </c>
      <c r="D4152" s="33" t="s">
        <v>4453</v>
      </c>
    </row>
    <row r="4153" spans="3:4" ht="15" customHeight="1" x14ac:dyDescent="0.25">
      <c r="C4153" s="32" t="s">
        <v>13336</v>
      </c>
      <c r="D4153" s="33" t="s">
        <v>4453</v>
      </c>
    </row>
    <row r="4154" spans="3:4" ht="15" customHeight="1" x14ac:dyDescent="0.25">
      <c r="C4154" s="32" t="s">
        <v>13337</v>
      </c>
      <c r="D4154" s="33" t="s">
        <v>4004</v>
      </c>
    </row>
    <row r="4155" spans="3:4" ht="15" customHeight="1" x14ac:dyDescent="0.25">
      <c r="C4155" s="32" t="s">
        <v>13338</v>
      </c>
      <c r="D4155" s="33" t="s">
        <v>4004</v>
      </c>
    </row>
    <row r="4156" spans="3:4" ht="15" customHeight="1" x14ac:dyDescent="0.25">
      <c r="C4156" s="32" t="s">
        <v>13339</v>
      </c>
      <c r="D4156" s="33" t="s">
        <v>580</v>
      </c>
    </row>
    <row r="4157" spans="3:4" ht="15" customHeight="1" x14ac:dyDescent="0.25">
      <c r="C4157" s="32" t="s">
        <v>13340</v>
      </c>
      <c r="D4157" s="33" t="s">
        <v>580</v>
      </c>
    </row>
    <row r="4158" spans="3:4" ht="15" customHeight="1" x14ac:dyDescent="0.25">
      <c r="C4158" s="32" t="s">
        <v>13341</v>
      </c>
      <c r="D4158" s="33" t="s">
        <v>4107</v>
      </c>
    </row>
    <row r="4159" spans="3:4" ht="15" customHeight="1" x14ac:dyDescent="0.25">
      <c r="C4159" s="32" t="s">
        <v>13342</v>
      </c>
      <c r="D4159" s="33" t="s">
        <v>4107</v>
      </c>
    </row>
    <row r="4160" spans="3:4" ht="15" customHeight="1" x14ac:dyDescent="0.25">
      <c r="C4160" s="32" t="s">
        <v>13343</v>
      </c>
      <c r="D4160" s="33" t="s">
        <v>4113</v>
      </c>
    </row>
    <row r="4161" spans="3:4" ht="15" customHeight="1" x14ac:dyDescent="0.25">
      <c r="C4161" s="32" t="s">
        <v>13344</v>
      </c>
      <c r="D4161" s="33" t="s">
        <v>4113</v>
      </c>
    </row>
    <row r="4162" spans="3:4" ht="15" customHeight="1" x14ac:dyDescent="0.25">
      <c r="C4162" s="32" t="s">
        <v>13345</v>
      </c>
      <c r="D4162" s="33" t="s">
        <v>4131</v>
      </c>
    </row>
    <row r="4163" spans="3:4" ht="15" customHeight="1" x14ac:dyDescent="0.25">
      <c r="C4163" s="32" t="s">
        <v>13346</v>
      </c>
      <c r="D4163" s="33" t="s">
        <v>4131</v>
      </c>
    </row>
    <row r="4164" spans="3:4" ht="15" customHeight="1" x14ac:dyDescent="0.25">
      <c r="C4164" s="32" t="s">
        <v>13347</v>
      </c>
      <c r="D4164" s="33" t="s">
        <v>4197</v>
      </c>
    </row>
    <row r="4165" spans="3:4" ht="15" customHeight="1" x14ac:dyDescent="0.25">
      <c r="C4165" s="32" t="s">
        <v>13348</v>
      </c>
      <c r="D4165" s="33" t="s">
        <v>4197</v>
      </c>
    </row>
    <row r="4166" spans="3:4" ht="15" customHeight="1" x14ac:dyDescent="0.25">
      <c r="C4166" s="32" t="s">
        <v>13349</v>
      </c>
      <c r="D4166" s="33" t="s">
        <v>583</v>
      </c>
    </row>
    <row r="4167" spans="3:4" ht="15" customHeight="1" x14ac:dyDescent="0.25">
      <c r="C4167" s="32" t="s">
        <v>13350</v>
      </c>
      <c r="D4167" s="33" t="s">
        <v>583</v>
      </c>
    </row>
    <row r="4168" spans="3:4" ht="15" customHeight="1" x14ac:dyDescent="0.25">
      <c r="C4168" s="32" t="s">
        <v>13351</v>
      </c>
      <c r="D4168" s="33" t="s">
        <v>4324</v>
      </c>
    </row>
    <row r="4169" spans="3:4" ht="15" customHeight="1" x14ac:dyDescent="0.25">
      <c r="C4169" s="32" t="s">
        <v>13352</v>
      </c>
      <c r="D4169" s="33" t="s">
        <v>4324</v>
      </c>
    </row>
    <row r="4170" spans="3:4" ht="15" customHeight="1" x14ac:dyDescent="0.25">
      <c r="C4170" s="32" t="s">
        <v>13353</v>
      </c>
      <c r="D4170" s="33" t="s">
        <v>4339</v>
      </c>
    </row>
    <row r="4171" spans="3:4" ht="15" customHeight="1" x14ac:dyDescent="0.25">
      <c r="C4171" s="32" t="s">
        <v>13354</v>
      </c>
      <c r="D4171" s="33" t="s">
        <v>4339</v>
      </c>
    </row>
    <row r="4172" spans="3:4" ht="15" customHeight="1" x14ac:dyDescent="0.25">
      <c r="C4172" s="32" t="s">
        <v>13355</v>
      </c>
      <c r="D4172" s="33" t="s">
        <v>587</v>
      </c>
    </row>
    <row r="4173" spans="3:4" ht="15" customHeight="1" x14ac:dyDescent="0.25">
      <c r="C4173" s="32" t="s">
        <v>13356</v>
      </c>
      <c r="D4173" s="33" t="s">
        <v>587</v>
      </c>
    </row>
    <row r="4174" spans="3:4" ht="15" customHeight="1" x14ac:dyDescent="0.25">
      <c r="C4174" s="32" t="s">
        <v>13357</v>
      </c>
      <c r="D4174" s="33" t="s">
        <v>588</v>
      </c>
    </row>
    <row r="4175" spans="3:4" ht="15" customHeight="1" x14ac:dyDescent="0.25">
      <c r="C4175" s="32" t="s">
        <v>13358</v>
      </c>
      <c r="D4175" s="33" t="s">
        <v>588</v>
      </c>
    </row>
    <row r="4176" spans="3:4" ht="15" customHeight="1" x14ac:dyDescent="0.25">
      <c r="C4176" s="32" t="s">
        <v>13359</v>
      </c>
      <c r="D4176" s="33" t="s">
        <v>4453</v>
      </c>
    </row>
    <row r="4177" spans="3:4" ht="15" customHeight="1" x14ac:dyDescent="0.25">
      <c r="C4177" s="32" t="s">
        <v>13360</v>
      </c>
      <c r="D4177" s="33" t="s">
        <v>4453</v>
      </c>
    </row>
    <row r="4178" spans="3:4" ht="15" customHeight="1" x14ac:dyDescent="0.25">
      <c r="C4178" s="32" t="s">
        <v>13361</v>
      </c>
      <c r="D4178" s="33" t="s">
        <v>591</v>
      </c>
    </row>
    <row r="4179" spans="3:4" ht="15" customHeight="1" x14ac:dyDescent="0.25">
      <c r="C4179" s="32" t="s">
        <v>13362</v>
      </c>
      <c r="D4179" s="33" t="s">
        <v>591</v>
      </c>
    </row>
    <row r="4180" spans="3:4" ht="15" customHeight="1" x14ac:dyDescent="0.25">
      <c r="C4180" s="32" t="s">
        <v>13363</v>
      </c>
      <c r="D4180" s="33" t="s">
        <v>4492</v>
      </c>
    </row>
    <row r="4181" spans="3:4" ht="15" customHeight="1" x14ac:dyDescent="0.25">
      <c r="C4181" s="32" t="s">
        <v>13364</v>
      </c>
      <c r="D4181" s="33" t="s">
        <v>4492</v>
      </c>
    </row>
    <row r="4182" spans="3:4" ht="15" customHeight="1" x14ac:dyDescent="0.25">
      <c r="C4182" s="32" t="s">
        <v>13365</v>
      </c>
      <c r="D4182" s="33" t="s">
        <v>4498</v>
      </c>
    </row>
    <row r="4183" spans="3:4" ht="15" customHeight="1" x14ac:dyDescent="0.25">
      <c r="C4183" s="32" t="s">
        <v>13366</v>
      </c>
      <c r="D4183" s="33" t="s">
        <v>4498</v>
      </c>
    </row>
    <row r="4184" spans="3:4" ht="15" customHeight="1" x14ac:dyDescent="0.25">
      <c r="C4184" s="32" t="s">
        <v>13367</v>
      </c>
      <c r="D4184" s="33" t="s">
        <v>4579</v>
      </c>
    </row>
    <row r="4185" spans="3:4" ht="15" customHeight="1" x14ac:dyDescent="0.25">
      <c r="C4185" s="32" t="s">
        <v>13368</v>
      </c>
      <c r="D4185" s="33" t="s">
        <v>4579</v>
      </c>
    </row>
    <row r="4186" spans="3:4" ht="15" customHeight="1" x14ac:dyDescent="0.25">
      <c r="C4186" s="32" t="s">
        <v>13369</v>
      </c>
      <c r="D4186" s="33" t="s">
        <v>593</v>
      </c>
    </row>
    <row r="4187" spans="3:4" ht="15" customHeight="1" x14ac:dyDescent="0.25">
      <c r="C4187" s="32" t="s">
        <v>13370</v>
      </c>
      <c r="D4187" s="33" t="s">
        <v>593</v>
      </c>
    </row>
    <row r="4188" spans="3:4" ht="15" customHeight="1" x14ac:dyDescent="0.25">
      <c r="C4188" s="32" t="s">
        <v>13371</v>
      </c>
      <c r="D4188" s="33" t="s">
        <v>594</v>
      </c>
    </row>
    <row r="4189" spans="3:4" ht="15" customHeight="1" x14ac:dyDescent="0.25">
      <c r="C4189" s="32" t="s">
        <v>13372</v>
      </c>
      <c r="D4189" s="33" t="s">
        <v>594</v>
      </c>
    </row>
    <row r="4190" spans="3:4" ht="15" customHeight="1" x14ac:dyDescent="0.25">
      <c r="C4190" s="32" t="s">
        <v>13373</v>
      </c>
      <c r="D4190" s="33" t="s">
        <v>595</v>
      </c>
    </row>
    <row r="4191" spans="3:4" ht="15" customHeight="1" x14ac:dyDescent="0.25">
      <c r="C4191" s="32" t="s">
        <v>13374</v>
      </c>
      <c r="D4191" s="33" t="s">
        <v>595</v>
      </c>
    </row>
    <row r="4192" spans="3:4" ht="15" customHeight="1" x14ac:dyDescent="0.25">
      <c r="C4192" s="32" t="s">
        <v>13375</v>
      </c>
      <c r="D4192" s="33" t="s">
        <v>886</v>
      </c>
    </row>
    <row r="4193" spans="3:4" ht="15" customHeight="1" x14ac:dyDescent="0.25">
      <c r="C4193" s="32" t="s">
        <v>13376</v>
      </c>
      <c r="D4193" s="33" t="s">
        <v>886</v>
      </c>
    </row>
    <row r="4194" spans="3:4" ht="15" customHeight="1" x14ac:dyDescent="0.25">
      <c r="C4194" s="32" t="s">
        <v>13377</v>
      </c>
      <c r="D4194" s="33" t="s">
        <v>4648</v>
      </c>
    </row>
    <row r="4195" spans="3:4" ht="15" customHeight="1" x14ac:dyDescent="0.25">
      <c r="C4195" s="32" t="s">
        <v>13378</v>
      </c>
      <c r="D4195" s="33" t="s">
        <v>4648</v>
      </c>
    </row>
    <row r="4196" spans="3:4" ht="15" customHeight="1" x14ac:dyDescent="0.25">
      <c r="C4196" s="32" t="s">
        <v>13379</v>
      </c>
      <c r="D4196" s="33" t="s">
        <v>889</v>
      </c>
    </row>
    <row r="4197" spans="3:4" ht="15" customHeight="1" x14ac:dyDescent="0.25">
      <c r="C4197" s="32" t="s">
        <v>13380</v>
      </c>
      <c r="D4197" s="33" t="s">
        <v>889</v>
      </c>
    </row>
    <row r="4198" spans="3:4" ht="15" customHeight="1" x14ac:dyDescent="0.25">
      <c r="C4198" s="32" t="s">
        <v>13381</v>
      </c>
      <c r="D4198" s="33" t="s">
        <v>857</v>
      </c>
    </row>
    <row r="4199" spans="3:4" ht="15" customHeight="1" x14ac:dyDescent="0.25">
      <c r="C4199" s="32" t="s">
        <v>13382</v>
      </c>
      <c r="D4199" s="33" t="s">
        <v>857</v>
      </c>
    </row>
    <row r="4200" spans="3:4" ht="15" customHeight="1" x14ac:dyDescent="0.25">
      <c r="C4200" s="32" t="s">
        <v>13383</v>
      </c>
      <c r="D4200" s="33" t="s">
        <v>858</v>
      </c>
    </row>
    <row r="4201" spans="3:4" ht="15" customHeight="1" x14ac:dyDescent="0.25">
      <c r="C4201" s="32" t="s">
        <v>13384</v>
      </c>
      <c r="D4201" s="33" t="s">
        <v>858</v>
      </c>
    </row>
    <row r="4202" spans="3:4" ht="15" customHeight="1" x14ac:dyDescent="0.25">
      <c r="C4202" s="32" t="s">
        <v>13385</v>
      </c>
      <c r="D4202" s="33" t="s">
        <v>591</v>
      </c>
    </row>
    <row r="4203" spans="3:4" ht="15" customHeight="1" x14ac:dyDescent="0.25">
      <c r="C4203" s="32" t="s">
        <v>13386</v>
      </c>
      <c r="D4203" s="33" t="s">
        <v>591</v>
      </c>
    </row>
    <row r="4204" spans="3:4" ht="15" customHeight="1" x14ac:dyDescent="0.25">
      <c r="C4204" s="32" t="s">
        <v>13387</v>
      </c>
      <c r="D4204" s="33" t="s">
        <v>4492</v>
      </c>
    </row>
    <row r="4205" spans="3:4" ht="15" customHeight="1" x14ac:dyDescent="0.25">
      <c r="C4205" s="32" t="s">
        <v>13388</v>
      </c>
      <c r="D4205" s="33" t="s">
        <v>4492</v>
      </c>
    </row>
    <row r="4206" spans="3:4" ht="15" customHeight="1" x14ac:dyDescent="0.25">
      <c r="C4206" s="32" t="s">
        <v>13389</v>
      </c>
      <c r="D4206" s="33" t="s">
        <v>4498</v>
      </c>
    </row>
    <row r="4207" spans="3:4" ht="15" customHeight="1" x14ac:dyDescent="0.25">
      <c r="C4207" s="32" t="s">
        <v>13390</v>
      </c>
      <c r="D4207" s="33" t="s">
        <v>4498</v>
      </c>
    </row>
    <row r="4208" spans="3:4" ht="15" customHeight="1" x14ac:dyDescent="0.25">
      <c r="C4208" s="32" t="s">
        <v>13391</v>
      </c>
      <c r="D4208" s="33" t="s">
        <v>4579</v>
      </c>
    </row>
    <row r="4209" spans="3:4" ht="15" customHeight="1" x14ac:dyDescent="0.25">
      <c r="C4209" s="32" t="s">
        <v>13392</v>
      </c>
      <c r="D4209" s="33" t="s">
        <v>4579</v>
      </c>
    </row>
    <row r="4210" spans="3:4" ht="15" customHeight="1" x14ac:dyDescent="0.25">
      <c r="C4210" s="32" t="s">
        <v>13393</v>
      </c>
      <c r="D4210" s="33" t="s">
        <v>593</v>
      </c>
    </row>
    <row r="4211" spans="3:4" ht="15" customHeight="1" x14ac:dyDescent="0.25">
      <c r="C4211" s="32" t="s">
        <v>13394</v>
      </c>
      <c r="D4211" s="33" t="s">
        <v>593</v>
      </c>
    </row>
    <row r="4212" spans="3:4" ht="15" customHeight="1" x14ac:dyDescent="0.25">
      <c r="C4212" s="32" t="s">
        <v>13395</v>
      </c>
      <c r="D4212" s="33" t="s">
        <v>594</v>
      </c>
    </row>
    <row r="4213" spans="3:4" ht="15" customHeight="1" x14ac:dyDescent="0.25">
      <c r="C4213" s="32" t="s">
        <v>13396</v>
      </c>
      <c r="D4213" s="33" t="s">
        <v>594</v>
      </c>
    </row>
    <row r="4214" spans="3:4" ht="15" customHeight="1" x14ac:dyDescent="0.25">
      <c r="C4214" s="32" t="s">
        <v>13397</v>
      </c>
      <c r="D4214" s="33" t="s">
        <v>595</v>
      </c>
    </row>
    <row r="4215" spans="3:4" ht="15" customHeight="1" x14ac:dyDescent="0.25">
      <c r="C4215" s="32" t="s">
        <v>13398</v>
      </c>
      <c r="D4215" s="33" t="s">
        <v>595</v>
      </c>
    </row>
    <row r="4216" spans="3:4" ht="15" customHeight="1" x14ac:dyDescent="0.25">
      <c r="C4216" s="32" t="s">
        <v>13399</v>
      </c>
      <c r="D4216" s="33" t="s">
        <v>886</v>
      </c>
    </row>
    <row r="4217" spans="3:4" ht="15" customHeight="1" x14ac:dyDescent="0.25">
      <c r="C4217" s="32" t="s">
        <v>13400</v>
      </c>
      <c r="D4217" s="33" t="s">
        <v>886</v>
      </c>
    </row>
    <row r="4218" spans="3:4" ht="15" customHeight="1" x14ac:dyDescent="0.25">
      <c r="C4218" s="32" t="s">
        <v>13401</v>
      </c>
      <c r="D4218" s="33" t="s">
        <v>4648</v>
      </c>
    </row>
    <row r="4219" spans="3:4" ht="15" customHeight="1" x14ac:dyDescent="0.25">
      <c r="C4219" s="32" t="s">
        <v>13402</v>
      </c>
      <c r="D4219" s="33" t="s">
        <v>4648</v>
      </c>
    </row>
    <row r="4220" spans="3:4" ht="15" customHeight="1" x14ac:dyDescent="0.25">
      <c r="C4220" s="32" t="s">
        <v>13403</v>
      </c>
      <c r="D4220" s="33" t="s">
        <v>889</v>
      </c>
    </row>
    <row r="4221" spans="3:4" ht="15" customHeight="1" x14ac:dyDescent="0.25">
      <c r="C4221" s="32" t="s">
        <v>13404</v>
      </c>
      <c r="D4221" s="33" t="s">
        <v>889</v>
      </c>
    </row>
    <row r="4222" spans="3:4" ht="15" customHeight="1" x14ac:dyDescent="0.25">
      <c r="C4222" s="32" t="s">
        <v>13405</v>
      </c>
      <c r="D4222" s="33" t="s">
        <v>857</v>
      </c>
    </row>
    <row r="4223" spans="3:4" ht="15" customHeight="1" x14ac:dyDescent="0.25">
      <c r="C4223" s="32" t="s">
        <v>13406</v>
      </c>
      <c r="D4223" s="33" t="s">
        <v>857</v>
      </c>
    </row>
    <row r="4224" spans="3:4" ht="15" customHeight="1" x14ac:dyDescent="0.25">
      <c r="C4224" s="32" t="s">
        <v>13407</v>
      </c>
      <c r="D4224" s="33" t="s">
        <v>858</v>
      </c>
    </row>
    <row r="4225" spans="3:4" ht="15" customHeight="1" x14ac:dyDescent="0.25">
      <c r="C4225" s="32" t="s">
        <v>13408</v>
      </c>
      <c r="D4225" s="33" t="s">
        <v>858</v>
      </c>
    </row>
    <row r="4226" spans="3:4" ht="15" customHeight="1" x14ac:dyDescent="0.25">
      <c r="C4226" s="32" t="s">
        <v>13409</v>
      </c>
      <c r="D4226" s="33" t="s">
        <v>998</v>
      </c>
    </row>
    <row r="4227" spans="3:4" ht="15" customHeight="1" x14ac:dyDescent="0.25">
      <c r="C4227" s="32" t="s">
        <v>13410</v>
      </c>
      <c r="D4227" s="33" t="s">
        <v>998</v>
      </c>
    </row>
    <row r="4228" spans="3:4" ht="15" customHeight="1" x14ac:dyDescent="0.25">
      <c r="C4228" s="32" t="s">
        <v>13411</v>
      </c>
      <c r="D4228" s="33" t="s">
        <v>1004</v>
      </c>
    </row>
    <row r="4229" spans="3:4" ht="15" customHeight="1" x14ac:dyDescent="0.25">
      <c r="C4229" s="32" t="s">
        <v>13412</v>
      </c>
      <c r="D4229" s="33" t="s">
        <v>1004</v>
      </c>
    </row>
    <row r="4230" spans="3:4" ht="15" customHeight="1" x14ac:dyDescent="0.25">
      <c r="C4230" s="32" t="s">
        <v>13413</v>
      </c>
      <c r="D4230" s="33" t="s">
        <v>1010</v>
      </c>
    </row>
    <row r="4231" spans="3:4" ht="15" customHeight="1" x14ac:dyDescent="0.25">
      <c r="C4231" s="32" t="s">
        <v>13414</v>
      </c>
      <c r="D4231" s="33" t="s">
        <v>1010</v>
      </c>
    </row>
    <row r="4232" spans="3:4" ht="15" customHeight="1" x14ac:dyDescent="0.25">
      <c r="C4232" s="32" t="s">
        <v>13415</v>
      </c>
      <c r="D4232" s="33" t="s">
        <v>1061</v>
      </c>
    </row>
    <row r="4233" spans="3:4" ht="15" customHeight="1" x14ac:dyDescent="0.25">
      <c r="C4233" s="32" t="s">
        <v>13416</v>
      </c>
      <c r="D4233" s="33" t="s">
        <v>1061</v>
      </c>
    </row>
    <row r="4234" spans="3:4" ht="15" customHeight="1" x14ac:dyDescent="0.25">
      <c r="C4234" s="32" t="s">
        <v>13417</v>
      </c>
      <c r="D4234" s="33" t="s">
        <v>1118</v>
      </c>
    </row>
    <row r="4235" spans="3:4" ht="15" customHeight="1" x14ac:dyDescent="0.25">
      <c r="C4235" s="32" t="s">
        <v>13418</v>
      </c>
      <c r="D4235" s="33" t="s">
        <v>1118</v>
      </c>
    </row>
    <row r="4236" spans="3:4" ht="15" customHeight="1" x14ac:dyDescent="0.25">
      <c r="C4236" s="32" t="s">
        <v>13419</v>
      </c>
      <c r="D4236" s="33" t="s">
        <v>1124</v>
      </c>
    </row>
    <row r="4237" spans="3:4" ht="15" customHeight="1" x14ac:dyDescent="0.25">
      <c r="C4237" s="32" t="s">
        <v>13420</v>
      </c>
      <c r="D4237" s="33" t="s">
        <v>1124</v>
      </c>
    </row>
    <row r="4238" spans="3:4" ht="15" customHeight="1" x14ac:dyDescent="0.25">
      <c r="C4238" s="32" t="s">
        <v>13421</v>
      </c>
      <c r="D4238" s="33" t="s">
        <v>1438</v>
      </c>
    </row>
    <row r="4239" spans="3:4" ht="15" customHeight="1" x14ac:dyDescent="0.25">
      <c r="C4239" s="32" t="s">
        <v>13422</v>
      </c>
      <c r="D4239" s="33" t="s">
        <v>1438</v>
      </c>
    </row>
    <row r="4240" spans="3:4" ht="15" customHeight="1" x14ac:dyDescent="0.25">
      <c r="C4240" s="32" t="s">
        <v>13423</v>
      </c>
      <c r="D4240" s="33" t="s">
        <v>527</v>
      </c>
    </row>
    <row r="4241" spans="3:4" ht="15" customHeight="1" x14ac:dyDescent="0.25">
      <c r="C4241" s="32" t="s">
        <v>13424</v>
      </c>
      <c r="D4241" s="33" t="s">
        <v>527</v>
      </c>
    </row>
    <row r="4242" spans="3:4" ht="15" customHeight="1" x14ac:dyDescent="0.25">
      <c r="C4242" s="32" t="s">
        <v>13425</v>
      </c>
      <c r="D4242" s="33" t="s">
        <v>1447</v>
      </c>
    </row>
    <row r="4243" spans="3:4" ht="15" customHeight="1" x14ac:dyDescent="0.25">
      <c r="C4243" s="32" t="s">
        <v>13426</v>
      </c>
      <c r="D4243" s="33" t="s">
        <v>1447</v>
      </c>
    </row>
    <row r="4244" spans="3:4" ht="15" customHeight="1" x14ac:dyDescent="0.25">
      <c r="C4244" s="32" t="s">
        <v>13427</v>
      </c>
      <c r="D4244" s="33" t="s">
        <v>1561</v>
      </c>
    </row>
    <row r="4245" spans="3:4" ht="15" customHeight="1" x14ac:dyDescent="0.25">
      <c r="C4245" s="32" t="s">
        <v>13428</v>
      </c>
      <c r="D4245" s="33" t="s">
        <v>1561</v>
      </c>
    </row>
    <row r="4246" spans="3:4" ht="15" customHeight="1" x14ac:dyDescent="0.25">
      <c r="C4246" s="32" t="s">
        <v>13429</v>
      </c>
      <c r="D4246" s="33" t="s">
        <v>1718</v>
      </c>
    </row>
    <row r="4247" spans="3:4" ht="15" customHeight="1" x14ac:dyDescent="0.25">
      <c r="C4247" s="32" t="s">
        <v>13430</v>
      </c>
      <c r="D4247" s="33" t="s">
        <v>1718</v>
      </c>
    </row>
    <row r="4248" spans="3:4" ht="15" customHeight="1" x14ac:dyDescent="0.25">
      <c r="C4248" s="32" t="s">
        <v>13431</v>
      </c>
      <c r="D4248" s="33" t="s">
        <v>1724</v>
      </c>
    </row>
    <row r="4249" spans="3:4" ht="15" customHeight="1" x14ac:dyDescent="0.25">
      <c r="C4249" s="32" t="s">
        <v>13432</v>
      </c>
      <c r="D4249" s="33" t="s">
        <v>1724</v>
      </c>
    </row>
    <row r="4250" spans="3:4" ht="15" customHeight="1" x14ac:dyDescent="0.25">
      <c r="C4250" s="32" t="s">
        <v>13433</v>
      </c>
      <c r="D4250" s="33" t="s">
        <v>998</v>
      </c>
    </row>
    <row r="4251" spans="3:4" ht="15" customHeight="1" x14ac:dyDescent="0.25">
      <c r="C4251" s="32" t="s">
        <v>13434</v>
      </c>
      <c r="D4251" s="33" t="s">
        <v>998</v>
      </c>
    </row>
    <row r="4252" spans="3:4" ht="15" customHeight="1" x14ac:dyDescent="0.25">
      <c r="C4252" s="32" t="s">
        <v>13435</v>
      </c>
      <c r="D4252" s="33" t="s">
        <v>1004</v>
      </c>
    </row>
    <row r="4253" spans="3:4" ht="15" customHeight="1" x14ac:dyDescent="0.25">
      <c r="C4253" s="32" t="s">
        <v>13436</v>
      </c>
      <c r="D4253" s="33" t="s">
        <v>1004</v>
      </c>
    </row>
    <row r="4254" spans="3:4" ht="15" customHeight="1" x14ac:dyDescent="0.25">
      <c r="C4254" s="32" t="s">
        <v>13437</v>
      </c>
      <c r="D4254" s="33" t="s">
        <v>1010</v>
      </c>
    </row>
    <row r="4255" spans="3:4" ht="15" customHeight="1" x14ac:dyDescent="0.25">
      <c r="C4255" s="32" t="s">
        <v>13438</v>
      </c>
      <c r="D4255" s="33" t="s">
        <v>1010</v>
      </c>
    </row>
    <row r="4256" spans="3:4" ht="15" customHeight="1" x14ac:dyDescent="0.25">
      <c r="C4256" s="32" t="s">
        <v>13439</v>
      </c>
      <c r="D4256" s="33" t="s">
        <v>1061</v>
      </c>
    </row>
    <row r="4257" spans="3:4" ht="15" customHeight="1" x14ac:dyDescent="0.25">
      <c r="C4257" s="32" t="s">
        <v>13440</v>
      </c>
      <c r="D4257" s="33" t="s">
        <v>1061</v>
      </c>
    </row>
    <row r="4258" spans="3:4" ht="15" customHeight="1" x14ac:dyDescent="0.25">
      <c r="C4258" s="32" t="s">
        <v>13441</v>
      </c>
      <c r="D4258" s="33" t="s">
        <v>1118</v>
      </c>
    </row>
    <row r="4259" spans="3:4" ht="15" customHeight="1" x14ac:dyDescent="0.25">
      <c r="C4259" s="32" t="s">
        <v>13442</v>
      </c>
      <c r="D4259" s="33" t="s">
        <v>1118</v>
      </c>
    </row>
    <row r="4260" spans="3:4" ht="15" customHeight="1" x14ac:dyDescent="0.25">
      <c r="C4260" s="32" t="s">
        <v>13443</v>
      </c>
      <c r="D4260" s="33" t="s">
        <v>1124</v>
      </c>
    </row>
    <row r="4261" spans="3:4" ht="15" customHeight="1" x14ac:dyDescent="0.25">
      <c r="C4261" s="32" t="s">
        <v>13444</v>
      </c>
      <c r="D4261" s="33" t="s">
        <v>1124</v>
      </c>
    </row>
    <row r="4262" spans="3:4" ht="15" customHeight="1" x14ac:dyDescent="0.25">
      <c r="C4262" s="32" t="s">
        <v>13445</v>
      </c>
      <c r="D4262" s="33" t="s">
        <v>1438</v>
      </c>
    </row>
    <row r="4263" spans="3:4" ht="15" customHeight="1" x14ac:dyDescent="0.25">
      <c r="C4263" s="32" t="s">
        <v>13446</v>
      </c>
      <c r="D4263" s="33" t="s">
        <v>1438</v>
      </c>
    </row>
    <row r="4264" spans="3:4" ht="15" customHeight="1" x14ac:dyDescent="0.25">
      <c r="C4264" s="32" t="s">
        <v>13447</v>
      </c>
      <c r="D4264" s="33" t="s">
        <v>527</v>
      </c>
    </row>
    <row r="4265" spans="3:4" ht="15" customHeight="1" x14ac:dyDescent="0.25">
      <c r="C4265" s="32" t="s">
        <v>13448</v>
      </c>
      <c r="D4265" s="33" t="s">
        <v>527</v>
      </c>
    </row>
    <row r="4266" spans="3:4" ht="15" customHeight="1" x14ac:dyDescent="0.25">
      <c r="C4266" s="32" t="s">
        <v>13449</v>
      </c>
      <c r="D4266" s="33" t="s">
        <v>1447</v>
      </c>
    </row>
    <row r="4267" spans="3:4" ht="15" customHeight="1" x14ac:dyDescent="0.25">
      <c r="C4267" s="32" t="s">
        <v>13450</v>
      </c>
      <c r="D4267" s="33" t="s">
        <v>1447</v>
      </c>
    </row>
    <row r="4268" spans="3:4" ht="15" customHeight="1" x14ac:dyDescent="0.25">
      <c r="C4268" s="32" t="s">
        <v>13451</v>
      </c>
      <c r="D4268" s="33" t="s">
        <v>1561</v>
      </c>
    </row>
    <row r="4269" spans="3:4" ht="15" customHeight="1" x14ac:dyDescent="0.25">
      <c r="C4269" s="32" t="s">
        <v>13452</v>
      </c>
      <c r="D4269" s="33" t="s">
        <v>1561</v>
      </c>
    </row>
    <row r="4270" spans="3:4" ht="15" customHeight="1" x14ac:dyDescent="0.25">
      <c r="C4270" s="32" t="s">
        <v>13453</v>
      </c>
      <c r="D4270" s="33" t="s">
        <v>1718</v>
      </c>
    </row>
    <row r="4271" spans="3:4" ht="15" customHeight="1" x14ac:dyDescent="0.25">
      <c r="C4271" s="32" t="s">
        <v>13454</v>
      </c>
      <c r="D4271" s="33" t="s">
        <v>1718</v>
      </c>
    </row>
    <row r="4272" spans="3:4" ht="15" customHeight="1" x14ac:dyDescent="0.25">
      <c r="C4272" s="32" t="s">
        <v>13455</v>
      </c>
      <c r="D4272" s="33" t="s">
        <v>1724</v>
      </c>
    </row>
    <row r="4273" spans="3:4" ht="15" customHeight="1" x14ac:dyDescent="0.25">
      <c r="C4273" s="32" t="s">
        <v>13456</v>
      </c>
      <c r="D4273" s="33" t="s">
        <v>1724</v>
      </c>
    </row>
    <row r="4274" spans="3:4" ht="15" customHeight="1" x14ac:dyDescent="0.25">
      <c r="C4274" s="32" t="s">
        <v>13457</v>
      </c>
      <c r="D4274" s="33" t="s">
        <v>1730</v>
      </c>
    </row>
    <row r="4275" spans="3:4" ht="15" customHeight="1" x14ac:dyDescent="0.25">
      <c r="C4275" s="32" t="s">
        <v>13458</v>
      </c>
      <c r="D4275" s="33" t="s">
        <v>1730</v>
      </c>
    </row>
    <row r="4276" spans="3:4" ht="15" customHeight="1" x14ac:dyDescent="0.25">
      <c r="C4276" s="32" t="s">
        <v>13459</v>
      </c>
      <c r="D4276" s="33" t="s">
        <v>1736</v>
      </c>
    </row>
    <row r="4277" spans="3:4" ht="15" customHeight="1" x14ac:dyDescent="0.25">
      <c r="C4277" s="32" t="s">
        <v>13460</v>
      </c>
      <c r="D4277" s="33" t="s">
        <v>1736</v>
      </c>
    </row>
    <row r="4278" spans="3:4" ht="15" customHeight="1" x14ac:dyDescent="0.25">
      <c r="C4278" s="32" t="s">
        <v>13461</v>
      </c>
      <c r="D4278" s="33" t="s">
        <v>1742</v>
      </c>
    </row>
    <row r="4279" spans="3:4" ht="15" customHeight="1" x14ac:dyDescent="0.25">
      <c r="C4279" s="32" t="s">
        <v>13462</v>
      </c>
      <c r="D4279" s="33" t="s">
        <v>1742</v>
      </c>
    </row>
    <row r="4280" spans="3:4" ht="15" customHeight="1" x14ac:dyDescent="0.25">
      <c r="C4280" s="32" t="s">
        <v>13463</v>
      </c>
      <c r="D4280" s="33" t="s">
        <v>1842</v>
      </c>
    </row>
    <row r="4281" spans="3:4" ht="15" customHeight="1" x14ac:dyDescent="0.25">
      <c r="C4281" s="32" t="s">
        <v>13464</v>
      </c>
      <c r="D4281" s="33" t="s">
        <v>1842</v>
      </c>
    </row>
    <row r="4282" spans="3:4" ht="15" customHeight="1" x14ac:dyDescent="0.25">
      <c r="C4282" s="32" t="s">
        <v>13465</v>
      </c>
      <c r="D4282" s="33" t="s">
        <v>1848</v>
      </c>
    </row>
    <row r="4283" spans="3:4" ht="15" customHeight="1" x14ac:dyDescent="0.25">
      <c r="C4283" s="32" t="s">
        <v>13466</v>
      </c>
      <c r="D4283" s="33" t="s">
        <v>1848</v>
      </c>
    </row>
    <row r="4284" spans="3:4" ht="15" customHeight="1" x14ac:dyDescent="0.25">
      <c r="C4284" s="32" t="s">
        <v>13467</v>
      </c>
      <c r="D4284" s="33" t="s">
        <v>1854</v>
      </c>
    </row>
    <row r="4285" spans="3:4" ht="15" customHeight="1" x14ac:dyDescent="0.25">
      <c r="C4285" s="32" t="s">
        <v>13468</v>
      </c>
      <c r="D4285" s="33" t="s">
        <v>1854</v>
      </c>
    </row>
    <row r="4286" spans="3:4" ht="15" customHeight="1" x14ac:dyDescent="0.25">
      <c r="C4286" s="32" t="s">
        <v>13469</v>
      </c>
      <c r="D4286" s="33" t="s">
        <v>1860</v>
      </c>
    </row>
    <row r="4287" spans="3:4" ht="15" customHeight="1" x14ac:dyDescent="0.25">
      <c r="C4287" s="32" t="s">
        <v>13470</v>
      </c>
      <c r="D4287" s="33" t="s">
        <v>1860</v>
      </c>
    </row>
    <row r="4288" spans="3:4" ht="15" customHeight="1" x14ac:dyDescent="0.25">
      <c r="C4288" s="32" t="s">
        <v>13471</v>
      </c>
      <c r="D4288" s="33" t="s">
        <v>2246</v>
      </c>
    </row>
    <row r="4289" spans="3:4" ht="15" customHeight="1" x14ac:dyDescent="0.25">
      <c r="C4289" s="32" t="s">
        <v>13472</v>
      </c>
      <c r="D4289" s="33" t="s">
        <v>2246</v>
      </c>
    </row>
    <row r="4290" spans="3:4" ht="15" customHeight="1" x14ac:dyDescent="0.25">
      <c r="C4290" s="32" t="s">
        <v>13473</v>
      </c>
      <c r="D4290" s="33" t="s">
        <v>2279</v>
      </c>
    </row>
    <row r="4291" spans="3:4" ht="15" customHeight="1" x14ac:dyDescent="0.25">
      <c r="C4291" s="32" t="s">
        <v>13474</v>
      </c>
      <c r="D4291" s="33" t="s">
        <v>2279</v>
      </c>
    </row>
    <row r="4292" spans="3:4" ht="15" customHeight="1" x14ac:dyDescent="0.25">
      <c r="C4292" s="32" t="s">
        <v>13475</v>
      </c>
      <c r="D4292" s="33" t="s">
        <v>2297</v>
      </c>
    </row>
    <row r="4293" spans="3:4" ht="15" customHeight="1" x14ac:dyDescent="0.25">
      <c r="C4293" s="32" t="s">
        <v>13476</v>
      </c>
      <c r="D4293" s="33" t="s">
        <v>2297</v>
      </c>
    </row>
    <row r="4294" spans="3:4" ht="15" customHeight="1" x14ac:dyDescent="0.25">
      <c r="C4294" s="32" t="s">
        <v>13477</v>
      </c>
      <c r="D4294" s="33" t="s">
        <v>2303</v>
      </c>
    </row>
    <row r="4295" spans="3:4" ht="15" customHeight="1" x14ac:dyDescent="0.25">
      <c r="C4295" s="32" t="s">
        <v>13478</v>
      </c>
      <c r="D4295" s="33" t="s">
        <v>2303</v>
      </c>
    </row>
    <row r="4296" spans="3:4" ht="15" customHeight="1" x14ac:dyDescent="0.25">
      <c r="C4296" s="32" t="s">
        <v>13479</v>
      </c>
      <c r="D4296" s="33" t="s">
        <v>2315</v>
      </c>
    </row>
    <row r="4297" spans="3:4" ht="15" customHeight="1" x14ac:dyDescent="0.25">
      <c r="C4297" s="32" t="s">
        <v>13480</v>
      </c>
      <c r="D4297" s="33" t="s">
        <v>2315</v>
      </c>
    </row>
    <row r="4298" spans="3:4" ht="15" customHeight="1" x14ac:dyDescent="0.25">
      <c r="C4298" s="32" t="s">
        <v>13481</v>
      </c>
      <c r="D4298" s="33" t="s">
        <v>1730</v>
      </c>
    </row>
    <row r="4299" spans="3:4" ht="15" customHeight="1" x14ac:dyDescent="0.25">
      <c r="C4299" s="32" t="s">
        <v>13482</v>
      </c>
      <c r="D4299" s="33" t="s">
        <v>1730</v>
      </c>
    </row>
    <row r="4300" spans="3:4" ht="15" customHeight="1" x14ac:dyDescent="0.25">
      <c r="C4300" s="32" t="s">
        <v>13483</v>
      </c>
      <c r="D4300" s="33" t="s">
        <v>1736</v>
      </c>
    </row>
    <row r="4301" spans="3:4" ht="15" customHeight="1" x14ac:dyDescent="0.25">
      <c r="C4301" s="32" t="s">
        <v>13484</v>
      </c>
      <c r="D4301" s="33" t="s">
        <v>1736</v>
      </c>
    </row>
    <row r="4302" spans="3:4" ht="15" customHeight="1" x14ac:dyDescent="0.25">
      <c r="C4302" s="32" t="s">
        <v>13485</v>
      </c>
      <c r="D4302" s="33" t="s">
        <v>1742</v>
      </c>
    </row>
    <row r="4303" spans="3:4" ht="15" customHeight="1" x14ac:dyDescent="0.25">
      <c r="C4303" s="32" t="s">
        <v>13486</v>
      </c>
      <c r="D4303" s="33" t="s">
        <v>1742</v>
      </c>
    </row>
    <row r="4304" spans="3:4" ht="15" customHeight="1" x14ac:dyDescent="0.25">
      <c r="C4304" s="32" t="s">
        <v>13487</v>
      </c>
      <c r="D4304" s="33" t="s">
        <v>1842</v>
      </c>
    </row>
    <row r="4305" spans="3:4" ht="15" customHeight="1" x14ac:dyDescent="0.25">
      <c r="C4305" s="32" t="s">
        <v>13488</v>
      </c>
      <c r="D4305" s="33" t="s">
        <v>1842</v>
      </c>
    </row>
    <row r="4306" spans="3:4" ht="15" customHeight="1" x14ac:dyDescent="0.25">
      <c r="C4306" s="32" t="s">
        <v>13489</v>
      </c>
      <c r="D4306" s="33" t="s">
        <v>1848</v>
      </c>
    </row>
    <row r="4307" spans="3:4" ht="15" customHeight="1" x14ac:dyDescent="0.25">
      <c r="C4307" s="32" t="s">
        <v>13490</v>
      </c>
      <c r="D4307" s="33" t="s">
        <v>1848</v>
      </c>
    </row>
    <row r="4308" spans="3:4" ht="15" customHeight="1" x14ac:dyDescent="0.25">
      <c r="C4308" s="32" t="s">
        <v>13491</v>
      </c>
      <c r="D4308" s="33" t="s">
        <v>1854</v>
      </c>
    </row>
    <row r="4309" spans="3:4" ht="15" customHeight="1" x14ac:dyDescent="0.25">
      <c r="C4309" s="32" t="s">
        <v>13492</v>
      </c>
      <c r="D4309" s="33" t="s">
        <v>1854</v>
      </c>
    </row>
    <row r="4310" spans="3:4" ht="15" customHeight="1" x14ac:dyDescent="0.25">
      <c r="C4310" s="32" t="s">
        <v>13493</v>
      </c>
      <c r="D4310" s="33" t="s">
        <v>1860</v>
      </c>
    </row>
    <row r="4311" spans="3:4" ht="15" customHeight="1" x14ac:dyDescent="0.25">
      <c r="C4311" s="32" t="s">
        <v>13494</v>
      </c>
      <c r="D4311" s="33" t="s">
        <v>1860</v>
      </c>
    </row>
    <row r="4312" spans="3:4" ht="15" customHeight="1" x14ac:dyDescent="0.25">
      <c r="C4312" s="32" t="s">
        <v>13495</v>
      </c>
      <c r="D4312" s="33" t="s">
        <v>2246</v>
      </c>
    </row>
    <row r="4313" spans="3:4" ht="15" customHeight="1" x14ac:dyDescent="0.25">
      <c r="C4313" s="32" t="s">
        <v>13496</v>
      </c>
      <c r="D4313" s="33" t="s">
        <v>2246</v>
      </c>
    </row>
    <row r="4314" spans="3:4" ht="15" customHeight="1" x14ac:dyDescent="0.25">
      <c r="C4314" s="32" t="s">
        <v>13497</v>
      </c>
      <c r="D4314" s="33" t="s">
        <v>2279</v>
      </c>
    </row>
    <row r="4315" spans="3:4" ht="15" customHeight="1" x14ac:dyDescent="0.25">
      <c r="C4315" s="32" t="s">
        <v>13498</v>
      </c>
      <c r="D4315" s="33" t="s">
        <v>2279</v>
      </c>
    </row>
    <row r="4316" spans="3:4" ht="15" customHeight="1" x14ac:dyDescent="0.25">
      <c r="C4316" s="32" t="s">
        <v>13499</v>
      </c>
      <c r="D4316" s="33" t="s">
        <v>2297</v>
      </c>
    </row>
    <row r="4317" spans="3:4" ht="15" customHeight="1" x14ac:dyDescent="0.25">
      <c r="C4317" s="32" t="s">
        <v>13500</v>
      </c>
      <c r="D4317" s="33" t="s">
        <v>2297</v>
      </c>
    </row>
    <row r="4318" spans="3:4" ht="15" customHeight="1" x14ac:dyDescent="0.25">
      <c r="C4318" s="32" t="s">
        <v>13501</v>
      </c>
      <c r="D4318" s="33" t="s">
        <v>2303</v>
      </c>
    </row>
    <row r="4319" spans="3:4" ht="15" customHeight="1" x14ac:dyDescent="0.25">
      <c r="C4319" s="32" t="s">
        <v>13502</v>
      </c>
      <c r="D4319" s="33" t="s">
        <v>2303</v>
      </c>
    </row>
    <row r="4320" spans="3:4" ht="15" customHeight="1" x14ac:dyDescent="0.25">
      <c r="C4320" s="32" t="s">
        <v>13503</v>
      </c>
      <c r="D4320" s="33" t="s">
        <v>2315</v>
      </c>
    </row>
    <row r="4321" spans="3:4" ht="15" customHeight="1" x14ac:dyDescent="0.25">
      <c r="C4321" s="32" t="s">
        <v>13504</v>
      </c>
      <c r="D4321" s="33" t="s">
        <v>2315</v>
      </c>
    </row>
    <row r="4322" spans="3:4" ht="15" customHeight="1" x14ac:dyDescent="0.25">
      <c r="C4322" s="32" t="s">
        <v>13505</v>
      </c>
      <c r="D4322" s="33" t="s">
        <v>2321</v>
      </c>
    </row>
    <row r="4323" spans="3:4" ht="15" customHeight="1" x14ac:dyDescent="0.25">
      <c r="C4323" s="32" t="s">
        <v>13506</v>
      </c>
      <c r="D4323" s="33" t="s">
        <v>2321</v>
      </c>
    </row>
    <row r="4324" spans="3:4" ht="15" customHeight="1" x14ac:dyDescent="0.25">
      <c r="C4324" s="32" t="s">
        <v>13507</v>
      </c>
      <c r="D4324" s="33" t="s">
        <v>2327</v>
      </c>
    </row>
    <row r="4325" spans="3:4" ht="15" customHeight="1" x14ac:dyDescent="0.25">
      <c r="C4325" s="32" t="s">
        <v>13508</v>
      </c>
      <c r="D4325" s="33" t="s">
        <v>2327</v>
      </c>
    </row>
    <row r="4326" spans="3:4" ht="15" customHeight="1" x14ac:dyDescent="0.25">
      <c r="C4326" s="32" t="s">
        <v>13509</v>
      </c>
      <c r="D4326" s="33" t="s">
        <v>2339</v>
      </c>
    </row>
    <row r="4327" spans="3:4" ht="15" customHeight="1" x14ac:dyDescent="0.25">
      <c r="C4327" s="32" t="s">
        <v>13510</v>
      </c>
      <c r="D4327" s="33" t="s">
        <v>2339</v>
      </c>
    </row>
    <row r="4328" spans="3:4" ht="15" customHeight="1" x14ac:dyDescent="0.25">
      <c r="C4328" s="32" t="s">
        <v>13511</v>
      </c>
      <c r="D4328" s="33" t="s">
        <v>541</v>
      </c>
    </row>
    <row r="4329" spans="3:4" ht="15" customHeight="1" x14ac:dyDescent="0.25">
      <c r="C4329" s="32" t="s">
        <v>13512</v>
      </c>
      <c r="D4329" s="33" t="s">
        <v>541</v>
      </c>
    </row>
    <row r="4330" spans="3:4" ht="15" customHeight="1" x14ac:dyDescent="0.25">
      <c r="C4330" s="32" t="s">
        <v>13513</v>
      </c>
      <c r="D4330" s="33" t="s">
        <v>2348</v>
      </c>
    </row>
    <row r="4331" spans="3:4" ht="15" customHeight="1" x14ac:dyDescent="0.25">
      <c r="C4331" s="32" t="s">
        <v>13514</v>
      </c>
      <c r="D4331" s="33" t="s">
        <v>2348</v>
      </c>
    </row>
    <row r="4332" spans="3:4" ht="15" customHeight="1" x14ac:dyDescent="0.25">
      <c r="C4332" s="32" t="s">
        <v>13515</v>
      </c>
      <c r="D4332" s="33" t="s">
        <v>2354</v>
      </c>
    </row>
    <row r="4333" spans="3:4" ht="15" customHeight="1" x14ac:dyDescent="0.25">
      <c r="C4333" s="32" t="s">
        <v>13516</v>
      </c>
      <c r="D4333" s="33" t="s">
        <v>2354</v>
      </c>
    </row>
    <row r="4334" spans="3:4" ht="15" customHeight="1" x14ac:dyDescent="0.25">
      <c r="C4334" s="32" t="s">
        <v>13517</v>
      </c>
      <c r="D4334" s="33" t="s">
        <v>2360</v>
      </c>
    </row>
    <row r="4335" spans="3:4" ht="15" customHeight="1" x14ac:dyDescent="0.25">
      <c r="C4335" s="32" t="s">
        <v>13518</v>
      </c>
      <c r="D4335" s="33" t="s">
        <v>2360</v>
      </c>
    </row>
    <row r="4336" spans="3:4" ht="15" customHeight="1" x14ac:dyDescent="0.25">
      <c r="C4336" s="32" t="s">
        <v>13519</v>
      </c>
      <c r="D4336" s="33" t="s">
        <v>2366</v>
      </c>
    </row>
    <row r="4337" spans="3:4" ht="15" customHeight="1" x14ac:dyDescent="0.25">
      <c r="C4337" s="32" t="s">
        <v>13520</v>
      </c>
      <c r="D4337" s="33" t="s">
        <v>2366</v>
      </c>
    </row>
    <row r="4338" spans="3:4" ht="15" customHeight="1" x14ac:dyDescent="0.25">
      <c r="C4338" s="32" t="s">
        <v>13521</v>
      </c>
      <c r="D4338" s="33" t="s">
        <v>2372</v>
      </c>
    </row>
    <row r="4339" spans="3:4" ht="15" customHeight="1" x14ac:dyDescent="0.25">
      <c r="C4339" s="32" t="s">
        <v>13522</v>
      </c>
      <c r="D4339" s="33" t="s">
        <v>2372</v>
      </c>
    </row>
    <row r="4340" spans="3:4" ht="15" customHeight="1" x14ac:dyDescent="0.25">
      <c r="C4340" s="32" t="s">
        <v>13523</v>
      </c>
      <c r="D4340" s="33" t="s">
        <v>2378</v>
      </c>
    </row>
    <row r="4341" spans="3:4" ht="15" customHeight="1" x14ac:dyDescent="0.25">
      <c r="C4341" s="32" t="s">
        <v>13524</v>
      </c>
      <c r="D4341" s="33" t="s">
        <v>2378</v>
      </c>
    </row>
    <row r="4342" spans="3:4" ht="15" customHeight="1" x14ac:dyDescent="0.25">
      <c r="C4342" s="32" t="s">
        <v>13525</v>
      </c>
      <c r="D4342" s="33" t="s">
        <v>2384</v>
      </c>
    </row>
    <row r="4343" spans="3:4" ht="15" customHeight="1" x14ac:dyDescent="0.25">
      <c r="C4343" s="32" t="s">
        <v>13526</v>
      </c>
      <c r="D4343" s="33" t="s">
        <v>2384</v>
      </c>
    </row>
    <row r="4344" spans="3:4" ht="15" customHeight="1" x14ac:dyDescent="0.25">
      <c r="C4344" s="32" t="s">
        <v>13527</v>
      </c>
      <c r="D4344" s="33" t="s">
        <v>2389</v>
      </c>
    </row>
    <row r="4345" spans="3:4" ht="15" customHeight="1" x14ac:dyDescent="0.25">
      <c r="C4345" s="32" t="s">
        <v>13528</v>
      </c>
      <c r="D4345" s="33" t="s">
        <v>2389</v>
      </c>
    </row>
    <row r="4346" spans="3:4" ht="15" customHeight="1" x14ac:dyDescent="0.25">
      <c r="C4346" s="32" t="s">
        <v>13529</v>
      </c>
      <c r="D4346" s="33" t="s">
        <v>2321</v>
      </c>
    </row>
    <row r="4347" spans="3:4" ht="15" customHeight="1" x14ac:dyDescent="0.25">
      <c r="C4347" s="32" t="s">
        <v>13530</v>
      </c>
      <c r="D4347" s="33" t="s">
        <v>2321</v>
      </c>
    </row>
    <row r="4348" spans="3:4" ht="15" customHeight="1" x14ac:dyDescent="0.25">
      <c r="C4348" s="32" t="s">
        <v>13531</v>
      </c>
      <c r="D4348" s="33" t="s">
        <v>2327</v>
      </c>
    </row>
    <row r="4349" spans="3:4" ht="15" customHeight="1" x14ac:dyDescent="0.25">
      <c r="C4349" s="32" t="s">
        <v>13532</v>
      </c>
      <c r="D4349" s="33" t="s">
        <v>2327</v>
      </c>
    </row>
    <row r="4350" spans="3:4" ht="15" customHeight="1" x14ac:dyDescent="0.25">
      <c r="C4350" s="32" t="s">
        <v>13533</v>
      </c>
      <c r="D4350" s="33" t="s">
        <v>2339</v>
      </c>
    </row>
    <row r="4351" spans="3:4" ht="15" customHeight="1" x14ac:dyDescent="0.25">
      <c r="C4351" s="32" t="s">
        <v>13534</v>
      </c>
      <c r="D4351" s="33" t="s">
        <v>2339</v>
      </c>
    </row>
    <row r="4352" spans="3:4" ht="15" customHeight="1" x14ac:dyDescent="0.25">
      <c r="C4352" s="32" t="s">
        <v>13535</v>
      </c>
      <c r="D4352" s="33" t="s">
        <v>541</v>
      </c>
    </row>
    <row r="4353" spans="3:4" ht="15" customHeight="1" x14ac:dyDescent="0.25">
      <c r="C4353" s="32" t="s">
        <v>13536</v>
      </c>
      <c r="D4353" s="33" t="s">
        <v>541</v>
      </c>
    </row>
    <row r="4354" spans="3:4" ht="15" customHeight="1" x14ac:dyDescent="0.25">
      <c r="C4354" s="32" t="s">
        <v>13537</v>
      </c>
      <c r="D4354" s="33" t="s">
        <v>2348</v>
      </c>
    </row>
    <row r="4355" spans="3:4" ht="15" customHeight="1" x14ac:dyDescent="0.25">
      <c r="C4355" s="32" t="s">
        <v>13538</v>
      </c>
      <c r="D4355" s="33" t="s">
        <v>2348</v>
      </c>
    </row>
    <row r="4356" spans="3:4" ht="15" customHeight="1" x14ac:dyDescent="0.25">
      <c r="C4356" s="32" t="s">
        <v>13539</v>
      </c>
      <c r="D4356" s="33" t="s">
        <v>2354</v>
      </c>
    </row>
    <row r="4357" spans="3:4" ht="15" customHeight="1" x14ac:dyDescent="0.25">
      <c r="C4357" s="32" t="s">
        <v>13540</v>
      </c>
      <c r="D4357" s="33" t="s">
        <v>2354</v>
      </c>
    </row>
    <row r="4358" spans="3:4" ht="15" customHeight="1" x14ac:dyDescent="0.25">
      <c r="C4358" s="32" t="s">
        <v>13541</v>
      </c>
      <c r="D4358" s="33" t="s">
        <v>2360</v>
      </c>
    </row>
    <row r="4359" spans="3:4" ht="15" customHeight="1" x14ac:dyDescent="0.25">
      <c r="C4359" s="32" t="s">
        <v>13542</v>
      </c>
      <c r="D4359" s="33" t="s">
        <v>2360</v>
      </c>
    </row>
    <row r="4360" spans="3:4" ht="15" customHeight="1" x14ac:dyDescent="0.25">
      <c r="C4360" s="32" t="s">
        <v>13543</v>
      </c>
      <c r="D4360" s="33" t="s">
        <v>2366</v>
      </c>
    </row>
    <row r="4361" spans="3:4" ht="15" customHeight="1" x14ac:dyDescent="0.25">
      <c r="C4361" s="32" t="s">
        <v>13544</v>
      </c>
      <c r="D4361" s="33" t="s">
        <v>2366</v>
      </c>
    </row>
    <row r="4362" spans="3:4" ht="15" customHeight="1" x14ac:dyDescent="0.25">
      <c r="C4362" s="32" t="s">
        <v>13545</v>
      </c>
      <c r="D4362" s="33" t="s">
        <v>2372</v>
      </c>
    </row>
    <row r="4363" spans="3:4" ht="15" customHeight="1" x14ac:dyDescent="0.25">
      <c r="C4363" s="32" t="s">
        <v>13546</v>
      </c>
      <c r="D4363" s="33" t="s">
        <v>2372</v>
      </c>
    </row>
    <row r="4364" spans="3:4" ht="15" customHeight="1" x14ac:dyDescent="0.25">
      <c r="C4364" s="32" t="s">
        <v>13547</v>
      </c>
      <c r="D4364" s="33" t="s">
        <v>2378</v>
      </c>
    </row>
    <row r="4365" spans="3:4" ht="15" customHeight="1" x14ac:dyDescent="0.25">
      <c r="C4365" s="32" t="s">
        <v>13548</v>
      </c>
      <c r="D4365" s="33" t="s">
        <v>2378</v>
      </c>
    </row>
    <row r="4366" spans="3:4" ht="15" customHeight="1" x14ac:dyDescent="0.25">
      <c r="C4366" s="32" t="s">
        <v>13549</v>
      </c>
      <c r="D4366" s="33" t="s">
        <v>2384</v>
      </c>
    </row>
    <row r="4367" spans="3:4" ht="15" customHeight="1" x14ac:dyDescent="0.25">
      <c r="C4367" s="32" t="s">
        <v>13550</v>
      </c>
      <c r="D4367" s="33" t="s">
        <v>2384</v>
      </c>
    </row>
    <row r="4368" spans="3:4" ht="15" customHeight="1" x14ac:dyDescent="0.25">
      <c r="C4368" s="32" t="s">
        <v>13551</v>
      </c>
      <c r="D4368" s="33" t="s">
        <v>2389</v>
      </c>
    </row>
    <row r="4369" spans="3:4" ht="15" customHeight="1" x14ac:dyDescent="0.25">
      <c r="C4369" s="32" t="s">
        <v>13552</v>
      </c>
      <c r="D4369" s="33" t="s">
        <v>2389</v>
      </c>
    </row>
    <row r="4370" spans="3:4" ht="15" customHeight="1" x14ac:dyDescent="0.25">
      <c r="C4370" s="32" t="s">
        <v>13553</v>
      </c>
      <c r="D4370" s="33" t="s">
        <v>2395</v>
      </c>
    </row>
    <row r="4371" spans="3:4" ht="15" customHeight="1" x14ac:dyDescent="0.25">
      <c r="C4371" s="32" t="s">
        <v>13554</v>
      </c>
      <c r="D4371" s="33" t="s">
        <v>2395</v>
      </c>
    </row>
    <row r="4372" spans="3:4" ht="15" customHeight="1" x14ac:dyDescent="0.25">
      <c r="C4372" s="32" t="s">
        <v>13555</v>
      </c>
      <c r="D4372" s="33" t="s">
        <v>2401</v>
      </c>
    </row>
    <row r="4373" spans="3:4" ht="15" customHeight="1" x14ac:dyDescent="0.25">
      <c r="C4373" s="32" t="s">
        <v>13556</v>
      </c>
      <c r="D4373" s="33" t="s">
        <v>2401</v>
      </c>
    </row>
    <row r="4374" spans="3:4" ht="15" customHeight="1" x14ac:dyDescent="0.25">
      <c r="C4374" s="32" t="s">
        <v>13557</v>
      </c>
      <c r="D4374" s="33" t="s">
        <v>2407</v>
      </c>
    </row>
    <row r="4375" spans="3:4" ht="15" customHeight="1" x14ac:dyDescent="0.25">
      <c r="C4375" s="32" t="s">
        <v>13558</v>
      </c>
      <c r="D4375" s="33" t="s">
        <v>2407</v>
      </c>
    </row>
    <row r="4376" spans="3:4" ht="15" customHeight="1" x14ac:dyDescent="0.25">
      <c r="C4376" s="32" t="s">
        <v>13559</v>
      </c>
      <c r="D4376" s="33" t="s">
        <v>2413</v>
      </c>
    </row>
    <row r="4377" spans="3:4" ht="15" customHeight="1" x14ac:dyDescent="0.25">
      <c r="C4377" s="32" t="s">
        <v>13560</v>
      </c>
      <c r="D4377" s="33" t="s">
        <v>2413</v>
      </c>
    </row>
    <row r="4378" spans="3:4" ht="15" customHeight="1" x14ac:dyDescent="0.25">
      <c r="C4378" s="32" t="s">
        <v>13561</v>
      </c>
      <c r="D4378" s="33" t="s">
        <v>2419</v>
      </c>
    </row>
    <row r="4379" spans="3:4" ht="15" customHeight="1" x14ac:dyDescent="0.25">
      <c r="C4379" s="32" t="s">
        <v>13562</v>
      </c>
      <c r="D4379" s="33" t="s">
        <v>2419</v>
      </c>
    </row>
    <row r="4380" spans="3:4" ht="15" customHeight="1" x14ac:dyDescent="0.25">
      <c r="C4380" s="32" t="s">
        <v>13563</v>
      </c>
      <c r="D4380" s="33" t="s">
        <v>2425</v>
      </c>
    </row>
    <row r="4381" spans="3:4" ht="15" customHeight="1" x14ac:dyDescent="0.25">
      <c r="C4381" s="32" t="s">
        <v>13564</v>
      </c>
      <c r="D4381" s="33" t="s">
        <v>2425</v>
      </c>
    </row>
    <row r="4382" spans="3:4" ht="15" customHeight="1" x14ac:dyDescent="0.25">
      <c r="C4382" s="32" t="s">
        <v>13565</v>
      </c>
      <c r="D4382" s="33" t="s">
        <v>2431</v>
      </c>
    </row>
    <row r="4383" spans="3:4" ht="15" customHeight="1" x14ac:dyDescent="0.25">
      <c r="C4383" s="32" t="s">
        <v>13566</v>
      </c>
      <c r="D4383" s="33" t="s">
        <v>2431</v>
      </c>
    </row>
    <row r="4384" spans="3:4" ht="15" customHeight="1" x14ac:dyDescent="0.25">
      <c r="C4384" s="32" t="s">
        <v>13567</v>
      </c>
      <c r="D4384" s="33" t="s">
        <v>2437</v>
      </c>
    </row>
    <row r="4385" spans="3:4" ht="15" customHeight="1" x14ac:dyDescent="0.25">
      <c r="C4385" s="32" t="s">
        <v>13568</v>
      </c>
      <c r="D4385" s="33" t="s">
        <v>2437</v>
      </c>
    </row>
    <row r="4386" spans="3:4" ht="15" customHeight="1" x14ac:dyDescent="0.25">
      <c r="C4386" s="32" t="s">
        <v>13569</v>
      </c>
      <c r="D4386" s="33" t="s">
        <v>2443</v>
      </c>
    </row>
    <row r="4387" spans="3:4" ht="15" customHeight="1" x14ac:dyDescent="0.25">
      <c r="C4387" s="32" t="s">
        <v>13570</v>
      </c>
      <c r="D4387" s="33" t="s">
        <v>2443</v>
      </c>
    </row>
    <row r="4388" spans="3:4" ht="15" customHeight="1" x14ac:dyDescent="0.25">
      <c r="C4388" s="32" t="s">
        <v>13571</v>
      </c>
      <c r="D4388" s="33" t="s">
        <v>2455</v>
      </c>
    </row>
    <row r="4389" spans="3:4" ht="15" customHeight="1" x14ac:dyDescent="0.25">
      <c r="C4389" s="32" t="s">
        <v>13572</v>
      </c>
      <c r="D4389" s="33" t="s">
        <v>2455</v>
      </c>
    </row>
    <row r="4390" spans="3:4" ht="15" customHeight="1" x14ac:dyDescent="0.25">
      <c r="C4390" s="32" t="s">
        <v>13573</v>
      </c>
      <c r="D4390" s="33" t="s">
        <v>2467</v>
      </c>
    </row>
    <row r="4391" spans="3:4" ht="15" customHeight="1" x14ac:dyDescent="0.25">
      <c r="C4391" s="32" t="s">
        <v>13574</v>
      </c>
      <c r="D4391" s="33" t="s">
        <v>2467</v>
      </c>
    </row>
    <row r="4392" spans="3:4" ht="15" customHeight="1" x14ac:dyDescent="0.25">
      <c r="C4392" s="32" t="s">
        <v>13575</v>
      </c>
      <c r="D4392" s="33" t="s">
        <v>2473</v>
      </c>
    </row>
    <row r="4393" spans="3:4" ht="15" customHeight="1" x14ac:dyDescent="0.25">
      <c r="C4393" s="32" t="s">
        <v>13576</v>
      </c>
      <c r="D4393" s="33" t="s">
        <v>2473</v>
      </c>
    </row>
    <row r="4394" spans="3:4" ht="15" customHeight="1" x14ac:dyDescent="0.25">
      <c r="C4394" s="32" t="s">
        <v>13577</v>
      </c>
      <c r="D4394" s="33" t="s">
        <v>2395</v>
      </c>
    </row>
    <row r="4395" spans="3:4" ht="15" customHeight="1" x14ac:dyDescent="0.25">
      <c r="C4395" s="32" t="s">
        <v>13578</v>
      </c>
      <c r="D4395" s="33" t="s">
        <v>2395</v>
      </c>
    </row>
    <row r="4396" spans="3:4" ht="15" customHeight="1" x14ac:dyDescent="0.25">
      <c r="C4396" s="32" t="s">
        <v>13579</v>
      </c>
      <c r="D4396" s="33" t="s">
        <v>2401</v>
      </c>
    </row>
    <row r="4397" spans="3:4" ht="15" customHeight="1" x14ac:dyDescent="0.25">
      <c r="C4397" s="32" t="s">
        <v>13580</v>
      </c>
      <c r="D4397" s="33" t="s">
        <v>2401</v>
      </c>
    </row>
    <row r="4398" spans="3:4" ht="15" customHeight="1" x14ac:dyDescent="0.25">
      <c r="C4398" s="32" t="s">
        <v>13581</v>
      </c>
      <c r="D4398" s="33" t="s">
        <v>2407</v>
      </c>
    </row>
    <row r="4399" spans="3:4" ht="15" customHeight="1" x14ac:dyDescent="0.25">
      <c r="C4399" s="32" t="s">
        <v>13582</v>
      </c>
      <c r="D4399" s="33" t="s">
        <v>2407</v>
      </c>
    </row>
    <row r="4400" spans="3:4" ht="15" customHeight="1" x14ac:dyDescent="0.25">
      <c r="C4400" s="32" t="s">
        <v>13583</v>
      </c>
      <c r="D4400" s="33" t="s">
        <v>2413</v>
      </c>
    </row>
    <row r="4401" spans="3:4" ht="15" customHeight="1" x14ac:dyDescent="0.25">
      <c r="C4401" s="32" t="s">
        <v>13584</v>
      </c>
      <c r="D4401" s="33" t="s">
        <v>2413</v>
      </c>
    </row>
    <row r="4402" spans="3:4" ht="15" customHeight="1" x14ac:dyDescent="0.25">
      <c r="C4402" s="32" t="s">
        <v>13585</v>
      </c>
      <c r="D4402" s="33" t="s">
        <v>2419</v>
      </c>
    </row>
    <row r="4403" spans="3:4" ht="15" customHeight="1" x14ac:dyDescent="0.25">
      <c r="C4403" s="32" t="s">
        <v>13586</v>
      </c>
      <c r="D4403" s="33" t="s">
        <v>2419</v>
      </c>
    </row>
    <row r="4404" spans="3:4" ht="15" customHeight="1" x14ac:dyDescent="0.25">
      <c r="C4404" s="32" t="s">
        <v>13587</v>
      </c>
      <c r="D4404" s="33" t="s">
        <v>2425</v>
      </c>
    </row>
    <row r="4405" spans="3:4" ht="15" customHeight="1" x14ac:dyDescent="0.25">
      <c r="C4405" s="32" t="s">
        <v>13588</v>
      </c>
      <c r="D4405" s="33" t="s">
        <v>2425</v>
      </c>
    </row>
    <row r="4406" spans="3:4" ht="15" customHeight="1" x14ac:dyDescent="0.25">
      <c r="C4406" s="32" t="s">
        <v>13589</v>
      </c>
      <c r="D4406" s="33" t="s">
        <v>2431</v>
      </c>
    </row>
    <row r="4407" spans="3:4" ht="15" customHeight="1" x14ac:dyDescent="0.25">
      <c r="C4407" s="32" t="s">
        <v>13590</v>
      </c>
      <c r="D4407" s="33" t="s">
        <v>2431</v>
      </c>
    </row>
    <row r="4408" spans="3:4" ht="15" customHeight="1" x14ac:dyDescent="0.25">
      <c r="C4408" s="32" t="s">
        <v>13591</v>
      </c>
      <c r="D4408" s="33" t="s">
        <v>2437</v>
      </c>
    </row>
    <row r="4409" spans="3:4" ht="15" customHeight="1" x14ac:dyDescent="0.25">
      <c r="C4409" s="32" t="s">
        <v>13592</v>
      </c>
      <c r="D4409" s="33" t="s">
        <v>2437</v>
      </c>
    </row>
    <row r="4410" spans="3:4" ht="15" customHeight="1" x14ac:dyDescent="0.25">
      <c r="C4410" s="32" t="s">
        <v>13593</v>
      </c>
      <c r="D4410" s="33" t="s">
        <v>2443</v>
      </c>
    </row>
    <row r="4411" spans="3:4" ht="15" customHeight="1" x14ac:dyDescent="0.25">
      <c r="C4411" s="32" t="s">
        <v>13594</v>
      </c>
      <c r="D4411" s="33" t="s">
        <v>2443</v>
      </c>
    </row>
    <row r="4412" spans="3:4" ht="15" customHeight="1" x14ac:dyDescent="0.25">
      <c r="C4412" s="32" t="s">
        <v>13595</v>
      </c>
      <c r="D4412" s="33" t="s">
        <v>2455</v>
      </c>
    </row>
    <row r="4413" spans="3:4" ht="15" customHeight="1" x14ac:dyDescent="0.25">
      <c r="C4413" s="32" t="s">
        <v>13596</v>
      </c>
      <c r="D4413" s="33" t="s">
        <v>2455</v>
      </c>
    </row>
    <row r="4414" spans="3:4" ht="15" customHeight="1" x14ac:dyDescent="0.25">
      <c r="C4414" s="32" t="s">
        <v>13597</v>
      </c>
      <c r="D4414" s="33" t="s">
        <v>2467</v>
      </c>
    </row>
    <row r="4415" spans="3:4" ht="15" customHeight="1" x14ac:dyDescent="0.25">
      <c r="C4415" s="32" t="s">
        <v>13598</v>
      </c>
      <c r="D4415" s="33" t="s">
        <v>2467</v>
      </c>
    </row>
    <row r="4416" spans="3:4" ht="15" customHeight="1" x14ac:dyDescent="0.25">
      <c r="C4416" s="32" t="s">
        <v>13599</v>
      </c>
      <c r="D4416" s="33" t="s">
        <v>2473</v>
      </c>
    </row>
    <row r="4417" spans="3:4" ht="15" customHeight="1" x14ac:dyDescent="0.25">
      <c r="C4417" s="32" t="s">
        <v>13600</v>
      </c>
      <c r="D4417" s="33" t="s">
        <v>2473</v>
      </c>
    </row>
    <row r="4418" spans="3:4" ht="15" customHeight="1" x14ac:dyDescent="0.25">
      <c r="C4418" s="32" t="s">
        <v>13601</v>
      </c>
      <c r="D4418" s="33" t="s">
        <v>2479</v>
      </c>
    </row>
    <row r="4419" spans="3:4" ht="15" customHeight="1" x14ac:dyDescent="0.25">
      <c r="C4419" s="32" t="s">
        <v>13602</v>
      </c>
      <c r="D4419" s="33" t="s">
        <v>2479</v>
      </c>
    </row>
    <row r="4420" spans="3:4" ht="15" customHeight="1" x14ac:dyDescent="0.25">
      <c r="C4420" s="32" t="s">
        <v>13603</v>
      </c>
      <c r="D4420" s="33" t="s">
        <v>2485</v>
      </c>
    </row>
    <row r="4421" spans="3:4" ht="15" customHeight="1" x14ac:dyDescent="0.25">
      <c r="C4421" s="32" t="s">
        <v>13604</v>
      </c>
      <c r="D4421" s="33" t="s">
        <v>2485</v>
      </c>
    </row>
    <row r="4422" spans="3:4" ht="15" customHeight="1" x14ac:dyDescent="0.25">
      <c r="C4422" s="32" t="s">
        <v>13605</v>
      </c>
      <c r="D4422" s="33" t="s">
        <v>542</v>
      </c>
    </row>
    <row r="4423" spans="3:4" ht="15" customHeight="1" x14ac:dyDescent="0.25">
      <c r="C4423" s="32" t="s">
        <v>13606</v>
      </c>
      <c r="D4423" s="33" t="s">
        <v>542</v>
      </c>
    </row>
    <row r="4424" spans="3:4" ht="15" customHeight="1" x14ac:dyDescent="0.25">
      <c r="C4424" s="32" t="s">
        <v>13607</v>
      </c>
      <c r="D4424" s="33" t="s">
        <v>2494</v>
      </c>
    </row>
    <row r="4425" spans="3:4" ht="15" customHeight="1" x14ac:dyDescent="0.25">
      <c r="C4425" s="32" t="s">
        <v>13608</v>
      </c>
      <c r="D4425" s="33" t="s">
        <v>2494</v>
      </c>
    </row>
    <row r="4426" spans="3:4" ht="15" customHeight="1" x14ac:dyDescent="0.25">
      <c r="C4426" s="32" t="s">
        <v>13609</v>
      </c>
      <c r="D4426" s="33" t="s">
        <v>2500</v>
      </c>
    </row>
    <row r="4427" spans="3:4" ht="15" customHeight="1" x14ac:dyDescent="0.25">
      <c r="C4427" s="32" t="s">
        <v>13610</v>
      </c>
      <c r="D4427" s="33" t="s">
        <v>2500</v>
      </c>
    </row>
    <row r="4428" spans="3:4" ht="15" customHeight="1" x14ac:dyDescent="0.25">
      <c r="C4428" s="32" t="s">
        <v>13611</v>
      </c>
      <c r="D4428" s="33" t="s">
        <v>2506</v>
      </c>
    </row>
    <row r="4429" spans="3:4" ht="15" customHeight="1" x14ac:dyDescent="0.25">
      <c r="C4429" s="32" t="s">
        <v>13612</v>
      </c>
      <c r="D4429" s="33" t="s">
        <v>2506</v>
      </c>
    </row>
    <row r="4430" spans="3:4" ht="15" customHeight="1" x14ac:dyDescent="0.25">
      <c r="C4430" s="32" t="s">
        <v>13613</v>
      </c>
      <c r="D4430" s="33" t="s">
        <v>2518</v>
      </c>
    </row>
    <row r="4431" spans="3:4" ht="15" customHeight="1" x14ac:dyDescent="0.25">
      <c r="C4431" s="32" t="s">
        <v>13614</v>
      </c>
      <c r="D4431" s="33" t="s">
        <v>2518</v>
      </c>
    </row>
    <row r="4432" spans="3:4" ht="15" customHeight="1" x14ac:dyDescent="0.25">
      <c r="C4432" s="32" t="s">
        <v>13615</v>
      </c>
      <c r="D4432" s="33" t="s">
        <v>2524</v>
      </c>
    </row>
    <row r="4433" spans="3:4" ht="15" customHeight="1" x14ac:dyDescent="0.25">
      <c r="C4433" s="32" t="s">
        <v>13616</v>
      </c>
      <c r="D4433" s="33" t="s">
        <v>2524</v>
      </c>
    </row>
    <row r="4434" spans="3:4" ht="15" customHeight="1" x14ac:dyDescent="0.25">
      <c r="C4434" s="32" t="s">
        <v>13617</v>
      </c>
      <c r="D4434" s="33" t="s">
        <v>2819</v>
      </c>
    </row>
    <row r="4435" spans="3:4" ht="15" customHeight="1" x14ac:dyDescent="0.25">
      <c r="C4435" s="32" t="s">
        <v>13618</v>
      </c>
      <c r="D4435" s="33" t="s">
        <v>2819</v>
      </c>
    </row>
    <row r="4436" spans="3:4" ht="15" customHeight="1" x14ac:dyDescent="0.25">
      <c r="C4436" s="32" t="s">
        <v>13619</v>
      </c>
      <c r="D4436" s="33" t="s">
        <v>2825</v>
      </c>
    </row>
    <row r="4437" spans="3:4" ht="15" customHeight="1" x14ac:dyDescent="0.25">
      <c r="C4437" s="32" t="s">
        <v>13620</v>
      </c>
      <c r="D4437" s="33" t="s">
        <v>2825</v>
      </c>
    </row>
    <row r="4438" spans="3:4" ht="15" customHeight="1" x14ac:dyDescent="0.25">
      <c r="C4438" s="32" t="s">
        <v>13621</v>
      </c>
      <c r="D4438" s="33" t="s">
        <v>2911</v>
      </c>
    </row>
    <row r="4439" spans="3:4" ht="15" customHeight="1" x14ac:dyDescent="0.25">
      <c r="C4439" s="32" t="s">
        <v>13622</v>
      </c>
      <c r="D4439" s="33" t="s">
        <v>2911</v>
      </c>
    </row>
    <row r="4440" spans="3:4" ht="15" customHeight="1" x14ac:dyDescent="0.25">
      <c r="C4440" s="32" t="s">
        <v>13623</v>
      </c>
      <c r="D4440" s="33" t="s">
        <v>2917</v>
      </c>
    </row>
    <row r="4441" spans="3:4" ht="15" customHeight="1" x14ac:dyDescent="0.25">
      <c r="C4441" s="32" t="s">
        <v>13624</v>
      </c>
      <c r="D4441" s="33" t="s">
        <v>2917</v>
      </c>
    </row>
    <row r="4442" spans="3:4" ht="15" customHeight="1" x14ac:dyDescent="0.25">
      <c r="C4442" s="32" t="s">
        <v>13625</v>
      </c>
      <c r="D4442" s="33" t="s">
        <v>2479</v>
      </c>
    </row>
    <row r="4443" spans="3:4" ht="15" customHeight="1" x14ac:dyDescent="0.25">
      <c r="C4443" s="32" t="s">
        <v>13626</v>
      </c>
      <c r="D4443" s="33" t="s">
        <v>2479</v>
      </c>
    </row>
    <row r="4444" spans="3:4" ht="15" customHeight="1" x14ac:dyDescent="0.25">
      <c r="C4444" s="32" t="s">
        <v>13627</v>
      </c>
      <c r="D4444" s="33" t="s">
        <v>2485</v>
      </c>
    </row>
    <row r="4445" spans="3:4" ht="15" customHeight="1" x14ac:dyDescent="0.25">
      <c r="C4445" s="32" t="s">
        <v>13628</v>
      </c>
      <c r="D4445" s="33" t="s">
        <v>2485</v>
      </c>
    </row>
    <row r="4446" spans="3:4" ht="15" customHeight="1" x14ac:dyDescent="0.25">
      <c r="C4446" s="32" t="s">
        <v>13629</v>
      </c>
      <c r="D4446" s="33" t="s">
        <v>542</v>
      </c>
    </row>
    <row r="4447" spans="3:4" ht="15" customHeight="1" x14ac:dyDescent="0.25">
      <c r="C4447" s="32" t="s">
        <v>13630</v>
      </c>
      <c r="D4447" s="33" t="s">
        <v>542</v>
      </c>
    </row>
    <row r="4448" spans="3:4" ht="15" customHeight="1" x14ac:dyDescent="0.25">
      <c r="C4448" s="32" t="s">
        <v>13631</v>
      </c>
      <c r="D4448" s="33" t="s">
        <v>2494</v>
      </c>
    </row>
    <row r="4449" spans="3:4" ht="15" customHeight="1" x14ac:dyDescent="0.25">
      <c r="C4449" s="32" t="s">
        <v>13632</v>
      </c>
      <c r="D4449" s="33" t="s">
        <v>2494</v>
      </c>
    </row>
    <row r="4450" spans="3:4" ht="15" customHeight="1" x14ac:dyDescent="0.25">
      <c r="C4450" s="32" t="s">
        <v>13633</v>
      </c>
      <c r="D4450" s="33" t="s">
        <v>2500</v>
      </c>
    </row>
    <row r="4451" spans="3:4" ht="15" customHeight="1" x14ac:dyDescent="0.25">
      <c r="C4451" s="32" t="s">
        <v>13634</v>
      </c>
      <c r="D4451" s="33" t="s">
        <v>2500</v>
      </c>
    </row>
    <row r="4452" spans="3:4" ht="15" customHeight="1" x14ac:dyDescent="0.25">
      <c r="C4452" s="32" t="s">
        <v>13635</v>
      </c>
      <c r="D4452" s="33" t="s">
        <v>2506</v>
      </c>
    </row>
    <row r="4453" spans="3:4" ht="15" customHeight="1" x14ac:dyDescent="0.25">
      <c r="C4453" s="32" t="s">
        <v>13636</v>
      </c>
      <c r="D4453" s="33" t="s">
        <v>2506</v>
      </c>
    </row>
    <row r="4454" spans="3:4" ht="15" customHeight="1" x14ac:dyDescent="0.25">
      <c r="C4454" s="32" t="s">
        <v>13637</v>
      </c>
      <c r="D4454" s="33" t="s">
        <v>2518</v>
      </c>
    </row>
    <row r="4455" spans="3:4" ht="15" customHeight="1" x14ac:dyDescent="0.25">
      <c r="C4455" s="32" t="s">
        <v>13638</v>
      </c>
      <c r="D4455" s="33" t="s">
        <v>2518</v>
      </c>
    </row>
    <row r="4456" spans="3:4" ht="15" customHeight="1" x14ac:dyDescent="0.25">
      <c r="C4456" s="32" t="s">
        <v>13639</v>
      </c>
      <c r="D4456" s="33" t="s">
        <v>2524</v>
      </c>
    </row>
    <row r="4457" spans="3:4" ht="15" customHeight="1" x14ac:dyDescent="0.25">
      <c r="C4457" s="32" t="s">
        <v>13640</v>
      </c>
      <c r="D4457" s="33" t="s">
        <v>2524</v>
      </c>
    </row>
    <row r="4458" spans="3:4" ht="15" customHeight="1" x14ac:dyDescent="0.25">
      <c r="C4458" s="32" t="s">
        <v>13641</v>
      </c>
      <c r="D4458" s="33" t="s">
        <v>2819</v>
      </c>
    </row>
    <row r="4459" spans="3:4" ht="15" customHeight="1" x14ac:dyDescent="0.25">
      <c r="C4459" s="32" t="s">
        <v>13642</v>
      </c>
      <c r="D4459" s="33" t="s">
        <v>2819</v>
      </c>
    </row>
    <row r="4460" spans="3:4" ht="15" customHeight="1" x14ac:dyDescent="0.25">
      <c r="C4460" s="32" t="s">
        <v>13643</v>
      </c>
      <c r="D4460" s="33" t="s">
        <v>2825</v>
      </c>
    </row>
    <row r="4461" spans="3:4" ht="15" customHeight="1" x14ac:dyDescent="0.25">
      <c r="C4461" s="32" t="s">
        <v>13644</v>
      </c>
      <c r="D4461" s="33" t="s">
        <v>2825</v>
      </c>
    </row>
    <row r="4462" spans="3:4" ht="15" customHeight="1" x14ac:dyDescent="0.25">
      <c r="C4462" s="32" t="s">
        <v>13645</v>
      </c>
      <c r="D4462" s="33" t="s">
        <v>2911</v>
      </c>
    </row>
    <row r="4463" spans="3:4" ht="15" customHeight="1" x14ac:dyDescent="0.25">
      <c r="C4463" s="32" t="s">
        <v>13646</v>
      </c>
      <c r="D4463" s="33" t="s">
        <v>2911</v>
      </c>
    </row>
    <row r="4464" spans="3:4" ht="15" customHeight="1" x14ac:dyDescent="0.25">
      <c r="C4464" s="32" t="s">
        <v>13647</v>
      </c>
      <c r="D4464" s="33" t="s">
        <v>2917</v>
      </c>
    </row>
    <row r="4465" spans="3:4" ht="15" customHeight="1" x14ac:dyDescent="0.25">
      <c r="C4465" s="32" t="s">
        <v>13648</v>
      </c>
      <c r="D4465" s="33" t="s">
        <v>2917</v>
      </c>
    </row>
    <row r="4466" spans="3:4" ht="15" customHeight="1" x14ac:dyDescent="0.25">
      <c r="C4466" s="32" t="s">
        <v>13649</v>
      </c>
      <c r="D4466" s="33" t="s">
        <v>2941</v>
      </c>
    </row>
    <row r="4467" spans="3:4" ht="15" customHeight="1" x14ac:dyDescent="0.25">
      <c r="C4467" s="32" t="s">
        <v>13650</v>
      </c>
      <c r="D4467" s="33" t="s">
        <v>2941</v>
      </c>
    </row>
    <row r="4468" spans="3:4" ht="15" customHeight="1" x14ac:dyDescent="0.25">
      <c r="C4468" s="32" t="s">
        <v>13651</v>
      </c>
      <c r="D4468" s="33" t="s">
        <v>2971</v>
      </c>
    </row>
    <row r="4469" spans="3:4" ht="15" customHeight="1" x14ac:dyDescent="0.25">
      <c r="C4469" s="32" t="s">
        <v>13652</v>
      </c>
      <c r="D4469" s="33" t="s">
        <v>2971</v>
      </c>
    </row>
    <row r="4470" spans="3:4" ht="15" customHeight="1" x14ac:dyDescent="0.25">
      <c r="C4470" s="32" t="s">
        <v>13653</v>
      </c>
      <c r="D4470" s="33" t="s">
        <v>2977</v>
      </c>
    </row>
    <row r="4471" spans="3:4" ht="15" customHeight="1" x14ac:dyDescent="0.25">
      <c r="C4471" s="32" t="s">
        <v>13654</v>
      </c>
      <c r="D4471" s="33" t="s">
        <v>2977</v>
      </c>
    </row>
    <row r="4472" spans="3:4" ht="15" customHeight="1" x14ac:dyDescent="0.25">
      <c r="C4472" s="32" t="s">
        <v>13655</v>
      </c>
      <c r="D4472" s="33" t="s">
        <v>3095</v>
      </c>
    </row>
    <row r="4473" spans="3:4" ht="15" customHeight="1" x14ac:dyDescent="0.25">
      <c r="C4473" s="32" t="s">
        <v>13656</v>
      </c>
      <c r="D4473" s="33" t="s">
        <v>3095</v>
      </c>
    </row>
    <row r="4474" spans="3:4" ht="15" customHeight="1" x14ac:dyDescent="0.25">
      <c r="C4474" s="32" t="s">
        <v>13657</v>
      </c>
      <c r="D4474" s="33" t="s">
        <v>3126</v>
      </c>
    </row>
    <row r="4475" spans="3:4" ht="15" customHeight="1" x14ac:dyDescent="0.25">
      <c r="C4475" s="32" t="s">
        <v>13658</v>
      </c>
      <c r="D4475" s="33" t="s">
        <v>3126</v>
      </c>
    </row>
    <row r="4476" spans="3:4" ht="15" customHeight="1" x14ac:dyDescent="0.25">
      <c r="C4476" s="32" t="s">
        <v>13659</v>
      </c>
      <c r="D4476" s="33" t="s">
        <v>3132</v>
      </c>
    </row>
    <row r="4477" spans="3:4" ht="15" customHeight="1" x14ac:dyDescent="0.25">
      <c r="C4477" s="32" t="s">
        <v>13660</v>
      </c>
      <c r="D4477" s="33" t="s">
        <v>3132</v>
      </c>
    </row>
    <row r="4478" spans="3:4" ht="15" customHeight="1" x14ac:dyDescent="0.25">
      <c r="C4478" s="32" t="s">
        <v>13661</v>
      </c>
      <c r="D4478" s="33" t="s">
        <v>3181</v>
      </c>
    </row>
    <row r="4479" spans="3:4" ht="15" customHeight="1" x14ac:dyDescent="0.25">
      <c r="C4479" s="32" t="s">
        <v>13662</v>
      </c>
      <c r="D4479" s="33" t="s">
        <v>3181</v>
      </c>
    </row>
    <row r="4480" spans="3:4" ht="15" customHeight="1" x14ac:dyDescent="0.25">
      <c r="C4480" s="32" t="s">
        <v>13663</v>
      </c>
      <c r="D4480" s="33" t="s">
        <v>3349</v>
      </c>
    </row>
    <row r="4481" spans="3:4" ht="15" customHeight="1" x14ac:dyDescent="0.25">
      <c r="C4481" s="32" t="s">
        <v>13664</v>
      </c>
      <c r="D4481" s="33" t="s">
        <v>3349</v>
      </c>
    </row>
    <row r="4482" spans="3:4" ht="15" customHeight="1" x14ac:dyDescent="0.25">
      <c r="C4482" s="32" t="s">
        <v>13665</v>
      </c>
      <c r="D4482" s="33" t="s">
        <v>3433</v>
      </c>
    </row>
    <row r="4483" spans="3:4" ht="15" customHeight="1" x14ac:dyDescent="0.25">
      <c r="C4483" s="32" t="s">
        <v>13666</v>
      </c>
      <c r="D4483" s="33" t="s">
        <v>3433</v>
      </c>
    </row>
    <row r="4484" spans="3:4" ht="15" customHeight="1" x14ac:dyDescent="0.25">
      <c r="C4484" s="32" t="s">
        <v>13667</v>
      </c>
      <c r="D4484" s="33" t="s">
        <v>3439</v>
      </c>
    </row>
    <row r="4485" spans="3:4" ht="15" customHeight="1" x14ac:dyDescent="0.25">
      <c r="C4485" s="32" t="s">
        <v>13668</v>
      </c>
      <c r="D4485" s="33" t="s">
        <v>3439</v>
      </c>
    </row>
    <row r="4486" spans="3:4" ht="15" customHeight="1" x14ac:dyDescent="0.25">
      <c r="C4486" s="32" t="s">
        <v>13669</v>
      </c>
      <c r="D4486" s="33" t="s">
        <v>3472</v>
      </c>
    </row>
    <row r="4487" spans="3:4" ht="15" customHeight="1" x14ac:dyDescent="0.25">
      <c r="C4487" s="32" t="s">
        <v>13670</v>
      </c>
      <c r="D4487" s="33" t="s">
        <v>3472</v>
      </c>
    </row>
    <row r="4488" spans="3:4" ht="15" customHeight="1" x14ac:dyDescent="0.25">
      <c r="C4488" s="32" t="s">
        <v>13671</v>
      </c>
      <c r="D4488" s="33" t="s">
        <v>3511</v>
      </c>
    </row>
    <row r="4489" spans="3:4" ht="15" customHeight="1" x14ac:dyDescent="0.25">
      <c r="C4489" s="32" t="s">
        <v>13672</v>
      </c>
      <c r="D4489" s="33" t="s">
        <v>3511</v>
      </c>
    </row>
    <row r="4490" spans="3:4" ht="15" customHeight="1" x14ac:dyDescent="0.25">
      <c r="C4490" s="32" t="s">
        <v>13673</v>
      </c>
      <c r="D4490" s="33" t="s">
        <v>2941</v>
      </c>
    </row>
    <row r="4491" spans="3:4" ht="15" customHeight="1" x14ac:dyDescent="0.25">
      <c r="C4491" s="32" t="s">
        <v>13674</v>
      </c>
      <c r="D4491" s="33" t="s">
        <v>2941</v>
      </c>
    </row>
    <row r="4492" spans="3:4" ht="15" customHeight="1" x14ac:dyDescent="0.25">
      <c r="C4492" s="32" t="s">
        <v>13675</v>
      </c>
      <c r="D4492" s="33" t="s">
        <v>2971</v>
      </c>
    </row>
    <row r="4493" spans="3:4" ht="15" customHeight="1" x14ac:dyDescent="0.25">
      <c r="C4493" s="32" t="s">
        <v>13676</v>
      </c>
      <c r="D4493" s="33" t="s">
        <v>2971</v>
      </c>
    </row>
    <row r="4494" spans="3:4" ht="15" customHeight="1" x14ac:dyDescent="0.25">
      <c r="C4494" s="32" t="s">
        <v>13677</v>
      </c>
      <c r="D4494" s="33" t="s">
        <v>2977</v>
      </c>
    </row>
    <row r="4495" spans="3:4" ht="15" customHeight="1" x14ac:dyDescent="0.25">
      <c r="C4495" s="32" t="s">
        <v>13678</v>
      </c>
      <c r="D4495" s="33" t="s">
        <v>2977</v>
      </c>
    </row>
    <row r="4496" spans="3:4" ht="15" customHeight="1" x14ac:dyDescent="0.25">
      <c r="C4496" s="32" t="s">
        <v>13679</v>
      </c>
      <c r="D4496" s="33" t="s">
        <v>3095</v>
      </c>
    </row>
    <row r="4497" spans="3:4" ht="15" customHeight="1" x14ac:dyDescent="0.25">
      <c r="C4497" s="32" t="s">
        <v>13680</v>
      </c>
      <c r="D4497" s="33" t="s">
        <v>3095</v>
      </c>
    </row>
    <row r="4498" spans="3:4" ht="15" customHeight="1" x14ac:dyDescent="0.25">
      <c r="C4498" s="32" t="s">
        <v>13681</v>
      </c>
      <c r="D4498" s="33" t="s">
        <v>3126</v>
      </c>
    </row>
    <row r="4499" spans="3:4" ht="15" customHeight="1" x14ac:dyDescent="0.25">
      <c r="C4499" s="32" t="s">
        <v>13682</v>
      </c>
      <c r="D4499" s="33" t="s">
        <v>3126</v>
      </c>
    </row>
    <row r="4500" spans="3:4" ht="15" customHeight="1" x14ac:dyDescent="0.25">
      <c r="C4500" s="32" t="s">
        <v>13683</v>
      </c>
      <c r="D4500" s="33" t="s">
        <v>3132</v>
      </c>
    </row>
    <row r="4501" spans="3:4" ht="15" customHeight="1" x14ac:dyDescent="0.25">
      <c r="C4501" s="32" t="s">
        <v>13684</v>
      </c>
      <c r="D4501" s="33" t="s">
        <v>3132</v>
      </c>
    </row>
    <row r="4502" spans="3:4" ht="15" customHeight="1" x14ac:dyDescent="0.25">
      <c r="C4502" s="32" t="s">
        <v>13685</v>
      </c>
      <c r="D4502" s="33" t="s">
        <v>3181</v>
      </c>
    </row>
    <row r="4503" spans="3:4" ht="15" customHeight="1" x14ac:dyDescent="0.25">
      <c r="C4503" s="32" t="s">
        <v>13686</v>
      </c>
      <c r="D4503" s="33" t="s">
        <v>3181</v>
      </c>
    </row>
    <row r="4504" spans="3:4" ht="15" customHeight="1" x14ac:dyDescent="0.25">
      <c r="C4504" s="32" t="s">
        <v>13687</v>
      </c>
      <c r="D4504" s="33" t="s">
        <v>3349</v>
      </c>
    </row>
    <row r="4505" spans="3:4" ht="15" customHeight="1" x14ac:dyDescent="0.25">
      <c r="C4505" s="32" t="s">
        <v>13688</v>
      </c>
      <c r="D4505" s="33" t="s">
        <v>3349</v>
      </c>
    </row>
    <row r="4506" spans="3:4" ht="15" customHeight="1" x14ac:dyDescent="0.25">
      <c r="C4506" s="32" t="s">
        <v>13689</v>
      </c>
      <c r="D4506" s="33" t="s">
        <v>3433</v>
      </c>
    </row>
    <row r="4507" spans="3:4" ht="15" customHeight="1" x14ac:dyDescent="0.25">
      <c r="C4507" s="32" t="s">
        <v>13690</v>
      </c>
      <c r="D4507" s="33" t="s">
        <v>3433</v>
      </c>
    </row>
    <row r="4508" spans="3:4" ht="15" customHeight="1" x14ac:dyDescent="0.25">
      <c r="C4508" s="32" t="s">
        <v>13691</v>
      </c>
      <c r="D4508" s="33" t="s">
        <v>3439</v>
      </c>
    </row>
    <row r="4509" spans="3:4" ht="15" customHeight="1" x14ac:dyDescent="0.25">
      <c r="C4509" s="32" t="s">
        <v>13692</v>
      </c>
      <c r="D4509" s="33" t="s">
        <v>3439</v>
      </c>
    </row>
    <row r="4510" spans="3:4" ht="15" customHeight="1" x14ac:dyDescent="0.25">
      <c r="C4510" s="32" t="s">
        <v>13693</v>
      </c>
      <c r="D4510" s="33" t="s">
        <v>3472</v>
      </c>
    </row>
    <row r="4511" spans="3:4" ht="15" customHeight="1" x14ac:dyDescent="0.25">
      <c r="C4511" s="32" t="s">
        <v>13694</v>
      </c>
      <c r="D4511" s="33" t="s">
        <v>3472</v>
      </c>
    </row>
    <row r="4512" spans="3:4" ht="15" customHeight="1" x14ac:dyDescent="0.25">
      <c r="C4512" s="32" t="s">
        <v>13695</v>
      </c>
      <c r="D4512" s="33" t="s">
        <v>3511</v>
      </c>
    </row>
    <row r="4513" spans="3:4" ht="15" customHeight="1" x14ac:dyDescent="0.25">
      <c r="C4513" s="32" t="s">
        <v>13696</v>
      </c>
      <c r="D4513" s="33" t="s">
        <v>3511</v>
      </c>
    </row>
    <row r="4514" spans="3:4" ht="15" customHeight="1" x14ac:dyDescent="0.25">
      <c r="C4514" s="32" t="s">
        <v>13697</v>
      </c>
      <c r="D4514" s="33" t="s">
        <v>3554</v>
      </c>
    </row>
    <row r="4515" spans="3:4" ht="15" customHeight="1" x14ac:dyDescent="0.25">
      <c r="C4515" s="32" t="s">
        <v>13698</v>
      </c>
      <c r="D4515" s="33" t="s">
        <v>3554</v>
      </c>
    </row>
    <row r="4516" spans="3:4" ht="15" customHeight="1" x14ac:dyDescent="0.25">
      <c r="C4516" s="32" t="s">
        <v>13699</v>
      </c>
      <c r="D4516" s="33" t="s">
        <v>3560</v>
      </c>
    </row>
    <row r="4517" spans="3:4" ht="15" customHeight="1" x14ac:dyDescent="0.25">
      <c r="C4517" s="32" t="s">
        <v>13700</v>
      </c>
      <c r="D4517" s="33" t="s">
        <v>3560</v>
      </c>
    </row>
    <row r="4518" spans="3:4" ht="15" customHeight="1" x14ac:dyDescent="0.25">
      <c r="C4518" s="32" t="s">
        <v>13701</v>
      </c>
      <c r="D4518" s="33" t="s">
        <v>3566</v>
      </c>
    </row>
    <row r="4519" spans="3:4" ht="15" customHeight="1" x14ac:dyDescent="0.25">
      <c r="C4519" s="32" t="s">
        <v>13702</v>
      </c>
      <c r="D4519" s="33" t="s">
        <v>3566</v>
      </c>
    </row>
    <row r="4520" spans="3:4" ht="15" customHeight="1" x14ac:dyDescent="0.25">
      <c r="C4520" s="32" t="s">
        <v>13703</v>
      </c>
      <c r="D4520" s="33" t="s">
        <v>3572</v>
      </c>
    </row>
    <row r="4521" spans="3:4" ht="15" customHeight="1" x14ac:dyDescent="0.25">
      <c r="C4521" s="32" t="s">
        <v>13704</v>
      </c>
      <c r="D4521" s="33" t="s">
        <v>3572</v>
      </c>
    </row>
    <row r="4522" spans="3:4" ht="15" customHeight="1" x14ac:dyDescent="0.25">
      <c r="C4522" s="32" t="s">
        <v>13705</v>
      </c>
      <c r="D4522" s="33" t="s">
        <v>3578</v>
      </c>
    </row>
    <row r="4523" spans="3:4" ht="15" customHeight="1" x14ac:dyDescent="0.25">
      <c r="C4523" s="32" t="s">
        <v>13706</v>
      </c>
      <c r="D4523" s="33" t="s">
        <v>3578</v>
      </c>
    </row>
    <row r="4524" spans="3:4" ht="15" customHeight="1" x14ac:dyDescent="0.25">
      <c r="C4524" s="32" t="s">
        <v>13707</v>
      </c>
      <c r="D4524" s="33" t="s">
        <v>566</v>
      </c>
    </row>
    <row r="4525" spans="3:4" ht="15" customHeight="1" x14ac:dyDescent="0.25">
      <c r="C4525" s="32" t="s">
        <v>13708</v>
      </c>
      <c r="D4525" s="33" t="s">
        <v>566</v>
      </c>
    </row>
    <row r="4526" spans="3:4" ht="15" customHeight="1" x14ac:dyDescent="0.25">
      <c r="C4526" s="32" t="s">
        <v>13709</v>
      </c>
      <c r="D4526" s="33" t="s">
        <v>4010</v>
      </c>
    </row>
    <row r="4527" spans="3:4" ht="15" customHeight="1" x14ac:dyDescent="0.25">
      <c r="C4527" s="32" t="s">
        <v>13710</v>
      </c>
      <c r="D4527" s="33" t="s">
        <v>4010</v>
      </c>
    </row>
    <row r="4528" spans="3:4" ht="15" customHeight="1" x14ac:dyDescent="0.25">
      <c r="C4528" s="32" t="s">
        <v>13711</v>
      </c>
      <c r="D4528" s="33" t="s">
        <v>4015</v>
      </c>
    </row>
    <row r="4529" spans="3:4" ht="15" customHeight="1" x14ac:dyDescent="0.25">
      <c r="C4529" s="32" t="s">
        <v>13712</v>
      </c>
      <c r="D4529" s="33" t="s">
        <v>4015</v>
      </c>
    </row>
    <row r="4530" spans="3:4" ht="15" customHeight="1" x14ac:dyDescent="0.25">
      <c r="C4530" s="32" t="s">
        <v>13713</v>
      </c>
      <c r="D4530" s="33" t="s">
        <v>4020</v>
      </c>
    </row>
    <row r="4531" spans="3:4" ht="15" customHeight="1" x14ac:dyDescent="0.25">
      <c r="C4531" s="32" t="s">
        <v>13714</v>
      </c>
      <c r="D4531" s="33" t="s">
        <v>4020</v>
      </c>
    </row>
    <row r="4532" spans="3:4" ht="15" customHeight="1" x14ac:dyDescent="0.25">
      <c r="C4532" s="32" t="s">
        <v>13715</v>
      </c>
      <c r="D4532" s="33" t="s">
        <v>4026</v>
      </c>
    </row>
    <row r="4533" spans="3:4" ht="15" customHeight="1" x14ac:dyDescent="0.25">
      <c r="C4533" s="32" t="s">
        <v>13716</v>
      </c>
      <c r="D4533" s="33" t="s">
        <v>4026</v>
      </c>
    </row>
    <row r="4534" spans="3:4" ht="15" customHeight="1" x14ac:dyDescent="0.25">
      <c r="C4534" s="32" t="s">
        <v>13717</v>
      </c>
      <c r="D4534" s="33" t="s">
        <v>4032</v>
      </c>
    </row>
    <row r="4535" spans="3:4" ht="15" customHeight="1" x14ac:dyDescent="0.25">
      <c r="C4535" s="32" t="s">
        <v>13718</v>
      </c>
      <c r="D4535" s="33" t="s">
        <v>4032</v>
      </c>
    </row>
    <row r="4536" spans="3:4" ht="15" customHeight="1" x14ac:dyDescent="0.25">
      <c r="C4536" s="32" t="s">
        <v>13719</v>
      </c>
      <c r="D4536" s="33" t="s">
        <v>4038</v>
      </c>
    </row>
    <row r="4537" spans="3:4" ht="15" customHeight="1" x14ac:dyDescent="0.25">
      <c r="C4537" s="32" t="s">
        <v>13720</v>
      </c>
      <c r="D4537" s="33" t="s">
        <v>4038</v>
      </c>
    </row>
    <row r="4538" spans="3:4" ht="15" customHeight="1" x14ac:dyDescent="0.25">
      <c r="C4538" s="32" t="s">
        <v>13721</v>
      </c>
      <c r="D4538" s="33" t="s">
        <v>3554</v>
      </c>
    </row>
    <row r="4539" spans="3:4" ht="15" customHeight="1" x14ac:dyDescent="0.25">
      <c r="C4539" s="32" t="s">
        <v>13722</v>
      </c>
      <c r="D4539" s="33" t="s">
        <v>3554</v>
      </c>
    </row>
    <row r="4540" spans="3:4" ht="15" customHeight="1" x14ac:dyDescent="0.25">
      <c r="C4540" s="32" t="s">
        <v>13723</v>
      </c>
      <c r="D4540" s="33" t="s">
        <v>3560</v>
      </c>
    </row>
    <row r="4541" spans="3:4" ht="15" customHeight="1" x14ac:dyDescent="0.25">
      <c r="C4541" s="32" t="s">
        <v>13724</v>
      </c>
      <c r="D4541" s="33" t="s">
        <v>3560</v>
      </c>
    </row>
    <row r="4542" spans="3:4" ht="15" customHeight="1" x14ac:dyDescent="0.25">
      <c r="C4542" s="32" t="s">
        <v>13725</v>
      </c>
      <c r="D4542" s="33" t="s">
        <v>3566</v>
      </c>
    </row>
    <row r="4543" spans="3:4" ht="15" customHeight="1" x14ac:dyDescent="0.25">
      <c r="C4543" s="32" t="s">
        <v>13726</v>
      </c>
      <c r="D4543" s="33" t="s">
        <v>3566</v>
      </c>
    </row>
    <row r="4544" spans="3:4" ht="15" customHeight="1" x14ac:dyDescent="0.25">
      <c r="C4544" s="32" t="s">
        <v>13727</v>
      </c>
      <c r="D4544" s="33" t="s">
        <v>3572</v>
      </c>
    </row>
    <row r="4545" spans="3:4" ht="15" customHeight="1" x14ac:dyDescent="0.25">
      <c r="C4545" s="32" t="s">
        <v>13728</v>
      </c>
      <c r="D4545" s="33" t="s">
        <v>3572</v>
      </c>
    </row>
    <row r="4546" spans="3:4" ht="15" customHeight="1" x14ac:dyDescent="0.25">
      <c r="C4546" s="32" t="s">
        <v>13729</v>
      </c>
      <c r="D4546" s="33" t="s">
        <v>3578</v>
      </c>
    </row>
    <row r="4547" spans="3:4" ht="15" customHeight="1" x14ac:dyDescent="0.25">
      <c r="C4547" s="32" t="s">
        <v>13730</v>
      </c>
      <c r="D4547" s="33" t="s">
        <v>3578</v>
      </c>
    </row>
    <row r="4548" spans="3:4" ht="15" customHeight="1" x14ac:dyDescent="0.25">
      <c r="C4548" s="32" t="s">
        <v>13731</v>
      </c>
      <c r="D4548" s="33" t="s">
        <v>566</v>
      </c>
    </row>
    <row r="4549" spans="3:4" ht="15" customHeight="1" x14ac:dyDescent="0.25">
      <c r="C4549" s="32" t="s">
        <v>13732</v>
      </c>
      <c r="D4549" s="33" t="s">
        <v>566</v>
      </c>
    </row>
    <row r="4550" spans="3:4" ht="15" customHeight="1" x14ac:dyDescent="0.25">
      <c r="C4550" s="32" t="s">
        <v>13733</v>
      </c>
      <c r="D4550" s="33" t="s">
        <v>4010</v>
      </c>
    </row>
    <row r="4551" spans="3:4" ht="15" customHeight="1" x14ac:dyDescent="0.25">
      <c r="C4551" s="32" t="s">
        <v>13734</v>
      </c>
      <c r="D4551" s="33" t="s">
        <v>4010</v>
      </c>
    </row>
    <row r="4552" spans="3:4" ht="15" customHeight="1" x14ac:dyDescent="0.25">
      <c r="C4552" s="32" t="s">
        <v>13735</v>
      </c>
      <c r="D4552" s="33" t="s">
        <v>4015</v>
      </c>
    </row>
    <row r="4553" spans="3:4" ht="15" customHeight="1" x14ac:dyDescent="0.25">
      <c r="C4553" s="32" t="s">
        <v>13736</v>
      </c>
      <c r="D4553" s="33" t="s">
        <v>4015</v>
      </c>
    </row>
    <row r="4554" spans="3:4" ht="15" customHeight="1" x14ac:dyDescent="0.25">
      <c r="C4554" s="32" t="s">
        <v>13737</v>
      </c>
      <c r="D4554" s="33" t="s">
        <v>4020</v>
      </c>
    </row>
    <row r="4555" spans="3:4" ht="15" customHeight="1" x14ac:dyDescent="0.25">
      <c r="C4555" s="32" t="s">
        <v>13738</v>
      </c>
      <c r="D4555" s="33" t="s">
        <v>4020</v>
      </c>
    </row>
    <row r="4556" spans="3:4" ht="15" customHeight="1" x14ac:dyDescent="0.25">
      <c r="C4556" s="32" t="s">
        <v>13739</v>
      </c>
      <c r="D4556" s="33" t="s">
        <v>4026</v>
      </c>
    </row>
    <row r="4557" spans="3:4" ht="15" customHeight="1" x14ac:dyDescent="0.25">
      <c r="C4557" s="32" t="s">
        <v>13740</v>
      </c>
      <c r="D4557" s="33" t="s">
        <v>4026</v>
      </c>
    </row>
    <row r="4558" spans="3:4" ht="15" customHeight="1" x14ac:dyDescent="0.25">
      <c r="C4558" s="32" t="s">
        <v>13741</v>
      </c>
      <c r="D4558" s="33" t="s">
        <v>4032</v>
      </c>
    </row>
    <row r="4559" spans="3:4" ht="15" customHeight="1" x14ac:dyDescent="0.25">
      <c r="C4559" s="32" t="s">
        <v>13742</v>
      </c>
      <c r="D4559" s="33" t="s">
        <v>4032</v>
      </c>
    </row>
    <row r="4560" spans="3:4" ht="15" customHeight="1" x14ac:dyDescent="0.25">
      <c r="C4560" s="32" t="s">
        <v>13743</v>
      </c>
      <c r="D4560" s="33" t="s">
        <v>4038</v>
      </c>
    </row>
    <row r="4561" spans="3:4" ht="15" customHeight="1" x14ac:dyDescent="0.25">
      <c r="C4561" s="32" t="s">
        <v>13744</v>
      </c>
      <c r="D4561" s="33" t="s">
        <v>4038</v>
      </c>
    </row>
    <row r="4562" spans="3:4" ht="15" customHeight="1" x14ac:dyDescent="0.25">
      <c r="C4562" s="32" t="s">
        <v>13745</v>
      </c>
      <c r="D4562" s="33" t="s">
        <v>4044</v>
      </c>
    </row>
    <row r="4563" spans="3:4" ht="15" customHeight="1" x14ac:dyDescent="0.25">
      <c r="C4563" s="32" t="s">
        <v>13746</v>
      </c>
      <c r="D4563" s="33" t="s">
        <v>4044</v>
      </c>
    </row>
    <row r="4564" spans="3:4" ht="15" customHeight="1" x14ac:dyDescent="0.25">
      <c r="C4564" s="32" t="s">
        <v>13747</v>
      </c>
      <c r="D4564" s="33" t="s">
        <v>4050</v>
      </c>
    </row>
    <row r="4565" spans="3:4" ht="15" customHeight="1" x14ac:dyDescent="0.25">
      <c r="C4565" s="32" t="s">
        <v>13748</v>
      </c>
      <c r="D4565" s="33" t="s">
        <v>4050</v>
      </c>
    </row>
    <row r="4566" spans="3:4" ht="15" customHeight="1" x14ac:dyDescent="0.25">
      <c r="C4566" s="32" t="s">
        <v>13749</v>
      </c>
      <c r="D4566" s="33" t="s">
        <v>4056</v>
      </c>
    </row>
    <row r="4567" spans="3:4" ht="15" customHeight="1" x14ac:dyDescent="0.25">
      <c r="C4567" s="32" t="s">
        <v>13750</v>
      </c>
      <c r="D4567" s="33" t="s">
        <v>4056</v>
      </c>
    </row>
    <row r="4568" spans="3:4" ht="15" customHeight="1" x14ac:dyDescent="0.25">
      <c r="C4568" s="32" t="s">
        <v>13751</v>
      </c>
      <c r="D4568" s="33" t="s">
        <v>4399</v>
      </c>
    </row>
    <row r="4569" spans="3:4" ht="15" customHeight="1" x14ac:dyDescent="0.25">
      <c r="C4569" s="32" t="s">
        <v>13752</v>
      </c>
      <c r="D4569" s="33" t="s">
        <v>4399</v>
      </c>
    </row>
    <row r="4570" spans="3:4" ht="15" customHeight="1" x14ac:dyDescent="0.25">
      <c r="C4570" s="32" t="s">
        <v>13753</v>
      </c>
      <c r="D4570" s="33" t="s">
        <v>4555</v>
      </c>
    </row>
    <row r="4571" spans="3:4" ht="15" customHeight="1" x14ac:dyDescent="0.25">
      <c r="C4571" s="32" t="s">
        <v>13754</v>
      </c>
      <c r="D4571" s="33" t="s">
        <v>4555</v>
      </c>
    </row>
    <row r="4572" spans="3:4" ht="15" customHeight="1" x14ac:dyDescent="0.25">
      <c r="C4572" s="32" t="s">
        <v>13755</v>
      </c>
      <c r="D4572" s="33" t="s">
        <v>4561</v>
      </c>
    </row>
    <row r="4573" spans="3:4" ht="15" customHeight="1" x14ac:dyDescent="0.25">
      <c r="C4573" s="32" t="s">
        <v>13756</v>
      </c>
      <c r="D4573" s="33" t="s">
        <v>4561</v>
      </c>
    </row>
    <row r="4574" spans="3:4" ht="15" customHeight="1" x14ac:dyDescent="0.25">
      <c r="C4574" s="32" t="s">
        <v>13757</v>
      </c>
      <c r="D4574" s="33" t="s">
        <v>4595</v>
      </c>
    </row>
    <row r="4575" spans="3:4" ht="15" customHeight="1" x14ac:dyDescent="0.25">
      <c r="C4575" s="32" t="s">
        <v>13758</v>
      </c>
      <c r="D4575" s="33" t="s">
        <v>4595</v>
      </c>
    </row>
    <row r="4576" spans="3:4" ht="15" customHeight="1" x14ac:dyDescent="0.25">
      <c r="C4576" s="32" t="s">
        <v>13759</v>
      </c>
      <c r="D4576" s="33" t="s">
        <v>4601</v>
      </c>
    </row>
    <row r="4577" spans="3:4" ht="15" customHeight="1" x14ac:dyDescent="0.25">
      <c r="C4577" s="32" t="s">
        <v>13760</v>
      </c>
      <c r="D4577" s="33" t="s">
        <v>4601</v>
      </c>
    </row>
    <row r="4578" spans="3:4" ht="15" customHeight="1" x14ac:dyDescent="0.25">
      <c r="C4578" s="32" t="s">
        <v>13761</v>
      </c>
      <c r="D4578" s="33" t="s">
        <v>4690</v>
      </c>
    </row>
    <row r="4579" spans="3:4" ht="15" customHeight="1" x14ac:dyDescent="0.25">
      <c r="C4579" s="32" t="s">
        <v>13762</v>
      </c>
      <c r="D4579" s="33" t="s">
        <v>4690</v>
      </c>
    </row>
    <row r="4580" spans="3:4" ht="15" customHeight="1" x14ac:dyDescent="0.25">
      <c r="C4580" s="32" t="s">
        <v>13763</v>
      </c>
      <c r="D4580" s="33" t="s">
        <v>4696</v>
      </c>
    </row>
    <row r="4581" spans="3:4" ht="15" customHeight="1" x14ac:dyDescent="0.25">
      <c r="C4581" s="32" t="s">
        <v>13764</v>
      </c>
      <c r="D4581" s="33" t="s">
        <v>4696</v>
      </c>
    </row>
    <row r="4582" spans="3:4" ht="15" customHeight="1" x14ac:dyDescent="0.25">
      <c r="C4582" s="32" t="s">
        <v>13765</v>
      </c>
      <c r="D4582" s="33" t="s">
        <v>857</v>
      </c>
    </row>
    <row r="4583" spans="3:4" ht="15" customHeight="1" x14ac:dyDescent="0.25">
      <c r="C4583" s="32" t="s">
        <v>13766</v>
      </c>
      <c r="D4583" s="33" t="s">
        <v>857</v>
      </c>
    </row>
    <row r="4584" spans="3:4" ht="15" customHeight="1" x14ac:dyDescent="0.25">
      <c r="C4584" s="32" t="s">
        <v>13767</v>
      </c>
      <c r="D4584" s="33" t="s">
        <v>858</v>
      </c>
    </row>
    <row r="4585" spans="3:4" ht="15" customHeight="1" x14ac:dyDescent="0.25">
      <c r="C4585" s="32" t="s">
        <v>13768</v>
      </c>
      <c r="D4585" s="33" t="s">
        <v>858</v>
      </c>
    </row>
    <row r="4586" spans="3:4" ht="15" customHeight="1" x14ac:dyDescent="0.25">
      <c r="C4586" s="32" t="s">
        <v>13769</v>
      </c>
      <c r="D4586" s="33" t="s">
        <v>4044</v>
      </c>
    </row>
    <row r="4587" spans="3:4" ht="15" customHeight="1" x14ac:dyDescent="0.25">
      <c r="C4587" s="32" t="s">
        <v>13770</v>
      </c>
      <c r="D4587" s="33" t="s">
        <v>4044</v>
      </c>
    </row>
    <row r="4588" spans="3:4" ht="15" customHeight="1" x14ac:dyDescent="0.25">
      <c r="C4588" s="32" t="s">
        <v>13771</v>
      </c>
      <c r="D4588" s="33" t="s">
        <v>4050</v>
      </c>
    </row>
    <row r="4589" spans="3:4" ht="15" customHeight="1" x14ac:dyDescent="0.25">
      <c r="C4589" s="32" t="s">
        <v>13772</v>
      </c>
      <c r="D4589" s="33" t="s">
        <v>4050</v>
      </c>
    </row>
    <row r="4590" spans="3:4" ht="15" customHeight="1" x14ac:dyDescent="0.25">
      <c r="C4590" s="32" t="s">
        <v>13773</v>
      </c>
      <c r="D4590" s="33" t="s">
        <v>4056</v>
      </c>
    </row>
    <row r="4591" spans="3:4" ht="15" customHeight="1" x14ac:dyDescent="0.25">
      <c r="C4591" s="32" t="s">
        <v>13774</v>
      </c>
      <c r="D4591" s="33" t="s">
        <v>4056</v>
      </c>
    </row>
    <row r="4592" spans="3:4" ht="15" customHeight="1" x14ac:dyDescent="0.25">
      <c r="C4592" s="32" t="s">
        <v>13775</v>
      </c>
      <c r="D4592" s="33" t="s">
        <v>4399</v>
      </c>
    </row>
    <row r="4593" spans="3:4" ht="15" customHeight="1" x14ac:dyDescent="0.25">
      <c r="C4593" s="32" t="s">
        <v>13776</v>
      </c>
      <c r="D4593" s="33" t="s">
        <v>4399</v>
      </c>
    </row>
    <row r="4594" spans="3:4" ht="15" customHeight="1" x14ac:dyDescent="0.25">
      <c r="C4594" s="32" t="s">
        <v>13777</v>
      </c>
      <c r="D4594" s="33" t="s">
        <v>4555</v>
      </c>
    </row>
    <row r="4595" spans="3:4" ht="15" customHeight="1" x14ac:dyDescent="0.25">
      <c r="C4595" s="32" t="s">
        <v>13778</v>
      </c>
      <c r="D4595" s="33" t="s">
        <v>4555</v>
      </c>
    </row>
    <row r="4596" spans="3:4" ht="15" customHeight="1" x14ac:dyDescent="0.25">
      <c r="C4596" s="32" t="s">
        <v>13779</v>
      </c>
      <c r="D4596" s="33" t="s">
        <v>4561</v>
      </c>
    </row>
    <row r="4597" spans="3:4" ht="15" customHeight="1" x14ac:dyDescent="0.25">
      <c r="C4597" s="32" t="s">
        <v>13780</v>
      </c>
      <c r="D4597" s="33" t="s">
        <v>4561</v>
      </c>
    </row>
    <row r="4598" spans="3:4" ht="15" customHeight="1" x14ac:dyDescent="0.25">
      <c r="C4598" s="32" t="s">
        <v>13781</v>
      </c>
      <c r="D4598" s="33" t="s">
        <v>4595</v>
      </c>
    </row>
    <row r="4599" spans="3:4" ht="15" customHeight="1" x14ac:dyDescent="0.25">
      <c r="C4599" s="32" t="s">
        <v>13782</v>
      </c>
      <c r="D4599" s="33" t="s">
        <v>4595</v>
      </c>
    </row>
    <row r="4600" spans="3:4" ht="15" customHeight="1" x14ac:dyDescent="0.25">
      <c r="C4600" s="32" t="s">
        <v>13783</v>
      </c>
      <c r="D4600" s="33" t="s">
        <v>4601</v>
      </c>
    </row>
    <row r="4601" spans="3:4" ht="15" customHeight="1" x14ac:dyDescent="0.25">
      <c r="C4601" s="32" t="s">
        <v>13784</v>
      </c>
      <c r="D4601" s="33" t="s">
        <v>4601</v>
      </c>
    </row>
    <row r="4602" spans="3:4" ht="15" customHeight="1" x14ac:dyDescent="0.25">
      <c r="C4602" s="32" t="s">
        <v>13785</v>
      </c>
      <c r="D4602" s="33" t="s">
        <v>4690</v>
      </c>
    </row>
    <row r="4603" spans="3:4" ht="15" customHeight="1" x14ac:dyDescent="0.25">
      <c r="C4603" s="32" t="s">
        <v>13786</v>
      </c>
      <c r="D4603" s="33" t="s">
        <v>4690</v>
      </c>
    </row>
    <row r="4604" spans="3:4" ht="15" customHeight="1" x14ac:dyDescent="0.25">
      <c r="C4604" s="32" t="s">
        <v>13787</v>
      </c>
      <c r="D4604" s="33" t="s">
        <v>4696</v>
      </c>
    </row>
    <row r="4605" spans="3:4" ht="15" customHeight="1" x14ac:dyDescent="0.25">
      <c r="C4605" s="32" t="s">
        <v>13788</v>
      </c>
      <c r="D4605" s="33" t="s">
        <v>4696</v>
      </c>
    </row>
    <row r="4606" spans="3:4" ht="15" customHeight="1" x14ac:dyDescent="0.25">
      <c r="C4606" s="32" t="s">
        <v>13789</v>
      </c>
      <c r="D4606" s="33" t="s">
        <v>857</v>
      </c>
    </row>
    <row r="4607" spans="3:4" ht="15" customHeight="1" x14ac:dyDescent="0.25">
      <c r="C4607" s="32" t="s">
        <v>13790</v>
      </c>
      <c r="D4607" s="33" t="s">
        <v>857</v>
      </c>
    </row>
    <row r="4608" spans="3:4" ht="15" customHeight="1" x14ac:dyDescent="0.25">
      <c r="C4608" s="32" t="s">
        <v>13791</v>
      </c>
      <c r="D4608" s="33" t="s">
        <v>858</v>
      </c>
    </row>
    <row r="4609" spans="3:4" ht="15" customHeight="1" x14ac:dyDescent="0.25">
      <c r="C4609" s="32" t="s">
        <v>13792</v>
      </c>
      <c r="D4609" s="33" t="s">
        <v>858</v>
      </c>
    </row>
    <row r="4610" spans="3:4" ht="15" customHeight="1" x14ac:dyDescent="0.25">
      <c r="C4610" s="32" t="s">
        <v>13793</v>
      </c>
      <c r="D4610" s="33" t="s">
        <v>1037</v>
      </c>
    </row>
    <row r="4611" spans="3:4" ht="15" customHeight="1" x14ac:dyDescent="0.25">
      <c r="C4611" s="32" t="s">
        <v>13794</v>
      </c>
      <c r="D4611" s="33" t="s">
        <v>1037</v>
      </c>
    </row>
    <row r="4612" spans="3:4" ht="15" customHeight="1" x14ac:dyDescent="0.25">
      <c r="C4612" s="32" t="s">
        <v>13795</v>
      </c>
      <c r="D4612" s="33" t="s">
        <v>1079</v>
      </c>
    </row>
    <row r="4613" spans="3:4" ht="15" customHeight="1" x14ac:dyDescent="0.25">
      <c r="C4613" s="32" t="s">
        <v>13796</v>
      </c>
      <c r="D4613" s="33" t="s">
        <v>1079</v>
      </c>
    </row>
    <row r="4614" spans="3:4" ht="15" customHeight="1" x14ac:dyDescent="0.25">
      <c r="C4614" s="32" t="s">
        <v>13797</v>
      </c>
      <c r="D4614" s="33" t="s">
        <v>512</v>
      </c>
    </row>
    <row r="4615" spans="3:4" ht="15" customHeight="1" x14ac:dyDescent="0.25">
      <c r="C4615" s="32" t="s">
        <v>13798</v>
      </c>
      <c r="D4615" s="33" t="s">
        <v>512</v>
      </c>
    </row>
    <row r="4616" spans="3:4" ht="15" customHeight="1" x14ac:dyDescent="0.25">
      <c r="C4616" s="32" t="s">
        <v>13799</v>
      </c>
      <c r="D4616" s="33" t="s">
        <v>1088</v>
      </c>
    </row>
    <row r="4617" spans="3:4" ht="15" customHeight="1" x14ac:dyDescent="0.25">
      <c r="C4617" s="32" t="s">
        <v>13800</v>
      </c>
      <c r="D4617" s="33" t="s">
        <v>1088</v>
      </c>
    </row>
    <row r="4618" spans="3:4" ht="15" customHeight="1" x14ac:dyDescent="0.25">
      <c r="C4618" s="32" t="s">
        <v>13801</v>
      </c>
      <c r="D4618" s="33" t="s">
        <v>1130</v>
      </c>
    </row>
    <row r="4619" spans="3:4" ht="15" customHeight="1" x14ac:dyDescent="0.25">
      <c r="C4619" s="32" t="s">
        <v>13802</v>
      </c>
      <c r="D4619" s="33" t="s">
        <v>1130</v>
      </c>
    </row>
    <row r="4620" spans="3:4" ht="15" customHeight="1" x14ac:dyDescent="0.25">
      <c r="C4620" s="32" t="s">
        <v>13803</v>
      </c>
      <c r="D4620" s="33" t="s">
        <v>1154</v>
      </c>
    </row>
    <row r="4621" spans="3:4" ht="15" customHeight="1" x14ac:dyDescent="0.25">
      <c r="C4621" s="32" t="s">
        <v>13804</v>
      </c>
      <c r="D4621" s="33" t="s">
        <v>1154</v>
      </c>
    </row>
    <row r="4622" spans="3:4" ht="15" customHeight="1" x14ac:dyDescent="0.25">
      <c r="C4622" s="32" t="s">
        <v>13805</v>
      </c>
      <c r="D4622" s="33" t="s">
        <v>1208</v>
      </c>
    </row>
    <row r="4623" spans="3:4" ht="15" customHeight="1" x14ac:dyDescent="0.25">
      <c r="C4623" s="32" t="s">
        <v>13806</v>
      </c>
      <c r="D4623" s="33" t="s">
        <v>1208</v>
      </c>
    </row>
    <row r="4624" spans="3:4" ht="15" customHeight="1" x14ac:dyDescent="0.25">
      <c r="C4624" s="32" t="s">
        <v>13807</v>
      </c>
      <c r="D4624" s="33" t="s">
        <v>514</v>
      </c>
    </row>
    <row r="4625" spans="3:4" ht="15" customHeight="1" x14ac:dyDescent="0.25">
      <c r="C4625" s="32" t="s">
        <v>13808</v>
      </c>
      <c r="D4625" s="33" t="s">
        <v>514</v>
      </c>
    </row>
    <row r="4626" spans="3:4" ht="15" customHeight="1" x14ac:dyDescent="0.25">
      <c r="C4626" s="32" t="s">
        <v>13809</v>
      </c>
      <c r="D4626" s="33" t="s">
        <v>1256</v>
      </c>
    </row>
    <row r="4627" spans="3:4" ht="15" customHeight="1" x14ac:dyDescent="0.25">
      <c r="C4627" s="32" t="s">
        <v>13810</v>
      </c>
      <c r="D4627" s="33" t="s">
        <v>1256</v>
      </c>
    </row>
    <row r="4628" spans="3:4" ht="15" customHeight="1" x14ac:dyDescent="0.25">
      <c r="C4628" s="32" t="s">
        <v>13811</v>
      </c>
      <c r="D4628" s="33" t="s">
        <v>1262</v>
      </c>
    </row>
    <row r="4629" spans="3:4" ht="15" customHeight="1" x14ac:dyDescent="0.25">
      <c r="C4629" s="32" t="s">
        <v>13812</v>
      </c>
      <c r="D4629" s="33" t="s">
        <v>1262</v>
      </c>
    </row>
    <row r="4630" spans="3:4" ht="15" customHeight="1" x14ac:dyDescent="0.25">
      <c r="C4630" s="32" t="s">
        <v>13813</v>
      </c>
      <c r="D4630" s="33" t="s">
        <v>1274</v>
      </c>
    </row>
    <row r="4631" spans="3:4" ht="15" customHeight="1" x14ac:dyDescent="0.25">
      <c r="C4631" s="32" t="s">
        <v>13814</v>
      </c>
      <c r="D4631" s="33" t="s">
        <v>1274</v>
      </c>
    </row>
    <row r="4632" spans="3:4" ht="15" customHeight="1" x14ac:dyDescent="0.25">
      <c r="C4632" s="32" t="s">
        <v>13815</v>
      </c>
      <c r="D4632" s="33" t="s">
        <v>1300</v>
      </c>
    </row>
    <row r="4633" spans="3:4" ht="15" customHeight="1" x14ac:dyDescent="0.25">
      <c r="C4633" s="32" t="s">
        <v>13816</v>
      </c>
      <c r="D4633" s="33" t="s">
        <v>1300</v>
      </c>
    </row>
    <row r="4634" spans="3:4" ht="15" customHeight="1" x14ac:dyDescent="0.25">
      <c r="C4634" s="32" t="s">
        <v>13817</v>
      </c>
      <c r="D4634" s="33" t="s">
        <v>1037</v>
      </c>
    </row>
    <row r="4635" spans="3:4" ht="15" customHeight="1" x14ac:dyDescent="0.25">
      <c r="C4635" s="32" t="s">
        <v>13818</v>
      </c>
      <c r="D4635" s="33" t="s">
        <v>1037</v>
      </c>
    </row>
    <row r="4636" spans="3:4" ht="15" customHeight="1" x14ac:dyDescent="0.25">
      <c r="C4636" s="32" t="s">
        <v>13819</v>
      </c>
      <c r="D4636" s="33" t="s">
        <v>1079</v>
      </c>
    </row>
    <row r="4637" spans="3:4" ht="15" customHeight="1" x14ac:dyDescent="0.25">
      <c r="C4637" s="32" t="s">
        <v>13820</v>
      </c>
      <c r="D4637" s="33" t="s">
        <v>1079</v>
      </c>
    </row>
    <row r="4638" spans="3:4" ht="15" customHeight="1" x14ac:dyDescent="0.25">
      <c r="C4638" s="32" t="s">
        <v>13821</v>
      </c>
      <c r="D4638" s="33" t="s">
        <v>512</v>
      </c>
    </row>
    <row r="4639" spans="3:4" ht="15" customHeight="1" x14ac:dyDescent="0.25">
      <c r="C4639" s="32" t="s">
        <v>13822</v>
      </c>
      <c r="D4639" s="33" t="s">
        <v>512</v>
      </c>
    </row>
    <row r="4640" spans="3:4" ht="15" customHeight="1" x14ac:dyDescent="0.25">
      <c r="C4640" s="32" t="s">
        <v>13823</v>
      </c>
      <c r="D4640" s="33" t="s">
        <v>1088</v>
      </c>
    </row>
    <row r="4641" spans="3:4" ht="15" customHeight="1" x14ac:dyDescent="0.25">
      <c r="C4641" s="32" t="s">
        <v>13824</v>
      </c>
      <c r="D4641" s="33" t="s">
        <v>1088</v>
      </c>
    </row>
    <row r="4642" spans="3:4" ht="15" customHeight="1" x14ac:dyDescent="0.25">
      <c r="C4642" s="32" t="s">
        <v>13825</v>
      </c>
      <c r="D4642" s="33" t="s">
        <v>1130</v>
      </c>
    </row>
    <row r="4643" spans="3:4" ht="15" customHeight="1" x14ac:dyDescent="0.25">
      <c r="C4643" s="32" t="s">
        <v>13826</v>
      </c>
      <c r="D4643" s="33" t="s">
        <v>1130</v>
      </c>
    </row>
    <row r="4644" spans="3:4" ht="15" customHeight="1" x14ac:dyDescent="0.25">
      <c r="C4644" s="32" t="s">
        <v>13827</v>
      </c>
      <c r="D4644" s="33" t="s">
        <v>1154</v>
      </c>
    </row>
    <row r="4645" spans="3:4" ht="15" customHeight="1" x14ac:dyDescent="0.25">
      <c r="C4645" s="32" t="s">
        <v>13828</v>
      </c>
      <c r="D4645" s="33" t="s">
        <v>1154</v>
      </c>
    </row>
    <row r="4646" spans="3:4" ht="15" customHeight="1" x14ac:dyDescent="0.25">
      <c r="C4646" s="32" t="s">
        <v>13829</v>
      </c>
      <c r="D4646" s="33" t="s">
        <v>1208</v>
      </c>
    </row>
    <row r="4647" spans="3:4" ht="15" customHeight="1" x14ac:dyDescent="0.25">
      <c r="C4647" s="32" t="s">
        <v>13830</v>
      </c>
      <c r="D4647" s="33" t="s">
        <v>1208</v>
      </c>
    </row>
    <row r="4648" spans="3:4" ht="15" customHeight="1" x14ac:dyDescent="0.25">
      <c r="C4648" s="32" t="s">
        <v>13831</v>
      </c>
      <c r="D4648" s="33" t="s">
        <v>514</v>
      </c>
    </row>
    <row r="4649" spans="3:4" ht="15" customHeight="1" x14ac:dyDescent="0.25">
      <c r="C4649" s="32" t="s">
        <v>13832</v>
      </c>
      <c r="D4649" s="33" t="s">
        <v>514</v>
      </c>
    </row>
    <row r="4650" spans="3:4" ht="15" customHeight="1" x14ac:dyDescent="0.25">
      <c r="C4650" s="32" t="s">
        <v>13833</v>
      </c>
      <c r="D4650" s="33" t="s">
        <v>1256</v>
      </c>
    </row>
    <row r="4651" spans="3:4" ht="15" customHeight="1" x14ac:dyDescent="0.25">
      <c r="C4651" s="32" t="s">
        <v>13834</v>
      </c>
      <c r="D4651" s="33" t="s">
        <v>1256</v>
      </c>
    </row>
    <row r="4652" spans="3:4" ht="15" customHeight="1" x14ac:dyDescent="0.25">
      <c r="C4652" s="32" t="s">
        <v>13835</v>
      </c>
      <c r="D4652" s="33" t="s">
        <v>1262</v>
      </c>
    </row>
    <row r="4653" spans="3:4" ht="15" customHeight="1" x14ac:dyDescent="0.25">
      <c r="C4653" s="32" t="s">
        <v>13836</v>
      </c>
      <c r="D4653" s="33" t="s">
        <v>1262</v>
      </c>
    </row>
    <row r="4654" spans="3:4" ht="15" customHeight="1" x14ac:dyDescent="0.25">
      <c r="C4654" s="32" t="s">
        <v>13837</v>
      </c>
      <c r="D4654" s="33" t="s">
        <v>1274</v>
      </c>
    </row>
    <row r="4655" spans="3:4" ht="15" customHeight="1" x14ac:dyDescent="0.25">
      <c r="C4655" s="32" t="s">
        <v>13838</v>
      </c>
      <c r="D4655" s="33" t="s">
        <v>1274</v>
      </c>
    </row>
    <row r="4656" spans="3:4" ht="15" customHeight="1" x14ac:dyDescent="0.25">
      <c r="C4656" s="32" t="s">
        <v>13839</v>
      </c>
      <c r="D4656" s="33" t="s">
        <v>1300</v>
      </c>
    </row>
    <row r="4657" spans="3:4" ht="15" customHeight="1" x14ac:dyDescent="0.25">
      <c r="C4657" s="32" t="s">
        <v>13840</v>
      </c>
      <c r="D4657" s="33" t="s">
        <v>1300</v>
      </c>
    </row>
    <row r="4658" spans="3:4" ht="15" customHeight="1" x14ac:dyDescent="0.25">
      <c r="C4658" s="32" t="s">
        <v>13841</v>
      </c>
      <c r="D4658" s="33" t="s">
        <v>1309</v>
      </c>
    </row>
    <row r="4659" spans="3:4" ht="15" customHeight="1" x14ac:dyDescent="0.25">
      <c r="C4659" s="32" t="s">
        <v>13842</v>
      </c>
      <c r="D4659" s="33" t="s">
        <v>1309</v>
      </c>
    </row>
    <row r="4660" spans="3:4" ht="15" customHeight="1" x14ac:dyDescent="0.25">
      <c r="C4660" s="32" t="s">
        <v>13843</v>
      </c>
      <c r="D4660" s="33" t="s">
        <v>1315</v>
      </c>
    </row>
    <row r="4661" spans="3:4" ht="15" customHeight="1" x14ac:dyDescent="0.25">
      <c r="C4661" s="32" t="s">
        <v>13844</v>
      </c>
      <c r="D4661" s="33" t="s">
        <v>1315</v>
      </c>
    </row>
    <row r="4662" spans="3:4" ht="15" customHeight="1" x14ac:dyDescent="0.25">
      <c r="C4662" s="32" t="s">
        <v>13845</v>
      </c>
      <c r="D4662" s="33" t="s">
        <v>1405</v>
      </c>
    </row>
    <row r="4663" spans="3:4" ht="15" customHeight="1" x14ac:dyDescent="0.25">
      <c r="C4663" s="32" t="s">
        <v>13846</v>
      </c>
      <c r="D4663" s="33" t="s">
        <v>1405</v>
      </c>
    </row>
    <row r="4664" spans="3:4" ht="15" customHeight="1" x14ac:dyDescent="0.25">
      <c r="C4664" s="32" t="s">
        <v>13847</v>
      </c>
      <c r="D4664" s="33" t="s">
        <v>1459</v>
      </c>
    </row>
    <row r="4665" spans="3:4" ht="15" customHeight="1" x14ac:dyDescent="0.25">
      <c r="C4665" s="32" t="s">
        <v>13848</v>
      </c>
      <c r="D4665" s="33" t="s">
        <v>1459</v>
      </c>
    </row>
    <row r="4666" spans="3:4" ht="15" customHeight="1" x14ac:dyDescent="0.25">
      <c r="C4666" s="32" t="s">
        <v>13849</v>
      </c>
      <c r="D4666" s="33" t="s">
        <v>1471</v>
      </c>
    </row>
    <row r="4667" spans="3:4" ht="15" customHeight="1" x14ac:dyDescent="0.25">
      <c r="C4667" s="32" t="s">
        <v>13850</v>
      </c>
      <c r="D4667" s="33" t="s">
        <v>1471</v>
      </c>
    </row>
    <row r="4668" spans="3:4" ht="15" customHeight="1" x14ac:dyDescent="0.25">
      <c r="C4668" s="32" t="s">
        <v>13851</v>
      </c>
      <c r="D4668" s="33" t="s">
        <v>1477</v>
      </c>
    </row>
    <row r="4669" spans="3:4" ht="15" customHeight="1" x14ac:dyDescent="0.25">
      <c r="C4669" s="32" t="s">
        <v>13852</v>
      </c>
      <c r="D4669" s="33" t="s">
        <v>1477</v>
      </c>
    </row>
    <row r="4670" spans="3:4" ht="15" customHeight="1" x14ac:dyDescent="0.25">
      <c r="C4670" s="32" t="s">
        <v>13853</v>
      </c>
      <c r="D4670" s="33" t="s">
        <v>1513</v>
      </c>
    </row>
    <row r="4671" spans="3:4" ht="15" customHeight="1" x14ac:dyDescent="0.25">
      <c r="C4671" s="32" t="s">
        <v>13854</v>
      </c>
      <c r="D4671" s="33" t="s">
        <v>1513</v>
      </c>
    </row>
    <row r="4672" spans="3:4" ht="15" customHeight="1" x14ac:dyDescent="0.25">
      <c r="C4672" s="32" t="s">
        <v>13855</v>
      </c>
      <c r="D4672" s="33" t="s">
        <v>1534</v>
      </c>
    </row>
    <row r="4673" spans="3:4" ht="15" customHeight="1" x14ac:dyDescent="0.25">
      <c r="C4673" s="32" t="s">
        <v>13856</v>
      </c>
      <c r="D4673" s="33" t="s">
        <v>1534</v>
      </c>
    </row>
    <row r="4674" spans="3:4" ht="15" customHeight="1" x14ac:dyDescent="0.25">
      <c r="C4674" s="32" t="s">
        <v>13857</v>
      </c>
      <c r="D4674" s="33" t="s">
        <v>1613</v>
      </c>
    </row>
    <row r="4675" spans="3:4" ht="15" customHeight="1" x14ac:dyDescent="0.25">
      <c r="C4675" s="32" t="s">
        <v>13858</v>
      </c>
      <c r="D4675" s="33" t="s">
        <v>1613</v>
      </c>
    </row>
    <row r="4676" spans="3:4" ht="15" customHeight="1" x14ac:dyDescent="0.25">
      <c r="C4676" s="32" t="s">
        <v>13859</v>
      </c>
      <c r="D4676" s="33" t="s">
        <v>1619</v>
      </c>
    </row>
    <row r="4677" spans="3:4" ht="15" customHeight="1" x14ac:dyDescent="0.25">
      <c r="C4677" s="32" t="s">
        <v>13860</v>
      </c>
      <c r="D4677" s="33" t="s">
        <v>1619</v>
      </c>
    </row>
    <row r="4678" spans="3:4" ht="15" customHeight="1" x14ac:dyDescent="0.25">
      <c r="C4678" s="32" t="s">
        <v>13861</v>
      </c>
      <c r="D4678" s="33" t="s">
        <v>1667</v>
      </c>
    </row>
    <row r="4679" spans="3:4" ht="15" customHeight="1" x14ac:dyDescent="0.25">
      <c r="C4679" s="32" t="s">
        <v>13862</v>
      </c>
      <c r="D4679" s="33" t="s">
        <v>1667</v>
      </c>
    </row>
    <row r="4680" spans="3:4" ht="15" customHeight="1" x14ac:dyDescent="0.25">
      <c r="C4680" s="32" t="s">
        <v>13863</v>
      </c>
      <c r="D4680" s="33" t="s">
        <v>1748</v>
      </c>
    </row>
    <row r="4681" spans="3:4" ht="15" customHeight="1" x14ac:dyDescent="0.25">
      <c r="C4681" s="32" t="s">
        <v>13864</v>
      </c>
      <c r="D4681" s="33" t="s">
        <v>1748</v>
      </c>
    </row>
    <row r="4682" spans="3:4" ht="15" customHeight="1" x14ac:dyDescent="0.25">
      <c r="C4682" s="32" t="s">
        <v>13865</v>
      </c>
      <c r="D4682" s="33" t="s">
        <v>1309</v>
      </c>
    </row>
    <row r="4683" spans="3:4" ht="15" customHeight="1" x14ac:dyDescent="0.25">
      <c r="C4683" s="32" t="s">
        <v>13866</v>
      </c>
      <c r="D4683" s="33" t="s">
        <v>1309</v>
      </c>
    </row>
    <row r="4684" spans="3:4" ht="15" customHeight="1" x14ac:dyDescent="0.25">
      <c r="C4684" s="32" t="s">
        <v>13867</v>
      </c>
      <c r="D4684" s="33" t="s">
        <v>1315</v>
      </c>
    </row>
    <row r="4685" spans="3:4" ht="15" customHeight="1" x14ac:dyDescent="0.25">
      <c r="C4685" s="32" t="s">
        <v>13868</v>
      </c>
      <c r="D4685" s="33" t="s">
        <v>1315</v>
      </c>
    </row>
    <row r="4686" spans="3:4" ht="15" customHeight="1" x14ac:dyDescent="0.25">
      <c r="C4686" s="32" t="s">
        <v>13869</v>
      </c>
      <c r="D4686" s="33" t="s">
        <v>1405</v>
      </c>
    </row>
    <row r="4687" spans="3:4" ht="15" customHeight="1" x14ac:dyDescent="0.25">
      <c r="C4687" s="32" t="s">
        <v>13870</v>
      </c>
      <c r="D4687" s="33" t="s">
        <v>1405</v>
      </c>
    </row>
    <row r="4688" spans="3:4" ht="15" customHeight="1" x14ac:dyDescent="0.25">
      <c r="C4688" s="32" t="s">
        <v>13871</v>
      </c>
      <c r="D4688" s="33" t="s">
        <v>1459</v>
      </c>
    </row>
    <row r="4689" spans="3:4" ht="15" customHeight="1" x14ac:dyDescent="0.25">
      <c r="C4689" s="32" t="s">
        <v>13872</v>
      </c>
      <c r="D4689" s="33" t="s">
        <v>1459</v>
      </c>
    </row>
    <row r="4690" spans="3:4" ht="15" customHeight="1" x14ac:dyDescent="0.25">
      <c r="C4690" s="32" t="s">
        <v>13873</v>
      </c>
      <c r="D4690" s="33" t="s">
        <v>1471</v>
      </c>
    </row>
    <row r="4691" spans="3:4" ht="15" customHeight="1" x14ac:dyDescent="0.25">
      <c r="C4691" s="32" t="s">
        <v>13874</v>
      </c>
      <c r="D4691" s="33" t="s">
        <v>1471</v>
      </c>
    </row>
    <row r="4692" spans="3:4" ht="15" customHeight="1" x14ac:dyDescent="0.25">
      <c r="C4692" s="32" t="s">
        <v>13875</v>
      </c>
      <c r="D4692" s="33" t="s">
        <v>1477</v>
      </c>
    </row>
    <row r="4693" spans="3:4" ht="15" customHeight="1" x14ac:dyDescent="0.25">
      <c r="C4693" s="32" t="s">
        <v>13876</v>
      </c>
      <c r="D4693" s="33" t="s">
        <v>1477</v>
      </c>
    </row>
    <row r="4694" spans="3:4" ht="15" customHeight="1" x14ac:dyDescent="0.25">
      <c r="C4694" s="32" t="s">
        <v>13877</v>
      </c>
      <c r="D4694" s="33" t="s">
        <v>1513</v>
      </c>
    </row>
    <row r="4695" spans="3:4" ht="15" customHeight="1" x14ac:dyDescent="0.25">
      <c r="C4695" s="32" t="s">
        <v>13878</v>
      </c>
      <c r="D4695" s="33" t="s">
        <v>1513</v>
      </c>
    </row>
    <row r="4696" spans="3:4" ht="15" customHeight="1" x14ac:dyDescent="0.25">
      <c r="C4696" s="32" t="s">
        <v>13879</v>
      </c>
      <c r="D4696" s="33" t="s">
        <v>1534</v>
      </c>
    </row>
    <row r="4697" spans="3:4" ht="15" customHeight="1" x14ac:dyDescent="0.25">
      <c r="C4697" s="32" t="s">
        <v>13880</v>
      </c>
      <c r="D4697" s="33" t="s">
        <v>1534</v>
      </c>
    </row>
    <row r="4698" spans="3:4" ht="15" customHeight="1" x14ac:dyDescent="0.25">
      <c r="C4698" s="32" t="s">
        <v>13881</v>
      </c>
      <c r="D4698" s="33" t="s">
        <v>1613</v>
      </c>
    </row>
    <row r="4699" spans="3:4" ht="15" customHeight="1" x14ac:dyDescent="0.25">
      <c r="C4699" s="32" t="s">
        <v>13882</v>
      </c>
      <c r="D4699" s="33" t="s">
        <v>1613</v>
      </c>
    </row>
    <row r="4700" spans="3:4" ht="15" customHeight="1" x14ac:dyDescent="0.25">
      <c r="C4700" s="32" t="s">
        <v>13883</v>
      </c>
      <c r="D4700" s="33" t="s">
        <v>1619</v>
      </c>
    </row>
    <row r="4701" spans="3:4" ht="15" customHeight="1" x14ac:dyDescent="0.25">
      <c r="C4701" s="32" t="s">
        <v>13884</v>
      </c>
      <c r="D4701" s="33" t="s">
        <v>1619</v>
      </c>
    </row>
    <row r="4702" spans="3:4" ht="15" customHeight="1" x14ac:dyDescent="0.25">
      <c r="C4702" s="32" t="s">
        <v>13885</v>
      </c>
      <c r="D4702" s="33" t="s">
        <v>1667</v>
      </c>
    </row>
    <row r="4703" spans="3:4" ht="15" customHeight="1" x14ac:dyDescent="0.25">
      <c r="C4703" s="32" t="s">
        <v>13886</v>
      </c>
      <c r="D4703" s="33" t="s">
        <v>1667</v>
      </c>
    </row>
    <row r="4704" spans="3:4" ht="15" customHeight="1" x14ac:dyDescent="0.25">
      <c r="C4704" s="32" t="s">
        <v>13887</v>
      </c>
      <c r="D4704" s="33" t="s">
        <v>1748</v>
      </c>
    </row>
    <row r="4705" spans="3:4" ht="15" customHeight="1" x14ac:dyDescent="0.25">
      <c r="C4705" s="32" t="s">
        <v>13888</v>
      </c>
      <c r="D4705" s="33" t="s">
        <v>1748</v>
      </c>
    </row>
    <row r="4706" spans="3:4" ht="15" customHeight="1" x14ac:dyDescent="0.25">
      <c r="C4706" s="32" t="s">
        <v>13889</v>
      </c>
      <c r="D4706" s="33" t="s">
        <v>1754</v>
      </c>
    </row>
    <row r="4707" spans="3:4" ht="15" customHeight="1" x14ac:dyDescent="0.25">
      <c r="C4707" s="32" t="s">
        <v>13890</v>
      </c>
      <c r="D4707" s="33" t="s">
        <v>1754</v>
      </c>
    </row>
    <row r="4708" spans="3:4" ht="15" customHeight="1" x14ac:dyDescent="0.25">
      <c r="C4708" s="32" t="s">
        <v>13891</v>
      </c>
      <c r="D4708" s="33" t="s">
        <v>1760</v>
      </c>
    </row>
    <row r="4709" spans="3:4" ht="15" customHeight="1" x14ac:dyDescent="0.25">
      <c r="C4709" s="32" t="s">
        <v>13892</v>
      </c>
      <c r="D4709" s="33" t="s">
        <v>1760</v>
      </c>
    </row>
    <row r="4710" spans="3:4" ht="15" customHeight="1" x14ac:dyDescent="0.25">
      <c r="C4710" s="32" t="s">
        <v>13893</v>
      </c>
      <c r="D4710" s="33" t="s">
        <v>1794</v>
      </c>
    </row>
    <row r="4711" spans="3:4" ht="15" customHeight="1" x14ac:dyDescent="0.25">
      <c r="C4711" s="32" t="s">
        <v>13894</v>
      </c>
      <c r="D4711" s="33" t="s">
        <v>1794</v>
      </c>
    </row>
    <row r="4712" spans="3:4" ht="15" customHeight="1" x14ac:dyDescent="0.25">
      <c r="C4712" s="32" t="s">
        <v>13895</v>
      </c>
      <c r="D4712" s="33" t="s">
        <v>1806</v>
      </c>
    </row>
    <row r="4713" spans="3:4" ht="15" customHeight="1" x14ac:dyDescent="0.25">
      <c r="C4713" s="32" t="s">
        <v>13896</v>
      </c>
      <c r="D4713" s="33" t="s">
        <v>1806</v>
      </c>
    </row>
    <row r="4714" spans="3:4" ht="15" customHeight="1" x14ac:dyDescent="0.25">
      <c r="C4714" s="32" t="s">
        <v>13897</v>
      </c>
      <c r="D4714" s="33" t="s">
        <v>1824</v>
      </c>
    </row>
    <row r="4715" spans="3:4" ht="15" customHeight="1" x14ac:dyDescent="0.25">
      <c r="C4715" s="32" t="s">
        <v>13898</v>
      </c>
      <c r="D4715" s="33" t="s">
        <v>1824</v>
      </c>
    </row>
    <row r="4716" spans="3:4" ht="15" customHeight="1" x14ac:dyDescent="0.25">
      <c r="C4716" s="32" t="s">
        <v>13899</v>
      </c>
      <c r="D4716" s="33" t="s">
        <v>1836</v>
      </c>
    </row>
    <row r="4717" spans="3:4" ht="15" customHeight="1" x14ac:dyDescent="0.25">
      <c r="C4717" s="32" t="s">
        <v>13900</v>
      </c>
      <c r="D4717" s="33" t="s">
        <v>1836</v>
      </c>
    </row>
    <row r="4718" spans="3:4" ht="15" customHeight="1" x14ac:dyDescent="0.25">
      <c r="C4718" s="32" t="s">
        <v>13901</v>
      </c>
      <c r="D4718" s="33" t="s">
        <v>1914</v>
      </c>
    </row>
    <row r="4719" spans="3:4" ht="15" customHeight="1" x14ac:dyDescent="0.25">
      <c r="C4719" s="32" t="s">
        <v>13902</v>
      </c>
      <c r="D4719" s="33" t="s">
        <v>1914</v>
      </c>
    </row>
    <row r="4720" spans="3:4" ht="15" customHeight="1" x14ac:dyDescent="0.25">
      <c r="C4720" s="32" t="s">
        <v>13903</v>
      </c>
      <c r="D4720" s="33" t="s">
        <v>537</v>
      </c>
    </row>
    <row r="4721" spans="3:4" ht="15" customHeight="1" x14ac:dyDescent="0.25">
      <c r="C4721" s="32" t="s">
        <v>13904</v>
      </c>
      <c r="D4721" s="33" t="s">
        <v>537</v>
      </c>
    </row>
    <row r="4722" spans="3:4" ht="15" customHeight="1" x14ac:dyDescent="0.25">
      <c r="C4722" s="32" t="s">
        <v>13905</v>
      </c>
      <c r="D4722" s="33" t="s">
        <v>2073</v>
      </c>
    </row>
    <row r="4723" spans="3:4" ht="15" customHeight="1" x14ac:dyDescent="0.25">
      <c r="C4723" s="32" t="s">
        <v>13906</v>
      </c>
      <c r="D4723" s="33" t="s">
        <v>2073</v>
      </c>
    </row>
    <row r="4724" spans="3:4" ht="15" customHeight="1" x14ac:dyDescent="0.25">
      <c r="C4724" s="32" t="s">
        <v>13907</v>
      </c>
      <c r="D4724" s="33" t="s">
        <v>2121</v>
      </c>
    </row>
    <row r="4725" spans="3:4" ht="15" customHeight="1" x14ac:dyDescent="0.25">
      <c r="C4725" s="32" t="s">
        <v>13908</v>
      </c>
      <c r="D4725" s="33" t="s">
        <v>2121</v>
      </c>
    </row>
    <row r="4726" spans="3:4" ht="15" customHeight="1" x14ac:dyDescent="0.25">
      <c r="C4726" s="32" t="s">
        <v>13909</v>
      </c>
      <c r="D4726" s="33" t="s">
        <v>2166</v>
      </c>
    </row>
    <row r="4727" spans="3:4" ht="15" customHeight="1" x14ac:dyDescent="0.25">
      <c r="C4727" s="32" t="s">
        <v>13910</v>
      </c>
      <c r="D4727" s="33" t="s">
        <v>2166</v>
      </c>
    </row>
    <row r="4728" spans="3:4" ht="15" customHeight="1" x14ac:dyDescent="0.25">
      <c r="C4728" s="32" t="s">
        <v>13911</v>
      </c>
      <c r="D4728" s="33" t="s">
        <v>2172</v>
      </c>
    </row>
    <row r="4729" spans="3:4" ht="15" customHeight="1" x14ac:dyDescent="0.25">
      <c r="C4729" s="32" t="s">
        <v>13912</v>
      </c>
      <c r="D4729" s="33" t="s">
        <v>2172</v>
      </c>
    </row>
    <row r="4730" spans="3:4" ht="15" customHeight="1" x14ac:dyDescent="0.25">
      <c r="C4730" s="32" t="s">
        <v>13913</v>
      </c>
      <c r="D4730" s="33" t="s">
        <v>1754</v>
      </c>
    </row>
    <row r="4731" spans="3:4" ht="15" customHeight="1" x14ac:dyDescent="0.25">
      <c r="C4731" s="32" t="s">
        <v>13914</v>
      </c>
      <c r="D4731" s="33" t="s">
        <v>1754</v>
      </c>
    </row>
    <row r="4732" spans="3:4" ht="15" customHeight="1" x14ac:dyDescent="0.25">
      <c r="C4732" s="32" t="s">
        <v>13915</v>
      </c>
      <c r="D4732" s="33" t="s">
        <v>1760</v>
      </c>
    </row>
    <row r="4733" spans="3:4" ht="15" customHeight="1" x14ac:dyDescent="0.25">
      <c r="C4733" s="32" t="s">
        <v>13916</v>
      </c>
      <c r="D4733" s="33" t="s">
        <v>1760</v>
      </c>
    </row>
    <row r="4734" spans="3:4" ht="15" customHeight="1" x14ac:dyDescent="0.25">
      <c r="C4734" s="32" t="s">
        <v>13917</v>
      </c>
      <c r="D4734" s="33" t="s">
        <v>1794</v>
      </c>
    </row>
    <row r="4735" spans="3:4" ht="15" customHeight="1" x14ac:dyDescent="0.25">
      <c r="C4735" s="32" t="s">
        <v>13918</v>
      </c>
      <c r="D4735" s="33" t="s">
        <v>1794</v>
      </c>
    </row>
    <row r="4736" spans="3:4" ht="15" customHeight="1" x14ac:dyDescent="0.25">
      <c r="C4736" s="32" t="s">
        <v>13919</v>
      </c>
      <c r="D4736" s="33" t="s">
        <v>1806</v>
      </c>
    </row>
    <row r="4737" spans="3:4" ht="15" customHeight="1" x14ac:dyDescent="0.25">
      <c r="C4737" s="32" t="s">
        <v>13920</v>
      </c>
      <c r="D4737" s="33" t="s">
        <v>1806</v>
      </c>
    </row>
    <row r="4738" spans="3:4" ht="15" customHeight="1" x14ac:dyDescent="0.25">
      <c r="C4738" s="32" t="s">
        <v>13921</v>
      </c>
      <c r="D4738" s="33" t="s">
        <v>1824</v>
      </c>
    </row>
    <row r="4739" spans="3:4" ht="15" customHeight="1" x14ac:dyDescent="0.25">
      <c r="C4739" s="32" t="s">
        <v>13922</v>
      </c>
      <c r="D4739" s="33" t="s">
        <v>1824</v>
      </c>
    </row>
    <row r="4740" spans="3:4" ht="15" customHeight="1" x14ac:dyDescent="0.25">
      <c r="C4740" s="32" t="s">
        <v>13923</v>
      </c>
      <c r="D4740" s="33" t="s">
        <v>1836</v>
      </c>
    </row>
    <row r="4741" spans="3:4" ht="15" customHeight="1" x14ac:dyDescent="0.25">
      <c r="C4741" s="32" t="s">
        <v>13924</v>
      </c>
      <c r="D4741" s="33" t="s">
        <v>1836</v>
      </c>
    </row>
    <row r="4742" spans="3:4" ht="15" customHeight="1" x14ac:dyDescent="0.25">
      <c r="C4742" s="32" t="s">
        <v>13925</v>
      </c>
      <c r="D4742" s="33" t="s">
        <v>1914</v>
      </c>
    </row>
    <row r="4743" spans="3:4" ht="15" customHeight="1" x14ac:dyDescent="0.25">
      <c r="C4743" s="32" t="s">
        <v>13926</v>
      </c>
      <c r="D4743" s="33" t="s">
        <v>1914</v>
      </c>
    </row>
    <row r="4744" spans="3:4" ht="15" customHeight="1" x14ac:dyDescent="0.25">
      <c r="C4744" s="32" t="s">
        <v>13927</v>
      </c>
      <c r="D4744" s="33" t="s">
        <v>537</v>
      </c>
    </row>
    <row r="4745" spans="3:4" ht="15" customHeight="1" x14ac:dyDescent="0.25">
      <c r="C4745" s="32" t="s">
        <v>13928</v>
      </c>
      <c r="D4745" s="33" t="s">
        <v>537</v>
      </c>
    </row>
    <row r="4746" spans="3:4" ht="15" customHeight="1" x14ac:dyDescent="0.25">
      <c r="C4746" s="32" t="s">
        <v>13929</v>
      </c>
      <c r="D4746" s="33" t="s">
        <v>2073</v>
      </c>
    </row>
    <row r="4747" spans="3:4" ht="15" customHeight="1" x14ac:dyDescent="0.25">
      <c r="C4747" s="32" t="s">
        <v>13930</v>
      </c>
      <c r="D4747" s="33" t="s">
        <v>2073</v>
      </c>
    </row>
    <row r="4748" spans="3:4" ht="15" customHeight="1" x14ac:dyDescent="0.25">
      <c r="C4748" s="32" t="s">
        <v>13931</v>
      </c>
      <c r="D4748" s="33" t="s">
        <v>2121</v>
      </c>
    </row>
    <row r="4749" spans="3:4" ht="15" customHeight="1" x14ac:dyDescent="0.25">
      <c r="C4749" s="32" t="s">
        <v>13932</v>
      </c>
      <c r="D4749" s="33" t="s">
        <v>2121</v>
      </c>
    </row>
    <row r="4750" spans="3:4" ht="15" customHeight="1" x14ac:dyDescent="0.25">
      <c r="C4750" s="32" t="s">
        <v>13933</v>
      </c>
      <c r="D4750" s="33" t="s">
        <v>2166</v>
      </c>
    </row>
    <row r="4751" spans="3:4" ht="15" customHeight="1" x14ac:dyDescent="0.25">
      <c r="C4751" s="32" t="s">
        <v>13934</v>
      </c>
      <c r="D4751" s="33" t="s">
        <v>2166</v>
      </c>
    </row>
    <row r="4752" spans="3:4" ht="15" customHeight="1" x14ac:dyDescent="0.25">
      <c r="C4752" s="32" t="s">
        <v>13935</v>
      </c>
      <c r="D4752" s="33" t="s">
        <v>2172</v>
      </c>
    </row>
    <row r="4753" spans="3:4" ht="15" customHeight="1" x14ac:dyDescent="0.25">
      <c r="C4753" s="32" t="s">
        <v>13936</v>
      </c>
      <c r="D4753" s="33" t="s">
        <v>2172</v>
      </c>
    </row>
    <row r="4754" spans="3:4" ht="15" customHeight="1" x14ac:dyDescent="0.25">
      <c r="C4754" s="32" t="s">
        <v>13937</v>
      </c>
      <c r="D4754" s="33" t="s">
        <v>2178</v>
      </c>
    </row>
    <row r="4755" spans="3:4" ht="15" customHeight="1" x14ac:dyDescent="0.25">
      <c r="C4755" s="32" t="s">
        <v>13938</v>
      </c>
      <c r="D4755" s="33" t="s">
        <v>2178</v>
      </c>
    </row>
    <row r="4756" spans="3:4" ht="15" customHeight="1" x14ac:dyDescent="0.25">
      <c r="C4756" s="32" t="s">
        <v>13939</v>
      </c>
      <c r="D4756" s="33" t="s">
        <v>2184</v>
      </c>
    </row>
    <row r="4757" spans="3:4" ht="15" customHeight="1" x14ac:dyDescent="0.25">
      <c r="C4757" s="32" t="s">
        <v>13940</v>
      </c>
      <c r="D4757" s="33" t="s">
        <v>2184</v>
      </c>
    </row>
    <row r="4758" spans="3:4" ht="15" customHeight="1" x14ac:dyDescent="0.25">
      <c r="C4758" s="32" t="s">
        <v>13941</v>
      </c>
      <c r="D4758" s="33" t="s">
        <v>2196</v>
      </c>
    </row>
    <row r="4759" spans="3:4" ht="15" customHeight="1" x14ac:dyDescent="0.25">
      <c r="C4759" s="32" t="s">
        <v>13942</v>
      </c>
      <c r="D4759" s="33" t="s">
        <v>2196</v>
      </c>
    </row>
    <row r="4760" spans="3:4" ht="15" customHeight="1" x14ac:dyDescent="0.25">
      <c r="C4760" s="32" t="s">
        <v>13943</v>
      </c>
      <c r="D4760" s="33" t="s">
        <v>2240</v>
      </c>
    </row>
    <row r="4761" spans="3:4" ht="15" customHeight="1" x14ac:dyDescent="0.25">
      <c r="C4761" s="32" t="s">
        <v>13944</v>
      </c>
      <c r="D4761" s="33" t="s">
        <v>2240</v>
      </c>
    </row>
    <row r="4762" spans="3:4" ht="15" customHeight="1" x14ac:dyDescent="0.25">
      <c r="C4762" s="32" t="s">
        <v>13945</v>
      </c>
      <c r="D4762" s="33" t="s">
        <v>2261</v>
      </c>
    </row>
    <row r="4763" spans="3:4" ht="15" customHeight="1" x14ac:dyDescent="0.25">
      <c r="C4763" s="32" t="s">
        <v>13946</v>
      </c>
      <c r="D4763" s="33" t="s">
        <v>2261</v>
      </c>
    </row>
    <row r="4764" spans="3:4" ht="15" customHeight="1" x14ac:dyDescent="0.25">
      <c r="C4764" s="32" t="s">
        <v>13947</v>
      </c>
      <c r="D4764" s="33" t="s">
        <v>2285</v>
      </c>
    </row>
    <row r="4765" spans="3:4" ht="15" customHeight="1" x14ac:dyDescent="0.25">
      <c r="C4765" s="32" t="s">
        <v>13948</v>
      </c>
      <c r="D4765" s="33" t="s">
        <v>2285</v>
      </c>
    </row>
    <row r="4766" spans="3:4" ht="15" customHeight="1" x14ac:dyDescent="0.25">
      <c r="C4766" s="32" t="s">
        <v>13949</v>
      </c>
      <c r="D4766" s="33" t="s">
        <v>2552</v>
      </c>
    </row>
    <row r="4767" spans="3:4" ht="15" customHeight="1" x14ac:dyDescent="0.25">
      <c r="C4767" s="32" t="s">
        <v>13950</v>
      </c>
      <c r="D4767" s="33" t="s">
        <v>2552</v>
      </c>
    </row>
    <row r="4768" spans="3:4" ht="15" customHeight="1" x14ac:dyDescent="0.25">
      <c r="C4768" s="32" t="s">
        <v>13951</v>
      </c>
      <c r="D4768" s="33" t="s">
        <v>2558</v>
      </c>
    </row>
    <row r="4769" spans="3:4" ht="15" customHeight="1" x14ac:dyDescent="0.25">
      <c r="C4769" s="32" t="s">
        <v>13952</v>
      </c>
      <c r="D4769" s="33" t="s">
        <v>2558</v>
      </c>
    </row>
    <row r="4770" spans="3:4" ht="15" customHeight="1" x14ac:dyDescent="0.25">
      <c r="C4770" s="32" t="s">
        <v>13953</v>
      </c>
      <c r="D4770" s="33" t="s">
        <v>2564</v>
      </c>
    </row>
    <row r="4771" spans="3:4" ht="15" customHeight="1" x14ac:dyDescent="0.25">
      <c r="C4771" s="32" t="s">
        <v>13954</v>
      </c>
      <c r="D4771" s="33" t="s">
        <v>2564</v>
      </c>
    </row>
    <row r="4772" spans="3:4" ht="15" customHeight="1" x14ac:dyDescent="0.25">
      <c r="C4772" s="32" t="s">
        <v>13955</v>
      </c>
      <c r="D4772" s="33" t="s">
        <v>2570</v>
      </c>
    </row>
    <row r="4773" spans="3:4" ht="15" customHeight="1" x14ac:dyDescent="0.25">
      <c r="C4773" s="32" t="s">
        <v>13956</v>
      </c>
      <c r="D4773" s="33" t="s">
        <v>2570</v>
      </c>
    </row>
    <row r="4774" spans="3:4" ht="15" customHeight="1" x14ac:dyDescent="0.25">
      <c r="C4774" s="32" t="s">
        <v>13957</v>
      </c>
      <c r="D4774" s="33" t="s">
        <v>2576</v>
      </c>
    </row>
    <row r="4775" spans="3:4" ht="15" customHeight="1" x14ac:dyDescent="0.25">
      <c r="C4775" s="32" t="s">
        <v>13958</v>
      </c>
      <c r="D4775" s="33" t="s">
        <v>2576</v>
      </c>
    </row>
    <row r="4776" spans="3:4" ht="15" customHeight="1" x14ac:dyDescent="0.25">
      <c r="C4776" s="32" t="s">
        <v>13959</v>
      </c>
      <c r="D4776" s="33" t="s">
        <v>2582</v>
      </c>
    </row>
    <row r="4777" spans="3:4" ht="15" customHeight="1" x14ac:dyDescent="0.25">
      <c r="C4777" s="32" t="s">
        <v>13960</v>
      </c>
      <c r="D4777" s="33" t="s">
        <v>2582</v>
      </c>
    </row>
    <row r="4778" spans="3:4" ht="15" customHeight="1" x14ac:dyDescent="0.25">
      <c r="C4778" s="32" t="s">
        <v>13961</v>
      </c>
      <c r="D4778" s="33" t="s">
        <v>2178</v>
      </c>
    </row>
    <row r="4779" spans="3:4" ht="15" customHeight="1" x14ac:dyDescent="0.25">
      <c r="C4779" s="32" t="s">
        <v>13962</v>
      </c>
      <c r="D4779" s="33" t="s">
        <v>2178</v>
      </c>
    </row>
    <row r="4780" spans="3:4" ht="15" customHeight="1" x14ac:dyDescent="0.25">
      <c r="C4780" s="32" t="s">
        <v>13963</v>
      </c>
      <c r="D4780" s="33" t="s">
        <v>2184</v>
      </c>
    </row>
    <row r="4781" spans="3:4" ht="15" customHeight="1" x14ac:dyDescent="0.25">
      <c r="C4781" s="32" t="s">
        <v>13964</v>
      </c>
      <c r="D4781" s="33" t="s">
        <v>2184</v>
      </c>
    </row>
    <row r="4782" spans="3:4" ht="15" customHeight="1" x14ac:dyDescent="0.25">
      <c r="C4782" s="32" t="s">
        <v>13965</v>
      </c>
      <c r="D4782" s="33" t="s">
        <v>2196</v>
      </c>
    </row>
    <row r="4783" spans="3:4" ht="15" customHeight="1" x14ac:dyDescent="0.25">
      <c r="C4783" s="32" t="s">
        <v>13966</v>
      </c>
      <c r="D4783" s="33" t="s">
        <v>2196</v>
      </c>
    </row>
    <row r="4784" spans="3:4" ht="15" customHeight="1" x14ac:dyDescent="0.25">
      <c r="C4784" s="32" t="s">
        <v>13967</v>
      </c>
      <c r="D4784" s="33" t="s">
        <v>2240</v>
      </c>
    </row>
    <row r="4785" spans="3:4" ht="15" customHeight="1" x14ac:dyDescent="0.25">
      <c r="C4785" s="32" t="s">
        <v>13968</v>
      </c>
      <c r="D4785" s="33" t="s">
        <v>2240</v>
      </c>
    </row>
    <row r="4786" spans="3:4" ht="15" customHeight="1" x14ac:dyDescent="0.25">
      <c r="C4786" s="32" t="s">
        <v>13969</v>
      </c>
      <c r="D4786" s="33" t="s">
        <v>2261</v>
      </c>
    </row>
    <row r="4787" spans="3:4" ht="15" customHeight="1" x14ac:dyDescent="0.25">
      <c r="C4787" s="32" t="s">
        <v>13970</v>
      </c>
      <c r="D4787" s="33" t="s">
        <v>2261</v>
      </c>
    </row>
    <row r="4788" spans="3:4" ht="15" customHeight="1" x14ac:dyDescent="0.25">
      <c r="C4788" s="32" t="s">
        <v>13971</v>
      </c>
      <c r="D4788" s="33" t="s">
        <v>2285</v>
      </c>
    </row>
    <row r="4789" spans="3:4" ht="15" customHeight="1" x14ac:dyDescent="0.25">
      <c r="C4789" s="32" t="s">
        <v>13972</v>
      </c>
      <c r="D4789" s="33" t="s">
        <v>2285</v>
      </c>
    </row>
    <row r="4790" spans="3:4" ht="15" customHeight="1" x14ac:dyDescent="0.25">
      <c r="C4790" s="32" t="s">
        <v>13973</v>
      </c>
      <c r="D4790" s="33" t="s">
        <v>2552</v>
      </c>
    </row>
    <row r="4791" spans="3:4" ht="15" customHeight="1" x14ac:dyDescent="0.25">
      <c r="C4791" s="32" t="s">
        <v>13974</v>
      </c>
      <c r="D4791" s="33" t="s">
        <v>2552</v>
      </c>
    </row>
    <row r="4792" spans="3:4" ht="15" customHeight="1" x14ac:dyDescent="0.25">
      <c r="C4792" s="32" t="s">
        <v>13975</v>
      </c>
      <c r="D4792" s="33" t="s">
        <v>2558</v>
      </c>
    </row>
    <row r="4793" spans="3:4" ht="15" customHeight="1" x14ac:dyDescent="0.25">
      <c r="C4793" s="32" t="s">
        <v>13976</v>
      </c>
      <c r="D4793" s="33" t="s">
        <v>2558</v>
      </c>
    </row>
    <row r="4794" spans="3:4" ht="15" customHeight="1" x14ac:dyDescent="0.25">
      <c r="C4794" s="32" t="s">
        <v>13977</v>
      </c>
      <c r="D4794" s="33" t="s">
        <v>2564</v>
      </c>
    </row>
    <row r="4795" spans="3:4" ht="15" customHeight="1" x14ac:dyDescent="0.25">
      <c r="C4795" s="32" t="s">
        <v>13978</v>
      </c>
      <c r="D4795" s="33" t="s">
        <v>2564</v>
      </c>
    </row>
    <row r="4796" spans="3:4" ht="15" customHeight="1" x14ac:dyDescent="0.25">
      <c r="C4796" s="32" t="s">
        <v>13979</v>
      </c>
      <c r="D4796" s="33" t="s">
        <v>2570</v>
      </c>
    </row>
    <row r="4797" spans="3:4" ht="15" customHeight="1" x14ac:dyDescent="0.25">
      <c r="C4797" s="32" t="s">
        <v>13980</v>
      </c>
      <c r="D4797" s="33" t="s">
        <v>2570</v>
      </c>
    </row>
    <row r="4798" spans="3:4" ht="15" customHeight="1" x14ac:dyDescent="0.25">
      <c r="C4798" s="32" t="s">
        <v>13981</v>
      </c>
      <c r="D4798" s="33" t="s">
        <v>2576</v>
      </c>
    </row>
    <row r="4799" spans="3:4" ht="15" customHeight="1" x14ac:dyDescent="0.25">
      <c r="C4799" s="32" t="s">
        <v>13982</v>
      </c>
      <c r="D4799" s="33" t="s">
        <v>2576</v>
      </c>
    </row>
    <row r="4800" spans="3:4" ht="15" customHeight="1" x14ac:dyDescent="0.25">
      <c r="C4800" s="32" t="s">
        <v>13983</v>
      </c>
      <c r="D4800" s="33" t="s">
        <v>2582</v>
      </c>
    </row>
    <row r="4801" spans="3:4" ht="15" customHeight="1" x14ac:dyDescent="0.25">
      <c r="C4801" s="32" t="s">
        <v>13984</v>
      </c>
      <c r="D4801" s="33" t="s">
        <v>2582</v>
      </c>
    </row>
    <row r="4802" spans="3:4" ht="15" customHeight="1" x14ac:dyDescent="0.25">
      <c r="C4802" s="32" t="s">
        <v>13985</v>
      </c>
      <c r="D4802" s="33" t="s">
        <v>2588</v>
      </c>
    </row>
    <row r="4803" spans="3:4" ht="15" customHeight="1" x14ac:dyDescent="0.25">
      <c r="C4803" s="32" t="s">
        <v>13986</v>
      </c>
      <c r="D4803" s="33" t="s">
        <v>2588</v>
      </c>
    </row>
    <row r="4804" spans="3:4" ht="15" customHeight="1" x14ac:dyDescent="0.25">
      <c r="C4804" s="32" t="s">
        <v>13987</v>
      </c>
      <c r="D4804" s="33" t="s">
        <v>2606</v>
      </c>
    </row>
    <row r="4805" spans="3:4" ht="15" customHeight="1" x14ac:dyDescent="0.25">
      <c r="C4805" s="32" t="s">
        <v>13988</v>
      </c>
      <c r="D4805" s="33" t="s">
        <v>2606</v>
      </c>
    </row>
    <row r="4806" spans="3:4" ht="15" customHeight="1" x14ac:dyDescent="0.25">
      <c r="C4806" s="32" t="s">
        <v>13989</v>
      </c>
      <c r="D4806" s="33" t="s">
        <v>2765</v>
      </c>
    </row>
    <row r="4807" spans="3:4" ht="15" customHeight="1" x14ac:dyDescent="0.25">
      <c r="C4807" s="32" t="s">
        <v>13990</v>
      </c>
      <c r="D4807" s="33" t="s">
        <v>2765</v>
      </c>
    </row>
    <row r="4808" spans="3:4" ht="15" customHeight="1" x14ac:dyDescent="0.25">
      <c r="C4808" s="32" t="s">
        <v>13991</v>
      </c>
      <c r="D4808" s="33" t="s">
        <v>3071</v>
      </c>
    </row>
    <row r="4809" spans="3:4" ht="15" customHeight="1" x14ac:dyDescent="0.25">
      <c r="C4809" s="32" t="s">
        <v>13992</v>
      </c>
      <c r="D4809" s="33" t="s">
        <v>3071</v>
      </c>
    </row>
    <row r="4810" spans="3:4" ht="15" customHeight="1" x14ac:dyDescent="0.25">
      <c r="C4810" s="32" t="s">
        <v>13993</v>
      </c>
      <c r="D4810" s="33" t="s">
        <v>3083</v>
      </c>
    </row>
    <row r="4811" spans="3:4" ht="15" customHeight="1" x14ac:dyDescent="0.25">
      <c r="C4811" s="32" t="s">
        <v>13994</v>
      </c>
      <c r="D4811" s="33" t="s">
        <v>3083</v>
      </c>
    </row>
    <row r="4812" spans="3:4" ht="15" customHeight="1" x14ac:dyDescent="0.25">
      <c r="C4812" s="32" t="s">
        <v>13995</v>
      </c>
      <c r="D4812" s="33" t="s">
        <v>3120</v>
      </c>
    </row>
    <row r="4813" spans="3:4" ht="15" customHeight="1" x14ac:dyDescent="0.25">
      <c r="C4813" s="32" t="s">
        <v>13996</v>
      </c>
      <c r="D4813" s="33" t="s">
        <v>3120</v>
      </c>
    </row>
    <row r="4814" spans="3:4" ht="15" customHeight="1" x14ac:dyDescent="0.25">
      <c r="C4814" s="32" t="s">
        <v>13997</v>
      </c>
      <c r="D4814" s="33" t="s">
        <v>553</v>
      </c>
    </row>
    <row r="4815" spans="3:4" ht="15" customHeight="1" x14ac:dyDescent="0.25">
      <c r="C4815" s="32" t="s">
        <v>13998</v>
      </c>
      <c r="D4815" s="33" t="s">
        <v>553</v>
      </c>
    </row>
    <row r="4816" spans="3:4" ht="15" customHeight="1" x14ac:dyDescent="0.25">
      <c r="C4816" s="32" t="s">
        <v>13999</v>
      </c>
      <c r="D4816" s="33" t="s">
        <v>3154</v>
      </c>
    </row>
    <row r="4817" spans="3:4" ht="15" customHeight="1" x14ac:dyDescent="0.25">
      <c r="C4817" s="32" t="s">
        <v>14000</v>
      </c>
      <c r="D4817" s="33" t="s">
        <v>3154</v>
      </c>
    </row>
    <row r="4818" spans="3:4" ht="15" customHeight="1" x14ac:dyDescent="0.25">
      <c r="C4818" s="32" t="s">
        <v>14001</v>
      </c>
      <c r="D4818" s="33" t="s">
        <v>3160</v>
      </c>
    </row>
    <row r="4819" spans="3:4" ht="15" customHeight="1" x14ac:dyDescent="0.25">
      <c r="C4819" s="32" t="s">
        <v>14002</v>
      </c>
      <c r="D4819" s="33" t="s">
        <v>3160</v>
      </c>
    </row>
    <row r="4820" spans="3:4" ht="15" customHeight="1" x14ac:dyDescent="0.25">
      <c r="C4820" s="32" t="s">
        <v>14003</v>
      </c>
      <c r="D4820" s="33" t="s">
        <v>3199</v>
      </c>
    </row>
    <row r="4821" spans="3:4" ht="15" customHeight="1" x14ac:dyDescent="0.25">
      <c r="C4821" s="32" t="s">
        <v>14004</v>
      </c>
      <c r="D4821" s="33" t="s">
        <v>3199</v>
      </c>
    </row>
    <row r="4822" spans="3:4" ht="15" customHeight="1" x14ac:dyDescent="0.25">
      <c r="C4822" s="32" t="s">
        <v>14005</v>
      </c>
      <c r="D4822" s="33" t="s">
        <v>3205</v>
      </c>
    </row>
    <row r="4823" spans="3:4" ht="15" customHeight="1" x14ac:dyDescent="0.25">
      <c r="C4823" s="32" t="s">
        <v>14006</v>
      </c>
      <c r="D4823" s="33" t="s">
        <v>3205</v>
      </c>
    </row>
    <row r="4824" spans="3:4" ht="15" customHeight="1" x14ac:dyDescent="0.25">
      <c r="C4824" s="32" t="s">
        <v>14007</v>
      </c>
      <c r="D4824" s="33" t="s">
        <v>3307</v>
      </c>
    </row>
    <row r="4825" spans="3:4" ht="15" customHeight="1" x14ac:dyDescent="0.25">
      <c r="C4825" s="32" t="s">
        <v>14008</v>
      </c>
      <c r="D4825" s="33" t="s">
        <v>3307</v>
      </c>
    </row>
    <row r="4826" spans="3:4" ht="15" customHeight="1" x14ac:dyDescent="0.25">
      <c r="C4826" s="32" t="s">
        <v>14009</v>
      </c>
      <c r="D4826" s="33" t="s">
        <v>2588</v>
      </c>
    </row>
    <row r="4827" spans="3:4" ht="15" customHeight="1" x14ac:dyDescent="0.25">
      <c r="C4827" s="32" t="s">
        <v>14010</v>
      </c>
      <c r="D4827" s="33" t="s">
        <v>2588</v>
      </c>
    </row>
    <row r="4828" spans="3:4" ht="15" customHeight="1" x14ac:dyDescent="0.25">
      <c r="C4828" s="32" t="s">
        <v>14011</v>
      </c>
      <c r="D4828" s="33" t="s">
        <v>2606</v>
      </c>
    </row>
    <row r="4829" spans="3:4" ht="15" customHeight="1" x14ac:dyDescent="0.25">
      <c r="C4829" s="32" t="s">
        <v>14012</v>
      </c>
      <c r="D4829" s="33" t="s">
        <v>2606</v>
      </c>
    </row>
    <row r="4830" spans="3:4" ht="15" customHeight="1" x14ac:dyDescent="0.25">
      <c r="C4830" s="32" t="s">
        <v>14013</v>
      </c>
      <c r="D4830" s="33" t="s">
        <v>2765</v>
      </c>
    </row>
    <row r="4831" spans="3:4" ht="15" customHeight="1" x14ac:dyDescent="0.25">
      <c r="C4831" s="32" t="s">
        <v>14014</v>
      </c>
      <c r="D4831" s="33" t="s">
        <v>2765</v>
      </c>
    </row>
    <row r="4832" spans="3:4" ht="15" customHeight="1" x14ac:dyDescent="0.25">
      <c r="C4832" s="32" t="s">
        <v>14015</v>
      </c>
      <c r="D4832" s="33" t="s">
        <v>3071</v>
      </c>
    </row>
    <row r="4833" spans="3:4" ht="15" customHeight="1" x14ac:dyDescent="0.25">
      <c r="C4833" s="32" t="s">
        <v>14016</v>
      </c>
      <c r="D4833" s="33" t="s">
        <v>3071</v>
      </c>
    </row>
    <row r="4834" spans="3:4" ht="15" customHeight="1" x14ac:dyDescent="0.25">
      <c r="C4834" s="32" t="s">
        <v>14017</v>
      </c>
      <c r="D4834" s="33" t="s">
        <v>3083</v>
      </c>
    </row>
    <row r="4835" spans="3:4" ht="15" customHeight="1" x14ac:dyDescent="0.25">
      <c r="C4835" s="32" t="s">
        <v>14018</v>
      </c>
      <c r="D4835" s="33" t="s">
        <v>3083</v>
      </c>
    </row>
    <row r="4836" spans="3:4" ht="15" customHeight="1" x14ac:dyDescent="0.25">
      <c r="C4836" s="32" t="s">
        <v>14019</v>
      </c>
      <c r="D4836" s="33" t="s">
        <v>3120</v>
      </c>
    </row>
    <row r="4837" spans="3:4" ht="15" customHeight="1" x14ac:dyDescent="0.25">
      <c r="C4837" s="32" t="s">
        <v>14020</v>
      </c>
      <c r="D4837" s="33" t="s">
        <v>3120</v>
      </c>
    </row>
    <row r="4838" spans="3:4" ht="15" customHeight="1" x14ac:dyDescent="0.25">
      <c r="C4838" s="32" t="s">
        <v>14021</v>
      </c>
      <c r="D4838" s="33" t="s">
        <v>553</v>
      </c>
    </row>
    <row r="4839" spans="3:4" ht="15" customHeight="1" x14ac:dyDescent="0.25">
      <c r="C4839" s="32" t="s">
        <v>14022</v>
      </c>
      <c r="D4839" s="33" t="s">
        <v>553</v>
      </c>
    </row>
    <row r="4840" spans="3:4" ht="15" customHeight="1" x14ac:dyDescent="0.25">
      <c r="C4840" s="32" t="s">
        <v>14023</v>
      </c>
      <c r="D4840" s="33" t="s">
        <v>3154</v>
      </c>
    </row>
    <row r="4841" spans="3:4" ht="15" customHeight="1" x14ac:dyDescent="0.25">
      <c r="C4841" s="32" t="s">
        <v>14024</v>
      </c>
      <c r="D4841" s="33" t="s">
        <v>3154</v>
      </c>
    </row>
    <row r="4842" spans="3:4" ht="15" customHeight="1" x14ac:dyDescent="0.25">
      <c r="C4842" s="32" t="s">
        <v>14025</v>
      </c>
      <c r="D4842" s="33" t="s">
        <v>3160</v>
      </c>
    </row>
    <row r="4843" spans="3:4" ht="15" customHeight="1" x14ac:dyDescent="0.25">
      <c r="C4843" s="32" t="s">
        <v>14026</v>
      </c>
      <c r="D4843" s="33" t="s">
        <v>3160</v>
      </c>
    </row>
    <row r="4844" spans="3:4" ht="15" customHeight="1" x14ac:dyDescent="0.25">
      <c r="C4844" s="32" t="s">
        <v>14027</v>
      </c>
      <c r="D4844" s="33" t="s">
        <v>3199</v>
      </c>
    </row>
    <row r="4845" spans="3:4" ht="15" customHeight="1" x14ac:dyDescent="0.25">
      <c r="C4845" s="32" t="s">
        <v>14028</v>
      </c>
      <c r="D4845" s="33" t="s">
        <v>3199</v>
      </c>
    </row>
    <row r="4846" spans="3:4" ht="15" customHeight="1" x14ac:dyDescent="0.25">
      <c r="C4846" s="32" t="s">
        <v>14029</v>
      </c>
      <c r="D4846" s="33" t="s">
        <v>3205</v>
      </c>
    </row>
    <row r="4847" spans="3:4" ht="15" customHeight="1" x14ac:dyDescent="0.25">
      <c r="C4847" s="32" t="s">
        <v>14030</v>
      </c>
      <c r="D4847" s="33" t="s">
        <v>3205</v>
      </c>
    </row>
    <row r="4848" spans="3:4" ht="15" customHeight="1" x14ac:dyDescent="0.25">
      <c r="C4848" s="32" t="s">
        <v>14031</v>
      </c>
      <c r="D4848" s="33" t="s">
        <v>3307</v>
      </c>
    </row>
    <row r="4849" spans="3:4" ht="15" customHeight="1" x14ac:dyDescent="0.25">
      <c r="C4849" s="32" t="s">
        <v>14032</v>
      </c>
      <c r="D4849" s="33" t="s">
        <v>3307</v>
      </c>
    </row>
    <row r="4850" spans="3:4" ht="15" customHeight="1" x14ac:dyDescent="0.25">
      <c r="C4850" s="32" t="s">
        <v>14033</v>
      </c>
      <c r="D4850" s="33" t="s">
        <v>3499</v>
      </c>
    </row>
    <row r="4851" spans="3:4" ht="15" customHeight="1" x14ac:dyDescent="0.25">
      <c r="C4851" s="32" t="s">
        <v>14034</v>
      </c>
      <c r="D4851" s="33" t="s">
        <v>3499</v>
      </c>
    </row>
    <row r="4852" spans="3:4" ht="15" customHeight="1" x14ac:dyDescent="0.25">
      <c r="C4852" s="32" t="s">
        <v>14035</v>
      </c>
      <c r="D4852" s="33" t="s">
        <v>3517</v>
      </c>
    </row>
    <row r="4853" spans="3:4" ht="15" customHeight="1" x14ac:dyDescent="0.25">
      <c r="C4853" s="32" t="s">
        <v>14036</v>
      </c>
      <c r="D4853" s="33" t="s">
        <v>3517</v>
      </c>
    </row>
    <row r="4854" spans="3:4" ht="15" customHeight="1" x14ac:dyDescent="0.25">
      <c r="C4854" s="32" t="s">
        <v>14037</v>
      </c>
      <c r="D4854" s="33" t="s">
        <v>3606</v>
      </c>
    </row>
    <row r="4855" spans="3:4" ht="15" customHeight="1" x14ac:dyDescent="0.25">
      <c r="C4855" s="32" t="s">
        <v>14038</v>
      </c>
      <c r="D4855" s="33" t="s">
        <v>3606</v>
      </c>
    </row>
    <row r="4856" spans="3:4" ht="15" customHeight="1" x14ac:dyDescent="0.25">
      <c r="C4856" s="32" t="s">
        <v>14039</v>
      </c>
      <c r="D4856" s="33" t="s">
        <v>3658</v>
      </c>
    </row>
    <row r="4857" spans="3:4" ht="15" customHeight="1" x14ac:dyDescent="0.25">
      <c r="C4857" s="32" t="s">
        <v>14040</v>
      </c>
      <c r="D4857" s="33" t="s">
        <v>3658</v>
      </c>
    </row>
    <row r="4858" spans="3:4" ht="15" customHeight="1" x14ac:dyDescent="0.25">
      <c r="C4858" s="32" t="s">
        <v>14041</v>
      </c>
      <c r="D4858" s="33" t="s">
        <v>3664</v>
      </c>
    </row>
    <row r="4859" spans="3:4" ht="15" customHeight="1" x14ac:dyDescent="0.25">
      <c r="C4859" s="32" t="s">
        <v>14042</v>
      </c>
      <c r="D4859" s="33" t="s">
        <v>3664</v>
      </c>
    </row>
    <row r="4860" spans="3:4" ht="15" customHeight="1" x14ac:dyDescent="0.25">
      <c r="C4860" s="32" t="s">
        <v>14043</v>
      </c>
      <c r="D4860" s="33" t="s">
        <v>3670</v>
      </c>
    </row>
    <row r="4861" spans="3:4" ht="15" customHeight="1" x14ac:dyDescent="0.25">
      <c r="C4861" s="32" t="s">
        <v>14044</v>
      </c>
      <c r="D4861" s="33" t="s">
        <v>3670</v>
      </c>
    </row>
    <row r="4862" spans="3:4" ht="15" customHeight="1" x14ac:dyDescent="0.25">
      <c r="C4862" s="32" t="s">
        <v>14045</v>
      </c>
      <c r="D4862" s="33" t="s">
        <v>3676</v>
      </c>
    </row>
    <row r="4863" spans="3:4" ht="15" customHeight="1" x14ac:dyDescent="0.25">
      <c r="C4863" s="32" t="s">
        <v>14046</v>
      </c>
      <c r="D4863" s="33" t="s">
        <v>3676</v>
      </c>
    </row>
    <row r="4864" spans="3:4" ht="15" customHeight="1" x14ac:dyDescent="0.25">
      <c r="C4864" s="32" t="s">
        <v>14047</v>
      </c>
      <c r="D4864" s="33" t="s">
        <v>3682</v>
      </c>
    </row>
    <row r="4865" spans="3:4" ht="15" customHeight="1" x14ac:dyDescent="0.25">
      <c r="C4865" s="32" t="s">
        <v>14048</v>
      </c>
      <c r="D4865" s="33" t="s">
        <v>3682</v>
      </c>
    </row>
    <row r="4866" spans="3:4" ht="15" customHeight="1" x14ac:dyDescent="0.25">
      <c r="C4866" s="32" t="s">
        <v>14049</v>
      </c>
      <c r="D4866" s="33" t="s">
        <v>3697</v>
      </c>
    </row>
    <row r="4867" spans="3:4" ht="15" customHeight="1" x14ac:dyDescent="0.25">
      <c r="C4867" s="32" t="s">
        <v>14050</v>
      </c>
      <c r="D4867" s="33" t="s">
        <v>3697</v>
      </c>
    </row>
    <row r="4868" spans="3:4" ht="15" customHeight="1" x14ac:dyDescent="0.25">
      <c r="C4868" s="32" t="s">
        <v>14051</v>
      </c>
      <c r="D4868" s="33" t="s">
        <v>568</v>
      </c>
    </row>
    <row r="4869" spans="3:4" ht="15" customHeight="1" x14ac:dyDescent="0.25">
      <c r="C4869" s="32" t="s">
        <v>14052</v>
      </c>
      <c r="D4869" s="33" t="s">
        <v>568</v>
      </c>
    </row>
    <row r="4870" spans="3:4" ht="15" customHeight="1" x14ac:dyDescent="0.25">
      <c r="C4870" s="32" t="s">
        <v>14053</v>
      </c>
      <c r="D4870" s="33" t="s">
        <v>3759</v>
      </c>
    </row>
    <row r="4871" spans="3:4" ht="15" customHeight="1" x14ac:dyDescent="0.25">
      <c r="C4871" s="32" t="s">
        <v>14054</v>
      </c>
      <c r="D4871" s="33" t="s">
        <v>3759</v>
      </c>
    </row>
    <row r="4872" spans="3:4" ht="15" customHeight="1" x14ac:dyDescent="0.25">
      <c r="C4872" s="32" t="s">
        <v>14055</v>
      </c>
      <c r="D4872" s="33" t="s">
        <v>3765</v>
      </c>
    </row>
    <row r="4873" spans="3:4" ht="15" customHeight="1" x14ac:dyDescent="0.25">
      <c r="C4873" s="32" t="s">
        <v>14056</v>
      </c>
      <c r="D4873" s="33" t="s">
        <v>3765</v>
      </c>
    </row>
    <row r="4874" spans="3:4" ht="15" customHeight="1" x14ac:dyDescent="0.25">
      <c r="C4874" s="32" t="s">
        <v>14057</v>
      </c>
      <c r="D4874" s="33" t="s">
        <v>3499</v>
      </c>
    </row>
    <row r="4875" spans="3:4" ht="15" customHeight="1" x14ac:dyDescent="0.25">
      <c r="C4875" s="32" t="s">
        <v>14058</v>
      </c>
      <c r="D4875" s="33" t="s">
        <v>3499</v>
      </c>
    </row>
    <row r="4876" spans="3:4" ht="15" customHeight="1" x14ac:dyDescent="0.25">
      <c r="C4876" s="32" t="s">
        <v>14059</v>
      </c>
      <c r="D4876" s="33" t="s">
        <v>3517</v>
      </c>
    </row>
    <row r="4877" spans="3:4" ht="15" customHeight="1" x14ac:dyDescent="0.25">
      <c r="C4877" s="32" t="s">
        <v>14060</v>
      </c>
      <c r="D4877" s="33" t="s">
        <v>3517</v>
      </c>
    </row>
    <row r="4878" spans="3:4" ht="15" customHeight="1" x14ac:dyDescent="0.25">
      <c r="C4878" s="32" t="s">
        <v>14061</v>
      </c>
      <c r="D4878" s="33" t="s">
        <v>3606</v>
      </c>
    </row>
    <row r="4879" spans="3:4" ht="15" customHeight="1" x14ac:dyDescent="0.25">
      <c r="C4879" s="32" t="s">
        <v>14062</v>
      </c>
      <c r="D4879" s="33" t="s">
        <v>3606</v>
      </c>
    </row>
    <row r="4880" spans="3:4" ht="15" customHeight="1" x14ac:dyDescent="0.25">
      <c r="C4880" s="32" t="s">
        <v>14063</v>
      </c>
      <c r="D4880" s="33" t="s">
        <v>3658</v>
      </c>
    </row>
    <row r="4881" spans="3:4" ht="15" customHeight="1" x14ac:dyDescent="0.25">
      <c r="C4881" s="32" t="s">
        <v>14064</v>
      </c>
      <c r="D4881" s="33" t="s">
        <v>3658</v>
      </c>
    </row>
    <row r="4882" spans="3:4" ht="15" customHeight="1" x14ac:dyDescent="0.25">
      <c r="C4882" s="32" t="s">
        <v>14065</v>
      </c>
      <c r="D4882" s="33" t="s">
        <v>3664</v>
      </c>
    </row>
    <row r="4883" spans="3:4" ht="15" customHeight="1" x14ac:dyDescent="0.25">
      <c r="C4883" s="32" t="s">
        <v>14066</v>
      </c>
      <c r="D4883" s="33" t="s">
        <v>3664</v>
      </c>
    </row>
    <row r="4884" spans="3:4" ht="15" customHeight="1" x14ac:dyDescent="0.25">
      <c r="C4884" s="32" t="s">
        <v>14067</v>
      </c>
      <c r="D4884" s="33" t="s">
        <v>3670</v>
      </c>
    </row>
    <row r="4885" spans="3:4" ht="15" customHeight="1" x14ac:dyDescent="0.25">
      <c r="C4885" s="32" t="s">
        <v>14068</v>
      </c>
      <c r="D4885" s="33" t="s">
        <v>3670</v>
      </c>
    </row>
    <row r="4886" spans="3:4" ht="15" customHeight="1" x14ac:dyDescent="0.25">
      <c r="C4886" s="32" t="s">
        <v>14069</v>
      </c>
      <c r="D4886" s="33" t="s">
        <v>3676</v>
      </c>
    </row>
    <row r="4887" spans="3:4" ht="15" customHeight="1" x14ac:dyDescent="0.25">
      <c r="C4887" s="32" t="s">
        <v>14070</v>
      </c>
      <c r="D4887" s="33" t="s">
        <v>3676</v>
      </c>
    </row>
    <row r="4888" spans="3:4" ht="15" customHeight="1" x14ac:dyDescent="0.25">
      <c r="C4888" s="32" t="s">
        <v>14071</v>
      </c>
      <c r="D4888" s="33" t="s">
        <v>3682</v>
      </c>
    </row>
    <row r="4889" spans="3:4" ht="15" customHeight="1" x14ac:dyDescent="0.25">
      <c r="C4889" s="32" t="s">
        <v>14072</v>
      </c>
      <c r="D4889" s="33" t="s">
        <v>3682</v>
      </c>
    </row>
    <row r="4890" spans="3:4" ht="15" customHeight="1" x14ac:dyDescent="0.25">
      <c r="C4890" s="32" t="s">
        <v>14073</v>
      </c>
      <c r="D4890" s="33" t="s">
        <v>3697</v>
      </c>
    </row>
    <row r="4891" spans="3:4" ht="15" customHeight="1" x14ac:dyDescent="0.25">
      <c r="C4891" s="32" t="s">
        <v>14074</v>
      </c>
      <c r="D4891" s="33" t="s">
        <v>3697</v>
      </c>
    </row>
    <row r="4892" spans="3:4" ht="15" customHeight="1" x14ac:dyDescent="0.25">
      <c r="C4892" s="32" t="s">
        <v>14075</v>
      </c>
      <c r="D4892" s="33" t="s">
        <v>568</v>
      </c>
    </row>
    <row r="4893" spans="3:4" ht="15" customHeight="1" x14ac:dyDescent="0.25">
      <c r="C4893" s="32" t="s">
        <v>14076</v>
      </c>
      <c r="D4893" s="33" t="s">
        <v>568</v>
      </c>
    </row>
    <row r="4894" spans="3:4" ht="15" customHeight="1" x14ac:dyDescent="0.25">
      <c r="C4894" s="32" t="s">
        <v>14077</v>
      </c>
      <c r="D4894" s="33" t="s">
        <v>3759</v>
      </c>
    </row>
    <row r="4895" spans="3:4" ht="15" customHeight="1" x14ac:dyDescent="0.25">
      <c r="C4895" s="32" t="s">
        <v>14078</v>
      </c>
      <c r="D4895" s="33" t="s">
        <v>3759</v>
      </c>
    </row>
    <row r="4896" spans="3:4" ht="15" customHeight="1" x14ac:dyDescent="0.25">
      <c r="C4896" s="32" t="s">
        <v>14079</v>
      </c>
      <c r="D4896" s="33" t="s">
        <v>3765</v>
      </c>
    </row>
    <row r="4897" spans="3:4" ht="15" customHeight="1" x14ac:dyDescent="0.25">
      <c r="C4897" s="32" t="s">
        <v>14080</v>
      </c>
      <c r="D4897" s="33" t="s">
        <v>3765</v>
      </c>
    </row>
    <row r="4898" spans="3:4" ht="15" customHeight="1" x14ac:dyDescent="0.25">
      <c r="C4898" s="32" t="s">
        <v>14081</v>
      </c>
      <c r="D4898" s="33" t="s">
        <v>3771</v>
      </c>
    </row>
    <row r="4899" spans="3:4" ht="15" customHeight="1" x14ac:dyDescent="0.25">
      <c r="C4899" s="32" t="s">
        <v>14082</v>
      </c>
      <c r="D4899" s="33" t="s">
        <v>3771</v>
      </c>
    </row>
    <row r="4900" spans="3:4" ht="15" customHeight="1" x14ac:dyDescent="0.25">
      <c r="C4900" s="32" t="s">
        <v>14083</v>
      </c>
      <c r="D4900" s="33" t="s">
        <v>3777</v>
      </c>
    </row>
    <row r="4901" spans="3:4" ht="15" customHeight="1" x14ac:dyDescent="0.25">
      <c r="C4901" s="32" t="s">
        <v>14084</v>
      </c>
      <c r="D4901" s="33" t="s">
        <v>3777</v>
      </c>
    </row>
    <row r="4902" spans="3:4" ht="15" customHeight="1" x14ac:dyDescent="0.25">
      <c r="C4902" s="32" t="s">
        <v>14085</v>
      </c>
      <c r="D4902" s="33" t="s">
        <v>3783</v>
      </c>
    </row>
    <row r="4903" spans="3:4" ht="15" customHeight="1" x14ac:dyDescent="0.25">
      <c r="C4903" s="32" t="s">
        <v>14086</v>
      </c>
      <c r="D4903" s="33" t="s">
        <v>3783</v>
      </c>
    </row>
    <row r="4904" spans="3:4" ht="15" customHeight="1" x14ac:dyDescent="0.25">
      <c r="C4904" s="32" t="s">
        <v>14087</v>
      </c>
      <c r="D4904" s="33" t="s">
        <v>3789</v>
      </c>
    </row>
    <row r="4905" spans="3:4" ht="15" customHeight="1" x14ac:dyDescent="0.25">
      <c r="C4905" s="32" t="s">
        <v>14088</v>
      </c>
      <c r="D4905" s="33" t="s">
        <v>3789</v>
      </c>
    </row>
    <row r="4906" spans="3:4" ht="15" customHeight="1" x14ac:dyDescent="0.25">
      <c r="C4906" s="32" t="s">
        <v>14089</v>
      </c>
      <c r="D4906" s="33" t="s">
        <v>3801</v>
      </c>
    </row>
    <row r="4907" spans="3:4" ht="15" customHeight="1" x14ac:dyDescent="0.25">
      <c r="C4907" s="32" t="s">
        <v>14090</v>
      </c>
      <c r="D4907" s="33" t="s">
        <v>3801</v>
      </c>
    </row>
    <row r="4908" spans="3:4" ht="15" customHeight="1" x14ac:dyDescent="0.25">
      <c r="C4908" s="32" t="s">
        <v>14091</v>
      </c>
      <c r="D4908" s="33" t="s">
        <v>3950</v>
      </c>
    </row>
    <row r="4909" spans="3:4" ht="15" customHeight="1" x14ac:dyDescent="0.25">
      <c r="C4909" s="32" t="s">
        <v>14092</v>
      </c>
      <c r="D4909" s="33" t="s">
        <v>3950</v>
      </c>
    </row>
    <row r="4910" spans="3:4" ht="15" customHeight="1" x14ac:dyDescent="0.25">
      <c r="C4910" s="32" t="s">
        <v>14093</v>
      </c>
      <c r="D4910" s="33" t="s">
        <v>4119</v>
      </c>
    </row>
    <row r="4911" spans="3:4" ht="15" customHeight="1" x14ac:dyDescent="0.25">
      <c r="C4911" s="32" t="s">
        <v>14094</v>
      </c>
      <c r="D4911" s="33" t="s">
        <v>4119</v>
      </c>
    </row>
    <row r="4912" spans="3:4" ht="15" customHeight="1" x14ac:dyDescent="0.25">
      <c r="C4912" s="32" t="s">
        <v>14095</v>
      </c>
      <c r="D4912" s="33" t="s">
        <v>4161</v>
      </c>
    </row>
    <row r="4913" spans="3:4" ht="15" customHeight="1" x14ac:dyDescent="0.25">
      <c r="C4913" s="32" t="s">
        <v>14096</v>
      </c>
      <c r="D4913" s="33" t="s">
        <v>4161</v>
      </c>
    </row>
    <row r="4914" spans="3:4" ht="15" customHeight="1" x14ac:dyDescent="0.25">
      <c r="C4914" s="32" t="s">
        <v>14097</v>
      </c>
      <c r="D4914" s="33" t="s">
        <v>4167</v>
      </c>
    </row>
    <row r="4915" spans="3:4" ht="15" customHeight="1" x14ac:dyDescent="0.25">
      <c r="C4915" s="32" t="s">
        <v>14098</v>
      </c>
      <c r="D4915" s="33" t="s">
        <v>4167</v>
      </c>
    </row>
    <row r="4916" spans="3:4" ht="15" customHeight="1" x14ac:dyDescent="0.25">
      <c r="C4916" s="32" t="s">
        <v>14099</v>
      </c>
      <c r="D4916" s="33" t="s">
        <v>4227</v>
      </c>
    </row>
    <row r="4917" spans="3:4" ht="15" customHeight="1" x14ac:dyDescent="0.25">
      <c r="C4917" s="32" t="s">
        <v>14100</v>
      </c>
      <c r="D4917" s="33" t="s">
        <v>4227</v>
      </c>
    </row>
    <row r="4918" spans="3:4" ht="15" customHeight="1" x14ac:dyDescent="0.25">
      <c r="C4918" s="32" t="s">
        <v>14101</v>
      </c>
      <c r="D4918" s="33" t="s">
        <v>4279</v>
      </c>
    </row>
    <row r="4919" spans="3:4" ht="15" customHeight="1" x14ac:dyDescent="0.25">
      <c r="C4919" s="32" t="s">
        <v>14102</v>
      </c>
      <c r="D4919" s="33" t="s">
        <v>4279</v>
      </c>
    </row>
    <row r="4920" spans="3:4" ht="15" customHeight="1" x14ac:dyDescent="0.25">
      <c r="C4920" s="32" t="s">
        <v>14103</v>
      </c>
      <c r="D4920" s="33" t="s">
        <v>4453</v>
      </c>
    </row>
    <row r="4921" spans="3:4" ht="15" customHeight="1" x14ac:dyDescent="0.25">
      <c r="C4921" s="32" t="s">
        <v>14104</v>
      </c>
      <c r="D4921" s="33" t="s">
        <v>4453</v>
      </c>
    </row>
    <row r="4922" spans="3:4" ht="15" customHeight="1" x14ac:dyDescent="0.25">
      <c r="C4922" s="32" t="s">
        <v>14105</v>
      </c>
      <c r="D4922" s="33" t="s">
        <v>3771</v>
      </c>
    </row>
    <row r="4923" spans="3:4" ht="15" customHeight="1" x14ac:dyDescent="0.25">
      <c r="C4923" s="32" t="s">
        <v>14106</v>
      </c>
      <c r="D4923" s="33" t="s">
        <v>3771</v>
      </c>
    </row>
    <row r="4924" spans="3:4" ht="15" customHeight="1" x14ac:dyDescent="0.25">
      <c r="C4924" s="32" t="s">
        <v>14107</v>
      </c>
      <c r="D4924" s="33" t="s">
        <v>3777</v>
      </c>
    </row>
    <row r="4925" spans="3:4" ht="15" customHeight="1" x14ac:dyDescent="0.25">
      <c r="C4925" s="32" t="s">
        <v>14108</v>
      </c>
      <c r="D4925" s="33" t="s">
        <v>3777</v>
      </c>
    </row>
    <row r="4926" spans="3:4" ht="15" customHeight="1" x14ac:dyDescent="0.25">
      <c r="C4926" s="32" t="s">
        <v>14109</v>
      </c>
      <c r="D4926" s="33" t="s">
        <v>3783</v>
      </c>
    </row>
    <row r="4927" spans="3:4" ht="15" customHeight="1" x14ac:dyDescent="0.25">
      <c r="C4927" s="32" t="s">
        <v>14110</v>
      </c>
      <c r="D4927" s="33" t="s">
        <v>3783</v>
      </c>
    </row>
    <row r="4928" spans="3:4" ht="15" customHeight="1" x14ac:dyDescent="0.25">
      <c r="C4928" s="32" t="s">
        <v>14111</v>
      </c>
      <c r="D4928" s="33" t="s">
        <v>3789</v>
      </c>
    </row>
    <row r="4929" spans="3:4" ht="15" customHeight="1" x14ac:dyDescent="0.25">
      <c r="C4929" s="32" t="s">
        <v>14112</v>
      </c>
      <c r="D4929" s="33" t="s">
        <v>3789</v>
      </c>
    </row>
    <row r="4930" spans="3:4" ht="15" customHeight="1" x14ac:dyDescent="0.25">
      <c r="C4930" s="32" t="s">
        <v>14113</v>
      </c>
      <c r="D4930" s="33" t="s">
        <v>3801</v>
      </c>
    </row>
    <row r="4931" spans="3:4" ht="15" customHeight="1" x14ac:dyDescent="0.25">
      <c r="C4931" s="32" t="s">
        <v>14114</v>
      </c>
      <c r="D4931" s="33" t="s">
        <v>3801</v>
      </c>
    </row>
    <row r="4932" spans="3:4" ht="15" customHeight="1" x14ac:dyDescent="0.25">
      <c r="C4932" s="32" t="s">
        <v>14115</v>
      </c>
      <c r="D4932" s="33" t="s">
        <v>3950</v>
      </c>
    </row>
    <row r="4933" spans="3:4" ht="15" customHeight="1" x14ac:dyDescent="0.25">
      <c r="C4933" s="32" t="s">
        <v>14116</v>
      </c>
      <c r="D4933" s="33" t="s">
        <v>3950</v>
      </c>
    </row>
    <row r="4934" spans="3:4" ht="15" customHeight="1" x14ac:dyDescent="0.25">
      <c r="C4934" s="32" t="s">
        <v>14117</v>
      </c>
      <c r="D4934" s="33" t="s">
        <v>4119</v>
      </c>
    </row>
    <row r="4935" spans="3:4" ht="15" customHeight="1" x14ac:dyDescent="0.25">
      <c r="C4935" s="32" t="s">
        <v>14118</v>
      </c>
      <c r="D4935" s="33" t="s">
        <v>4119</v>
      </c>
    </row>
    <row r="4936" spans="3:4" ht="15" customHeight="1" x14ac:dyDescent="0.25">
      <c r="C4936" s="32" t="s">
        <v>14119</v>
      </c>
      <c r="D4936" s="33" t="s">
        <v>4161</v>
      </c>
    </row>
    <row r="4937" spans="3:4" ht="15" customHeight="1" x14ac:dyDescent="0.25">
      <c r="C4937" s="32" t="s">
        <v>14120</v>
      </c>
      <c r="D4937" s="33" t="s">
        <v>4161</v>
      </c>
    </row>
    <row r="4938" spans="3:4" ht="15" customHeight="1" x14ac:dyDescent="0.25">
      <c r="C4938" s="32" t="s">
        <v>14121</v>
      </c>
      <c r="D4938" s="33" t="s">
        <v>4167</v>
      </c>
    </row>
    <row r="4939" spans="3:4" ht="15" customHeight="1" x14ac:dyDescent="0.25">
      <c r="C4939" s="32" t="s">
        <v>14122</v>
      </c>
      <c r="D4939" s="33" t="s">
        <v>4167</v>
      </c>
    </row>
    <row r="4940" spans="3:4" ht="15" customHeight="1" x14ac:dyDescent="0.25">
      <c r="C4940" s="32" t="s">
        <v>14123</v>
      </c>
      <c r="D4940" s="33" t="s">
        <v>4227</v>
      </c>
    </row>
    <row r="4941" spans="3:4" ht="15" customHeight="1" x14ac:dyDescent="0.25">
      <c r="C4941" s="32" t="s">
        <v>14124</v>
      </c>
      <c r="D4941" s="33" t="s">
        <v>4227</v>
      </c>
    </row>
    <row r="4942" spans="3:4" ht="15" customHeight="1" x14ac:dyDescent="0.25">
      <c r="C4942" s="32" t="s">
        <v>14125</v>
      </c>
      <c r="D4942" s="33" t="s">
        <v>4279</v>
      </c>
    </row>
    <row r="4943" spans="3:4" ht="15" customHeight="1" x14ac:dyDescent="0.25">
      <c r="C4943" s="32" t="s">
        <v>14126</v>
      </c>
      <c r="D4943" s="33" t="s">
        <v>4279</v>
      </c>
    </row>
    <row r="4944" spans="3:4" ht="15" customHeight="1" x14ac:dyDescent="0.25">
      <c r="C4944" s="32" t="s">
        <v>14127</v>
      </c>
      <c r="D4944" s="33" t="s">
        <v>4453</v>
      </c>
    </row>
    <row r="4945" spans="3:4" ht="15" customHeight="1" x14ac:dyDescent="0.25">
      <c r="C4945" s="32" t="s">
        <v>14128</v>
      </c>
      <c r="D4945" s="33" t="s">
        <v>4453</v>
      </c>
    </row>
    <row r="4946" spans="3:4" ht="15" customHeight="1" x14ac:dyDescent="0.25">
      <c r="C4946" s="32" t="s">
        <v>14129</v>
      </c>
      <c r="D4946" s="33" t="s">
        <v>4519</v>
      </c>
    </row>
    <row r="4947" spans="3:4" ht="15" customHeight="1" x14ac:dyDescent="0.25">
      <c r="C4947" s="32" t="s">
        <v>14130</v>
      </c>
      <c r="D4947" s="33" t="s">
        <v>4519</v>
      </c>
    </row>
    <row r="4948" spans="3:4" ht="15" customHeight="1" x14ac:dyDescent="0.25">
      <c r="C4948" s="32" t="s">
        <v>14131</v>
      </c>
      <c r="D4948" s="33" t="s">
        <v>4531</v>
      </c>
    </row>
    <row r="4949" spans="3:4" ht="15" customHeight="1" x14ac:dyDescent="0.25">
      <c r="C4949" s="32" t="s">
        <v>14132</v>
      </c>
      <c r="D4949" s="33" t="s">
        <v>4531</v>
      </c>
    </row>
    <row r="4950" spans="3:4" ht="15" customHeight="1" x14ac:dyDescent="0.25">
      <c r="C4950" s="32" t="s">
        <v>14133</v>
      </c>
      <c r="D4950" s="33" t="s">
        <v>4549</v>
      </c>
    </row>
    <row r="4951" spans="3:4" ht="15" customHeight="1" x14ac:dyDescent="0.25">
      <c r="C4951" s="32" t="s">
        <v>14134</v>
      </c>
      <c r="D4951" s="33" t="s">
        <v>4549</v>
      </c>
    </row>
    <row r="4952" spans="3:4" ht="15" customHeight="1" x14ac:dyDescent="0.25">
      <c r="C4952" s="32" t="s">
        <v>14135</v>
      </c>
      <c r="D4952" s="33" t="s">
        <v>4567</v>
      </c>
    </row>
    <row r="4953" spans="3:4" ht="15" customHeight="1" x14ac:dyDescent="0.25">
      <c r="C4953" s="32" t="s">
        <v>14136</v>
      </c>
      <c r="D4953" s="33" t="s">
        <v>4567</v>
      </c>
    </row>
    <row r="4954" spans="3:4" ht="15" customHeight="1" x14ac:dyDescent="0.25">
      <c r="C4954" s="32" t="s">
        <v>14137</v>
      </c>
      <c r="D4954" s="33" t="s">
        <v>4579</v>
      </c>
    </row>
    <row r="4955" spans="3:4" ht="15" customHeight="1" x14ac:dyDescent="0.25">
      <c r="C4955" s="32" t="s">
        <v>14138</v>
      </c>
      <c r="D4955" s="33" t="s">
        <v>4579</v>
      </c>
    </row>
    <row r="4956" spans="3:4" ht="15" customHeight="1" x14ac:dyDescent="0.25">
      <c r="C4956" s="32" t="s">
        <v>14139</v>
      </c>
      <c r="D4956" s="33" t="s">
        <v>4630</v>
      </c>
    </row>
    <row r="4957" spans="3:4" ht="15" customHeight="1" x14ac:dyDescent="0.25">
      <c r="C4957" s="32" t="s">
        <v>14140</v>
      </c>
      <c r="D4957" s="33" t="s">
        <v>4630</v>
      </c>
    </row>
    <row r="4958" spans="3:4" ht="15" customHeight="1" x14ac:dyDescent="0.25">
      <c r="C4958" s="32" t="s">
        <v>14141</v>
      </c>
      <c r="D4958" s="33" t="s">
        <v>4642</v>
      </c>
    </row>
    <row r="4959" spans="3:4" ht="15" customHeight="1" x14ac:dyDescent="0.25">
      <c r="C4959" s="32" t="s">
        <v>14142</v>
      </c>
      <c r="D4959" s="33" t="s">
        <v>4642</v>
      </c>
    </row>
    <row r="4960" spans="3:4" ht="15" customHeight="1" x14ac:dyDescent="0.25">
      <c r="C4960" s="32" t="s">
        <v>14143</v>
      </c>
      <c r="D4960" s="33" t="s">
        <v>4648</v>
      </c>
    </row>
    <row r="4961" spans="3:4" ht="15" customHeight="1" x14ac:dyDescent="0.25">
      <c r="C4961" s="32" t="s">
        <v>14144</v>
      </c>
      <c r="D4961" s="33" t="s">
        <v>4648</v>
      </c>
    </row>
    <row r="4962" spans="3:4" ht="15" customHeight="1" x14ac:dyDescent="0.25">
      <c r="C4962" s="32" t="s">
        <v>14145</v>
      </c>
      <c r="D4962" s="33" t="s">
        <v>4654</v>
      </c>
    </row>
    <row r="4963" spans="3:4" ht="15" customHeight="1" x14ac:dyDescent="0.25">
      <c r="C4963" s="32" t="s">
        <v>14146</v>
      </c>
      <c r="D4963" s="33" t="s">
        <v>4654</v>
      </c>
    </row>
    <row r="4964" spans="3:4" ht="15" customHeight="1" x14ac:dyDescent="0.25">
      <c r="C4964" s="32" t="s">
        <v>14147</v>
      </c>
      <c r="D4964" s="33" t="s">
        <v>4672</v>
      </c>
    </row>
    <row r="4965" spans="3:4" ht="15" customHeight="1" x14ac:dyDescent="0.25">
      <c r="C4965" s="32" t="s">
        <v>14148</v>
      </c>
      <c r="D4965" s="33" t="s">
        <v>4672</v>
      </c>
    </row>
    <row r="4966" spans="3:4" ht="15" customHeight="1" x14ac:dyDescent="0.25">
      <c r="C4966" s="32" t="s">
        <v>14149</v>
      </c>
      <c r="D4966" s="33" t="s">
        <v>857</v>
      </c>
    </row>
    <row r="4967" spans="3:4" ht="15" customHeight="1" x14ac:dyDescent="0.25">
      <c r="C4967" s="32" t="s">
        <v>14150</v>
      </c>
      <c r="D4967" s="33" t="s">
        <v>857</v>
      </c>
    </row>
    <row r="4968" spans="3:4" ht="15" customHeight="1" x14ac:dyDescent="0.25">
      <c r="C4968" s="32" t="s">
        <v>14151</v>
      </c>
      <c r="D4968" s="33" t="s">
        <v>858</v>
      </c>
    </row>
    <row r="4969" spans="3:4" ht="15" customHeight="1" x14ac:dyDescent="0.25">
      <c r="C4969" s="32" t="s">
        <v>14152</v>
      </c>
      <c r="D4969" s="33" t="s">
        <v>858</v>
      </c>
    </row>
    <row r="4970" spans="3:4" ht="15" customHeight="1" x14ac:dyDescent="0.25">
      <c r="C4970" s="32" t="s">
        <v>14153</v>
      </c>
      <c r="D4970" s="33" t="s">
        <v>4519</v>
      </c>
    </row>
    <row r="4971" spans="3:4" ht="15" customHeight="1" x14ac:dyDescent="0.25">
      <c r="C4971" s="32" t="s">
        <v>14154</v>
      </c>
      <c r="D4971" s="33" t="s">
        <v>4519</v>
      </c>
    </row>
    <row r="4972" spans="3:4" ht="15" customHeight="1" x14ac:dyDescent="0.25">
      <c r="C4972" s="32" t="s">
        <v>14155</v>
      </c>
      <c r="D4972" s="33" t="s">
        <v>4531</v>
      </c>
    </row>
    <row r="4973" spans="3:4" ht="15" customHeight="1" x14ac:dyDescent="0.25">
      <c r="C4973" s="32" t="s">
        <v>14156</v>
      </c>
      <c r="D4973" s="33" t="s">
        <v>4531</v>
      </c>
    </row>
    <row r="4974" spans="3:4" ht="15" customHeight="1" x14ac:dyDescent="0.25">
      <c r="C4974" s="32" t="s">
        <v>14157</v>
      </c>
      <c r="D4974" s="33" t="s">
        <v>4549</v>
      </c>
    </row>
    <row r="4975" spans="3:4" ht="15" customHeight="1" x14ac:dyDescent="0.25">
      <c r="C4975" s="32" t="s">
        <v>14158</v>
      </c>
      <c r="D4975" s="33" t="s">
        <v>4549</v>
      </c>
    </row>
    <row r="4976" spans="3:4" ht="15" customHeight="1" x14ac:dyDescent="0.25">
      <c r="C4976" s="32" t="s">
        <v>14159</v>
      </c>
      <c r="D4976" s="33" t="s">
        <v>4567</v>
      </c>
    </row>
    <row r="4977" spans="3:4" ht="15" customHeight="1" x14ac:dyDescent="0.25">
      <c r="C4977" s="32" t="s">
        <v>14160</v>
      </c>
      <c r="D4977" s="33" t="s">
        <v>4567</v>
      </c>
    </row>
    <row r="4978" spans="3:4" ht="15" customHeight="1" x14ac:dyDescent="0.25">
      <c r="C4978" s="32" t="s">
        <v>14161</v>
      </c>
      <c r="D4978" s="33" t="s">
        <v>4579</v>
      </c>
    </row>
    <row r="4979" spans="3:4" ht="15" customHeight="1" x14ac:dyDescent="0.25">
      <c r="C4979" s="32" t="s">
        <v>14162</v>
      </c>
      <c r="D4979" s="33" t="s">
        <v>4579</v>
      </c>
    </row>
    <row r="4980" spans="3:4" ht="15" customHeight="1" x14ac:dyDescent="0.25">
      <c r="C4980" s="32" t="s">
        <v>14163</v>
      </c>
      <c r="D4980" s="33" t="s">
        <v>4630</v>
      </c>
    </row>
    <row r="4981" spans="3:4" ht="15" customHeight="1" x14ac:dyDescent="0.25">
      <c r="C4981" s="32" t="s">
        <v>14164</v>
      </c>
      <c r="D4981" s="33" t="s">
        <v>4630</v>
      </c>
    </row>
    <row r="4982" spans="3:4" ht="15" customHeight="1" x14ac:dyDescent="0.25">
      <c r="C4982" s="32" t="s">
        <v>14165</v>
      </c>
      <c r="D4982" s="33" t="s">
        <v>4642</v>
      </c>
    </row>
    <row r="4983" spans="3:4" ht="15" customHeight="1" x14ac:dyDescent="0.25">
      <c r="C4983" s="32" t="s">
        <v>14166</v>
      </c>
      <c r="D4983" s="33" t="s">
        <v>4642</v>
      </c>
    </row>
    <row r="4984" spans="3:4" ht="15" customHeight="1" x14ac:dyDescent="0.25">
      <c r="C4984" s="32" t="s">
        <v>14167</v>
      </c>
      <c r="D4984" s="33" t="s">
        <v>4648</v>
      </c>
    </row>
    <row r="4985" spans="3:4" ht="15" customHeight="1" x14ac:dyDescent="0.25">
      <c r="C4985" s="32" t="s">
        <v>14168</v>
      </c>
      <c r="D4985" s="33" t="s">
        <v>4648</v>
      </c>
    </row>
    <row r="4986" spans="3:4" ht="15" customHeight="1" x14ac:dyDescent="0.25">
      <c r="C4986" s="32" t="s">
        <v>14169</v>
      </c>
      <c r="D4986" s="33" t="s">
        <v>4654</v>
      </c>
    </row>
    <row r="4987" spans="3:4" ht="15" customHeight="1" x14ac:dyDescent="0.25">
      <c r="C4987" s="32" t="s">
        <v>14170</v>
      </c>
      <c r="D4987" s="33" t="s">
        <v>4654</v>
      </c>
    </row>
    <row r="4988" spans="3:4" ht="15" customHeight="1" x14ac:dyDescent="0.25">
      <c r="C4988" s="32" t="s">
        <v>14171</v>
      </c>
      <c r="D4988" s="33" t="s">
        <v>4672</v>
      </c>
    </row>
    <row r="4989" spans="3:4" ht="15" customHeight="1" x14ac:dyDescent="0.25">
      <c r="C4989" s="32" t="s">
        <v>14172</v>
      </c>
      <c r="D4989" s="33" t="s">
        <v>4672</v>
      </c>
    </row>
    <row r="4990" spans="3:4" ht="15" customHeight="1" x14ac:dyDescent="0.25">
      <c r="C4990" s="32" t="s">
        <v>14173</v>
      </c>
      <c r="D4990" s="33" t="s">
        <v>857</v>
      </c>
    </row>
    <row r="4991" spans="3:4" ht="15" customHeight="1" x14ac:dyDescent="0.25">
      <c r="C4991" s="32" t="s">
        <v>14174</v>
      </c>
      <c r="D4991" s="33" t="s">
        <v>857</v>
      </c>
    </row>
    <row r="4992" spans="3:4" ht="15" customHeight="1" x14ac:dyDescent="0.25">
      <c r="C4992" s="32" t="s">
        <v>14175</v>
      </c>
      <c r="D4992" s="33" t="s">
        <v>858</v>
      </c>
    </row>
    <row r="4993" spans="3:4" ht="15" customHeight="1" x14ac:dyDescent="0.25">
      <c r="C4993" s="32" t="s">
        <v>14176</v>
      </c>
      <c r="D4993" s="33" t="s">
        <v>858</v>
      </c>
    </row>
    <row r="4994" spans="3:4" ht="15" customHeight="1" x14ac:dyDescent="0.25">
      <c r="C4994" s="32" t="s">
        <v>14177</v>
      </c>
      <c r="D4994" s="33" t="s">
        <v>4729</v>
      </c>
    </row>
    <row r="4995" spans="3:4" ht="15" customHeight="1" x14ac:dyDescent="0.25">
      <c r="C4995" s="32" t="s">
        <v>14178</v>
      </c>
      <c r="D4995" s="33" t="s">
        <v>4729</v>
      </c>
    </row>
    <row r="4996" spans="3:4" ht="15" customHeight="1" x14ac:dyDescent="0.25">
      <c r="C4996" s="32" t="s">
        <v>14179</v>
      </c>
      <c r="D4996" s="33" t="s">
        <v>4735</v>
      </c>
    </row>
    <row r="4997" spans="3:4" ht="15" customHeight="1" x14ac:dyDescent="0.25">
      <c r="C4997" s="32" t="s">
        <v>14180</v>
      </c>
      <c r="D4997" s="33" t="s">
        <v>4735</v>
      </c>
    </row>
    <row r="4998" spans="3:4" ht="15" customHeight="1" x14ac:dyDescent="0.25">
      <c r="C4998" s="32" t="s">
        <v>14181</v>
      </c>
      <c r="D4998" s="33" t="s">
        <v>4773</v>
      </c>
    </row>
    <row r="4999" spans="3:4" ht="15" customHeight="1" x14ac:dyDescent="0.25">
      <c r="C4999" s="32" t="s">
        <v>14182</v>
      </c>
      <c r="D4999" s="33" t="s">
        <v>4773</v>
      </c>
    </row>
    <row r="5000" spans="3:4" ht="15" customHeight="1" x14ac:dyDescent="0.25">
      <c r="C5000" s="32" t="s">
        <v>14183</v>
      </c>
      <c r="D5000" s="33" t="s">
        <v>4888</v>
      </c>
    </row>
    <row r="5001" spans="3:4" ht="15" customHeight="1" x14ac:dyDescent="0.25">
      <c r="C5001" s="32" t="s">
        <v>14184</v>
      </c>
      <c r="D5001" s="33" t="s">
        <v>4888</v>
      </c>
    </row>
    <row r="5002" spans="3:4" ht="15" customHeight="1" x14ac:dyDescent="0.25">
      <c r="C5002" s="32" t="s">
        <v>14185</v>
      </c>
      <c r="D5002" s="33" t="s">
        <v>4938</v>
      </c>
    </row>
    <row r="5003" spans="3:4" ht="15" customHeight="1" x14ac:dyDescent="0.25">
      <c r="C5003" s="32" t="s">
        <v>14186</v>
      </c>
      <c r="D5003" s="33" t="s">
        <v>4938</v>
      </c>
    </row>
    <row r="5004" spans="3:4" ht="15" customHeight="1" x14ac:dyDescent="0.25">
      <c r="C5004" s="32" t="s">
        <v>14187</v>
      </c>
      <c r="D5004" s="33" t="s">
        <v>5035</v>
      </c>
    </row>
    <row r="5005" spans="3:4" ht="15" customHeight="1" x14ac:dyDescent="0.25">
      <c r="C5005" s="32" t="s">
        <v>14188</v>
      </c>
      <c r="D5005" s="33" t="s">
        <v>5035</v>
      </c>
    </row>
    <row r="5006" spans="3:4" ht="15" customHeight="1" x14ac:dyDescent="0.25">
      <c r="C5006" s="32" t="s">
        <v>14189</v>
      </c>
      <c r="D5006" s="33" t="s">
        <v>5057</v>
      </c>
    </row>
    <row r="5007" spans="3:4" ht="15" customHeight="1" x14ac:dyDescent="0.25">
      <c r="C5007" s="32" t="s">
        <v>14190</v>
      </c>
      <c r="D5007" s="33" t="s">
        <v>5057</v>
      </c>
    </row>
    <row r="5008" spans="3:4" ht="15" customHeight="1" x14ac:dyDescent="0.25">
      <c r="C5008" s="32" t="s">
        <v>14191</v>
      </c>
      <c r="D5008" s="33" t="s">
        <v>5062</v>
      </c>
    </row>
    <row r="5009" spans="3:4" ht="15" customHeight="1" x14ac:dyDescent="0.25">
      <c r="C5009" s="32" t="s">
        <v>14192</v>
      </c>
      <c r="D5009" s="33" t="s">
        <v>5062</v>
      </c>
    </row>
    <row r="5010" spans="3:4" ht="15" customHeight="1" x14ac:dyDescent="0.25">
      <c r="C5010" s="32" t="s">
        <v>14193</v>
      </c>
      <c r="D5010" s="33" t="s">
        <v>5085</v>
      </c>
    </row>
    <row r="5011" spans="3:4" ht="15" customHeight="1" x14ac:dyDescent="0.25">
      <c r="C5011" s="32" t="s">
        <v>14194</v>
      </c>
      <c r="D5011" s="33" t="s">
        <v>5085</v>
      </c>
    </row>
    <row r="5012" spans="3:4" ht="15" customHeight="1" x14ac:dyDescent="0.25">
      <c r="C5012" s="32" t="s">
        <v>14195</v>
      </c>
      <c r="D5012" s="33" t="s">
        <v>5091</v>
      </c>
    </row>
    <row r="5013" spans="3:4" ht="15" customHeight="1" x14ac:dyDescent="0.25">
      <c r="C5013" s="32" t="s">
        <v>14196</v>
      </c>
      <c r="D5013" s="33" t="s">
        <v>5091</v>
      </c>
    </row>
    <row r="5014" spans="3:4" ht="15" customHeight="1" x14ac:dyDescent="0.25">
      <c r="C5014" s="32" t="s">
        <v>14197</v>
      </c>
      <c r="D5014" s="33" t="s">
        <v>5103</v>
      </c>
    </row>
    <row r="5015" spans="3:4" ht="15" customHeight="1" x14ac:dyDescent="0.25">
      <c r="C5015" s="32" t="s">
        <v>14198</v>
      </c>
      <c r="D5015" s="33" t="s">
        <v>5103</v>
      </c>
    </row>
    <row r="5016" spans="3:4" ht="15" customHeight="1" x14ac:dyDescent="0.25">
      <c r="C5016" s="32" t="s">
        <v>14199</v>
      </c>
      <c r="D5016" s="33" t="s">
        <v>5126</v>
      </c>
    </row>
    <row r="5017" spans="3:4" ht="15" customHeight="1" x14ac:dyDescent="0.25">
      <c r="C5017" s="32" t="s">
        <v>14200</v>
      </c>
      <c r="D5017" s="33" t="s">
        <v>5126</v>
      </c>
    </row>
    <row r="5018" spans="3:4" ht="15" customHeight="1" x14ac:dyDescent="0.25">
      <c r="C5018" s="32" t="s">
        <v>14201</v>
      </c>
      <c r="D5018" s="33" t="s">
        <v>4729</v>
      </c>
    </row>
    <row r="5019" spans="3:4" ht="15" customHeight="1" x14ac:dyDescent="0.25">
      <c r="C5019" s="32" t="s">
        <v>14202</v>
      </c>
      <c r="D5019" s="33" t="s">
        <v>4729</v>
      </c>
    </row>
    <row r="5020" spans="3:4" ht="15" customHeight="1" x14ac:dyDescent="0.25">
      <c r="C5020" s="32" t="s">
        <v>14203</v>
      </c>
      <c r="D5020" s="33" t="s">
        <v>4735</v>
      </c>
    </row>
    <row r="5021" spans="3:4" ht="15" customHeight="1" x14ac:dyDescent="0.25">
      <c r="C5021" s="32" t="s">
        <v>14204</v>
      </c>
      <c r="D5021" s="33" t="s">
        <v>4735</v>
      </c>
    </row>
    <row r="5022" spans="3:4" ht="15" customHeight="1" x14ac:dyDescent="0.25">
      <c r="C5022" s="32" t="s">
        <v>14205</v>
      </c>
      <c r="D5022" s="33" t="s">
        <v>4773</v>
      </c>
    </row>
    <row r="5023" spans="3:4" ht="15" customHeight="1" x14ac:dyDescent="0.25">
      <c r="C5023" s="32" t="s">
        <v>14206</v>
      </c>
      <c r="D5023" s="33" t="s">
        <v>4773</v>
      </c>
    </row>
    <row r="5024" spans="3:4" ht="15" customHeight="1" x14ac:dyDescent="0.25">
      <c r="C5024" s="32" t="s">
        <v>14207</v>
      </c>
      <c r="D5024" s="33" t="s">
        <v>4888</v>
      </c>
    </row>
    <row r="5025" spans="3:4" ht="15" customHeight="1" x14ac:dyDescent="0.25">
      <c r="C5025" s="32" t="s">
        <v>14208</v>
      </c>
      <c r="D5025" s="33" t="s">
        <v>4888</v>
      </c>
    </row>
    <row r="5026" spans="3:4" ht="15" customHeight="1" x14ac:dyDescent="0.25">
      <c r="C5026" s="32" t="s">
        <v>14209</v>
      </c>
      <c r="D5026" s="33" t="s">
        <v>4938</v>
      </c>
    </row>
    <row r="5027" spans="3:4" ht="15" customHeight="1" x14ac:dyDescent="0.25">
      <c r="C5027" s="32" t="s">
        <v>14210</v>
      </c>
      <c r="D5027" s="33" t="s">
        <v>4938</v>
      </c>
    </row>
    <row r="5028" spans="3:4" ht="15" customHeight="1" x14ac:dyDescent="0.25">
      <c r="C5028" s="32" t="s">
        <v>14211</v>
      </c>
      <c r="D5028" s="33" t="s">
        <v>5035</v>
      </c>
    </row>
    <row r="5029" spans="3:4" ht="15" customHeight="1" x14ac:dyDescent="0.25">
      <c r="C5029" s="32" t="s">
        <v>14212</v>
      </c>
      <c r="D5029" s="33" t="s">
        <v>5035</v>
      </c>
    </row>
    <row r="5030" spans="3:4" ht="15" customHeight="1" x14ac:dyDescent="0.25">
      <c r="C5030" s="32" t="s">
        <v>14213</v>
      </c>
      <c r="D5030" s="33" t="s">
        <v>5057</v>
      </c>
    </row>
    <row r="5031" spans="3:4" ht="15" customHeight="1" x14ac:dyDescent="0.25">
      <c r="C5031" s="32" t="s">
        <v>14214</v>
      </c>
      <c r="D5031" s="33" t="s">
        <v>5057</v>
      </c>
    </row>
    <row r="5032" spans="3:4" ht="15" customHeight="1" x14ac:dyDescent="0.25">
      <c r="C5032" s="32" t="s">
        <v>14215</v>
      </c>
      <c r="D5032" s="33" t="s">
        <v>5062</v>
      </c>
    </row>
    <row r="5033" spans="3:4" ht="15" customHeight="1" x14ac:dyDescent="0.25">
      <c r="C5033" s="32" t="s">
        <v>14216</v>
      </c>
      <c r="D5033" s="33" t="s">
        <v>5062</v>
      </c>
    </row>
    <row r="5034" spans="3:4" ht="15" customHeight="1" x14ac:dyDescent="0.25">
      <c r="C5034" s="32" t="s">
        <v>14217</v>
      </c>
      <c r="D5034" s="33" t="s">
        <v>5085</v>
      </c>
    </row>
    <row r="5035" spans="3:4" ht="15" customHeight="1" x14ac:dyDescent="0.25">
      <c r="C5035" s="32" t="s">
        <v>14218</v>
      </c>
      <c r="D5035" s="33" t="s">
        <v>5085</v>
      </c>
    </row>
    <row r="5036" spans="3:4" ht="15" customHeight="1" x14ac:dyDescent="0.25">
      <c r="C5036" s="32" t="s">
        <v>14219</v>
      </c>
      <c r="D5036" s="33" t="s">
        <v>5091</v>
      </c>
    </row>
    <row r="5037" spans="3:4" ht="15" customHeight="1" x14ac:dyDescent="0.25">
      <c r="C5037" s="32" t="s">
        <v>14220</v>
      </c>
      <c r="D5037" s="33" t="s">
        <v>5091</v>
      </c>
    </row>
    <row r="5038" spans="3:4" ht="15" customHeight="1" x14ac:dyDescent="0.25">
      <c r="C5038" s="32" t="s">
        <v>14221</v>
      </c>
      <c r="D5038" s="33" t="s">
        <v>5103</v>
      </c>
    </row>
    <row r="5039" spans="3:4" ht="15" customHeight="1" x14ac:dyDescent="0.25">
      <c r="C5039" s="32" t="s">
        <v>14222</v>
      </c>
      <c r="D5039" s="33" t="s">
        <v>5103</v>
      </c>
    </row>
    <row r="5040" spans="3:4" ht="15" customHeight="1" x14ac:dyDescent="0.25">
      <c r="C5040" s="32" t="s">
        <v>14223</v>
      </c>
      <c r="D5040" s="33" t="s">
        <v>5126</v>
      </c>
    </row>
    <row r="5041" spans="3:4" ht="15" customHeight="1" x14ac:dyDescent="0.25">
      <c r="C5041" s="32" t="s">
        <v>14224</v>
      </c>
      <c r="D5041" s="33" t="s">
        <v>5126</v>
      </c>
    </row>
    <row r="5042" spans="3:4" ht="15" customHeight="1" x14ac:dyDescent="0.25">
      <c r="C5042" s="32" t="s">
        <v>14225</v>
      </c>
      <c r="D5042" s="33" t="s">
        <v>5164</v>
      </c>
    </row>
    <row r="5043" spans="3:4" ht="15" customHeight="1" x14ac:dyDescent="0.25">
      <c r="C5043" s="32" t="s">
        <v>14226</v>
      </c>
      <c r="D5043" s="33" t="s">
        <v>5164</v>
      </c>
    </row>
    <row r="5044" spans="3:4" ht="15" customHeight="1" x14ac:dyDescent="0.25">
      <c r="C5044" s="32" t="s">
        <v>14227</v>
      </c>
      <c r="D5044" s="33" t="s">
        <v>5179</v>
      </c>
    </row>
    <row r="5045" spans="3:4" ht="15" customHeight="1" x14ac:dyDescent="0.25">
      <c r="C5045" s="32" t="s">
        <v>14228</v>
      </c>
      <c r="D5045" s="33" t="s">
        <v>5179</v>
      </c>
    </row>
    <row r="5046" spans="3:4" ht="15" customHeight="1" x14ac:dyDescent="0.25">
      <c r="C5046" s="32" t="s">
        <v>14229</v>
      </c>
      <c r="D5046" s="33" t="s">
        <v>5223</v>
      </c>
    </row>
    <row r="5047" spans="3:4" ht="15" customHeight="1" x14ac:dyDescent="0.25">
      <c r="C5047" s="32" t="s">
        <v>14230</v>
      </c>
      <c r="D5047" s="33" t="s">
        <v>5223</v>
      </c>
    </row>
    <row r="5048" spans="3:4" ht="15" customHeight="1" x14ac:dyDescent="0.25">
      <c r="C5048" s="32" t="s">
        <v>14231</v>
      </c>
      <c r="D5048" s="33" t="s">
        <v>5229</v>
      </c>
    </row>
    <row r="5049" spans="3:4" ht="15" customHeight="1" x14ac:dyDescent="0.25">
      <c r="C5049" s="32" t="s">
        <v>14232</v>
      </c>
      <c r="D5049" s="33" t="s">
        <v>5229</v>
      </c>
    </row>
    <row r="5050" spans="3:4" ht="15" customHeight="1" x14ac:dyDescent="0.25">
      <c r="C5050" s="32" t="s">
        <v>14233</v>
      </c>
      <c r="D5050" s="33" t="s">
        <v>5264</v>
      </c>
    </row>
    <row r="5051" spans="3:4" ht="15" customHeight="1" x14ac:dyDescent="0.25">
      <c r="C5051" s="32" t="s">
        <v>14234</v>
      </c>
      <c r="D5051" s="33" t="s">
        <v>5264</v>
      </c>
    </row>
    <row r="5052" spans="3:4" ht="15" customHeight="1" x14ac:dyDescent="0.25">
      <c r="C5052" s="32" t="s">
        <v>14235</v>
      </c>
      <c r="D5052" s="33" t="s">
        <v>5270</v>
      </c>
    </row>
    <row r="5053" spans="3:4" ht="15" customHeight="1" x14ac:dyDescent="0.25">
      <c r="C5053" s="32" t="s">
        <v>14236</v>
      </c>
      <c r="D5053" s="33" t="s">
        <v>5270</v>
      </c>
    </row>
    <row r="5054" spans="3:4" ht="15" customHeight="1" x14ac:dyDescent="0.25">
      <c r="C5054" s="32" t="s">
        <v>14237</v>
      </c>
      <c r="D5054" s="33" t="s">
        <v>5276</v>
      </c>
    </row>
    <row r="5055" spans="3:4" ht="15" customHeight="1" x14ac:dyDescent="0.25">
      <c r="C5055" s="32" t="s">
        <v>14238</v>
      </c>
      <c r="D5055" s="33" t="s">
        <v>5276</v>
      </c>
    </row>
    <row r="5056" spans="3:4" ht="15" customHeight="1" x14ac:dyDescent="0.25">
      <c r="C5056" s="32" t="s">
        <v>14239</v>
      </c>
      <c r="D5056" s="33" t="s">
        <v>5282</v>
      </c>
    </row>
    <row r="5057" spans="3:4" ht="15" customHeight="1" x14ac:dyDescent="0.25">
      <c r="C5057" s="32" t="s">
        <v>14240</v>
      </c>
      <c r="D5057" s="33" t="s">
        <v>5282</v>
      </c>
    </row>
    <row r="5058" spans="3:4" ht="15" customHeight="1" x14ac:dyDescent="0.25">
      <c r="C5058" s="32" t="s">
        <v>14241</v>
      </c>
      <c r="D5058" s="33" t="s">
        <v>5297</v>
      </c>
    </row>
    <row r="5059" spans="3:4" ht="15" customHeight="1" x14ac:dyDescent="0.25">
      <c r="C5059" s="32" t="s">
        <v>14242</v>
      </c>
      <c r="D5059" s="33" t="s">
        <v>5297</v>
      </c>
    </row>
    <row r="5060" spans="3:4" ht="15" customHeight="1" x14ac:dyDescent="0.25">
      <c r="C5060" s="32" t="s">
        <v>14243</v>
      </c>
      <c r="D5060" s="33" t="s">
        <v>5334</v>
      </c>
    </row>
    <row r="5061" spans="3:4" ht="15" customHeight="1" x14ac:dyDescent="0.25">
      <c r="C5061" s="32" t="s">
        <v>14244</v>
      </c>
      <c r="D5061" s="33" t="s">
        <v>5334</v>
      </c>
    </row>
    <row r="5062" spans="3:4" ht="15" customHeight="1" x14ac:dyDescent="0.25">
      <c r="C5062" s="32" t="s">
        <v>14245</v>
      </c>
      <c r="D5062" s="33" t="s">
        <v>5339</v>
      </c>
    </row>
    <row r="5063" spans="3:4" ht="15" customHeight="1" x14ac:dyDescent="0.25">
      <c r="C5063" s="32" t="s">
        <v>14246</v>
      </c>
      <c r="D5063" s="33" t="s">
        <v>5339</v>
      </c>
    </row>
    <row r="5064" spans="3:4" ht="15" customHeight="1" x14ac:dyDescent="0.25">
      <c r="C5064" s="32" t="s">
        <v>14247</v>
      </c>
      <c r="D5064" s="33" t="s">
        <v>5345</v>
      </c>
    </row>
    <row r="5065" spans="3:4" ht="15" customHeight="1" x14ac:dyDescent="0.25">
      <c r="C5065" s="32" t="s">
        <v>14248</v>
      </c>
      <c r="D5065" s="33" t="s">
        <v>5345</v>
      </c>
    </row>
    <row r="5066" spans="3:4" ht="15" customHeight="1" x14ac:dyDescent="0.25">
      <c r="C5066" s="32" t="s">
        <v>14249</v>
      </c>
      <c r="D5066" s="33" t="s">
        <v>5164</v>
      </c>
    </row>
    <row r="5067" spans="3:4" ht="15" customHeight="1" x14ac:dyDescent="0.25">
      <c r="C5067" s="32" t="s">
        <v>14250</v>
      </c>
      <c r="D5067" s="33" t="s">
        <v>5164</v>
      </c>
    </row>
    <row r="5068" spans="3:4" ht="15" customHeight="1" x14ac:dyDescent="0.25">
      <c r="C5068" s="32" t="s">
        <v>14251</v>
      </c>
      <c r="D5068" s="33" t="s">
        <v>5179</v>
      </c>
    </row>
    <row r="5069" spans="3:4" ht="15" customHeight="1" x14ac:dyDescent="0.25">
      <c r="C5069" s="32" t="s">
        <v>14252</v>
      </c>
      <c r="D5069" s="33" t="s">
        <v>5179</v>
      </c>
    </row>
    <row r="5070" spans="3:4" ht="15" customHeight="1" x14ac:dyDescent="0.25">
      <c r="C5070" s="32" t="s">
        <v>14253</v>
      </c>
      <c r="D5070" s="33" t="s">
        <v>5223</v>
      </c>
    </row>
    <row r="5071" spans="3:4" ht="15" customHeight="1" x14ac:dyDescent="0.25">
      <c r="C5071" s="32" t="s">
        <v>14254</v>
      </c>
      <c r="D5071" s="33" t="s">
        <v>5223</v>
      </c>
    </row>
    <row r="5072" spans="3:4" ht="15" customHeight="1" x14ac:dyDescent="0.25">
      <c r="C5072" s="32" t="s">
        <v>14255</v>
      </c>
      <c r="D5072" s="33" t="s">
        <v>5229</v>
      </c>
    </row>
    <row r="5073" spans="3:4" ht="15" customHeight="1" x14ac:dyDescent="0.25">
      <c r="C5073" s="32" t="s">
        <v>14256</v>
      </c>
      <c r="D5073" s="33" t="s">
        <v>5229</v>
      </c>
    </row>
    <row r="5074" spans="3:4" ht="15" customHeight="1" x14ac:dyDescent="0.25">
      <c r="C5074" s="32" t="s">
        <v>14257</v>
      </c>
      <c r="D5074" s="33" t="s">
        <v>5264</v>
      </c>
    </row>
    <row r="5075" spans="3:4" ht="15" customHeight="1" x14ac:dyDescent="0.25">
      <c r="C5075" s="32" t="s">
        <v>14258</v>
      </c>
      <c r="D5075" s="33" t="s">
        <v>5264</v>
      </c>
    </row>
    <row r="5076" spans="3:4" ht="15" customHeight="1" x14ac:dyDescent="0.25">
      <c r="C5076" s="32" t="s">
        <v>14259</v>
      </c>
      <c r="D5076" s="33" t="s">
        <v>5270</v>
      </c>
    </row>
    <row r="5077" spans="3:4" ht="15" customHeight="1" x14ac:dyDescent="0.25">
      <c r="C5077" s="32" t="s">
        <v>14260</v>
      </c>
      <c r="D5077" s="33" t="s">
        <v>5270</v>
      </c>
    </row>
    <row r="5078" spans="3:4" ht="15" customHeight="1" x14ac:dyDescent="0.25">
      <c r="C5078" s="32" t="s">
        <v>14261</v>
      </c>
      <c r="D5078" s="33" t="s">
        <v>5276</v>
      </c>
    </row>
    <row r="5079" spans="3:4" ht="15" customHeight="1" x14ac:dyDescent="0.25">
      <c r="C5079" s="32" t="s">
        <v>14262</v>
      </c>
      <c r="D5079" s="33" t="s">
        <v>5276</v>
      </c>
    </row>
    <row r="5080" spans="3:4" ht="15" customHeight="1" x14ac:dyDescent="0.25">
      <c r="C5080" s="32" t="s">
        <v>14263</v>
      </c>
      <c r="D5080" s="33" t="s">
        <v>5282</v>
      </c>
    </row>
    <row r="5081" spans="3:4" ht="15" customHeight="1" x14ac:dyDescent="0.25">
      <c r="C5081" s="32" t="s">
        <v>14264</v>
      </c>
      <c r="D5081" s="33" t="s">
        <v>5282</v>
      </c>
    </row>
    <row r="5082" spans="3:4" ht="15" customHeight="1" x14ac:dyDescent="0.25">
      <c r="C5082" s="32" t="s">
        <v>14265</v>
      </c>
      <c r="D5082" s="33" t="s">
        <v>5297</v>
      </c>
    </row>
    <row r="5083" spans="3:4" ht="15" customHeight="1" x14ac:dyDescent="0.25">
      <c r="C5083" s="32" t="s">
        <v>14266</v>
      </c>
      <c r="D5083" s="33" t="s">
        <v>5297</v>
      </c>
    </row>
    <row r="5084" spans="3:4" ht="15" customHeight="1" x14ac:dyDescent="0.25">
      <c r="C5084" s="32" t="s">
        <v>14267</v>
      </c>
      <c r="D5084" s="33" t="s">
        <v>5334</v>
      </c>
    </row>
    <row r="5085" spans="3:4" ht="15" customHeight="1" x14ac:dyDescent="0.25">
      <c r="C5085" s="32" t="s">
        <v>14268</v>
      </c>
      <c r="D5085" s="33" t="s">
        <v>5334</v>
      </c>
    </row>
    <row r="5086" spans="3:4" ht="15" customHeight="1" x14ac:dyDescent="0.25">
      <c r="C5086" s="32" t="s">
        <v>14269</v>
      </c>
      <c r="D5086" s="33" t="s">
        <v>5339</v>
      </c>
    </row>
    <row r="5087" spans="3:4" ht="15" customHeight="1" x14ac:dyDescent="0.25">
      <c r="C5087" s="32" t="s">
        <v>14270</v>
      </c>
      <c r="D5087" s="33" t="s">
        <v>5339</v>
      </c>
    </row>
    <row r="5088" spans="3:4" ht="15" customHeight="1" x14ac:dyDescent="0.25">
      <c r="C5088" s="32" t="s">
        <v>14271</v>
      </c>
      <c r="D5088" s="33" t="s">
        <v>5345</v>
      </c>
    </row>
    <row r="5089" spans="3:4" ht="15" customHeight="1" x14ac:dyDescent="0.25">
      <c r="C5089" s="32" t="s">
        <v>14272</v>
      </c>
      <c r="D5089" s="33" t="s">
        <v>5345</v>
      </c>
    </row>
    <row r="5090" spans="3:4" ht="15" customHeight="1" x14ac:dyDescent="0.25">
      <c r="C5090" s="32" t="s">
        <v>14273</v>
      </c>
      <c r="D5090" s="33" t="s">
        <v>5388</v>
      </c>
    </row>
    <row r="5091" spans="3:4" ht="15" customHeight="1" x14ac:dyDescent="0.25">
      <c r="C5091" s="32" t="s">
        <v>14274</v>
      </c>
      <c r="D5091" s="33" t="s">
        <v>5388</v>
      </c>
    </row>
    <row r="5092" spans="3:4" ht="15" customHeight="1" x14ac:dyDescent="0.25">
      <c r="C5092" s="32" t="s">
        <v>14275</v>
      </c>
      <c r="D5092" s="33" t="s">
        <v>5416</v>
      </c>
    </row>
    <row r="5093" spans="3:4" ht="15" customHeight="1" x14ac:dyDescent="0.25">
      <c r="C5093" s="32" t="s">
        <v>14276</v>
      </c>
      <c r="D5093" s="33" t="s">
        <v>5416</v>
      </c>
    </row>
    <row r="5094" spans="3:4" ht="15" customHeight="1" x14ac:dyDescent="0.25">
      <c r="C5094" s="32" t="s">
        <v>14277</v>
      </c>
      <c r="D5094" s="33" t="s">
        <v>5438</v>
      </c>
    </row>
    <row r="5095" spans="3:4" ht="15" customHeight="1" x14ac:dyDescent="0.25">
      <c r="C5095" s="32" t="s">
        <v>14278</v>
      </c>
      <c r="D5095" s="33" t="s">
        <v>5438</v>
      </c>
    </row>
    <row r="5096" spans="3:4" ht="15" customHeight="1" x14ac:dyDescent="0.25">
      <c r="C5096" s="32" t="s">
        <v>14279</v>
      </c>
      <c r="D5096" s="33" t="s">
        <v>5464</v>
      </c>
    </row>
    <row r="5097" spans="3:4" ht="15" customHeight="1" x14ac:dyDescent="0.25">
      <c r="C5097" s="32" t="s">
        <v>14280</v>
      </c>
      <c r="D5097" s="33" t="s">
        <v>5464</v>
      </c>
    </row>
    <row r="5098" spans="3:4" ht="15" customHeight="1" x14ac:dyDescent="0.25">
      <c r="C5098" s="32" t="s">
        <v>14281</v>
      </c>
      <c r="D5098" s="33" t="s">
        <v>5482</v>
      </c>
    </row>
    <row r="5099" spans="3:4" ht="15" customHeight="1" x14ac:dyDescent="0.25">
      <c r="C5099" s="32" t="s">
        <v>14282</v>
      </c>
      <c r="D5099" s="33" t="s">
        <v>5482</v>
      </c>
    </row>
    <row r="5100" spans="3:4" ht="15" customHeight="1" x14ac:dyDescent="0.25">
      <c r="C5100" s="32" t="s">
        <v>14283</v>
      </c>
      <c r="D5100" s="33" t="s">
        <v>5500</v>
      </c>
    </row>
    <row r="5101" spans="3:4" ht="15" customHeight="1" x14ac:dyDescent="0.25">
      <c r="C5101" s="32" t="s">
        <v>14284</v>
      </c>
      <c r="D5101" s="33" t="s">
        <v>5500</v>
      </c>
    </row>
    <row r="5102" spans="3:4" ht="15" customHeight="1" x14ac:dyDescent="0.25">
      <c r="C5102" s="32" t="s">
        <v>14285</v>
      </c>
      <c r="D5102" s="33" t="s">
        <v>5599</v>
      </c>
    </row>
    <row r="5103" spans="3:4" ht="15" customHeight="1" x14ac:dyDescent="0.25">
      <c r="C5103" s="32" t="s">
        <v>14286</v>
      </c>
      <c r="D5103" s="33" t="s">
        <v>5599</v>
      </c>
    </row>
    <row r="5104" spans="3:4" ht="15" customHeight="1" x14ac:dyDescent="0.25">
      <c r="C5104" s="32" t="s">
        <v>14287</v>
      </c>
      <c r="D5104" s="33" t="s">
        <v>5703</v>
      </c>
    </row>
    <row r="5105" spans="3:4" ht="15" customHeight="1" x14ac:dyDescent="0.25">
      <c r="C5105" s="32" t="s">
        <v>14288</v>
      </c>
      <c r="D5105" s="33" t="s">
        <v>5703</v>
      </c>
    </row>
    <row r="5106" spans="3:4" ht="15" customHeight="1" x14ac:dyDescent="0.25">
      <c r="C5106" s="32" t="s">
        <v>14289</v>
      </c>
      <c r="D5106" s="33" t="s">
        <v>5709</v>
      </c>
    </row>
    <row r="5107" spans="3:4" ht="15" customHeight="1" x14ac:dyDescent="0.25">
      <c r="C5107" s="32" t="s">
        <v>14290</v>
      </c>
      <c r="D5107" s="33" t="s">
        <v>5709</v>
      </c>
    </row>
    <row r="5108" spans="3:4" ht="15" customHeight="1" x14ac:dyDescent="0.25">
      <c r="C5108" s="32" t="s">
        <v>14291</v>
      </c>
      <c r="D5108" s="33" t="s">
        <v>5782</v>
      </c>
    </row>
    <row r="5109" spans="3:4" ht="15" customHeight="1" x14ac:dyDescent="0.25">
      <c r="C5109" s="32" t="s">
        <v>14292</v>
      </c>
      <c r="D5109" s="33" t="s">
        <v>5782</v>
      </c>
    </row>
    <row r="5110" spans="3:4" ht="15" customHeight="1" x14ac:dyDescent="0.25">
      <c r="C5110" s="32" t="s">
        <v>14293</v>
      </c>
      <c r="D5110" s="33" t="s">
        <v>5830</v>
      </c>
    </row>
    <row r="5111" spans="3:4" ht="15" customHeight="1" x14ac:dyDescent="0.25">
      <c r="C5111" s="32" t="s">
        <v>14294</v>
      </c>
      <c r="D5111" s="33" t="s">
        <v>5830</v>
      </c>
    </row>
    <row r="5112" spans="3:4" ht="15" customHeight="1" x14ac:dyDescent="0.25">
      <c r="C5112" s="32" t="s">
        <v>14295</v>
      </c>
      <c r="D5112" s="33" t="s">
        <v>5835</v>
      </c>
    </row>
    <row r="5113" spans="3:4" ht="15" customHeight="1" x14ac:dyDescent="0.25">
      <c r="C5113" s="32" t="s">
        <v>14296</v>
      </c>
      <c r="D5113" s="33" t="s">
        <v>5835</v>
      </c>
    </row>
    <row r="5114" spans="3:4" ht="15" customHeight="1" x14ac:dyDescent="0.25">
      <c r="C5114" s="32" t="s">
        <v>14297</v>
      </c>
      <c r="D5114" s="33" t="s">
        <v>5388</v>
      </c>
    </row>
    <row r="5115" spans="3:4" ht="15" customHeight="1" x14ac:dyDescent="0.25">
      <c r="C5115" s="32" t="s">
        <v>14298</v>
      </c>
      <c r="D5115" s="33" t="s">
        <v>5388</v>
      </c>
    </row>
    <row r="5116" spans="3:4" ht="15" customHeight="1" x14ac:dyDescent="0.25">
      <c r="C5116" s="32" t="s">
        <v>14299</v>
      </c>
      <c r="D5116" s="33" t="s">
        <v>5416</v>
      </c>
    </row>
    <row r="5117" spans="3:4" ht="15" customHeight="1" x14ac:dyDescent="0.25">
      <c r="C5117" s="32" t="s">
        <v>14300</v>
      </c>
      <c r="D5117" s="33" t="s">
        <v>5416</v>
      </c>
    </row>
    <row r="5118" spans="3:4" ht="15" customHeight="1" x14ac:dyDescent="0.25">
      <c r="C5118" s="32" t="s">
        <v>14301</v>
      </c>
      <c r="D5118" s="33" t="s">
        <v>5438</v>
      </c>
    </row>
    <row r="5119" spans="3:4" ht="15" customHeight="1" x14ac:dyDescent="0.25">
      <c r="C5119" s="32" t="s">
        <v>14302</v>
      </c>
      <c r="D5119" s="33" t="s">
        <v>5438</v>
      </c>
    </row>
    <row r="5120" spans="3:4" ht="15" customHeight="1" x14ac:dyDescent="0.25">
      <c r="C5120" s="32" t="s">
        <v>14303</v>
      </c>
      <c r="D5120" s="33" t="s">
        <v>5464</v>
      </c>
    </row>
    <row r="5121" spans="3:4" ht="15" customHeight="1" x14ac:dyDescent="0.25">
      <c r="C5121" s="32" t="s">
        <v>14304</v>
      </c>
      <c r="D5121" s="33" t="s">
        <v>5464</v>
      </c>
    </row>
    <row r="5122" spans="3:4" ht="15" customHeight="1" x14ac:dyDescent="0.25">
      <c r="C5122" s="32" t="s">
        <v>14305</v>
      </c>
      <c r="D5122" s="33" t="s">
        <v>5482</v>
      </c>
    </row>
    <row r="5123" spans="3:4" ht="15" customHeight="1" x14ac:dyDescent="0.25">
      <c r="C5123" s="32" t="s">
        <v>14306</v>
      </c>
      <c r="D5123" s="33" t="s">
        <v>5482</v>
      </c>
    </row>
    <row r="5124" spans="3:4" ht="15" customHeight="1" x14ac:dyDescent="0.25">
      <c r="C5124" s="32" t="s">
        <v>14307</v>
      </c>
      <c r="D5124" s="33" t="s">
        <v>5500</v>
      </c>
    </row>
    <row r="5125" spans="3:4" ht="15" customHeight="1" x14ac:dyDescent="0.25">
      <c r="C5125" s="32" t="s">
        <v>14308</v>
      </c>
      <c r="D5125" s="33" t="s">
        <v>5500</v>
      </c>
    </row>
    <row r="5126" spans="3:4" ht="15" customHeight="1" x14ac:dyDescent="0.25">
      <c r="C5126" s="32" t="s">
        <v>14309</v>
      </c>
      <c r="D5126" s="33" t="s">
        <v>5599</v>
      </c>
    </row>
    <row r="5127" spans="3:4" ht="15" customHeight="1" x14ac:dyDescent="0.25">
      <c r="C5127" s="32" t="s">
        <v>14310</v>
      </c>
      <c r="D5127" s="33" t="s">
        <v>5599</v>
      </c>
    </row>
    <row r="5128" spans="3:4" ht="15" customHeight="1" x14ac:dyDescent="0.25">
      <c r="C5128" s="32" t="s">
        <v>14311</v>
      </c>
      <c r="D5128" s="33" t="s">
        <v>5703</v>
      </c>
    </row>
    <row r="5129" spans="3:4" ht="15" customHeight="1" x14ac:dyDescent="0.25">
      <c r="C5129" s="32" t="s">
        <v>14312</v>
      </c>
      <c r="D5129" s="33" t="s">
        <v>5703</v>
      </c>
    </row>
    <row r="5130" spans="3:4" ht="15" customHeight="1" x14ac:dyDescent="0.25">
      <c r="C5130" s="32" t="s">
        <v>14313</v>
      </c>
      <c r="D5130" s="33" t="s">
        <v>5709</v>
      </c>
    </row>
    <row r="5131" spans="3:4" ht="15" customHeight="1" x14ac:dyDescent="0.25">
      <c r="C5131" s="32" t="s">
        <v>14314</v>
      </c>
      <c r="D5131" s="33" t="s">
        <v>5709</v>
      </c>
    </row>
    <row r="5132" spans="3:4" ht="15" customHeight="1" x14ac:dyDescent="0.25">
      <c r="C5132" s="32" t="s">
        <v>14315</v>
      </c>
      <c r="D5132" s="33" t="s">
        <v>5782</v>
      </c>
    </row>
    <row r="5133" spans="3:4" ht="15" customHeight="1" x14ac:dyDescent="0.25">
      <c r="C5133" s="32" t="s">
        <v>14316</v>
      </c>
      <c r="D5133" s="33" t="s">
        <v>5782</v>
      </c>
    </row>
    <row r="5134" spans="3:4" ht="15" customHeight="1" x14ac:dyDescent="0.25">
      <c r="C5134" s="32" t="s">
        <v>14317</v>
      </c>
      <c r="D5134" s="33" t="s">
        <v>5830</v>
      </c>
    </row>
    <row r="5135" spans="3:4" ht="15" customHeight="1" x14ac:dyDescent="0.25">
      <c r="C5135" s="32" t="s">
        <v>14318</v>
      </c>
      <c r="D5135" s="33" t="s">
        <v>5830</v>
      </c>
    </row>
    <row r="5136" spans="3:4" ht="15" customHeight="1" x14ac:dyDescent="0.25">
      <c r="C5136" s="32" t="s">
        <v>14319</v>
      </c>
      <c r="D5136" s="33" t="s">
        <v>5835</v>
      </c>
    </row>
    <row r="5137" spans="3:4" ht="15" customHeight="1" x14ac:dyDescent="0.25">
      <c r="C5137" s="32" t="s">
        <v>14320</v>
      </c>
      <c r="D5137" s="33" t="s">
        <v>5835</v>
      </c>
    </row>
    <row r="5138" spans="3:4" ht="15" customHeight="1" x14ac:dyDescent="0.25">
      <c r="C5138" s="32" t="s">
        <v>14321</v>
      </c>
      <c r="D5138" s="33" t="s">
        <v>5891</v>
      </c>
    </row>
    <row r="5139" spans="3:4" ht="15" customHeight="1" x14ac:dyDescent="0.25">
      <c r="C5139" s="32" t="s">
        <v>14322</v>
      </c>
      <c r="D5139" s="33" t="s">
        <v>5891</v>
      </c>
    </row>
    <row r="5140" spans="3:4" ht="15" customHeight="1" x14ac:dyDescent="0.25">
      <c r="C5140" s="32" t="s">
        <v>14323</v>
      </c>
      <c r="D5140" s="33" t="s">
        <v>5909</v>
      </c>
    </row>
    <row r="5141" spans="3:4" ht="15" customHeight="1" x14ac:dyDescent="0.25">
      <c r="C5141" s="32" t="s">
        <v>14324</v>
      </c>
      <c r="D5141" s="33" t="s">
        <v>5909</v>
      </c>
    </row>
    <row r="5142" spans="3:4" ht="15" customHeight="1" x14ac:dyDescent="0.25">
      <c r="C5142" s="32" t="s">
        <v>14325</v>
      </c>
      <c r="D5142" s="33" t="s">
        <v>5991</v>
      </c>
    </row>
    <row r="5143" spans="3:4" ht="15" customHeight="1" x14ac:dyDescent="0.25">
      <c r="C5143" s="32" t="s">
        <v>14326</v>
      </c>
      <c r="D5143" s="33" t="s">
        <v>5991</v>
      </c>
    </row>
    <row r="5144" spans="3:4" ht="15" customHeight="1" x14ac:dyDescent="0.25">
      <c r="C5144" s="32" t="s">
        <v>14327</v>
      </c>
      <c r="D5144" s="33" t="s">
        <v>6040</v>
      </c>
    </row>
    <row r="5145" spans="3:4" ht="15" customHeight="1" x14ac:dyDescent="0.25">
      <c r="C5145" s="32" t="s">
        <v>14328</v>
      </c>
      <c r="D5145" s="33" t="s">
        <v>6040</v>
      </c>
    </row>
    <row r="5146" spans="3:4" ht="15" customHeight="1" x14ac:dyDescent="0.25">
      <c r="C5146" s="32" t="s">
        <v>14329</v>
      </c>
      <c r="D5146" s="33" t="s">
        <v>6078</v>
      </c>
    </row>
    <row r="5147" spans="3:4" ht="15" customHeight="1" x14ac:dyDescent="0.25">
      <c r="C5147" s="32" t="s">
        <v>14330</v>
      </c>
      <c r="D5147" s="33" t="s">
        <v>6078</v>
      </c>
    </row>
    <row r="5148" spans="3:4" ht="15" customHeight="1" x14ac:dyDescent="0.25">
      <c r="C5148" s="32" t="s">
        <v>14331</v>
      </c>
      <c r="D5148" s="33" t="s">
        <v>6139</v>
      </c>
    </row>
    <row r="5149" spans="3:4" ht="15" customHeight="1" x14ac:dyDescent="0.25">
      <c r="C5149" s="32" t="s">
        <v>14332</v>
      </c>
      <c r="D5149" s="33" t="s">
        <v>6139</v>
      </c>
    </row>
    <row r="5150" spans="3:4" ht="15" customHeight="1" x14ac:dyDescent="0.25">
      <c r="C5150" s="32" t="s">
        <v>14333</v>
      </c>
      <c r="D5150" s="33" t="s">
        <v>6243</v>
      </c>
    </row>
    <row r="5151" spans="3:4" ht="15" customHeight="1" x14ac:dyDescent="0.25">
      <c r="C5151" s="32" t="s">
        <v>14334</v>
      </c>
      <c r="D5151" s="33" t="s">
        <v>6243</v>
      </c>
    </row>
    <row r="5152" spans="3:4" ht="15" customHeight="1" x14ac:dyDescent="0.25">
      <c r="C5152" s="32" t="s">
        <v>14335</v>
      </c>
      <c r="D5152" s="33" t="s">
        <v>6284</v>
      </c>
    </row>
    <row r="5153" spans="3:4" ht="15" customHeight="1" x14ac:dyDescent="0.25">
      <c r="C5153" s="32" t="s">
        <v>14336</v>
      </c>
      <c r="D5153" s="33" t="s">
        <v>6284</v>
      </c>
    </row>
    <row r="5154" spans="3:4" ht="15" customHeight="1" x14ac:dyDescent="0.25">
      <c r="C5154" s="32" t="s">
        <v>14337</v>
      </c>
      <c r="D5154" s="33" t="s">
        <v>6289</v>
      </c>
    </row>
    <row r="5155" spans="3:4" ht="15" customHeight="1" x14ac:dyDescent="0.25">
      <c r="C5155" s="32" t="s">
        <v>14338</v>
      </c>
      <c r="D5155" s="33" t="s">
        <v>6289</v>
      </c>
    </row>
    <row r="5156" spans="3:4" ht="15" customHeight="1" x14ac:dyDescent="0.25">
      <c r="C5156" s="32" t="s">
        <v>14339</v>
      </c>
      <c r="D5156" s="33" t="s">
        <v>6294</v>
      </c>
    </row>
    <row r="5157" spans="3:4" ht="15" customHeight="1" x14ac:dyDescent="0.25">
      <c r="C5157" s="32" t="s">
        <v>14340</v>
      </c>
      <c r="D5157" s="33" t="s">
        <v>6294</v>
      </c>
    </row>
    <row r="5158" spans="3:4" ht="15" customHeight="1" x14ac:dyDescent="0.25">
      <c r="C5158" s="32" t="s">
        <v>14341</v>
      </c>
      <c r="D5158" s="33" t="s">
        <v>6363</v>
      </c>
    </row>
    <row r="5159" spans="3:4" ht="15" customHeight="1" x14ac:dyDescent="0.25">
      <c r="C5159" s="32" t="s">
        <v>14342</v>
      </c>
      <c r="D5159" s="33" t="s">
        <v>6363</v>
      </c>
    </row>
    <row r="5160" spans="3:4" ht="15" customHeight="1" x14ac:dyDescent="0.25">
      <c r="C5160" s="32" t="s">
        <v>14343</v>
      </c>
      <c r="D5160" s="33" t="s">
        <v>6396</v>
      </c>
    </row>
    <row r="5161" spans="3:4" ht="15" customHeight="1" x14ac:dyDescent="0.25">
      <c r="C5161" s="32" t="s">
        <v>14344</v>
      </c>
      <c r="D5161" s="33" t="s">
        <v>6396</v>
      </c>
    </row>
    <row r="5162" spans="3:4" ht="15" customHeight="1" x14ac:dyDescent="0.25">
      <c r="C5162" s="32" t="s">
        <v>14345</v>
      </c>
      <c r="D5162" s="33" t="s">
        <v>5891</v>
      </c>
    </row>
    <row r="5163" spans="3:4" ht="15" customHeight="1" x14ac:dyDescent="0.25">
      <c r="C5163" s="32" t="s">
        <v>14346</v>
      </c>
      <c r="D5163" s="33" t="s">
        <v>5891</v>
      </c>
    </row>
    <row r="5164" spans="3:4" ht="15" customHeight="1" x14ac:dyDescent="0.25">
      <c r="C5164" s="32" t="s">
        <v>14347</v>
      </c>
      <c r="D5164" s="33" t="s">
        <v>5909</v>
      </c>
    </row>
    <row r="5165" spans="3:4" ht="15" customHeight="1" x14ac:dyDescent="0.25">
      <c r="C5165" s="32" t="s">
        <v>14348</v>
      </c>
      <c r="D5165" s="33" t="s">
        <v>5909</v>
      </c>
    </row>
    <row r="5166" spans="3:4" ht="15" customHeight="1" x14ac:dyDescent="0.25">
      <c r="C5166" s="32" t="s">
        <v>14349</v>
      </c>
      <c r="D5166" s="33" t="s">
        <v>5991</v>
      </c>
    </row>
    <row r="5167" spans="3:4" ht="15" customHeight="1" x14ac:dyDescent="0.25">
      <c r="C5167" s="32" t="s">
        <v>14350</v>
      </c>
      <c r="D5167" s="33" t="s">
        <v>5991</v>
      </c>
    </row>
    <row r="5168" spans="3:4" ht="15" customHeight="1" x14ac:dyDescent="0.25">
      <c r="C5168" s="32" t="s">
        <v>14351</v>
      </c>
      <c r="D5168" s="33" t="s">
        <v>6040</v>
      </c>
    </row>
    <row r="5169" spans="3:4" ht="15" customHeight="1" x14ac:dyDescent="0.25">
      <c r="C5169" s="32" t="s">
        <v>14352</v>
      </c>
      <c r="D5169" s="33" t="s">
        <v>6040</v>
      </c>
    </row>
    <row r="5170" spans="3:4" ht="15" customHeight="1" x14ac:dyDescent="0.25">
      <c r="C5170" s="32" t="s">
        <v>14353</v>
      </c>
      <c r="D5170" s="33" t="s">
        <v>6078</v>
      </c>
    </row>
    <row r="5171" spans="3:4" ht="15" customHeight="1" x14ac:dyDescent="0.25">
      <c r="C5171" s="32" t="s">
        <v>14354</v>
      </c>
      <c r="D5171" s="33" t="s">
        <v>6078</v>
      </c>
    </row>
    <row r="5172" spans="3:4" ht="15" customHeight="1" x14ac:dyDescent="0.25">
      <c r="C5172" s="32" t="s">
        <v>14355</v>
      </c>
      <c r="D5172" s="33" t="s">
        <v>6139</v>
      </c>
    </row>
    <row r="5173" spans="3:4" ht="15" customHeight="1" x14ac:dyDescent="0.25">
      <c r="C5173" s="32" t="s">
        <v>14356</v>
      </c>
      <c r="D5173" s="33" t="s">
        <v>6139</v>
      </c>
    </row>
    <row r="5174" spans="3:4" ht="15" customHeight="1" x14ac:dyDescent="0.25">
      <c r="C5174" s="32" t="s">
        <v>14357</v>
      </c>
      <c r="D5174" s="33" t="s">
        <v>6243</v>
      </c>
    </row>
    <row r="5175" spans="3:4" ht="15" customHeight="1" x14ac:dyDescent="0.25">
      <c r="C5175" s="32" t="s">
        <v>14358</v>
      </c>
      <c r="D5175" s="33" t="s">
        <v>6243</v>
      </c>
    </row>
    <row r="5176" spans="3:4" ht="15" customHeight="1" x14ac:dyDescent="0.25">
      <c r="C5176" s="32" t="s">
        <v>14359</v>
      </c>
      <c r="D5176" s="33" t="s">
        <v>6284</v>
      </c>
    </row>
    <row r="5177" spans="3:4" ht="15" customHeight="1" x14ac:dyDescent="0.25">
      <c r="C5177" s="32" t="s">
        <v>14360</v>
      </c>
      <c r="D5177" s="33" t="s">
        <v>6284</v>
      </c>
    </row>
    <row r="5178" spans="3:4" ht="15" customHeight="1" x14ac:dyDescent="0.25">
      <c r="C5178" s="32" t="s">
        <v>14361</v>
      </c>
      <c r="D5178" s="33" t="s">
        <v>6289</v>
      </c>
    </row>
    <row r="5179" spans="3:4" ht="15" customHeight="1" x14ac:dyDescent="0.25">
      <c r="C5179" s="32" t="s">
        <v>14362</v>
      </c>
      <c r="D5179" s="33" t="s">
        <v>6289</v>
      </c>
    </row>
    <row r="5180" spans="3:4" ht="15" customHeight="1" x14ac:dyDescent="0.25">
      <c r="C5180" s="32" t="s">
        <v>14363</v>
      </c>
      <c r="D5180" s="33" t="s">
        <v>6294</v>
      </c>
    </row>
    <row r="5181" spans="3:4" ht="15" customHeight="1" x14ac:dyDescent="0.25">
      <c r="C5181" s="32" t="s">
        <v>14364</v>
      </c>
      <c r="D5181" s="33" t="s">
        <v>6294</v>
      </c>
    </row>
    <row r="5182" spans="3:4" ht="15" customHeight="1" x14ac:dyDescent="0.25">
      <c r="C5182" s="32" t="s">
        <v>14365</v>
      </c>
      <c r="D5182" s="33" t="s">
        <v>6363</v>
      </c>
    </row>
    <row r="5183" spans="3:4" ht="15" customHeight="1" x14ac:dyDescent="0.25">
      <c r="C5183" s="32" t="s">
        <v>14366</v>
      </c>
      <c r="D5183" s="33" t="s">
        <v>6363</v>
      </c>
    </row>
    <row r="5184" spans="3:4" ht="15" customHeight="1" x14ac:dyDescent="0.25">
      <c r="C5184" s="32" t="s">
        <v>14367</v>
      </c>
      <c r="D5184" s="33" t="s">
        <v>6396</v>
      </c>
    </row>
    <row r="5185" spans="3:4" ht="15" customHeight="1" x14ac:dyDescent="0.25">
      <c r="C5185" s="32" t="s">
        <v>14368</v>
      </c>
      <c r="D5185" s="33" t="s">
        <v>6396</v>
      </c>
    </row>
    <row r="5186" spans="3:4" ht="15" customHeight="1" x14ac:dyDescent="0.25">
      <c r="C5186" s="32" t="s">
        <v>14369</v>
      </c>
      <c r="D5186" s="33" t="s">
        <v>6401</v>
      </c>
    </row>
    <row r="5187" spans="3:4" ht="15" customHeight="1" x14ac:dyDescent="0.25">
      <c r="C5187" s="32" t="s">
        <v>14370</v>
      </c>
      <c r="D5187" s="33" t="s">
        <v>6401</v>
      </c>
    </row>
    <row r="5188" spans="3:4" ht="15" customHeight="1" x14ac:dyDescent="0.25">
      <c r="C5188" s="32" t="s">
        <v>14371</v>
      </c>
      <c r="D5188" s="33" t="s">
        <v>6567</v>
      </c>
    </row>
    <row r="5189" spans="3:4" ht="15" customHeight="1" x14ac:dyDescent="0.25">
      <c r="C5189" s="32" t="s">
        <v>14372</v>
      </c>
      <c r="D5189" s="33" t="s">
        <v>6567</v>
      </c>
    </row>
    <row r="5190" spans="3:4" ht="15" customHeight="1" x14ac:dyDescent="0.25">
      <c r="C5190" s="32" t="s">
        <v>14373</v>
      </c>
      <c r="D5190" s="33" t="s">
        <v>6615</v>
      </c>
    </row>
    <row r="5191" spans="3:4" ht="15" customHeight="1" x14ac:dyDescent="0.25">
      <c r="C5191" s="32" t="s">
        <v>14374</v>
      </c>
      <c r="D5191" s="33" t="s">
        <v>6615</v>
      </c>
    </row>
    <row r="5192" spans="3:4" ht="15" customHeight="1" x14ac:dyDescent="0.25">
      <c r="C5192" s="32" t="s">
        <v>14375</v>
      </c>
      <c r="D5192" s="33" t="s">
        <v>6621</v>
      </c>
    </row>
    <row r="5193" spans="3:4" ht="15" customHeight="1" x14ac:dyDescent="0.25">
      <c r="C5193" s="32" t="s">
        <v>14376</v>
      </c>
      <c r="D5193" s="33" t="s">
        <v>6621</v>
      </c>
    </row>
    <row r="5194" spans="3:4" ht="15" customHeight="1" x14ac:dyDescent="0.25">
      <c r="C5194" s="32" t="s">
        <v>14377</v>
      </c>
      <c r="D5194" s="33" t="s">
        <v>6686</v>
      </c>
    </row>
    <row r="5195" spans="3:4" ht="15" customHeight="1" x14ac:dyDescent="0.25">
      <c r="C5195" s="32" t="s">
        <v>14378</v>
      </c>
      <c r="D5195" s="33" t="s">
        <v>6686</v>
      </c>
    </row>
    <row r="5196" spans="3:4" ht="15" customHeight="1" x14ac:dyDescent="0.25">
      <c r="C5196" s="32" t="s">
        <v>14379</v>
      </c>
      <c r="D5196" s="33" t="s">
        <v>6837</v>
      </c>
    </row>
    <row r="5197" spans="3:4" ht="15" customHeight="1" x14ac:dyDescent="0.25">
      <c r="C5197" s="32" t="s">
        <v>14380</v>
      </c>
      <c r="D5197" s="33" t="s">
        <v>6837</v>
      </c>
    </row>
    <row r="5198" spans="3:4" ht="15" customHeight="1" x14ac:dyDescent="0.25">
      <c r="C5198" s="32" t="s">
        <v>14381</v>
      </c>
      <c r="D5198" s="33" t="s">
        <v>6877</v>
      </c>
    </row>
    <row r="5199" spans="3:4" ht="15" customHeight="1" x14ac:dyDescent="0.25">
      <c r="C5199" s="32" t="s">
        <v>14382</v>
      </c>
      <c r="D5199" s="33" t="s">
        <v>6877</v>
      </c>
    </row>
    <row r="5200" spans="3:4" ht="15" customHeight="1" x14ac:dyDescent="0.25">
      <c r="C5200" s="32" t="s">
        <v>14383</v>
      </c>
      <c r="D5200" s="33" t="s">
        <v>6928</v>
      </c>
    </row>
    <row r="5201" spans="3:4" ht="15" customHeight="1" x14ac:dyDescent="0.25">
      <c r="C5201" s="32" t="s">
        <v>14384</v>
      </c>
      <c r="D5201" s="33" t="s">
        <v>6928</v>
      </c>
    </row>
    <row r="5202" spans="3:4" ht="15" customHeight="1" x14ac:dyDescent="0.25">
      <c r="C5202" s="32" t="s">
        <v>14385</v>
      </c>
      <c r="D5202" s="33" t="s">
        <v>7131</v>
      </c>
    </row>
    <row r="5203" spans="3:4" ht="15" customHeight="1" x14ac:dyDescent="0.25">
      <c r="C5203" s="32" t="s">
        <v>14386</v>
      </c>
      <c r="D5203" s="33" t="s">
        <v>7131</v>
      </c>
    </row>
    <row r="5204" spans="3:4" ht="15" customHeight="1" x14ac:dyDescent="0.25">
      <c r="C5204" s="32" t="s">
        <v>14387</v>
      </c>
      <c r="D5204" s="33" t="s">
        <v>7165</v>
      </c>
    </row>
    <row r="5205" spans="3:4" ht="15" customHeight="1" x14ac:dyDescent="0.25">
      <c r="C5205" s="32" t="s">
        <v>14388</v>
      </c>
      <c r="D5205" s="33" t="s">
        <v>7165</v>
      </c>
    </row>
    <row r="5206" spans="3:4" ht="15" customHeight="1" x14ac:dyDescent="0.25">
      <c r="C5206" s="32" t="s">
        <v>14389</v>
      </c>
      <c r="D5206" s="33" t="s">
        <v>7183</v>
      </c>
    </row>
    <row r="5207" spans="3:4" ht="15" customHeight="1" x14ac:dyDescent="0.25">
      <c r="C5207" s="32" t="s">
        <v>14390</v>
      </c>
      <c r="D5207" s="33" t="s">
        <v>7183</v>
      </c>
    </row>
    <row r="5208" spans="3:4" ht="15" customHeight="1" x14ac:dyDescent="0.25">
      <c r="C5208" s="32" t="s">
        <v>14391</v>
      </c>
      <c r="D5208" s="33" t="s">
        <v>7220</v>
      </c>
    </row>
    <row r="5209" spans="3:4" ht="15" customHeight="1" x14ac:dyDescent="0.25">
      <c r="C5209" s="32" t="s">
        <v>14392</v>
      </c>
      <c r="D5209" s="33" t="s">
        <v>7220</v>
      </c>
    </row>
    <row r="5210" spans="3:4" ht="15" customHeight="1" x14ac:dyDescent="0.25">
      <c r="C5210" s="32" t="s">
        <v>14393</v>
      </c>
      <c r="D5210" s="33" t="s">
        <v>6401</v>
      </c>
    </row>
    <row r="5211" spans="3:4" ht="15" customHeight="1" x14ac:dyDescent="0.25">
      <c r="C5211" s="32" t="s">
        <v>14394</v>
      </c>
      <c r="D5211" s="33" t="s">
        <v>6401</v>
      </c>
    </row>
    <row r="5212" spans="3:4" ht="15" customHeight="1" x14ac:dyDescent="0.25">
      <c r="C5212" s="32" t="s">
        <v>14395</v>
      </c>
      <c r="D5212" s="33" t="s">
        <v>6567</v>
      </c>
    </row>
    <row r="5213" spans="3:4" ht="15" customHeight="1" x14ac:dyDescent="0.25">
      <c r="C5213" s="32" t="s">
        <v>14396</v>
      </c>
      <c r="D5213" s="33" t="s">
        <v>6567</v>
      </c>
    </row>
    <row r="5214" spans="3:4" ht="15" customHeight="1" x14ac:dyDescent="0.25">
      <c r="C5214" s="32" t="s">
        <v>14397</v>
      </c>
      <c r="D5214" s="33" t="s">
        <v>6615</v>
      </c>
    </row>
    <row r="5215" spans="3:4" ht="15" customHeight="1" x14ac:dyDescent="0.25">
      <c r="C5215" s="32" t="s">
        <v>14398</v>
      </c>
      <c r="D5215" s="33" t="s">
        <v>6615</v>
      </c>
    </row>
    <row r="5216" spans="3:4" ht="15" customHeight="1" x14ac:dyDescent="0.25">
      <c r="C5216" s="32" t="s">
        <v>14399</v>
      </c>
      <c r="D5216" s="33" t="s">
        <v>6621</v>
      </c>
    </row>
    <row r="5217" spans="3:4" ht="15" customHeight="1" x14ac:dyDescent="0.25">
      <c r="C5217" s="32" t="s">
        <v>14400</v>
      </c>
      <c r="D5217" s="33" t="s">
        <v>6621</v>
      </c>
    </row>
    <row r="5218" spans="3:4" ht="15" customHeight="1" x14ac:dyDescent="0.25">
      <c r="C5218" s="32" t="s">
        <v>14401</v>
      </c>
      <c r="D5218" s="33" t="s">
        <v>6686</v>
      </c>
    </row>
    <row r="5219" spans="3:4" ht="15" customHeight="1" x14ac:dyDescent="0.25">
      <c r="C5219" s="32" t="s">
        <v>14402</v>
      </c>
      <c r="D5219" s="33" t="s">
        <v>6686</v>
      </c>
    </row>
    <row r="5220" spans="3:4" ht="15" customHeight="1" x14ac:dyDescent="0.25">
      <c r="C5220" s="32" t="s">
        <v>14403</v>
      </c>
      <c r="D5220" s="33" t="s">
        <v>6837</v>
      </c>
    </row>
    <row r="5221" spans="3:4" ht="15" customHeight="1" x14ac:dyDescent="0.25">
      <c r="C5221" s="32" t="s">
        <v>14404</v>
      </c>
      <c r="D5221" s="33" t="s">
        <v>6837</v>
      </c>
    </row>
    <row r="5222" spans="3:4" ht="15" customHeight="1" x14ac:dyDescent="0.25">
      <c r="C5222" s="32" t="s">
        <v>14405</v>
      </c>
      <c r="D5222" s="33" t="s">
        <v>6877</v>
      </c>
    </row>
    <row r="5223" spans="3:4" ht="15" customHeight="1" x14ac:dyDescent="0.25">
      <c r="C5223" s="32" t="s">
        <v>14406</v>
      </c>
      <c r="D5223" s="33" t="s">
        <v>6877</v>
      </c>
    </row>
    <row r="5224" spans="3:4" ht="15" customHeight="1" x14ac:dyDescent="0.25">
      <c r="C5224" s="32" t="s">
        <v>14407</v>
      </c>
      <c r="D5224" s="33" t="s">
        <v>6928</v>
      </c>
    </row>
    <row r="5225" spans="3:4" ht="15" customHeight="1" x14ac:dyDescent="0.25">
      <c r="C5225" s="32" t="s">
        <v>14408</v>
      </c>
      <c r="D5225" s="33" t="s">
        <v>6928</v>
      </c>
    </row>
    <row r="5226" spans="3:4" ht="15" customHeight="1" x14ac:dyDescent="0.25">
      <c r="C5226" s="32" t="s">
        <v>14409</v>
      </c>
      <c r="D5226" s="33" t="s">
        <v>7131</v>
      </c>
    </row>
    <row r="5227" spans="3:4" ht="15" customHeight="1" x14ac:dyDescent="0.25">
      <c r="C5227" s="32" t="s">
        <v>14410</v>
      </c>
      <c r="D5227" s="33" t="s">
        <v>7131</v>
      </c>
    </row>
    <row r="5228" spans="3:4" ht="15" customHeight="1" x14ac:dyDescent="0.25">
      <c r="C5228" s="32" t="s">
        <v>14411</v>
      </c>
      <c r="D5228" s="33" t="s">
        <v>7165</v>
      </c>
    </row>
    <row r="5229" spans="3:4" ht="15" customHeight="1" x14ac:dyDescent="0.25">
      <c r="C5229" s="32" t="s">
        <v>14412</v>
      </c>
      <c r="D5229" s="33" t="s">
        <v>7165</v>
      </c>
    </row>
    <row r="5230" spans="3:4" ht="15" customHeight="1" x14ac:dyDescent="0.25">
      <c r="C5230" s="32" t="s">
        <v>14413</v>
      </c>
      <c r="D5230" s="33" t="s">
        <v>7183</v>
      </c>
    </row>
    <row r="5231" spans="3:4" ht="15" customHeight="1" x14ac:dyDescent="0.25">
      <c r="C5231" s="32" t="s">
        <v>14414</v>
      </c>
      <c r="D5231" s="33" t="s">
        <v>7183</v>
      </c>
    </row>
    <row r="5232" spans="3:4" ht="15" customHeight="1" x14ac:dyDescent="0.25">
      <c r="C5232" s="32" t="s">
        <v>14415</v>
      </c>
      <c r="D5232" s="33" t="s">
        <v>7220</v>
      </c>
    </row>
    <row r="5233" spans="3:4" ht="15" customHeight="1" x14ac:dyDescent="0.25">
      <c r="C5233" s="32" t="s">
        <v>14416</v>
      </c>
      <c r="D5233" s="33" t="s">
        <v>7220</v>
      </c>
    </row>
    <row r="5234" spans="3:4" ht="15" customHeight="1" x14ac:dyDescent="0.25">
      <c r="C5234" s="32" t="s">
        <v>14417</v>
      </c>
      <c r="D5234" s="33" t="s">
        <v>7225</v>
      </c>
    </row>
    <row r="5235" spans="3:4" ht="15" customHeight="1" x14ac:dyDescent="0.25">
      <c r="C5235" s="32" t="s">
        <v>14418</v>
      </c>
      <c r="D5235" s="33" t="s">
        <v>7225</v>
      </c>
    </row>
    <row r="5236" spans="3:4" ht="15" customHeight="1" x14ac:dyDescent="0.25">
      <c r="C5236" s="32" t="s">
        <v>14419</v>
      </c>
      <c r="D5236" s="33" t="s">
        <v>7235</v>
      </c>
    </row>
    <row r="5237" spans="3:4" ht="15" customHeight="1" x14ac:dyDescent="0.25">
      <c r="C5237" s="32" t="s">
        <v>14420</v>
      </c>
      <c r="D5237" s="33" t="s">
        <v>7235</v>
      </c>
    </row>
    <row r="5238" spans="3:4" ht="15" customHeight="1" x14ac:dyDescent="0.25">
      <c r="C5238" s="32" t="s">
        <v>14421</v>
      </c>
      <c r="D5238" s="33" t="s">
        <v>7273</v>
      </c>
    </row>
    <row r="5239" spans="3:4" ht="15" customHeight="1" x14ac:dyDescent="0.25">
      <c r="C5239" s="32" t="s">
        <v>14422</v>
      </c>
      <c r="D5239" s="33" t="s">
        <v>7273</v>
      </c>
    </row>
    <row r="5240" spans="3:4" ht="15" customHeight="1" x14ac:dyDescent="0.25">
      <c r="C5240" s="32" t="s">
        <v>14423</v>
      </c>
      <c r="D5240" s="33" t="s">
        <v>7324</v>
      </c>
    </row>
    <row r="5241" spans="3:4" ht="15" customHeight="1" x14ac:dyDescent="0.25">
      <c r="C5241" s="32" t="s">
        <v>14424</v>
      </c>
      <c r="D5241" s="33" t="s">
        <v>7324</v>
      </c>
    </row>
    <row r="5242" spans="3:4" ht="15" customHeight="1" x14ac:dyDescent="0.25">
      <c r="C5242" s="32" t="s">
        <v>14425</v>
      </c>
      <c r="D5242" s="33" t="s">
        <v>7376</v>
      </c>
    </row>
    <row r="5243" spans="3:4" ht="15" customHeight="1" x14ac:dyDescent="0.25">
      <c r="C5243" s="32" t="s">
        <v>14426</v>
      </c>
      <c r="D5243" s="33" t="s">
        <v>7376</v>
      </c>
    </row>
    <row r="5244" spans="3:4" ht="15" customHeight="1" x14ac:dyDescent="0.25">
      <c r="C5244" s="32" t="s">
        <v>14427</v>
      </c>
      <c r="D5244" s="33" t="s">
        <v>7405</v>
      </c>
    </row>
    <row r="5245" spans="3:4" ht="15" customHeight="1" x14ac:dyDescent="0.25">
      <c r="C5245" s="32" t="s">
        <v>14428</v>
      </c>
      <c r="D5245" s="33" t="s">
        <v>7405</v>
      </c>
    </row>
    <row r="5246" spans="3:4" ht="15" customHeight="1" x14ac:dyDescent="0.25">
      <c r="C5246" s="32" t="s">
        <v>14429</v>
      </c>
      <c r="D5246" s="33" t="s">
        <v>7490</v>
      </c>
    </row>
    <row r="5247" spans="3:4" ht="15" customHeight="1" x14ac:dyDescent="0.25">
      <c r="C5247" s="32" t="s">
        <v>14430</v>
      </c>
      <c r="D5247" s="33" t="s">
        <v>7490</v>
      </c>
    </row>
    <row r="5248" spans="3:4" ht="15" customHeight="1" x14ac:dyDescent="0.25">
      <c r="C5248" s="32" t="s">
        <v>14431</v>
      </c>
      <c r="D5248" s="33" t="s">
        <v>7513</v>
      </c>
    </row>
    <row r="5249" spans="3:4" ht="15" customHeight="1" x14ac:dyDescent="0.25">
      <c r="C5249" s="32" t="s">
        <v>14432</v>
      </c>
      <c r="D5249" s="33" t="s">
        <v>7513</v>
      </c>
    </row>
    <row r="5250" spans="3:4" ht="15" customHeight="1" x14ac:dyDescent="0.25">
      <c r="C5250" s="32" t="s">
        <v>14433</v>
      </c>
      <c r="D5250" s="33" t="s">
        <v>7518</v>
      </c>
    </row>
    <row r="5251" spans="3:4" ht="15" customHeight="1" x14ac:dyDescent="0.25">
      <c r="C5251" s="32" t="s">
        <v>14434</v>
      </c>
      <c r="D5251" s="33" t="s">
        <v>7518</v>
      </c>
    </row>
    <row r="5252" spans="3:4" ht="15" customHeight="1" x14ac:dyDescent="0.25">
      <c r="C5252" s="32" t="s">
        <v>14435</v>
      </c>
      <c r="D5252" s="33" t="s">
        <v>7529</v>
      </c>
    </row>
    <row r="5253" spans="3:4" ht="15" customHeight="1" x14ac:dyDescent="0.25">
      <c r="C5253" s="32" t="s">
        <v>14436</v>
      </c>
      <c r="D5253" s="33" t="s">
        <v>7529</v>
      </c>
    </row>
    <row r="5254" spans="3:4" ht="15" customHeight="1" x14ac:dyDescent="0.25">
      <c r="C5254" s="32" t="s">
        <v>14437</v>
      </c>
      <c r="D5254" s="33" t="s">
        <v>7539</v>
      </c>
    </row>
    <row r="5255" spans="3:4" ht="15" customHeight="1" x14ac:dyDescent="0.25">
      <c r="C5255" s="32" t="s">
        <v>14438</v>
      </c>
      <c r="D5255" s="33" t="s">
        <v>7539</v>
      </c>
    </row>
    <row r="5256" spans="3:4" ht="15" customHeight="1" x14ac:dyDescent="0.25">
      <c r="C5256" s="32" t="s">
        <v>14439</v>
      </c>
      <c r="D5256" s="33" t="s">
        <v>7544</v>
      </c>
    </row>
    <row r="5257" spans="3:4" ht="15" customHeight="1" x14ac:dyDescent="0.25">
      <c r="C5257" s="32" t="s">
        <v>14440</v>
      </c>
      <c r="D5257" s="33" t="s">
        <v>7544</v>
      </c>
    </row>
    <row r="5258" spans="3:4" ht="15" customHeight="1" x14ac:dyDescent="0.25">
      <c r="C5258" s="32" t="s">
        <v>14441</v>
      </c>
      <c r="D5258" s="33" t="s">
        <v>7225</v>
      </c>
    </row>
    <row r="5259" spans="3:4" ht="15" customHeight="1" x14ac:dyDescent="0.25">
      <c r="C5259" s="32" t="s">
        <v>14442</v>
      </c>
      <c r="D5259" s="33" t="s">
        <v>7225</v>
      </c>
    </row>
    <row r="5260" spans="3:4" ht="15" customHeight="1" x14ac:dyDescent="0.25">
      <c r="C5260" s="32" t="s">
        <v>14443</v>
      </c>
      <c r="D5260" s="33" t="s">
        <v>7235</v>
      </c>
    </row>
    <row r="5261" spans="3:4" ht="15" customHeight="1" x14ac:dyDescent="0.25">
      <c r="C5261" s="32" t="s">
        <v>14444</v>
      </c>
      <c r="D5261" s="33" t="s">
        <v>7235</v>
      </c>
    </row>
    <row r="5262" spans="3:4" ht="15" customHeight="1" x14ac:dyDescent="0.25">
      <c r="C5262" s="32" t="s">
        <v>14445</v>
      </c>
      <c r="D5262" s="33" t="s">
        <v>7273</v>
      </c>
    </row>
    <row r="5263" spans="3:4" ht="15" customHeight="1" x14ac:dyDescent="0.25">
      <c r="C5263" s="32" t="s">
        <v>14446</v>
      </c>
      <c r="D5263" s="33" t="s">
        <v>7273</v>
      </c>
    </row>
    <row r="5264" spans="3:4" ht="15" customHeight="1" x14ac:dyDescent="0.25">
      <c r="C5264" s="32" t="s">
        <v>14447</v>
      </c>
      <c r="D5264" s="33" t="s">
        <v>7324</v>
      </c>
    </row>
    <row r="5265" spans="3:4" ht="15" customHeight="1" x14ac:dyDescent="0.25">
      <c r="C5265" s="32" t="s">
        <v>14448</v>
      </c>
      <c r="D5265" s="33" t="s">
        <v>7324</v>
      </c>
    </row>
    <row r="5266" spans="3:4" ht="15" customHeight="1" x14ac:dyDescent="0.25">
      <c r="C5266" s="32" t="s">
        <v>14449</v>
      </c>
      <c r="D5266" s="33" t="s">
        <v>7376</v>
      </c>
    </row>
    <row r="5267" spans="3:4" ht="15" customHeight="1" x14ac:dyDescent="0.25">
      <c r="C5267" s="32" t="s">
        <v>14450</v>
      </c>
      <c r="D5267" s="33" t="s">
        <v>7376</v>
      </c>
    </row>
    <row r="5268" spans="3:4" ht="15" customHeight="1" x14ac:dyDescent="0.25">
      <c r="C5268" s="32" t="s">
        <v>14451</v>
      </c>
      <c r="D5268" s="33" t="s">
        <v>7405</v>
      </c>
    </row>
    <row r="5269" spans="3:4" ht="15" customHeight="1" x14ac:dyDescent="0.25">
      <c r="C5269" s="32" t="s">
        <v>14452</v>
      </c>
      <c r="D5269" s="33" t="s">
        <v>7405</v>
      </c>
    </row>
    <row r="5270" spans="3:4" ht="15" customHeight="1" x14ac:dyDescent="0.25">
      <c r="C5270" s="32" t="s">
        <v>14453</v>
      </c>
      <c r="D5270" s="33" t="s">
        <v>7490</v>
      </c>
    </row>
    <row r="5271" spans="3:4" ht="15" customHeight="1" x14ac:dyDescent="0.25">
      <c r="C5271" s="32" t="s">
        <v>14454</v>
      </c>
      <c r="D5271" s="33" t="s">
        <v>7490</v>
      </c>
    </row>
    <row r="5272" spans="3:4" ht="15" customHeight="1" x14ac:dyDescent="0.25">
      <c r="C5272" s="32" t="s">
        <v>14455</v>
      </c>
      <c r="D5272" s="33" t="s">
        <v>7513</v>
      </c>
    </row>
    <row r="5273" spans="3:4" ht="15" customHeight="1" x14ac:dyDescent="0.25">
      <c r="C5273" s="32" t="s">
        <v>14456</v>
      </c>
      <c r="D5273" s="33" t="s">
        <v>7513</v>
      </c>
    </row>
    <row r="5274" spans="3:4" ht="15" customHeight="1" x14ac:dyDescent="0.25">
      <c r="C5274" s="32" t="s">
        <v>14457</v>
      </c>
      <c r="D5274" s="33" t="s">
        <v>7518</v>
      </c>
    </row>
    <row r="5275" spans="3:4" ht="15" customHeight="1" x14ac:dyDescent="0.25">
      <c r="C5275" s="32" t="s">
        <v>14458</v>
      </c>
      <c r="D5275" s="33" t="s">
        <v>7518</v>
      </c>
    </row>
    <row r="5276" spans="3:4" ht="15" customHeight="1" x14ac:dyDescent="0.25">
      <c r="C5276" s="32" t="s">
        <v>14459</v>
      </c>
      <c r="D5276" s="33" t="s">
        <v>7529</v>
      </c>
    </row>
    <row r="5277" spans="3:4" ht="15" customHeight="1" x14ac:dyDescent="0.25">
      <c r="C5277" s="32" t="s">
        <v>14460</v>
      </c>
      <c r="D5277" s="33" t="s">
        <v>7529</v>
      </c>
    </row>
    <row r="5278" spans="3:4" ht="15" customHeight="1" x14ac:dyDescent="0.25">
      <c r="C5278" s="32" t="s">
        <v>14461</v>
      </c>
      <c r="D5278" s="33" t="s">
        <v>7539</v>
      </c>
    </row>
    <row r="5279" spans="3:4" ht="15" customHeight="1" x14ac:dyDescent="0.25">
      <c r="C5279" s="32" t="s">
        <v>14462</v>
      </c>
      <c r="D5279" s="33" t="s">
        <v>7539</v>
      </c>
    </row>
    <row r="5280" spans="3:4" ht="15" customHeight="1" x14ac:dyDescent="0.25">
      <c r="C5280" s="32" t="s">
        <v>14463</v>
      </c>
      <c r="D5280" s="33" t="s">
        <v>7544</v>
      </c>
    </row>
    <row r="5281" spans="3:4" ht="15" customHeight="1" x14ac:dyDescent="0.25">
      <c r="C5281" s="32" t="s">
        <v>14464</v>
      </c>
      <c r="D5281" s="33" t="s">
        <v>7544</v>
      </c>
    </row>
    <row r="5282" spans="3:4" ht="15" customHeight="1" x14ac:dyDescent="0.25">
      <c r="C5282" s="32" t="s">
        <v>14465</v>
      </c>
      <c r="D5282" s="33" t="s">
        <v>7582</v>
      </c>
    </row>
    <row r="5283" spans="3:4" ht="15" customHeight="1" x14ac:dyDescent="0.25">
      <c r="C5283" s="32" t="s">
        <v>14466</v>
      </c>
      <c r="D5283" s="33" t="s">
        <v>7582</v>
      </c>
    </row>
    <row r="5284" spans="3:4" ht="15" customHeight="1" x14ac:dyDescent="0.25">
      <c r="C5284" s="32" t="s">
        <v>14467</v>
      </c>
      <c r="D5284" s="33" t="s">
        <v>7593</v>
      </c>
    </row>
    <row r="5285" spans="3:4" ht="15" customHeight="1" x14ac:dyDescent="0.25">
      <c r="C5285" s="32" t="s">
        <v>14468</v>
      </c>
      <c r="D5285" s="33" t="s">
        <v>7593</v>
      </c>
    </row>
    <row r="5286" spans="3:4" ht="15" customHeight="1" x14ac:dyDescent="0.25">
      <c r="C5286" s="32" t="s">
        <v>14469</v>
      </c>
      <c r="D5286" s="33" t="s">
        <v>7649</v>
      </c>
    </row>
    <row r="5287" spans="3:4" ht="15" customHeight="1" x14ac:dyDescent="0.25">
      <c r="C5287" s="32" t="s">
        <v>14470</v>
      </c>
      <c r="D5287" s="33" t="s">
        <v>7649</v>
      </c>
    </row>
    <row r="5288" spans="3:4" ht="15" customHeight="1" x14ac:dyDescent="0.25">
      <c r="C5288" s="32" t="s">
        <v>14471</v>
      </c>
      <c r="D5288" s="33" t="s">
        <v>7654</v>
      </c>
    </row>
    <row r="5289" spans="3:4" ht="15" customHeight="1" x14ac:dyDescent="0.25">
      <c r="C5289" s="32" t="s">
        <v>14472</v>
      </c>
      <c r="D5289" s="33" t="s">
        <v>7654</v>
      </c>
    </row>
    <row r="5290" spans="3:4" ht="15" customHeight="1" x14ac:dyDescent="0.25">
      <c r="C5290" s="32" t="s">
        <v>14473</v>
      </c>
      <c r="D5290" s="33" t="s">
        <v>7659</v>
      </c>
    </row>
    <row r="5291" spans="3:4" ht="15" customHeight="1" x14ac:dyDescent="0.25">
      <c r="C5291" s="32" t="s">
        <v>14474</v>
      </c>
      <c r="D5291" s="33" t="s">
        <v>7659</v>
      </c>
    </row>
    <row r="5292" spans="3:4" ht="15" customHeight="1" x14ac:dyDescent="0.25">
      <c r="C5292" s="32" t="s">
        <v>14475</v>
      </c>
      <c r="D5292" s="33" t="s">
        <v>7686</v>
      </c>
    </row>
    <row r="5293" spans="3:4" ht="15" customHeight="1" x14ac:dyDescent="0.25">
      <c r="C5293" s="32" t="s">
        <v>14476</v>
      </c>
      <c r="D5293" s="33" t="s">
        <v>7686</v>
      </c>
    </row>
    <row r="5294" spans="3:4" ht="15" customHeight="1" x14ac:dyDescent="0.25">
      <c r="C5294" s="32" t="s">
        <v>14477</v>
      </c>
      <c r="D5294" s="33" t="s">
        <v>7757</v>
      </c>
    </row>
    <row r="5295" spans="3:4" ht="15" customHeight="1" x14ac:dyDescent="0.25">
      <c r="C5295" s="32" t="s">
        <v>14478</v>
      </c>
      <c r="D5295" s="33" t="s">
        <v>7757</v>
      </c>
    </row>
    <row r="5296" spans="3:4" ht="15" customHeight="1" x14ac:dyDescent="0.25">
      <c r="C5296" s="32" t="s">
        <v>14479</v>
      </c>
      <c r="D5296" s="33" t="s">
        <v>7774</v>
      </c>
    </row>
    <row r="5297" spans="3:4" ht="15" customHeight="1" x14ac:dyDescent="0.25">
      <c r="C5297" s="32" t="s">
        <v>14480</v>
      </c>
      <c r="D5297" s="33" t="s">
        <v>7774</v>
      </c>
    </row>
    <row r="5298" spans="3:4" ht="15" customHeight="1" x14ac:dyDescent="0.25">
      <c r="C5298" s="32" t="s">
        <v>14481</v>
      </c>
      <c r="D5298" s="33" t="s">
        <v>7779</v>
      </c>
    </row>
    <row r="5299" spans="3:4" ht="15" customHeight="1" x14ac:dyDescent="0.25">
      <c r="C5299" s="32" t="s">
        <v>14482</v>
      </c>
      <c r="D5299" s="33" t="s">
        <v>7779</v>
      </c>
    </row>
    <row r="5300" spans="3:4" ht="15" customHeight="1" x14ac:dyDescent="0.25">
      <c r="C5300" s="32" t="s">
        <v>14483</v>
      </c>
      <c r="D5300" s="33" t="s">
        <v>7784</v>
      </c>
    </row>
    <row r="5301" spans="3:4" ht="15" customHeight="1" x14ac:dyDescent="0.25">
      <c r="C5301" s="32" t="s">
        <v>14484</v>
      </c>
      <c r="D5301" s="33" t="s">
        <v>7784</v>
      </c>
    </row>
    <row r="5302" spans="3:4" ht="15" customHeight="1" x14ac:dyDescent="0.25">
      <c r="C5302" s="32" t="s">
        <v>14485</v>
      </c>
      <c r="D5302" s="33" t="s">
        <v>7974</v>
      </c>
    </row>
    <row r="5303" spans="3:4" ht="15" customHeight="1" x14ac:dyDescent="0.25">
      <c r="C5303" s="32" t="s">
        <v>14486</v>
      </c>
      <c r="D5303" s="33" t="s">
        <v>7974</v>
      </c>
    </row>
    <row r="5304" spans="3:4" ht="15" customHeight="1" x14ac:dyDescent="0.25">
      <c r="C5304" s="32" t="s">
        <v>14487</v>
      </c>
      <c r="D5304" s="33" t="s">
        <v>8007</v>
      </c>
    </row>
    <row r="5305" spans="3:4" ht="15" customHeight="1" x14ac:dyDescent="0.25">
      <c r="C5305" s="32" t="s">
        <v>14488</v>
      </c>
      <c r="D5305" s="33" t="s">
        <v>8007</v>
      </c>
    </row>
    <row r="5306" spans="3:4" ht="15" customHeight="1" x14ac:dyDescent="0.25">
      <c r="C5306" s="32" t="s">
        <v>14489</v>
      </c>
      <c r="D5306" s="33" t="s">
        <v>7582</v>
      </c>
    </row>
    <row r="5307" spans="3:4" ht="15" customHeight="1" x14ac:dyDescent="0.25">
      <c r="C5307" s="32" t="s">
        <v>14490</v>
      </c>
      <c r="D5307" s="33" t="s">
        <v>7582</v>
      </c>
    </row>
    <row r="5308" spans="3:4" ht="15" customHeight="1" x14ac:dyDescent="0.25">
      <c r="C5308" s="32" t="s">
        <v>14491</v>
      </c>
      <c r="D5308" s="33" t="s">
        <v>7593</v>
      </c>
    </row>
    <row r="5309" spans="3:4" ht="15" customHeight="1" x14ac:dyDescent="0.25">
      <c r="C5309" s="32" t="s">
        <v>14492</v>
      </c>
      <c r="D5309" s="33" t="s">
        <v>7593</v>
      </c>
    </row>
    <row r="5310" spans="3:4" ht="15" customHeight="1" x14ac:dyDescent="0.25">
      <c r="C5310" s="32" t="s">
        <v>14493</v>
      </c>
      <c r="D5310" s="33" t="s">
        <v>7649</v>
      </c>
    </row>
    <row r="5311" spans="3:4" ht="15" customHeight="1" x14ac:dyDescent="0.25">
      <c r="C5311" s="32" t="s">
        <v>14494</v>
      </c>
      <c r="D5311" s="33" t="s">
        <v>7649</v>
      </c>
    </row>
    <row r="5312" spans="3:4" ht="15" customHeight="1" x14ac:dyDescent="0.25">
      <c r="C5312" s="32" t="s">
        <v>14495</v>
      </c>
      <c r="D5312" s="33" t="s">
        <v>7654</v>
      </c>
    </row>
    <row r="5313" spans="3:4" ht="15" customHeight="1" x14ac:dyDescent="0.25">
      <c r="C5313" s="32" t="s">
        <v>14496</v>
      </c>
      <c r="D5313" s="33" t="s">
        <v>7654</v>
      </c>
    </row>
    <row r="5314" spans="3:4" ht="15" customHeight="1" x14ac:dyDescent="0.25">
      <c r="C5314" s="32" t="s">
        <v>14497</v>
      </c>
      <c r="D5314" s="33" t="s">
        <v>7659</v>
      </c>
    </row>
    <row r="5315" spans="3:4" ht="15" customHeight="1" x14ac:dyDescent="0.25">
      <c r="C5315" s="32" t="s">
        <v>14498</v>
      </c>
      <c r="D5315" s="33" t="s">
        <v>7659</v>
      </c>
    </row>
    <row r="5316" spans="3:4" ht="15" customHeight="1" x14ac:dyDescent="0.25">
      <c r="C5316" s="32" t="s">
        <v>14499</v>
      </c>
      <c r="D5316" s="33" t="s">
        <v>7686</v>
      </c>
    </row>
    <row r="5317" spans="3:4" ht="15" customHeight="1" x14ac:dyDescent="0.25">
      <c r="C5317" s="32" t="s">
        <v>14500</v>
      </c>
      <c r="D5317" s="33" t="s">
        <v>7686</v>
      </c>
    </row>
    <row r="5318" spans="3:4" ht="15" customHeight="1" x14ac:dyDescent="0.25">
      <c r="C5318" s="32" t="s">
        <v>14501</v>
      </c>
      <c r="D5318" s="33" t="s">
        <v>7757</v>
      </c>
    </row>
    <row r="5319" spans="3:4" ht="15" customHeight="1" x14ac:dyDescent="0.25">
      <c r="C5319" s="32" t="s">
        <v>14502</v>
      </c>
      <c r="D5319" s="33" t="s">
        <v>7757</v>
      </c>
    </row>
    <row r="5320" spans="3:4" ht="15" customHeight="1" x14ac:dyDescent="0.25">
      <c r="C5320" s="32" t="s">
        <v>14503</v>
      </c>
      <c r="D5320" s="33" t="s">
        <v>7774</v>
      </c>
    </row>
    <row r="5321" spans="3:4" ht="15" customHeight="1" x14ac:dyDescent="0.25">
      <c r="C5321" s="32" t="s">
        <v>14504</v>
      </c>
      <c r="D5321" s="33" t="s">
        <v>7774</v>
      </c>
    </row>
    <row r="5322" spans="3:4" ht="15" customHeight="1" x14ac:dyDescent="0.25">
      <c r="C5322" s="32" t="s">
        <v>14505</v>
      </c>
      <c r="D5322" s="33" t="s">
        <v>7779</v>
      </c>
    </row>
    <row r="5323" spans="3:4" ht="15" customHeight="1" x14ac:dyDescent="0.25">
      <c r="C5323" s="32" t="s">
        <v>14506</v>
      </c>
      <c r="D5323" s="33" t="s">
        <v>7779</v>
      </c>
    </row>
    <row r="5324" spans="3:4" ht="15" customHeight="1" x14ac:dyDescent="0.25">
      <c r="C5324" s="32" t="s">
        <v>14507</v>
      </c>
      <c r="D5324" s="33" t="s">
        <v>7784</v>
      </c>
    </row>
    <row r="5325" spans="3:4" ht="15" customHeight="1" x14ac:dyDescent="0.25">
      <c r="C5325" s="32" t="s">
        <v>14508</v>
      </c>
      <c r="D5325" s="33" t="s">
        <v>7784</v>
      </c>
    </row>
    <row r="5326" spans="3:4" ht="15" customHeight="1" x14ac:dyDescent="0.25">
      <c r="C5326" s="32" t="s">
        <v>14509</v>
      </c>
      <c r="D5326" s="33" t="s">
        <v>7974</v>
      </c>
    </row>
    <row r="5327" spans="3:4" ht="15" customHeight="1" x14ac:dyDescent="0.25">
      <c r="C5327" s="32" t="s">
        <v>14510</v>
      </c>
      <c r="D5327" s="33" t="s">
        <v>7974</v>
      </c>
    </row>
    <row r="5328" spans="3:4" ht="15" customHeight="1" x14ac:dyDescent="0.25">
      <c r="C5328" s="32" t="s">
        <v>14511</v>
      </c>
      <c r="D5328" s="33" t="s">
        <v>8007</v>
      </c>
    </row>
    <row r="5329" spans="3:4" ht="15" customHeight="1" x14ac:dyDescent="0.25">
      <c r="C5329" s="32" t="s">
        <v>14512</v>
      </c>
      <c r="D5329" s="33" t="s">
        <v>8007</v>
      </c>
    </row>
    <row r="5330" spans="3:4" ht="15" customHeight="1" x14ac:dyDescent="0.25">
      <c r="C5330" s="32" t="s">
        <v>14513</v>
      </c>
      <c r="D5330" s="33" t="s">
        <v>8029</v>
      </c>
    </row>
    <row r="5331" spans="3:4" ht="15" customHeight="1" x14ac:dyDescent="0.25">
      <c r="C5331" s="32" t="s">
        <v>14514</v>
      </c>
      <c r="D5331" s="33" t="s">
        <v>8029</v>
      </c>
    </row>
    <row r="5332" spans="3:4" ht="15" customHeight="1" x14ac:dyDescent="0.25">
      <c r="C5332" s="32" t="s">
        <v>14515</v>
      </c>
      <c r="D5332" s="33" t="s">
        <v>8034</v>
      </c>
    </row>
    <row r="5333" spans="3:4" ht="15" customHeight="1" x14ac:dyDescent="0.25">
      <c r="C5333" s="32" t="s">
        <v>14516</v>
      </c>
      <c r="D5333" s="33" t="s">
        <v>8034</v>
      </c>
    </row>
    <row r="5334" spans="3:4" ht="15" customHeight="1" x14ac:dyDescent="0.25">
      <c r="C5334" s="32" t="s">
        <v>14517</v>
      </c>
      <c r="D5334" s="33" t="s">
        <v>8040</v>
      </c>
    </row>
    <row r="5335" spans="3:4" ht="15" customHeight="1" x14ac:dyDescent="0.25">
      <c r="C5335" s="32" t="s">
        <v>14518</v>
      </c>
      <c r="D5335" s="33" t="s">
        <v>8040</v>
      </c>
    </row>
    <row r="5336" spans="3:4" ht="15" customHeight="1" x14ac:dyDescent="0.25">
      <c r="C5336" s="32" t="s">
        <v>14519</v>
      </c>
      <c r="D5336" s="33" t="s">
        <v>8074</v>
      </c>
    </row>
    <row r="5337" spans="3:4" ht="15" customHeight="1" x14ac:dyDescent="0.25">
      <c r="C5337" s="32" t="s">
        <v>14520</v>
      </c>
      <c r="D5337" s="33" t="s">
        <v>8074</v>
      </c>
    </row>
    <row r="5338" spans="3:4" ht="15" customHeight="1" x14ac:dyDescent="0.25">
      <c r="C5338" s="32" t="s">
        <v>14521</v>
      </c>
      <c r="D5338" s="33" t="s">
        <v>8167</v>
      </c>
    </row>
    <row r="5339" spans="3:4" ht="15" customHeight="1" x14ac:dyDescent="0.25">
      <c r="C5339" s="32" t="s">
        <v>14522</v>
      </c>
      <c r="D5339" s="33" t="s">
        <v>8167</v>
      </c>
    </row>
    <row r="5340" spans="3:4" ht="15" customHeight="1" x14ac:dyDescent="0.25">
      <c r="C5340" s="32" t="s">
        <v>14523</v>
      </c>
      <c r="D5340" s="33" t="s">
        <v>8189</v>
      </c>
    </row>
    <row r="5341" spans="3:4" ht="15" customHeight="1" x14ac:dyDescent="0.25">
      <c r="C5341" s="32" t="s">
        <v>14524</v>
      </c>
      <c r="D5341" s="33" t="s">
        <v>8189</v>
      </c>
    </row>
    <row r="5342" spans="3:4" ht="15" customHeight="1" x14ac:dyDescent="0.25">
      <c r="C5342" s="32" t="s">
        <v>14525</v>
      </c>
      <c r="D5342" s="33" t="s">
        <v>8250</v>
      </c>
    </row>
    <row r="5343" spans="3:4" ht="15" customHeight="1" x14ac:dyDescent="0.25">
      <c r="C5343" s="32" t="s">
        <v>14526</v>
      </c>
      <c r="D5343" s="33" t="s">
        <v>8250</v>
      </c>
    </row>
    <row r="5344" spans="3:4" ht="15" customHeight="1" x14ac:dyDescent="0.25">
      <c r="C5344" s="32" t="s">
        <v>14527</v>
      </c>
      <c r="D5344" s="33" t="s">
        <v>8271</v>
      </c>
    </row>
    <row r="5345" spans="3:4" ht="15" customHeight="1" x14ac:dyDescent="0.25">
      <c r="C5345" s="32" t="s">
        <v>14528</v>
      </c>
      <c r="D5345" s="33" t="s">
        <v>8271</v>
      </c>
    </row>
    <row r="5346" spans="3:4" ht="15" customHeight="1" x14ac:dyDescent="0.25">
      <c r="C5346" s="32" t="s">
        <v>14529</v>
      </c>
      <c r="D5346" s="33" t="s">
        <v>8289</v>
      </c>
    </row>
    <row r="5347" spans="3:4" ht="15" customHeight="1" x14ac:dyDescent="0.25">
      <c r="C5347" s="32" t="s">
        <v>14530</v>
      </c>
      <c r="D5347" s="33" t="s">
        <v>8289</v>
      </c>
    </row>
    <row r="5348" spans="3:4" ht="15" customHeight="1" x14ac:dyDescent="0.25">
      <c r="C5348" s="32" t="s">
        <v>14531</v>
      </c>
      <c r="D5348" s="33" t="s">
        <v>8295</v>
      </c>
    </row>
    <row r="5349" spans="3:4" ht="15" customHeight="1" x14ac:dyDescent="0.25">
      <c r="C5349" s="32" t="s">
        <v>14532</v>
      </c>
      <c r="D5349" s="33" t="s">
        <v>8295</v>
      </c>
    </row>
    <row r="5350" spans="3:4" ht="15" customHeight="1" x14ac:dyDescent="0.25">
      <c r="C5350" s="32" t="s">
        <v>14533</v>
      </c>
      <c r="D5350" s="33" t="s">
        <v>857</v>
      </c>
    </row>
    <row r="5351" spans="3:4" ht="15" customHeight="1" x14ac:dyDescent="0.25">
      <c r="C5351" s="32" t="s">
        <v>14534</v>
      </c>
      <c r="D5351" s="33" t="s">
        <v>857</v>
      </c>
    </row>
    <row r="5352" spans="3:4" ht="15" customHeight="1" x14ac:dyDescent="0.25">
      <c r="C5352" s="32" t="s">
        <v>14535</v>
      </c>
      <c r="D5352" s="33" t="s">
        <v>858</v>
      </c>
    </row>
    <row r="5353" spans="3:4" ht="15" customHeight="1" x14ac:dyDescent="0.25">
      <c r="C5353" s="32" t="s">
        <v>14536</v>
      </c>
      <c r="D5353" s="33" t="s">
        <v>858</v>
      </c>
    </row>
    <row r="5354" spans="3:4" ht="15" customHeight="1" x14ac:dyDescent="0.25">
      <c r="C5354" s="32" t="s">
        <v>14537</v>
      </c>
      <c r="D5354" s="33" t="s">
        <v>8029</v>
      </c>
    </row>
    <row r="5355" spans="3:4" ht="15" customHeight="1" x14ac:dyDescent="0.25">
      <c r="C5355" s="32" t="s">
        <v>14538</v>
      </c>
      <c r="D5355" s="33" t="s">
        <v>8029</v>
      </c>
    </row>
    <row r="5356" spans="3:4" ht="15" customHeight="1" x14ac:dyDescent="0.25">
      <c r="C5356" s="32" t="s">
        <v>14539</v>
      </c>
      <c r="D5356" s="33" t="s">
        <v>8034</v>
      </c>
    </row>
    <row r="5357" spans="3:4" ht="15" customHeight="1" x14ac:dyDescent="0.25">
      <c r="C5357" s="32" t="s">
        <v>14540</v>
      </c>
      <c r="D5357" s="33" t="s">
        <v>8034</v>
      </c>
    </row>
    <row r="5358" spans="3:4" ht="15" customHeight="1" x14ac:dyDescent="0.25">
      <c r="C5358" s="32" t="s">
        <v>14541</v>
      </c>
      <c r="D5358" s="33" t="s">
        <v>8040</v>
      </c>
    </row>
    <row r="5359" spans="3:4" ht="15" customHeight="1" x14ac:dyDescent="0.25">
      <c r="C5359" s="32" t="s">
        <v>14542</v>
      </c>
      <c r="D5359" s="33" t="s">
        <v>8040</v>
      </c>
    </row>
    <row r="5360" spans="3:4" ht="15" customHeight="1" x14ac:dyDescent="0.25">
      <c r="C5360" s="32" t="s">
        <v>14543</v>
      </c>
      <c r="D5360" s="33" t="s">
        <v>8074</v>
      </c>
    </row>
    <row r="5361" spans="3:4" ht="15" customHeight="1" x14ac:dyDescent="0.25">
      <c r="C5361" s="32" t="s">
        <v>14544</v>
      </c>
      <c r="D5361" s="33" t="s">
        <v>8074</v>
      </c>
    </row>
    <row r="5362" spans="3:4" ht="15" customHeight="1" x14ac:dyDescent="0.25">
      <c r="C5362" s="32" t="s">
        <v>14545</v>
      </c>
      <c r="D5362" s="33" t="s">
        <v>8167</v>
      </c>
    </row>
    <row r="5363" spans="3:4" ht="15" customHeight="1" x14ac:dyDescent="0.25">
      <c r="C5363" s="32" t="s">
        <v>14546</v>
      </c>
      <c r="D5363" s="33" t="s">
        <v>8167</v>
      </c>
    </row>
    <row r="5364" spans="3:4" ht="15" customHeight="1" x14ac:dyDescent="0.25">
      <c r="C5364" s="32" t="s">
        <v>14547</v>
      </c>
      <c r="D5364" s="33" t="s">
        <v>8189</v>
      </c>
    </row>
    <row r="5365" spans="3:4" ht="15" customHeight="1" x14ac:dyDescent="0.25">
      <c r="C5365" s="32" t="s">
        <v>14548</v>
      </c>
      <c r="D5365" s="33" t="s">
        <v>8189</v>
      </c>
    </row>
    <row r="5366" spans="3:4" ht="15" customHeight="1" x14ac:dyDescent="0.25">
      <c r="C5366" s="32" t="s">
        <v>14549</v>
      </c>
      <c r="D5366" s="33" t="s">
        <v>8250</v>
      </c>
    </row>
    <row r="5367" spans="3:4" ht="15" customHeight="1" x14ac:dyDescent="0.25">
      <c r="C5367" s="32" t="s">
        <v>14550</v>
      </c>
      <c r="D5367" s="33" t="s">
        <v>8250</v>
      </c>
    </row>
    <row r="5368" spans="3:4" ht="15" customHeight="1" x14ac:dyDescent="0.25">
      <c r="C5368" s="32" t="s">
        <v>14551</v>
      </c>
      <c r="D5368" s="33" t="s">
        <v>8271</v>
      </c>
    </row>
    <row r="5369" spans="3:4" ht="15" customHeight="1" x14ac:dyDescent="0.25">
      <c r="C5369" s="32" t="s">
        <v>14552</v>
      </c>
      <c r="D5369" s="33" t="s">
        <v>8271</v>
      </c>
    </row>
    <row r="5370" spans="3:4" ht="15" customHeight="1" x14ac:dyDescent="0.25">
      <c r="C5370" s="32" t="s">
        <v>14553</v>
      </c>
      <c r="D5370" s="33" t="s">
        <v>8289</v>
      </c>
    </row>
    <row r="5371" spans="3:4" ht="15" customHeight="1" x14ac:dyDescent="0.25">
      <c r="C5371" s="32" t="s">
        <v>14554</v>
      </c>
      <c r="D5371" s="33" t="s">
        <v>8289</v>
      </c>
    </row>
    <row r="5372" spans="3:4" ht="15" customHeight="1" x14ac:dyDescent="0.25">
      <c r="C5372" s="32" t="s">
        <v>14555</v>
      </c>
      <c r="D5372" s="33" t="s">
        <v>8295</v>
      </c>
    </row>
    <row r="5373" spans="3:4" ht="15" customHeight="1" x14ac:dyDescent="0.25">
      <c r="C5373" s="32" t="s">
        <v>14556</v>
      </c>
      <c r="D5373" s="33" t="s">
        <v>8295</v>
      </c>
    </row>
    <row r="5374" spans="3:4" ht="15" customHeight="1" x14ac:dyDescent="0.25">
      <c r="C5374" s="32" t="s">
        <v>14557</v>
      </c>
      <c r="D5374" s="33" t="s">
        <v>857</v>
      </c>
    </row>
    <row r="5375" spans="3:4" ht="15" customHeight="1" x14ac:dyDescent="0.25">
      <c r="C5375" s="32" t="s">
        <v>14558</v>
      </c>
      <c r="D5375" s="33" t="s">
        <v>857</v>
      </c>
    </row>
    <row r="5376" spans="3:4" ht="15" customHeight="1" x14ac:dyDescent="0.25">
      <c r="C5376" s="32" t="s">
        <v>14559</v>
      </c>
      <c r="D5376" s="33" t="s">
        <v>858</v>
      </c>
    </row>
    <row r="5377" spans="3:4" ht="15" customHeight="1" x14ac:dyDescent="0.25">
      <c r="C5377" s="32" t="s">
        <v>14560</v>
      </c>
      <c r="D5377" s="33" t="s">
        <v>858</v>
      </c>
    </row>
    <row r="5378" spans="3:4" ht="15" customHeight="1" x14ac:dyDescent="0.25">
      <c r="C5378" s="32" t="s">
        <v>14561</v>
      </c>
      <c r="D5378" s="33" t="s">
        <v>4729</v>
      </c>
    </row>
    <row r="5379" spans="3:4" ht="15" customHeight="1" x14ac:dyDescent="0.25">
      <c r="C5379" s="32" t="s">
        <v>14562</v>
      </c>
      <c r="D5379" s="33" t="s">
        <v>4729</v>
      </c>
    </row>
    <row r="5380" spans="3:4" ht="15" customHeight="1" x14ac:dyDescent="0.25">
      <c r="C5380" s="32" t="s">
        <v>14563</v>
      </c>
      <c r="D5380" s="33" t="s">
        <v>4735</v>
      </c>
    </row>
    <row r="5381" spans="3:4" ht="15" customHeight="1" x14ac:dyDescent="0.25">
      <c r="C5381" s="32" t="s">
        <v>14564</v>
      </c>
      <c r="D5381" s="33" t="s">
        <v>4735</v>
      </c>
    </row>
    <row r="5382" spans="3:4" ht="15" customHeight="1" x14ac:dyDescent="0.25">
      <c r="C5382" s="32" t="s">
        <v>14565</v>
      </c>
      <c r="D5382" s="33" t="s">
        <v>4773</v>
      </c>
    </row>
    <row r="5383" spans="3:4" ht="15" customHeight="1" x14ac:dyDescent="0.25">
      <c r="C5383" s="32" t="s">
        <v>14566</v>
      </c>
      <c r="D5383" s="33" t="s">
        <v>4773</v>
      </c>
    </row>
    <row r="5384" spans="3:4" ht="15" customHeight="1" x14ac:dyDescent="0.25">
      <c r="C5384" s="32" t="s">
        <v>14567</v>
      </c>
      <c r="D5384" s="33" t="s">
        <v>4796</v>
      </c>
    </row>
    <row r="5385" spans="3:4" ht="15" customHeight="1" x14ac:dyDescent="0.25">
      <c r="C5385" s="32" t="s">
        <v>14568</v>
      </c>
      <c r="D5385" s="33" t="s">
        <v>4796</v>
      </c>
    </row>
    <row r="5386" spans="3:4" ht="15" customHeight="1" x14ac:dyDescent="0.25">
      <c r="C5386" s="32" t="s">
        <v>14569</v>
      </c>
      <c r="D5386" s="33" t="s">
        <v>4807</v>
      </c>
    </row>
    <row r="5387" spans="3:4" ht="15" customHeight="1" x14ac:dyDescent="0.25">
      <c r="C5387" s="32" t="s">
        <v>14570</v>
      </c>
      <c r="D5387" s="33" t="s">
        <v>4807</v>
      </c>
    </row>
    <row r="5388" spans="3:4" ht="15" customHeight="1" x14ac:dyDescent="0.25">
      <c r="C5388" s="32" t="s">
        <v>14571</v>
      </c>
      <c r="D5388" s="33" t="s">
        <v>4853</v>
      </c>
    </row>
    <row r="5389" spans="3:4" ht="15" customHeight="1" x14ac:dyDescent="0.25">
      <c r="C5389" s="32" t="s">
        <v>14572</v>
      </c>
      <c r="D5389" s="33" t="s">
        <v>4853</v>
      </c>
    </row>
    <row r="5390" spans="3:4" ht="15" customHeight="1" x14ac:dyDescent="0.25">
      <c r="C5390" s="32" t="s">
        <v>14573</v>
      </c>
      <c r="D5390" s="33" t="s">
        <v>4871</v>
      </c>
    </row>
    <row r="5391" spans="3:4" ht="15" customHeight="1" x14ac:dyDescent="0.25">
      <c r="C5391" s="32" t="s">
        <v>14574</v>
      </c>
      <c r="D5391" s="33" t="s">
        <v>4871</v>
      </c>
    </row>
    <row r="5392" spans="3:4" ht="15" customHeight="1" x14ac:dyDescent="0.25">
      <c r="C5392" s="32" t="s">
        <v>14575</v>
      </c>
      <c r="D5392" s="33" t="s">
        <v>4876</v>
      </c>
    </row>
    <row r="5393" spans="3:4" ht="15" customHeight="1" x14ac:dyDescent="0.25">
      <c r="C5393" s="32" t="s">
        <v>14576</v>
      </c>
      <c r="D5393" s="33" t="s">
        <v>4876</v>
      </c>
    </row>
    <row r="5394" spans="3:4" ht="15" customHeight="1" x14ac:dyDescent="0.25">
      <c r="C5394" s="32" t="s">
        <v>14577</v>
      </c>
      <c r="D5394" s="33" t="s">
        <v>4882</v>
      </c>
    </row>
    <row r="5395" spans="3:4" ht="15" customHeight="1" x14ac:dyDescent="0.25">
      <c r="C5395" s="32" t="s">
        <v>14578</v>
      </c>
      <c r="D5395" s="33" t="s">
        <v>4882</v>
      </c>
    </row>
    <row r="5396" spans="3:4" ht="15" customHeight="1" x14ac:dyDescent="0.25">
      <c r="C5396" s="32" t="s">
        <v>14579</v>
      </c>
      <c r="D5396" s="33" t="s">
        <v>4888</v>
      </c>
    </row>
    <row r="5397" spans="3:4" ht="15" customHeight="1" x14ac:dyDescent="0.25">
      <c r="C5397" s="32" t="s">
        <v>14580</v>
      </c>
      <c r="D5397" s="33" t="s">
        <v>4888</v>
      </c>
    </row>
    <row r="5398" spans="3:4" ht="15" customHeight="1" x14ac:dyDescent="0.25">
      <c r="C5398" s="32" t="s">
        <v>14581</v>
      </c>
      <c r="D5398" s="33" t="s">
        <v>4938</v>
      </c>
    </row>
    <row r="5399" spans="3:4" ht="15" customHeight="1" x14ac:dyDescent="0.25">
      <c r="C5399" s="32" t="s">
        <v>14582</v>
      </c>
      <c r="D5399" s="33" t="s">
        <v>4938</v>
      </c>
    </row>
    <row r="5400" spans="3:4" ht="15" customHeight="1" x14ac:dyDescent="0.25">
      <c r="C5400" s="32" t="s">
        <v>14583</v>
      </c>
      <c r="D5400" s="33" t="s">
        <v>4955</v>
      </c>
    </row>
    <row r="5401" spans="3:4" ht="15" customHeight="1" x14ac:dyDescent="0.25">
      <c r="C5401" s="32" t="s">
        <v>14584</v>
      </c>
      <c r="D5401" s="33" t="s">
        <v>4955</v>
      </c>
    </row>
    <row r="5402" spans="3:4" ht="15" customHeight="1" x14ac:dyDescent="0.25">
      <c r="C5402" s="32" t="s">
        <v>14585</v>
      </c>
      <c r="D5402" s="33" t="s">
        <v>4729</v>
      </c>
    </row>
    <row r="5403" spans="3:4" ht="15" customHeight="1" x14ac:dyDescent="0.25">
      <c r="C5403" s="32" t="s">
        <v>14586</v>
      </c>
      <c r="D5403" s="33" t="s">
        <v>4729</v>
      </c>
    </row>
    <row r="5404" spans="3:4" ht="15" customHeight="1" x14ac:dyDescent="0.25">
      <c r="C5404" s="32" t="s">
        <v>14587</v>
      </c>
      <c r="D5404" s="33" t="s">
        <v>4735</v>
      </c>
    </row>
    <row r="5405" spans="3:4" ht="15" customHeight="1" x14ac:dyDescent="0.25">
      <c r="C5405" s="32" t="s">
        <v>14588</v>
      </c>
      <c r="D5405" s="33" t="s">
        <v>4735</v>
      </c>
    </row>
    <row r="5406" spans="3:4" ht="15" customHeight="1" x14ac:dyDescent="0.25">
      <c r="C5406" s="32" t="s">
        <v>14589</v>
      </c>
      <c r="D5406" s="33" t="s">
        <v>4773</v>
      </c>
    </row>
    <row r="5407" spans="3:4" ht="15" customHeight="1" x14ac:dyDescent="0.25">
      <c r="C5407" s="32" t="s">
        <v>14590</v>
      </c>
      <c r="D5407" s="33" t="s">
        <v>4773</v>
      </c>
    </row>
    <row r="5408" spans="3:4" ht="15" customHeight="1" x14ac:dyDescent="0.25">
      <c r="C5408" s="32" t="s">
        <v>14591</v>
      </c>
      <c r="D5408" s="33" t="s">
        <v>4796</v>
      </c>
    </row>
    <row r="5409" spans="3:4" ht="15" customHeight="1" x14ac:dyDescent="0.25">
      <c r="C5409" s="32" t="s">
        <v>14592</v>
      </c>
      <c r="D5409" s="33" t="s">
        <v>4796</v>
      </c>
    </row>
    <row r="5410" spans="3:4" ht="15" customHeight="1" x14ac:dyDescent="0.25">
      <c r="C5410" s="32" t="s">
        <v>14593</v>
      </c>
      <c r="D5410" s="33" t="s">
        <v>4807</v>
      </c>
    </row>
    <row r="5411" spans="3:4" ht="15" customHeight="1" x14ac:dyDescent="0.25">
      <c r="C5411" s="32" t="s">
        <v>14594</v>
      </c>
      <c r="D5411" s="33" t="s">
        <v>4807</v>
      </c>
    </row>
    <row r="5412" spans="3:4" ht="15" customHeight="1" x14ac:dyDescent="0.25">
      <c r="C5412" s="32" t="s">
        <v>14595</v>
      </c>
      <c r="D5412" s="33" t="s">
        <v>4853</v>
      </c>
    </row>
    <row r="5413" spans="3:4" ht="15" customHeight="1" x14ac:dyDescent="0.25">
      <c r="C5413" s="32" t="s">
        <v>14596</v>
      </c>
      <c r="D5413" s="33" t="s">
        <v>4853</v>
      </c>
    </row>
    <row r="5414" spans="3:4" ht="15" customHeight="1" x14ac:dyDescent="0.25">
      <c r="C5414" s="32" t="s">
        <v>14597</v>
      </c>
      <c r="D5414" s="33" t="s">
        <v>4871</v>
      </c>
    </row>
    <row r="5415" spans="3:4" ht="15" customHeight="1" x14ac:dyDescent="0.25">
      <c r="C5415" s="32" t="s">
        <v>14598</v>
      </c>
      <c r="D5415" s="33" t="s">
        <v>4871</v>
      </c>
    </row>
    <row r="5416" spans="3:4" ht="15" customHeight="1" x14ac:dyDescent="0.25">
      <c r="C5416" s="32" t="s">
        <v>14599</v>
      </c>
      <c r="D5416" s="33" t="s">
        <v>4876</v>
      </c>
    </row>
    <row r="5417" spans="3:4" ht="15" customHeight="1" x14ac:dyDescent="0.25">
      <c r="C5417" s="32" t="s">
        <v>14600</v>
      </c>
      <c r="D5417" s="33" t="s">
        <v>4876</v>
      </c>
    </row>
    <row r="5418" spans="3:4" ht="15" customHeight="1" x14ac:dyDescent="0.25">
      <c r="C5418" s="32" t="s">
        <v>14601</v>
      </c>
      <c r="D5418" s="33" t="s">
        <v>4882</v>
      </c>
    </row>
    <row r="5419" spans="3:4" ht="15" customHeight="1" x14ac:dyDescent="0.25">
      <c r="C5419" s="32" t="s">
        <v>14602</v>
      </c>
      <c r="D5419" s="33" t="s">
        <v>4882</v>
      </c>
    </row>
    <row r="5420" spans="3:4" ht="15" customHeight="1" x14ac:dyDescent="0.25">
      <c r="C5420" s="32" t="s">
        <v>14603</v>
      </c>
      <c r="D5420" s="33" t="s">
        <v>4888</v>
      </c>
    </row>
    <row r="5421" spans="3:4" ht="15" customHeight="1" x14ac:dyDescent="0.25">
      <c r="C5421" s="32" t="s">
        <v>14604</v>
      </c>
      <c r="D5421" s="33" t="s">
        <v>4888</v>
      </c>
    </row>
    <row r="5422" spans="3:4" ht="15" customHeight="1" x14ac:dyDescent="0.25">
      <c r="C5422" s="32" t="s">
        <v>14605</v>
      </c>
      <c r="D5422" s="33" t="s">
        <v>4938</v>
      </c>
    </row>
    <row r="5423" spans="3:4" ht="15" customHeight="1" x14ac:dyDescent="0.25">
      <c r="C5423" s="32" t="s">
        <v>14606</v>
      </c>
      <c r="D5423" s="33" t="s">
        <v>4938</v>
      </c>
    </row>
    <row r="5424" spans="3:4" ht="15" customHeight="1" x14ac:dyDescent="0.25">
      <c r="C5424" s="32" t="s">
        <v>14607</v>
      </c>
      <c r="D5424" s="33" t="s">
        <v>4955</v>
      </c>
    </row>
    <row r="5425" spans="3:4" ht="15" customHeight="1" x14ac:dyDescent="0.25">
      <c r="C5425" s="32" t="s">
        <v>14608</v>
      </c>
      <c r="D5425" s="33" t="s">
        <v>4955</v>
      </c>
    </row>
    <row r="5426" spans="3:4" ht="15" customHeight="1" x14ac:dyDescent="0.25">
      <c r="C5426" s="32" t="s">
        <v>14609</v>
      </c>
      <c r="D5426" s="33" t="s">
        <v>4995</v>
      </c>
    </row>
    <row r="5427" spans="3:4" ht="15" customHeight="1" x14ac:dyDescent="0.25">
      <c r="C5427" s="32" t="s">
        <v>14610</v>
      </c>
      <c r="D5427" s="33" t="s">
        <v>4995</v>
      </c>
    </row>
    <row r="5428" spans="3:4" ht="15" customHeight="1" x14ac:dyDescent="0.25">
      <c r="C5428" s="32" t="s">
        <v>14611</v>
      </c>
      <c r="D5428" s="33" t="s">
        <v>5046</v>
      </c>
    </row>
    <row r="5429" spans="3:4" ht="15" customHeight="1" x14ac:dyDescent="0.25">
      <c r="C5429" s="32" t="s">
        <v>14612</v>
      </c>
      <c r="D5429" s="33" t="s">
        <v>5046</v>
      </c>
    </row>
    <row r="5430" spans="3:4" ht="15" customHeight="1" x14ac:dyDescent="0.25">
      <c r="C5430" s="32" t="s">
        <v>14613</v>
      </c>
      <c r="D5430" s="33" t="s">
        <v>5067</v>
      </c>
    </row>
    <row r="5431" spans="3:4" ht="15" customHeight="1" x14ac:dyDescent="0.25">
      <c r="C5431" s="32" t="s">
        <v>14614</v>
      </c>
      <c r="D5431" s="33" t="s">
        <v>5067</v>
      </c>
    </row>
    <row r="5432" spans="3:4" ht="15" customHeight="1" x14ac:dyDescent="0.25">
      <c r="C5432" s="32" t="s">
        <v>14615</v>
      </c>
      <c r="D5432" s="33" t="s">
        <v>5109</v>
      </c>
    </row>
    <row r="5433" spans="3:4" ht="15" customHeight="1" x14ac:dyDescent="0.25">
      <c r="C5433" s="32" t="s">
        <v>14616</v>
      </c>
      <c r="D5433" s="33" t="s">
        <v>5109</v>
      </c>
    </row>
    <row r="5434" spans="3:4" ht="15" customHeight="1" x14ac:dyDescent="0.25">
      <c r="C5434" s="32" t="s">
        <v>14617</v>
      </c>
      <c r="D5434" s="33" t="s">
        <v>5120</v>
      </c>
    </row>
    <row r="5435" spans="3:4" ht="15" customHeight="1" x14ac:dyDescent="0.25">
      <c r="C5435" s="32" t="s">
        <v>14618</v>
      </c>
      <c r="D5435" s="33" t="s">
        <v>5120</v>
      </c>
    </row>
    <row r="5436" spans="3:4" ht="15" customHeight="1" x14ac:dyDescent="0.25">
      <c r="C5436" s="32" t="s">
        <v>14619</v>
      </c>
      <c r="D5436" s="33" t="s">
        <v>5126</v>
      </c>
    </row>
    <row r="5437" spans="3:4" ht="15" customHeight="1" x14ac:dyDescent="0.25">
      <c r="C5437" s="32" t="s">
        <v>14620</v>
      </c>
      <c r="D5437" s="33" t="s">
        <v>5126</v>
      </c>
    </row>
    <row r="5438" spans="3:4" ht="15" customHeight="1" x14ac:dyDescent="0.25">
      <c r="C5438" s="32" t="s">
        <v>14621</v>
      </c>
      <c r="D5438" s="33" t="s">
        <v>5179</v>
      </c>
    </row>
    <row r="5439" spans="3:4" ht="15" customHeight="1" x14ac:dyDescent="0.25">
      <c r="C5439" s="32" t="s">
        <v>14622</v>
      </c>
      <c r="D5439" s="33" t="s">
        <v>5179</v>
      </c>
    </row>
    <row r="5440" spans="3:4" ht="15" customHeight="1" x14ac:dyDescent="0.25">
      <c r="C5440" s="32" t="s">
        <v>14623</v>
      </c>
      <c r="D5440" s="33" t="s">
        <v>5223</v>
      </c>
    </row>
    <row r="5441" spans="3:4" ht="15" customHeight="1" x14ac:dyDescent="0.25">
      <c r="C5441" s="32" t="s">
        <v>14624</v>
      </c>
      <c r="D5441" s="33" t="s">
        <v>5223</v>
      </c>
    </row>
    <row r="5442" spans="3:4" ht="15" customHeight="1" x14ac:dyDescent="0.25">
      <c r="C5442" s="32" t="s">
        <v>14625</v>
      </c>
      <c r="D5442" s="33" t="s">
        <v>5229</v>
      </c>
    </row>
    <row r="5443" spans="3:4" ht="15" customHeight="1" x14ac:dyDescent="0.25">
      <c r="C5443" s="32" t="s">
        <v>14626</v>
      </c>
      <c r="D5443" s="33" t="s">
        <v>5229</v>
      </c>
    </row>
    <row r="5444" spans="3:4" ht="15" customHeight="1" x14ac:dyDescent="0.25">
      <c r="C5444" s="32" t="s">
        <v>14627</v>
      </c>
      <c r="D5444" s="33" t="s">
        <v>5264</v>
      </c>
    </row>
    <row r="5445" spans="3:4" ht="15" customHeight="1" x14ac:dyDescent="0.25">
      <c r="C5445" s="32" t="s">
        <v>14628</v>
      </c>
      <c r="D5445" s="33" t="s">
        <v>5264</v>
      </c>
    </row>
    <row r="5446" spans="3:4" ht="15" customHeight="1" x14ac:dyDescent="0.25">
      <c r="C5446" s="32" t="s">
        <v>14629</v>
      </c>
      <c r="D5446" s="33" t="s">
        <v>5270</v>
      </c>
    </row>
    <row r="5447" spans="3:4" ht="15" customHeight="1" x14ac:dyDescent="0.25">
      <c r="C5447" s="32" t="s">
        <v>14630</v>
      </c>
      <c r="D5447" s="33" t="s">
        <v>5270</v>
      </c>
    </row>
    <row r="5448" spans="3:4" ht="15" customHeight="1" x14ac:dyDescent="0.25">
      <c r="C5448" s="32" t="s">
        <v>14631</v>
      </c>
      <c r="D5448" s="33" t="s">
        <v>5276</v>
      </c>
    </row>
    <row r="5449" spans="3:4" ht="15" customHeight="1" x14ac:dyDescent="0.25">
      <c r="C5449" s="32" t="s">
        <v>14632</v>
      </c>
      <c r="D5449" s="33" t="s">
        <v>5276</v>
      </c>
    </row>
    <row r="5450" spans="3:4" ht="15" customHeight="1" x14ac:dyDescent="0.25">
      <c r="C5450" s="32" t="s">
        <v>14633</v>
      </c>
      <c r="D5450" s="33" t="s">
        <v>4995</v>
      </c>
    </row>
    <row r="5451" spans="3:4" ht="15" customHeight="1" x14ac:dyDescent="0.25">
      <c r="C5451" s="32" t="s">
        <v>14634</v>
      </c>
      <c r="D5451" s="33" t="s">
        <v>4995</v>
      </c>
    </row>
    <row r="5452" spans="3:4" ht="15" customHeight="1" x14ac:dyDescent="0.25">
      <c r="C5452" s="32" t="s">
        <v>14635</v>
      </c>
      <c r="D5452" s="33" t="s">
        <v>5046</v>
      </c>
    </row>
    <row r="5453" spans="3:4" ht="15" customHeight="1" x14ac:dyDescent="0.25">
      <c r="C5453" s="32" t="s">
        <v>14636</v>
      </c>
      <c r="D5453" s="33" t="s">
        <v>5046</v>
      </c>
    </row>
    <row r="5454" spans="3:4" ht="15" customHeight="1" x14ac:dyDescent="0.25">
      <c r="C5454" s="32" t="s">
        <v>14637</v>
      </c>
      <c r="D5454" s="33" t="s">
        <v>5067</v>
      </c>
    </row>
    <row r="5455" spans="3:4" ht="15" customHeight="1" x14ac:dyDescent="0.25">
      <c r="C5455" s="32" t="s">
        <v>14638</v>
      </c>
      <c r="D5455" s="33" t="s">
        <v>5067</v>
      </c>
    </row>
    <row r="5456" spans="3:4" ht="15" customHeight="1" x14ac:dyDescent="0.25">
      <c r="C5456" s="32" t="s">
        <v>14639</v>
      </c>
      <c r="D5456" s="33" t="s">
        <v>5109</v>
      </c>
    </row>
    <row r="5457" spans="3:4" ht="15" customHeight="1" x14ac:dyDescent="0.25">
      <c r="C5457" s="32" t="s">
        <v>14640</v>
      </c>
      <c r="D5457" s="33" t="s">
        <v>5109</v>
      </c>
    </row>
    <row r="5458" spans="3:4" ht="15" customHeight="1" x14ac:dyDescent="0.25">
      <c r="C5458" s="32" t="s">
        <v>14641</v>
      </c>
      <c r="D5458" s="33" t="s">
        <v>5120</v>
      </c>
    </row>
    <row r="5459" spans="3:4" ht="15" customHeight="1" x14ac:dyDescent="0.25">
      <c r="C5459" s="32" t="s">
        <v>14642</v>
      </c>
      <c r="D5459" s="33" t="s">
        <v>5120</v>
      </c>
    </row>
    <row r="5460" spans="3:4" ht="15" customHeight="1" x14ac:dyDescent="0.25">
      <c r="C5460" s="32" t="s">
        <v>14643</v>
      </c>
      <c r="D5460" s="33" t="s">
        <v>5126</v>
      </c>
    </row>
    <row r="5461" spans="3:4" ht="15" customHeight="1" x14ac:dyDescent="0.25">
      <c r="C5461" s="32" t="s">
        <v>14644</v>
      </c>
      <c r="D5461" s="33" t="s">
        <v>5126</v>
      </c>
    </row>
    <row r="5462" spans="3:4" ht="15" customHeight="1" x14ac:dyDescent="0.25">
      <c r="C5462" s="32" t="s">
        <v>14645</v>
      </c>
      <c r="D5462" s="33" t="s">
        <v>5179</v>
      </c>
    </row>
    <row r="5463" spans="3:4" ht="15" customHeight="1" x14ac:dyDescent="0.25">
      <c r="C5463" s="32" t="s">
        <v>14646</v>
      </c>
      <c r="D5463" s="33" t="s">
        <v>5179</v>
      </c>
    </row>
    <row r="5464" spans="3:4" ht="15" customHeight="1" x14ac:dyDescent="0.25">
      <c r="C5464" s="32" t="s">
        <v>14647</v>
      </c>
      <c r="D5464" s="33" t="s">
        <v>5223</v>
      </c>
    </row>
    <row r="5465" spans="3:4" ht="15" customHeight="1" x14ac:dyDescent="0.25">
      <c r="C5465" s="32" t="s">
        <v>14648</v>
      </c>
      <c r="D5465" s="33" t="s">
        <v>5223</v>
      </c>
    </row>
    <row r="5466" spans="3:4" ht="15" customHeight="1" x14ac:dyDescent="0.25">
      <c r="C5466" s="32" t="s">
        <v>14649</v>
      </c>
      <c r="D5466" s="33" t="s">
        <v>5229</v>
      </c>
    </row>
    <row r="5467" spans="3:4" ht="15" customHeight="1" x14ac:dyDescent="0.25">
      <c r="C5467" s="32" t="s">
        <v>14650</v>
      </c>
      <c r="D5467" s="33" t="s">
        <v>5229</v>
      </c>
    </row>
    <row r="5468" spans="3:4" ht="15" customHeight="1" x14ac:dyDescent="0.25">
      <c r="C5468" s="32" t="s">
        <v>14651</v>
      </c>
      <c r="D5468" s="33" t="s">
        <v>5264</v>
      </c>
    </row>
    <row r="5469" spans="3:4" ht="15" customHeight="1" x14ac:dyDescent="0.25">
      <c r="C5469" s="32" t="s">
        <v>14652</v>
      </c>
      <c r="D5469" s="33" t="s">
        <v>5264</v>
      </c>
    </row>
    <row r="5470" spans="3:4" ht="15" customHeight="1" x14ac:dyDescent="0.25">
      <c r="C5470" s="32" t="s">
        <v>14653</v>
      </c>
      <c r="D5470" s="33" t="s">
        <v>5270</v>
      </c>
    </row>
    <row r="5471" spans="3:4" ht="15" customHeight="1" x14ac:dyDescent="0.25">
      <c r="C5471" s="32" t="s">
        <v>14654</v>
      </c>
      <c r="D5471" s="33" t="s">
        <v>5270</v>
      </c>
    </row>
    <row r="5472" spans="3:4" ht="15" customHeight="1" x14ac:dyDescent="0.25">
      <c r="C5472" s="32" t="s">
        <v>14655</v>
      </c>
      <c r="D5472" s="33" t="s">
        <v>5276</v>
      </c>
    </row>
    <row r="5473" spans="3:4" ht="15" customHeight="1" x14ac:dyDescent="0.25">
      <c r="C5473" s="32" t="s">
        <v>14656</v>
      </c>
      <c r="D5473" s="33" t="s">
        <v>5276</v>
      </c>
    </row>
    <row r="5474" spans="3:4" ht="15" customHeight="1" x14ac:dyDescent="0.25">
      <c r="C5474" s="32" t="s">
        <v>14657</v>
      </c>
      <c r="D5474" s="33" t="s">
        <v>5282</v>
      </c>
    </row>
    <row r="5475" spans="3:4" ht="15" customHeight="1" x14ac:dyDescent="0.25">
      <c r="C5475" s="32" t="s">
        <v>14658</v>
      </c>
      <c r="D5475" s="33" t="s">
        <v>5282</v>
      </c>
    </row>
    <row r="5476" spans="3:4" ht="15" customHeight="1" x14ac:dyDescent="0.25">
      <c r="C5476" s="32" t="s">
        <v>14659</v>
      </c>
      <c r="D5476" s="33" t="s">
        <v>5297</v>
      </c>
    </row>
    <row r="5477" spans="3:4" ht="15" customHeight="1" x14ac:dyDescent="0.25">
      <c r="C5477" s="32" t="s">
        <v>14660</v>
      </c>
      <c r="D5477" s="33" t="s">
        <v>5297</v>
      </c>
    </row>
    <row r="5478" spans="3:4" ht="15" customHeight="1" x14ac:dyDescent="0.25">
      <c r="C5478" s="32" t="s">
        <v>14661</v>
      </c>
      <c r="D5478" s="33" t="s">
        <v>5334</v>
      </c>
    </row>
    <row r="5479" spans="3:4" ht="15" customHeight="1" x14ac:dyDescent="0.25">
      <c r="C5479" s="32" t="s">
        <v>14662</v>
      </c>
      <c r="D5479" s="33" t="s">
        <v>5334</v>
      </c>
    </row>
    <row r="5480" spans="3:4" ht="15" customHeight="1" x14ac:dyDescent="0.25">
      <c r="C5480" s="32" t="s">
        <v>14663</v>
      </c>
      <c r="D5480" s="33" t="s">
        <v>5383</v>
      </c>
    </row>
    <row r="5481" spans="3:4" ht="15" customHeight="1" x14ac:dyDescent="0.25">
      <c r="C5481" s="32" t="s">
        <v>14664</v>
      </c>
      <c r="D5481" s="33" t="s">
        <v>5383</v>
      </c>
    </row>
    <row r="5482" spans="3:4" ht="15" customHeight="1" x14ac:dyDescent="0.25">
      <c r="C5482" s="32" t="s">
        <v>14665</v>
      </c>
      <c r="D5482" s="33" t="s">
        <v>5410</v>
      </c>
    </row>
    <row r="5483" spans="3:4" ht="15" customHeight="1" x14ac:dyDescent="0.25">
      <c r="C5483" s="32" t="s">
        <v>14666</v>
      </c>
      <c r="D5483" s="33" t="s">
        <v>5410</v>
      </c>
    </row>
    <row r="5484" spans="3:4" ht="15" customHeight="1" x14ac:dyDescent="0.25">
      <c r="C5484" s="32" t="s">
        <v>14667</v>
      </c>
      <c r="D5484" s="33" t="s">
        <v>5464</v>
      </c>
    </row>
    <row r="5485" spans="3:4" ht="15" customHeight="1" x14ac:dyDescent="0.25">
      <c r="C5485" s="32" t="s">
        <v>14668</v>
      </c>
      <c r="D5485" s="33" t="s">
        <v>5464</v>
      </c>
    </row>
    <row r="5486" spans="3:4" ht="15" customHeight="1" x14ac:dyDescent="0.25">
      <c r="C5486" s="32" t="s">
        <v>14669</v>
      </c>
      <c r="D5486" s="33" t="s">
        <v>5482</v>
      </c>
    </row>
    <row r="5487" spans="3:4" ht="15" customHeight="1" x14ac:dyDescent="0.25">
      <c r="C5487" s="32" t="s">
        <v>14670</v>
      </c>
      <c r="D5487" s="33" t="s">
        <v>5482</v>
      </c>
    </row>
    <row r="5488" spans="3:4" ht="15" customHeight="1" x14ac:dyDescent="0.25">
      <c r="C5488" s="32" t="s">
        <v>14671</v>
      </c>
      <c r="D5488" s="33" t="s">
        <v>5500</v>
      </c>
    </row>
    <row r="5489" spans="3:4" ht="15" customHeight="1" x14ac:dyDescent="0.25">
      <c r="C5489" s="32" t="s">
        <v>14672</v>
      </c>
      <c r="D5489" s="33" t="s">
        <v>5500</v>
      </c>
    </row>
    <row r="5490" spans="3:4" ht="15" customHeight="1" x14ac:dyDescent="0.25">
      <c r="C5490" s="32" t="s">
        <v>14673</v>
      </c>
      <c r="D5490" s="33" t="s">
        <v>5519</v>
      </c>
    </row>
    <row r="5491" spans="3:4" ht="15" customHeight="1" x14ac:dyDescent="0.25">
      <c r="C5491" s="32" t="s">
        <v>14674</v>
      </c>
      <c r="D5491" s="33" t="s">
        <v>5519</v>
      </c>
    </row>
    <row r="5492" spans="3:4" ht="15" customHeight="1" x14ac:dyDescent="0.25">
      <c r="C5492" s="32" t="s">
        <v>14675</v>
      </c>
      <c r="D5492" s="33" t="s">
        <v>5524</v>
      </c>
    </row>
    <row r="5493" spans="3:4" ht="15" customHeight="1" x14ac:dyDescent="0.25">
      <c r="C5493" s="32" t="s">
        <v>14676</v>
      </c>
      <c r="D5493" s="33" t="s">
        <v>5524</v>
      </c>
    </row>
    <row r="5494" spans="3:4" ht="15" customHeight="1" x14ac:dyDescent="0.25">
      <c r="C5494" s="32" t="s">
        <v>14677</v>
      </c>
      <c r="D5494" s="33" t="s">
        <v>5529</v>
      </c>
    </row>
    <row r="5495" spans="3:4" ht="15" customHeight="1" x14ac:dyDescent="0.25">
      <c r="C5495" s="32" t="s">
        <v>14678</v>
      </c>
      <c r="D5495" s="33" t="s">
        <v>5529</v>
      </c>
    </row>
    <row r="5496" spans="3:4" ht="15" customHeight="1" x14ac:dyDescent="0.25">
      <c r="C5496" s="32" t="s">
        <v>14679</v>
      </c>
      <c r="D5496" s="33" t="s">
        <v>5575</v>
      </c>
    </row>
    <row r="5497" spans="3:4" ht="15" customHeight="1" x14ac:dyDescent="0.25">
      <c r="C5497" s="32" t="s">
        <v>14680</v>
      </c>
      <c r="D5497" s="33" t="s">
        <v>5575</v>
      </c>
    </row>
    <row r="5498" spans="3:4" ht="15" customHeight="1" x14ac:dyDescent="0.25">
      <c r="C5498" s="32" t="s">
        <v>14681</v>
      </c>
      <c r="D5498" s="33" t="s">
        <v>5282</v>
      </c>
    </row>
    <row r="5499" spans="3:4" ht="15" customHeight="1" x14ac:dyDescent="0.25">
      <c r="C5499" s="32" t="s">
        <v>14682</v>
      </c>
      <c r="D5499" s="33" t="s">
        <v>5282</v>
      </c>
    </row>
    <row r="5500" spans="3:4" ht="15" customHeight="1" x14ac:dyDescent="0.25">
      <c r="C5500" s="32" t="s">
        <v>14683</v>
      </c>
      <c r="D5500" s="33" t="s">
        <v>5297</v>
      </c>
    </row>
    <row r="5501" spans="3:4" ht="15" customHeight="1" x14ac:dyDescent="0.25">
      <c r="C5501" s="32" t="s">
        <v>14684</v>
      </c>
      <c r="D5501" s="33" t="s">
        <v>5297</v>
      </c>
    </row>
    <row r="5502" spans="3:4" ht="15" customHeight="1" x14ac:dyDescent="0.25">
      <c r="C5502" s="32" t="s">
        <v>14685</v>
      </c>
      <c r="D5502" s="33" t="s">
        <v>5334</v>
      </c>
    </row>
    <row r="5503" spans="3:4" ht="15" customHeight="1" x14ac:dyDescent="0.25">
      <c r="C5503" s="32" t="s">
        <v>14686</v>
      </c>
      <c r="D5503" s="33" t="s">
        <v>5334</v>
      </c>
    </row>
    <row r="5504" spans="3:4" ht="15" customHeight="1" x14ac:dyDescent="0.25">
      <c r="C5504" s="32" t="s">
        <v>14687</v>
      </c>
      <c r="D5504" s="33" t="s">
        <v>5383</v>
      </c>
    </row>
    <row r="5505" spans="3:4" ht="15" customHeight="1" x14ac:dyDescent="0.25">
      <c r="C5505" s="32" t="s">
        <v>14688</v>
      </c>
      <c r="D5505" s="33" t="s">
        <v>5383</v>
      </c>
    </row>
    <row r="5506" spans="3:4" ht="15" customHeight="1" x14ac:dyDescent="0.25">
      <c r="C5506" s="32" t="s">
        <v>14689</v>
      </c>
      <c r="D5506" s="33" t="s">
        <v>5410</v>
      </c>
    </row>
    <row r="5507" spans="3:4" ht="15" customHeight="1" x14ac:dyDescent="0.25">
      <c r="C5507" s="32" t="s">
        <v>14690</v>
      </c>
      <c r="D5507" s="33" t="s">
        <v>5410</v>
      </c>
    </row>
    <row r="5508" spans="3:4" ht="15" customHeight="1" x14ac:dyDescent="0.25">
      <c r="C5508" s="32" t="s">
        <v>14691</v>
      </c>
      <c r="D5508" s="33" t="s">
        <v>5464</v>
      </c>
    </row>
    <row r="5509" spans="3:4" ht="15" customHeight="1" x14ac:dyDescent="0.25">
      <c r="C5509" s="32" t="s">
        <v>14692</v>
      </c>
      <c r="D5509" s="33" t="s">
        <v>5464</v>
      </c>
    </row>
    <row r="5510" spans="3:4" ht="15" customHeight="1" x14ac:dyDescent="0.25">
      <c r="C5510" s="32" t="s">
        <v>14693</v>
      </c>
      <c r="D5510" s="33" t="s">
        <v>5482</v>
      </c>
    </row>
    <row r="5511" spans="3:4" ht="15" customHeight="1" x14ac:dyDescent="0.25">
      <c r="C5511" s="32" t="s">
        <v>14694</v>
      </c>
      <c r="D5511" s="33" t="s">
        <v>5482</v>
      </c>
    </row>
    <row r="5512" spans="3:4" ht="15" customHeight="1" x14ac:dyDescent="0.25">
      <c r="C5512" s="32" t="s">
        <v>14695</v>
      </c>
      <c r="D5512" s="33" t="s">
        <v>5500</v>
      </c>
    </row>
    <row r="5513" spans="3:4" ht="15" customHeight="1" x14ac:dyDescent="0.25">
      <c r="C5513" s="32" t="s">
        <v>14696</v>
      </c>
      <c r="D5513" s="33" t="s">
        <v>5500</v>
      </c>
    </row>
    <row r="5514" spans="3:4" ht="15" customHeight="1" x14ac:dyDescent="0.25">
      <c r="C5514" s="32" t="s">
        <v>14697</v>
      </c>
      <c r="D5514" s="33" t="s">
        <v>5519</v>
      </c>
    </row>
    <row r="5515" spans="3:4" ht="15" customHeight="1" x14ac:dyDescent="0.25">
      <c r="C5515" s="32" t="s">
        <v>14698</v>
      </c>
      <c r="D5515" s="33" t="s">
        <v>5519</v>
      </c>
    </row>
    <row r="5516" spans="3:4" ht="15" customHeight="1" x14ac:dyDescent="0.25">
      <c r="C5516" s="32" t="s">
        <v>14699</v>
      </c>
      <c r="D5516" s="33" t="s">
        <v>5524</v>
      </c>
    </row>
    <row r="5517" spans="3:4" ht="15" customHeight="1" x14ac:dyDescent="0.25">
      <c r="C5517" s="32" t="s">
        <v>14700</v>
      </c>
      <c r="D5517" s="33" t="s">
        <v>5524</v>
      </c>
    </row>
    <row r="5518" spans="3:4" ht="15" customHeight="1" x14ac:dyDescent="0.25">
      <c r="C5518" s="32" t="s">
        <v>14701</v>
      </c>
      <c r="D5518" s="33" t="s">
        <v>5529</v>
      </c>
    </row>
    <row r="5519" spans="3:4" ht="15" customHeight="1" x14ac:dyDescent="0.25">
      <c r="C5519" s="32" t="s">
        <v>14702</v>
      </c>
      <c r="D5519" s="33" t="s">
        <v>5529</v>
      </c>
    </row>
    <row r="5520" spans="3:4" ht="15" customHeight="1" x14ac:dyDescent="0.25">
      <c r="C5520" s="32" t="s">
        <v>14703</v>
      </c>
      <c r="D5520" s="33" t="s">
        <v>5575</v>
      </c>
    </row>
    <row r="5521" spans="3:4" ht="15" customHeight="1" x14ac:dyDescent="0.25">
      <c r="C5521" s="32" t="s">
        <v>14704</v>
      </c>
      <c r="D5521" s="33" t="s">
        <v>5575</v>
      </c>
    </row>
    <row r="5522" spans="3:4" ht="15" customHeight="1" x14ac:dyDescent="0.25">
      <c r="C5522" s="32" t="s">
        <v>14705</v>
      </c>
      <c r="D5522" s="33" t="s">
        <v>5825</v>
      </c>
    </row>
    <row r="5523" spans="3:4" ht="15" customHeight="1" x14ac:dyDescent="0.25">
      <c r="C5523" s="32" t="s">
        <v>14706</v>
      </c>
      <c r="D5523" s="33" t="s">
        <v>5825</v>
      </c>
    </row>
    <row r="5524" spans="3:4" ht="15" customHeight="1" x14ac:dyDescent="0.25">
      <c r="C5524" s="32" t="s">
        <v>14707</v>
      </c>
      <c r="D5524" s="33" t="s">
        <v>5830</v>
      </c>
    </row>
    <row r="5525" spans="3:4" ht="15" customHeight="1" x14ac:dyDescent="0.25">
      <c r="C5525" s="32" t="s">
        <v>14708</v>
      </c>
      <c r="D5525" s="33" t="s">
        <v>5830</v>
      </c>
    </row>
    <row r="5526" spans="3:4" ht="15" customHeight="1" x14ac:dyDescent="0.25">
      <c r="C5526" s="32" t="s">
        <v>14709</v>
      </c>
      <c r="D5526" s="33" t="s">
        <v>5841</v>
      </c>
    </row>
    <row r="5527" spans="3:4" ht="15" customHeight="1" x14ac:dyDescent="0.25">
      <c r="C5527" s="32" t="s">
        <v>14710</v>
      </c>
      <c r="D5527" s="33" t="s">
        <v>5841</v>
      </c>
    </row>
    <row r="5528" spans="3:4" ht="15" customHeight="1" x14ac:dyDescent="0.25">
      <c r="C5528" s="32" t="s">
        <v>14711</v>
      </c>
      <c r="D5528" s="33" t="s">
        <v>5925</v>
      </c>
    </row>
    <row r="5529" spans="3:4" ht="15" customHeight="1" x14ac:dyDescent="0.25">
      <c r="C5529" s="32" t="s">
        <v>14712</v>
      </c>
      <c r="D5529" s="33" t="s">
        <v>5925</v>
      </c>
    </row>
    <row r="5530" spans="3:4" ht="15" customHeight="1" x14ac:dyDescent="0.25">
      <c r="C5530" s="32" t="s">
        <v>14713</v>
      </c>
      <c r="D5530" s="33" t="s">
        <v>5930</v>
      </c>
    </row>
    <row r="5531" spans="3:4" ht="15" customHeight="1" x14ac:dyDescent="0.25">
      <c r="C5531" s="32" t="s">
        <v>14714</v>
      </c>
      <c r="D5531" s="33" t="s">
        <v>5930</v>
      </c>
    </row>
    <row r="5532" spans="3:4" ht="15" customHeight="1" x14ac:dyDescent="0.25">
      <c r="C5532" s="32" t="s">
        <v>14715</v>
      </c>
      <c r="D5532" s="33" t="s">
        <v>6040</v>
      </c>
    </row>
    <row r="5533" spans="3:4" ht="15" customHeight="1" x14ac:dyDescent="0.25">
      <c r="C5533" s="32" t="s">
        <v>14716</v>
      </c>
      <c r="D5533" s="33" t="s">
        <v>6040</v>
      </c>
    </row>
    <row r="5534" spans="3:4" ht="15" customHeight="1" x14ac:dyDescent="0.25">
      <c r="C5534" s="32" t="s">
        <v>14717</v>
      </c>
      <c r="D5534" s="33" t="s">
        <v>6046</v>
      </c>
    </row>
    <row r="5535" spans="3:4" ht="15" customHeight="1" x14ac:dyDescent="0.25">
      <c r="C5535" s="32" t="s">
        <v>14718</v>
      </c>
      <c r="D5535" s="33" t="s">
        <v>6046</v>
      </c>
    </row>
    <row r="5536" spans="3:4" ht="15" customHeight="1" x14ac:dyDescent="0.25">
      <c r="C5536" s="32" t="s">
        <v>14719</v>
      </c>
      <c r="D5536" s="33" t="s">
        <v>6072</v>
      </c>
    </row>
    <row r="5537" spans="3:4" ht="15" customHeight="1" x14ac:dyDescent="0.25">
      <c r="C5537" s="32" t="s">
        <v>14720</v>
      </c>
      <c r="D5537" s="33" t="s">
        <v>6072</v>
      </c>
    </row>
    <row r="5538" spans="3:4" ht="15" customHeight="1" x14ac:dyDescent="0.25">
      <c r="C5538" s="32" t="s">
        <v>14721</v>
      </c>
      <c r="D5538" s="33" t="s">
        <v>6089</v>
      </c>
    </row>
    <row r="5539" spans="3:4" ht="15" customHeight="1" x14ac:dyDescent="0.25">
      <c r="C5539" s="32" t="s">
        <v>14722</v>
      </c>
      <c r="D5539" s="33" t="s">
        <v>6089</v>
      </c>
    </row>
    <row r="5540" spans="3:4" ht="15" customHeight="1" x14ac:dyDescent="0.25">
      <c r="C5540" s="32" t="s">
        <v>14723</v>
      </c>
      <c r="D5540" s="33" t="s">
        <v>6104</v>
      </c>
    </row>
    <row r="5541" spans="3:4" ht="15" customHeight="1" x14ac:dyDescent="0.25">
      <c r="C5541" s="32" t="s">
        <v>14724</v>
      </c>
      <c r="D5541" s="33" t="s">
        <v>6104</v>
      </c>
    </row>
    <row r="5542" spans="3:4" ht="15" customHeight="1" x14ac:dyDescent="0.25">
      <c r="C5542" s="32" t="s">
        <v>14725</v>
      </c>
      <c r="D5542" s="33" t="s">
        <v>6109</v>
      </c>
    </row>
    <row r="5543" spans="3:4" ht="15" customHeight="1" x14ac:dyDescent="0.25">
      <c r="C5543" s="32" t="s">
        <v>14726</v>
      </c>
      <c r="D5543" s="33" t="s">
        <v>6109</v>
      </c>
    </row>
    <row r="5544" spans="3:4" ht="15" customHeight="1" x14ac:dyDescent="0.25">
      <c r="C5544" s="32" t="s">
        <v>14727</v>
      </c>
      <c r="D5544" s="33" t="s">
        <v>6363</v>
      </c>
    </row>
    <row r="5545" spans="3:4" ht="15" customHeight="1" x14ac:dyDescent="0.25">
      <c r="C5545" s="32" t="s">
        <v>14728</v>
      </c>
      <c r="D5545" s="33" t="s">
        <v>6363</v>
      </c>
    </row>
    <row r="5546" spans="3:4" ht="15" customHeight="1" x14ac:dyDescent="0.25">
      <c r="C5546" s="32" t="s">
        <v>14729</v>
      </c>
      <c r="D5546" s="33" t="s">
        <v>5825</v>
      </c>
    </row>
    <row r="5547" spans="3:4" ht="15" customHeight="1" x14ac:dyDescent="0.25">
      <c r="C5547" s="32" t="s">
        <v>14730</v>
      </c>
      <c r="D5547" s="33" t="s">
        <v>5825</v>
      </c>
    </row>
    <row r="5548" spans="3:4" ht="15" customHeight="1" x14ac:dyDescent="0.25">
      <c r="C5548" s="32" t="s">
        <v>14731</v>
      </c>
      <c r="D5548" s="33" t="s">
        <v>5830</v>
      </c>
    </row>
    <row r="5549" spans="3:4" ht="15" customHeight="1" x14ac:dyDescent="0.25">
      <c r="C5549" s="32" t="s">
        <v>14732</v>
      </c>
      <c r="D5549" s="33" t="s">
        <v>5830</v>
      </c>
    </row>
    <row r="5550" spans="3:4" ht="15" customHeight="1" x14ac:dyDescent="0.25">
      <c r="C5550" s="32" t="s">
        <v>14733</v>
      </c>
      <c r="D5550" s="33" t="s">
        <v>5841</v>
      </c>
    </row>
    <row r="5551" spans="3:4" ht="15" customHeight="1" x14ac:dyDescent="0.25">
      <c r="C5551" s="32" t="s">
        <v>14734</v>
      </c>
      <c r="D5551" s="33" t="s">
        <v>5841</v>
      </c>
    </row>
    <row r="5552" spans="3:4" ht="15" customHeight="1" x14ac:dyDescent="0.25">
      <c r="C5552" s="32" t="s">
        <v>14735</v>
      </c>
      <c r="D5552" s="33" t="s">
        <v>5925</v>
      </c>
    </row>
    <row r="5553" spans="3:4" ht="15" customHeight="1" x14ac:dyDescent="0.25">
      <c r="C5553" s="32" t="s">
        <v>14736</v>
      </c>
      <c r="D5553" s="33" t="s">
        <v>5925</v>
      </c>
    </row>
    <row r="5554" spans="3:4" ht="15" customHeight="1" x14ac:dyDescent="0.25">
      <c r="C5554" s="32" t="s">
        <v>14737</v>
      </c>
      <c r="D5554" s="33" t="s">
        <v>5930</v>
      </c>
    </row>
    <row r="5555" spans="3:4" ht="15" customHeight="1" x14ac:dyDescent="0.25">
      <c r="C5555" s="32" t="s">
        <v>14738</v>
      </c>
      <c r="D5555" s="33" t="s">
        <v>5930</v>
      </c>
    </row>
    <row r="5556" spans="3:4" ht="15" customHeight="1" x14ac:dyDescent="0.25">
      <c r="C5556" s="32" t="s">
        <v>14739</v>
      </c>
      <c r="D5556" s="33" t="s">
        <v>6040</v>
      </c>
    </row>
    <row r="5557" spans="3:4" ht="15" customHeight="1" x14ac:dyDescent="0.25">
      <c r="C5557" s="32" t="s">
        <v>14740</v>
      </c>
      <c r="D5557" s="33" t="s">
        <v>6040</v>
      </c>
    </row>
    <row r="5558" spans="3:4" ht="15" customHeight="1" x14ac:dyDescent="0.25">
      <c r="C5558" s="32" t="s">
        <v>14741</v>
      </c>
      <c r="D5558" s="33" t="s">
        <v>6046</v>
      </c>
    </row>
    <row r="5559" spans="3:4" ht="15" customHeight="1" x14ac:dyDescent="0.25">
      <c r="C5559" s="32" t="s">
        <v>14742</v>
      </c>
      <c r="D5559" s="33" t="s">
        <v>6046</v>
      </c>
    </row>
    <row r="5560" spans="3:4" ht="15" customHeight="1" x14ac:dyDescent="0.25">
      <c r="C5560" s="32" t="s">
        <v>14743</v>
      </c>
      <c r="D5560" s="33" t="s">
        <v>6072</v>
      </c>
    </row>
    <row r="5561" spans="3:4" ht="15" customHeight="1" x14ac:dyDescent="0.25">
      <c r="C5561" s="32" t="s">
        <v>14744</v>
      </c>
      <c r="D5561" s="33" t="s">
        <v>6072</v>
      </c>
    </row>
    <row r="5562" spans="3:4" ht="15" customHeight="1" x14ac:dyDescent="0.25">
      <c r="C5562" s="32" t="s">
        <v>14745</v>
      </c>
      <c r="D5562" s="33" t="s">
        <v>6089</v>
      </c>
    </row>
    <row r="5563" spans="3:4" ht="15" customHeight="1" x14ac:dyDescent="0.25">
      <c r="C5563" s="32" t="s">
        <v>14746</v>
      </c>
      <c r="D5563" s="33" t="s">
        <v>6089</v>
      </c>
    </row>
    <row r="5564" spans="3:4" ht="15" customHeight="1" x14ac:dyDescent="0.25">
      <c r="C5564" s="32" t="s">
        <v>14747</v>
      </c>
      <c r="D5564" s="33" t="s">
        <v>6104</v>
      </c>
    </row>
    <row r="5565" spans="3:4" ht="15" customHeight="1" x14ac:dyDescent="0.25">
      <c r="C5565" s="32" t="s">
        <v>14748</v>
      </c>
      <c r="D5565" s="33" t="s">
        <v>6104</v>
      </c>
    </row>
    <row r="5566" spans="3:4" ht="15" customHeight="1" x14ac:dyDescent="0.25">
      <c r="C5566" s="32" t="s">
        <v>14749</v>
      </c>
      <c r="D5566" s="33" t="s">
        <v>6109</v>
      </c>
    </row>
    <row r="5567" spans="3:4" ht="15" customHeight="1" x14ac:dyDescent="0.25">
      <c r="C5567" s="32" t="s">
        <v>14750</v>
      </c>
      <c r="D5567" s="33" t="s">
        <v>6109</v>
      </c>
    </row>
    <row r="5568" spans="3:4" ht="15" customHeight="1" x14ac:dyDescent="0.25">
      <c r="C5568" s="32" t="s">
        <v>14751</v>
      </c>
      <c r="D5568" s="33" t="s">
        <v>6363</v>
      </c>
    </row>
    <row r="5569" spans="3:4" ht="15" customHeight="1" x14ac:dyDescent="0.25">
      <c r="C5569" s="32" t="s">
        <v>14752</v>
      </c>
      <c r="D5569" s="33" t="s">
        <v>6363</v>
      </c>
    </row>
    <row r="5570" spans="3:4" ht="15" customHeight="1" x14ac:dyDescent="0.25">
      <c r="C5570" s="32" t="s">
        <v>14753</v>
      </c>
      <c r="D5570" s="33" t="s">
        <v>6369</v>
      </c>
    </row>
    <row r="5571" spans="3:4" ht="15" customHeight="1" x14ac:dyDescent="0.25">
      <c r="C5571" s="32" t="s">
        <v>14754</v>
      </c>
      <c r="D5571" s="33" t="s">
        <v>6369</v>
      </c>
    </row>
    <row r="5572" spans="3:4" ht="15" customHeight="1" x14ac:dyDescent="0.25">
      <c r="C5572" s="32" t="s">
        <v>14755</v>
      </c>
      <c r="D5572" s="33" t="s">
        <v>6385</v>
      </c>
    </row>
    <row r="5573" spans="3:4" ht="15" customHeight="1" x14ac:dyDescent="0.25">
      <c r="C5573" s="32" t="s">
        <v>14756</v>
      </c>
      <c r="D5573" s="33" t="s">
        <v>6385</v>
      </c>
    </row>
    <row r="5574" spans="3:4" ht="15" customHeight="1" x14ac:dyDescent="0.25">
      <c r="C5574" s="32" t="s">
        <v>14757</v>
      </c>
      <c r="D5574" s="33" t="s">
        <v>6505</v>
      </c>
    </row>
    <row r="5575" spans="3:4" ht="15" customHeight="1" x14ac:dyDescent="0.25">
      <c r="C5575" s="32" t="s">
        <v>14758</v>
      </c>
      <c r="D5575" s="33" t="s">
        <v>6505</v>
      </c>
    </row>
    <row r="5576" spans="3:4" ht="15" customHeight="1" x14ac:dyDescent="0.25">
      <c r="C5576" s="32" t="s">
        <v>14759</v>
      </c>
      <c r="D5576" s="33" t="s">
        <v>6549</v>
      </c>
    </row>
    <row r="5577" spans="3:4" ht="15" customHeight="1" x14ac:dyDescent="0.25">
      <c r="C5577" s="32" t="s">
        <v>14760</v>
      </c>
      <c r="D5577" s="33" t="s">
        <v>6549</v>
      </c>
    </row>
    <row r="5578" spans="3:4" ht="15" customHeight="1" x14ac:dyDescent="0.25">
      <c r="C5578" s="32" t="s">
        <v>14761</v>
      </c>
      <c r="D5578" s="33" t="s">
        <v>6584</v>
      </c>
    </row>
    <row r="5579" spans="3:4" ht="15" customHeight="1" x14ac:dyDescent="0.25">
      <c r="C5579" s="32" t="s">
        <v>14762</v>
      </c>
      <c r="D5579" s="33" t="s">
        <v>6584</v>
      </c>
    </row>
    <row r="5580" spans="3:4" ht="15" customHeight="1" x14ac:dyDescent="0.25">
      <c r="C5580" s="32" t="s">
        <v>14763</v>
      </c>
      <c r="D5580" s="33" t="s">
        <v>6599</v>
      </c>
    </row>
    <row r="5581" spans="3:4" ht="15" customHeight="1" x14ac:dyDescent="0.25">
      <c r="C5581" s="32" t="s">
        <v>14764</v>
      </c>
      <c r="D5581" s="33" t="s">
        <v>6599</v>
      </c>
    </row>
    <row r="5582" spans="3:4" ht="15" customHeight="1" x14ac:dyDescent="0.25">
      <c r="C5582" s="32" t="s">
        <v>14765</v>
      </c>
      <c r="D5582" s="33" t="s">
        <v>6686</v>
      </c>
    </row>
    <row r="5583" spans="3:4" ht="15" customHeight="1" x14ac:dyDescent="0.25">
      <c r="C5583" s="32" t="s">
        <v>14766</v>
      </c>
      <c r="D5583" s="33" t="s">
        <v>6686</v>
      </c>
    </row>
    <row r="5584" spans="3:4" ht="15" customHeight="1" x14ac:dyDescent="0.25">
      <c r="C5584" s="32" t="s">
        <v>14767</v>
      </c>
      <c r="D5584" s="33" t="s">
        <v>6691</v>
      </c>
    </row>
    <row r="5585" spans="3:4" ht="15" customHeight="1" x14ac:dyDescent="0.25">
      <c r="C5585" s="32" t="s">
        <v>14768</v>
      </c>
      <c r="D5585" s="33" t="s">
        <v>6691</v>
      </c>
    </row>
    <row r="5586" spans="3:4" ht="15" customHeight="1" x14ac:dyDescent="0.25">
      <c r="C5586" s="32" t="s">
        <v>14769</v>
      </c>
      <c r="D5586" s="33" t="s">
        <v>6707</v>
      </c>
    </row>
    <row r="5587" spans="3:4" ht="15" customHeight="1" x14ac:dyDescent="0.25">
      <c r="C5587" s="32" t="s">
        <v>14770</v>
      </c>
      <c r="D5587" s="33" t="s">
        <v>6707</v>
      </c>
    </row>
    <row r="5588" spans="3:4" ht="15" customHeight="1" x14ac:dyDescent="0.25">
      <c r="C5588" s="32" t="s">
        <v>14771</v>
      </c>
      <c r="D5588" s="33" t="s">
        <v>6837</v>
      </c>
    </row>
    <row r="5589" spans="3:4" ht="15" customHeight="1" x14ac:dyDescent="0.25">
      <c r="C5589" s="32" t="s">
        <v>14772</v>
      </c>
      <c r="D5589" s="33" t="s">
        <v>6837</v>
      </c>
    </row>
    <row r="5590" spans="3:4" ht="15" customHeight="1" x14ac:dyDescent="0.25">
      <c r="C5590" s="32" t="s">
        <v>14773</v>
      </c>
      <c r="D5590" s="33" t="s">
        <v>6895</v>
      </c>
    </row>
    <row r="5591" spans="3:4" ht="15" customHeight="1" x14ac:dyDescent="0.25">
      <c r="C5591" s="32" t="s">
        <v>14774</v>
      </c>
      <c r="D5591" s="33" t="s">
        <v>6895</v>
      </c>
    </row>
    <row r="5592" spans="3:4" ht="15" customHeight="1" x14ac:dyDescent="0.25">
      <c r="C5592" s="32" t="s">
        <v>14775</v>
      </c>
      <c r="D5592" s="33" t="s">
        <v>7009</v>
      </c>
    </row>
    <row r="5593" spans="3:4" ht="15" customHeight="1" x14ac:dyDescent="0.25">
      <c r="C5593" s="32" t="s">
        <v>14776</v>
      </c>
      <c r="D5593" s="33" t="s">
        <v>7009</v>
      </c>
    </row>
    <row r="5594" spans="3:4" ht="15" customHeight="1" x14ac:dyDescent="0.25">
      <c r="C5594" s="32" t="s">
        <v>14777</v>
      </c>
      <c r="D5594" s="33" t="s">
        <v>6369</v>
      </c>
    </row>
    <row r="5595" spans="3:4" ht="15" customHeight="1" x14ac:dyDescent="0.25">
      <c r="C5595" s="32" t="s">
        <v>14778</v>
      </c>
      <c r="D5595" s="33" t="s">
        <v>6369</v>
      </c>
    </row>
    <row r="5596" spans="3:4" ht="15" customHeight="1" x14ac:dyDescent="0.25">
      <c r="C5596" s="32" t="s">
        <v>14779</v>
      </c>
      <c r="D5596" s="33" t="s">
        <v>6385</v>
      </c>
    </row>
    <row r="5597" spans="3:4" ht="15" customHeight="1" x14ac:dyDescent="0.25">
      <c r="C5597" s="32" t="s">
        <v>14780</v>
      </c>
      <c r="D5597" s="33" t="s">
        <v>6385</v>
      </c>
    </row>
    <row r="5598" spans="3:4" ht="15" customHeight="1" x14ac:dyDescent="0.25">
      <c r="C5598" s="32" t="s">
        <v>14781</v>
      </c>
      <c r="D5598" s="33" t="s">
        <v>6505</v>
      </c>
    </row>
    <row r="5599" spans="3:4" ht="15" customHeight="1" x14ac:dyDescent="0.25">
      <c r="C5599" s="32" t="s">
        <v>14782</v>
      </c>
      <c r="D5599" s="33" t="s">
        <v>6505</v>
      </c>
    </row>
    <row r="5600" spans="3:4" ht="15" customHeight="1" x14ac:dyDescent="0.25">
      <c r="C5600" s="32" t="s">
        <v>14783</v>
      </c>
      <c r="D5600" s="33" t="s">
        <v>6549</v>
      </c>
    </row>
    <row r="5601" spans="3:4" ht="15" customHeight="1" x14ac:dyDescent="0.25">
      <c r="C5601" s="32" t="s">
        <v>14784</v>
      </c>
      <c r="D5601" s="33" t="s">
        <v>6549</v>
      </c>
    </row>
    <row r="5602" spans="3:4" ht="15" customHeight="1" x14ac:dyDescent="0.25">
      <c r="C5602" s="32" t="s">
        <v>14785</v>
      </c>
      <c r="D5602" s="33" t="s">
        <v>6584</v>
      </c>
    </row>
    <row r="5603" spans="3:4" ht="15" customHeight="1" x14ac:dyDescent="0.25">
      <c r="C5603" s="32" t="s">
        <v>14786</v>
      </c>
      <c r="D5603" s="33" t="s">
        <v>6584</v>
      </c>
    </row>
    <row r="5604" spans="3:4" ht="15" customHeight="1" x14ac:dyDescent="0.25">
      <c r="C5604" s="32" t="s">
        <v>14787</v>
      </c>
      <c r="D5604" s="33" t="s">
        <v>6599</v>
      </c>
    </row>
    <row r="5605" spans="3:4" ht="15" customHeight="1" x14ac:dyDescent="0.25">
      <c r="C5605" s="32" t="s">
        <v>14788</v>
      </c>
      <c r="D5605" s="33" t="s">
        <v>6599</v>
      </c>
    </row>
    <row r="5606" spans="3:4" ht="15" customHeight="1" x14ac:dyDescent="0.25">
      <c r="C5606" s="32" t="s">
        <v>14789</v>
      </c>
      <c r="D5606" s="33" t="s">
        <v>6686</v>
      </c>
    </row>
    <row r="5607" spans="3:4" ht="15" customHeight="1" x14ac:dyDescent="0.25">
      <c r="C5607" s="32" t="s">
        <v>14790</v>
      </c>
      <c r="D5607" s="33" t="s">
        <v>6686</v>
      </c>
    </row>
    <row r="5608" spans="3:4" ht="15" customHeight="1" x14ac:dyDescent="0.25">
      <c r="C5608" s="32" t="s">
        <v>14791</v>
      </c>
      <c r="D5608" s="33" t="s">
        <v>6691</v>
      </c>
    </row>
    <row r="5609" spans="3:4" ht="15" customHeight="1" x14ac:dyDescent="0.25">
      <c r="C5609" s="32" t="s">
        <v>14792</v>
      </c>
      <c r="D5609" s="33" t="s">
        <v>6691</v>
      </c>
    </row>
    <row r="5610" spans="3:4" ht="15" customHeight="1" x14ac:dyDescent="0.25">
      <c r="C5610" s="32" t="s">
        <v>14793</v>
      </c>
      <c r="D5610" s="33" t="s">
        <v>6707</v>
      </c>
    </row>
    <row r="5611" spans="3:4" ht="15" customHeight="1" x14ac:dyDescent="0.25">
      <c r="C5611" s="32" t="s">
        <v>14794</v>
      </c>
      <c r="D5611" s="33" t="s">
        <v>6707</v>
      </c>
    </row>
    <row r="5612" spans="3:4" ht="15" customHeight="1" x14ac:dyDescent="0.25">
      <c r="C5612" s="32" t="s">
        <v>14795</v>
      </c>
      <c r="D5612" s="33" t="s">
        <v>6837</v>
      </c>
    </row>
    <row r="5613" spans="3:4" ht="15" customHeight="1" x14ac:dyDescent="0.25">
      <c r="C5613" s="32" t="s">
        <v>14796</v>
      </c>
      <c r="D5613" s="33" t="s">
        <v>6837</v>
      </c>
    </row>
    <row r="5614" spans="3:4" ht="15" customHeight="1" x14ac:dyDescent="0.25">
      <c r="C5614" s="32" t="s">
        <v>14797</v>
      </c>
      <c r="D5614" s="33" t="s">
        <v>6895</v>
      </c>
    </row>
    <row r="5615" spans="3:4" ht="15" customHeight="1" x14ac:dyDescent="0.25">
      <c r="C5615" s="32" t="s">
        <v>14798</v>
      </c>
      <c r="D5615" s="33" t="s">
        <v>6895</v>
      </c>
    </row>
    <row r="5616" spans="3:4" ht="15" customHeight="1" x14ac:dyDescent="0.25">
      <c r="C5616" s="32" t="s">
        <v>14799</v>
      </c>
      <c r="D5616" s="33" t="s">
        <v>7009</v>
      </c>
    </row>
    <row r="5617" spans="3:4" ht="15" customHeight="1" x14ac:dyDescent="0.25">
      <c r="C5617" s="32" t="s">
        <v>14800</v>
      </c>
      <c r="D5617" s="33" t="s">
        <v>7009</v>
      </c>
    </row>
    <row r="5618" spans="3:4" ht="15" customHeight="1" x14ac:dyDescent="0.25">
      <c r="C5618" s="32" t="s">
        <v>14801</v>
      </c>
      <c r="D5618" s="33" t="s">
        <v>7014</v>
      </c>
    </row>
    <row r="5619" spans="3:4" ht="15" customHeight="1" x14ac:dyDescent="0.25">
      <c r="C5619" s="32" t="s">
        <v>14802</v>
      </c>
      <c r="D5619" s="33" t="s">
        <v>7014</v>
      </c>
    </row>
    <row r="5620" spans="3:4" ht="15" customHeight="1" x14ac:dyDescent="0.25">
      <c r="C5620" s="32" t="s">
        <v>14803</v>
      </c>
      <c r="D5620" s="33" t="s">
        <v>7066</v>
      </c>
    </row>
    <row r="5621" spans="3:4" ht="15" customHeight="1" x14ac:dyDescent="0.25">
      <c r="C5621" s="32" t="s">
        <v>14804</v>
      </c>
      <c r="D5621" s="33" t="s">
        <v>7066</v>
      </c>
    </row>
    <row r="5622" spans="3:4" ht="15" customHeight="1" x14ac:dyDescent="0.25">
      <c r="C5622" s="32" t="s">
        <v>14805</v>
      </c>
      <c r="D5622" s="33" t="s">
        <v>7107</v>
      </c>
    </row>
    <row r="5623" spans="3:4" ht="15" customHeight="1" x14ac:dyDescent="0.25">
      <c r="C5623" s="32" t="s">
        <v>14806</v>
      </c>
      <c r="D5623" s="33" t="s">
        <v>7107</v>
      </c>
    </row>
    <row r="5624" spans="3:4" ht="15" customHeight="1" x14ac:dyDescent="0.25">
      <c r="C5624" s="32" t="s">
        <v>14807</v>
      </c>
      <c r="D5624" s="33" t="s">
        <v>7273</v>
      </c>
    </row>
    <row r="5625" spans="3:4" ht="15" customHeight="1" x14ac:dyDescent="0.25">
      <c r="C5625" s="32" t="s">
        <v>14808</v>
      </c>
      <c r="D5625" s="33" t="s">
        <v>7273</v>
      </c>
    </row>
    <row r="5626" spans="3:4" ht="15" customHeight="1" x14ac:dyDescent="0.25">
      <c r="C5626" s="32" t="s">
        <v>14809</v>
      </c>
      <c r="D5626" s="33" t="s">
        <v>7324</v>
      </c>
    </row>
    <row r="5627" spans="3:4" ht="15" customHeight="1" x14ac:dyDescent="0.25">
      <c r="C5627" s="32" t="s">
        <v>14810</v>
      </c>
      <c r="D5627" s="33" t="s">
        <v>7324</v>
      </c>
    </row>
    <row r="5628" spans="3:4" ht="15" customHeight="1" x14ac:dyDescent="0.25">
      <c r="C5628" s="32" t="s">
        <v>14811</v>
      </c>
      <c r="D5628" s="33" t="s">
        <v>7329</v>
      </c>
    </row>
    <row r="5629" spans="3:4" ht="15" customHeight="1" x14ac:dyDescent="0.25">
      <c r="C5629" s="32" t="s">
        <v>14812</v>
      </c>
      <c r="D5629" s="33" t="s">
        <v>7329</v>
      </c>
    </row>
    <row r="5630" spans="3:4" ht="15" customHeight="1" x14ac:dyDescent="0.25">
      <c r="C5630" s="32" t="s">
        <v>14813</v>
      </c>
      <c r="D5630" s="33" t="s">
        <v>7376</v>
      </c>
    </row>
    <row r="5631" spans="3:4" ht="15" customHeight="1" x14ac:dyDescent="0.25">
      <c r="C5631" s="32" t="s">
        <v>14814</v>
      </c>
      <c r="D5631" s="33" t="s">
        <v>7376</v>
      </c>
    </row>
    <row r="5632" spans="3:4" ht="15" customHeight="1" x14ac:dyDescent="0.25">
      <c r="C5632" s="32" t="s">
        <v>14815</v>
      </c>
      <c r="D5632" s="33" t="s">
        <v>7387</v>
      </c>
    </row>
    <row r="5633" spans="3:4" ht="15" customHeight="1" x14ac:dyDescent="0.25">
      <c r="C5633" s="32" t="s">
        <v>14816</v>
      </c>
      <c r="D5633" s="33" t="s">
        <v>7387</v>
      </c>
    </row>
    <row r="5634" spans="3:4" ht="15" customHeight="1" x14ac:dyDescent="0.25">
      <c r="C5634" s="32" t="s">
        <v>14817</v>
      </c>
      <c r="D5634" s="33" t="s">
        <v>7405</v>
      </c>
    </row>
    <row r="5635" spans="3:4" ht="15" customHeight="1" x14ac:dyDescent="0.25">
      <c r="C5635" s="32" t="s">
        <v>14818</v>
      </c>
      <c r="D5635" s="33" t="s">
        <v>7405</v>
      </c>
    </row>
    <row r="5636" spans="3:4" ht="15" customHeight="1" x14ac:dyDescent="0.25">
      <c r="C5636" s="32" t="s">
        <v>14819</v>
      </c>
      <c r="D5636" s="33" t="s">
        <v>7415</v>
      </c>
    </row>
    <row r="5637" spans="3:4" ht="15" customHeight="1" x14ac:dyDescent="0.25">
      <c r="C5637" s="32" t="s">
        <v>14820</v>
      </c>
      <c r="D5637" s="33" t="s">
        <v>7415</v>
      </c>
    </row>
    <row r="5638" spans="3:4" ht="15" customHeight="1" x14ac:dyDescent="0.25">
      <c r="C5638" s="32" t="s">
        <v>14821</v>
      </c>
      <c r="D5638" s="33" t="s">
        <v>7437</v>
      </c>
    </row>
    <row r="5639" spans="3:4" ht="15" customHeight="1" x14ac:dyDescent="0.25">
      <c r="C5639" s="32" t="s">
        <v>14822</v>
      </c>
      <c r="D5639" s="33" t="s">
        <v>7437</v>
      </c>
    </row>
    <row r="5640" spans="3:4" ht="15" customHeight="1" x14ac:dyDescent="0.25">
      <c r="C5640" s="32" t="s">
        <v>14823</v>
      </c>
      <c r="D5640" s="33" t="s">
        <v>7490</v>
      </c>
    </row>
    <row r="5641" spans="3:4" ht="15" customHeight="1" x14ac:dyDescent="0.25">
      <c r="C5641" s="32" t="s">
        <v>14824</v>
      </c>
      <c r="D5641" s="33" t="s">
        <v>7490</v>
      </c>
    </row>
    <row r="5642" spans="3:4" ht="15" customHeight="1" x14ac:dyDescent="0.25">
      <c r="C5642" s="32" t="s">
        <v>14825</v>
      </c>
      <c r="D5642" s="33" t="s">
        <v>7014</v>
      </c>
    </row>
    <row r="5643" spans="3:4" ht="15" customHeight="1" x14ac:dyDescent="0.25">
      <c r="C5643" s="32" t="s">
        <v>14826</v>
      </c>
      <c r="D5643" s="33" t="s">
        <v>7014</v>
      </c>
    </row>
    <row r="5644" spans="3:4" ht="15" customHeight="1" x14ac:dyDescent="0.25">
      <c r="C5644" s="32" t="s">
        <v>14827</v>
      </c>
      <c r="D5644" s="33" t="s">
        <v>7066</v>
      </c>
    </row>
    <row r="5645" spans="3:4" ht="15" customHeight="1" x14ac:dyDescent="0.25">
      <c r="C5645" s="32" t="s">
        <v>14828</v>
      </c>
      <c r="D5645" s="33" t="s">
        <v>7066</v>
      </c>
    </row>
    <row r="5646" spans="3:4" ht="15" customHeight="1" x14ac:dyDescent="0.25">
      <c r="C5646" s="32" t="s">
        <v>14829</v>
      </c>
      <c r="D5646" s="33" t="s">
        <v>7107</v>
      </c>
    </row>
    <row r="5647" spans="3:4" ht="15" customHeight="1" x14ac:dyDescent="0.25">
      <c r="C5647" s="32" t="s">
        <v>14830</v>
      </c>
      <c r="D5647" s="33" t="s">
        <v>7107</v>
      </c>
    </row>
    <row r="5648" spans="3:4" ht="15" customHeight="1" x14ac:dyDescent="0.25">
      <c r="C5648" s="32" t="s">
        <v>14831</v>
      </c>
      <c r="D5648" s="33" t="s">
        <v>7273</v>
      </c>
    </row>
    <row r="5649" spans="3:4" ht="15" customHeight="1" x14ac:dyDescent="0.25">
      <c r="C5649" s="32" t="s">
        <v>14832</v>
      </c>
      <c r="D5649" s="33" t="s">
        <v>7273</v>
      </c>
    </row>
    <row r="5650" spans="3:4" ht="15" customHeight="1" x14ac:dyDescent="0.25">
      <c r="C5650" s="32" t="s">
        <v>14833</v>
      </c>
      <c r="D5650" s="33" t="s">
        <v>7324</v>
      </c>
    </row>
    <row r="5651" spans="3:4" ht="15" customHeight="1" x14ac:dyDescent="0.25">
      <c r="C5651" s="32" t="s">
        <v>14834</v>
      </c>
      <c r="D5651" s="33" t="s">
        <v>7324</v>
      </c>
    </row>
    <row r="5652" spans="3:4" ht="15" customHeight="1" x14ac:dyDescent="0.25">
      <c r="C5652" s="32" t="s">
        <v>14835</v>
      </c>
      <c r="D5652" s="33" t="s">
        <v>7329</v>
      </c>
    </row>
    <row r="5653" spans="3:4" ht="15" customHeight="1" x14ac:dyDescent="0.25">
      <c r="C5653" s="32" t="s">
        <v>14836</v>
      </c>
      <c r="D5653" s="33" t="s">
        <v>7329</v>
      </c>
    </row>
    <row r="5654" spans="3:4" ht="15" customHeight="1" x14ac:dyDescent="0.25">
      <c r="C5654" s="32" t="s">
        <v>14837</v>
      </c>
      <c r="D5654" s="33" t="s">
        <v>7376</v>
      </c>
    </row>
    <row r="5655" spans="3:4" ht="15" customHeight="1" x14ac:dyDescent="0.25">
      <c r="C5655" s="32" t="s">
        <v>14838</v>
      </c>
      <c r="D5655" s="33" t="s">
        <v>7376</v>
      </c>
    </row>
    <row r="5656" spans="3:4" ht="15" customHeight="1" x14ac:dyDescent="0.25">
      <c r="C5656" s="32" t="s">
        <v>14839</v>
      </c>
      <c r="D5656" s="33" t="s">
        <v>7387</v>
      </c>
    </row>
    <row r="5657" spans="3:4" ht="15" customHeight="1" x14ac:dyDescent="0.25">
      <c r="C5657" s="32" t="s">
        <v>14840</v>
      </c>
      <c r="D5657" s="33" t="s">
        <v>7387</v>
      </c>
    </row>
    <row r="5658" spans="3:4" ht="15" customHeight="1" x14ac:dyDescent="0.25">
      <c r="C5658" s="32" t="s">
        <v>14841</v>
      </c>
      <c r="D5658" s="33" t="s">
        <v>7405</v>
      </c>
    </row>
    <row r="5659" spans="3:4" ht="15" customHeight="1" x14ac:dyDescent="0.25">
      <c r="C5659" s="32" t="s">
        <v>14842</v>
      </c>
      <c r="D5659" s="33" t="s">
        <v>7405</v>
      </c>
    </row>
    <row r="5660" spans="3:4" ht="15" customHeight="1" x14ac:dyDescent="0.25">
      <c r="C5660" s="32" t="s">
        <v>14843</v>
      </c>
      <c r="D5660" s="33" t="s">
        <v>7415</v>
      </c>
    </row>
    <row r="5661" spans="3:4" ht="15" customHeight="1" x14ac:dyDescent="0.25">
      <c r="C5661" s="32" t="s">
        <v>14844</v>
      </c>
      <c r="D5661" s="33" t="s">
        <v>7415</v>
      </c>
    </row>
    <row r="5662" spans="3:4" ht="15" customHeight="1" x14ac:dyDescent="0.25">
      <c r="C5662" s="32" t="s">
        <v>14845</v>
      </c>
      <c r="D5662" s="33" t="s">
        <v>7437</v>
      </c>
    </row>
    <row r="5663" spans="3:4" ht="15" customHeight="1" x14ac:dyDescent="0.25">
      <c r="C5663" s="32" t="s">
        <v>14846</v>
      </c>
      <c r="D5663" s="33" t="s">
        <v>7437</v>
      </c>
    </row>
    <row r="5664" spans="3:4" ht="15" customHeight="1" x14ac:dyDescent="0.25">
      <c r="C5664" s="32" t="s">
        <v>14847</v>
      </c>
      <c r="D5664" s="33" t="s">
        <v>7490</v>
      </c>
    </row>
    <row r="5665" spans="3:4" ht="15" customHeight="1" x14ac:dyDescent="0.25">
      <c r="C5665" s="32" t="s">
        <v>14848</v>
      </c>
      <c r="D5665" s="33" t="s">
        <v>7490</v>
      </c>
    </row>
    <row r="5666" spans="3:4" ht="15" customHeight="1" x14ac:dyDescent="0.25">
      <c r="C5666" s="32" t="s">
        <v>14849</v>
      </c>
      <c r="D5666" s="33" t="s">
        <v>7513</v>
      </c>
    </row>
    <row r="5667" spans="3:4" ht="15" customHeight="1" x14ac:dyDescent="0.25">
      <c r="C5667" s="32" t="s">
        <v>14850</v>
      </c>
      <c r="D5667" s="33" t="s">
        <v>7513</v>
      </c>
    </row>
    <row r="5668" spans="3:4" ht="15" customHeight="1" x14ac:dyDescent="0.25">
      <c r="C5668" s="32" t="s">
        <v>14851</v>
      </c>
      <c r="D5668" s="33" t="s">
        <v>7518</v>
      </c>
    </row>
    <row r="5669" spans="3:4" ht="15" customHeight="1" x14ac:dyDescent="0.25">
      <c r="C5669" s="32" t="s">
        <v>14852</v>
      </c>
      <c r="D5669" s="33" t="s">
        <v>7518</v>
      </c>
    </row>
    <row r="5670" spans="3:4" ht="15" customHeight="1" x14ac:dyDescent="0.25">
      <c r="C5670" s="32" t="s">
        <v>14853</v>
      </c>
      <c r="D5670" s="33" t="s">
        <v>7539</v>
      </c>
    </row>
    <row r="5671" spans="3:4" ht="15" customHeight="1" x14ac:dyDescent="0.25">
      <c r="C5671" s="32" t="s">
        <v>14854</v>
      </c>
      <c r="D5671" s="33" t="s">
        <v>7539</v>
      </c>
    </row>
    <row r="5672" spans="3:4" ht="15" customHeight="1" x14ac:dyDescent="0.25">
      <c r="C5672" s="32" t="s">
        <v>14855</v>
      </c>
      <c r="D5672" s="33" t="s">
        <v>7582</v>
      </c>
    </row>
    <row r="5673" spans="3:4" ht="15" customHeight="1" x14ac:dyDescent="0.25">
      <c r="C5673" s="32" t="s">
        <v>14856</v>
      </c>
      <c r="D5673" s="33" t="s">
        <v>7582</v>
      </c>
    </row>
    <row r="5674" spans="3:4" ht="15" customHeight="1" x14ac:dyDescent="0.25">
      <c r="C5674" s="32" t="s">
        <v>14857</v>
      </c>
      <c r="D5674" s="33" t="s">
        <v>7649</v>
      </c>
    </row>
    <row r="5675" spans="3:4" ht="15" customHeight="1" x14ac:dyDescent="0.25">
      <c r="C5675" s="32" t="s">
        <v>14858</v>
      </c>
      <c r="D5675" s="33" t="s">
        <v>7649</v>
      </c>
    </row>
    <row r="5676" spans="3:4" ht="15" customHeight="1" x14ac:dyDescent="0.25">
      <c r="C5676" s="32" t="s">
        <v>14859</v>
      </c>
      <c r="D5676" s="33" t="s">
        <v>7654</v>
      </c>
    </row>
    <row r="5677" spans="3:4" ht="15" customHeight="1" x14ac:dyDescent="0.25">
      <c r="C5677" s="32" t="s">
        <v>14860</v>
      </c>
      <c r="D5677" s="33" t="s">
        <v>7654</v>
      </c>
    </row>
    <row r="5678" spans="3:4" ht="15" customHeight="1" x14ac:dyDescent="0.25">
      <c r="C5678" s="32" t="s">
        <v>14861</v>
      </c>
      <c r="D5678" s="33" t="s">
        <v>7659</v>
      </c>
    </row>
    <row r="5679" spans="3:4" ht="15" customHeight="1" x14ac:dyDescent="0.25">
      <c r="C5679" s="32" t="s">
        <v>14862</v>
      </c>
      <c r="D5679" s="33" t="s">
        <v>7659</v>
      </c>
    </row>
    <row r="5680" spans="3:4" ht="15" customHeight="1" x14ac:dyDescent="0.25">
      <c r="C5680" s="32" t="s">
        <v>14863</v>
      </c>
      <c r="D5680" s="33" t="s">
        <v>7664</v>
      </c>
    </row>
    <row r="5681" spans="3:4" ht="15" customHeight="1" x14ac:dyDescent="0.25">
      <c r="C5681" s="32" t="s">
        <v>14864</v>
      </c>
      <c r="D5681" s="33" t="s">
        <v>7664</v>
      </c>
    </row>
    <row r="5682" spans="3:4" ht="15" customHeight="1" x14ac:dyDescent="0.25">
      <c r="C5682" s="32" t="s">
        <v>14865</v>
      </c>
      <c r="D5682" s="33" t="s">
        <v>7669</v>
      </c>
    </row>
    <row r="5683" spans="3:4" ht="15" customHeight="1" x14ac:dyDescent="0.25">
      <c r="C5683" s="32" t="s">
        <v>14866</v>
      </c>
      <c r="D5683" s="33" t="s">
        <v>7669</v>
      </c>
    </row>
    <row r="5684" spans="3:4" ht="15" customHeight="1" x14ac:dyDescent="0.25">
      <c r="C5684" s="32" t="s">
        <v>14867</v>
      </c>
      <c r="D5684" s="33" t="s">
        <v>7774</v>
      </c>
    </row>
    <row r="5685" spans="3:4" ht="15" customHeight="1" x14ac:dyDescent="0.25">
      <c r="C5685" s="32" t="s">
        <v>14868</v>
      </c>
      <c r="D5685" s="33" t="s">
        <v>7774</v>
      </c>
    </row>
    <row r="5686" spans="3:4" ht="15" customHeight="1" x14ac:dyDescent="0.25">
      <c r="C5686" s="32" t="s">
        <v>14869</v>
      </c>
      <c r="D5686" s="33" t="s">
        <v>7801</v>
      </c>
    </row>
    <row r="5687" spans="3:4" ht="15" customHeight="1" x14ac:dyDescent="0.25">
      <c r="C5687" s="32" t="s">
        <v>14870</v>
      </c>
      <c r="D5687" s="33" t="s">
        <v>7801</v>
      </c>
    </row>
    <row r="5688" spans="3:4" ht="15" customHeight="1" x14ac:dyDescent="0.25">
      <c r="C5688" s="32" t="s">
        <v>14871</v>
      </c>
      <c r="D5688" s="33" t="s">
        <v>7840</v>
      </c>
    </row>
    <row r="5689" spans="3:4" ht="15" customHeight="1" x14ac:dyDescent="0.25">
      <c r="C5689" s="32" t="s">
        <v>14872</v>
      </c>
      <c r="D5689" s="33" t="s">
        <v>7840</v>
      </c>
    </row>
    <row r="5690" spans="3:4" ht="15" customHeight="1" x14ac:dyDescent="0.25">
      <c r="C5690" s="32" t="s">
        <v>14873</v>
      </c>
      <c r="D5690" s="33" t="s">
        <v>7513</v>
      </c>
    </row>
    <row r="5691" spans="3:4" ht="15" customHeight="1" x14ac:dyDescent="0.25">
      <c r="C5691" s="32" t="s">
        <v>14874</v>
      </c>
      <c r="D5691" s="33" t="s">
        <v>7513</v>
      </c>
    </row>
    <row r="5692" spans="3:4" ht="15" customHeight="1" x14ac:dyDescent="0.25">
      <c r="C5692" s="32" t="s">
        <v>14875</v>
      </c>
      <c r="D5692" s="33" t="s">
        <v>7518</v>
      </c>
    </row>
    <row r="5693" spans="3:4" ht="15" customHeight="1" x14ac:dyDescent="0.25">
      <c r="C5693" s="32" t="s">
        <v>14876</v>
      </c>
      <c r="D5693" s="33" t="s">
        <v>7518</v>
      </c>
    </row>
    <row r="5694" spans="3:4" ht="15" customHeight="1" x14ac:dyDescent="0.25">
      <c r="C5694" s="32" t="s">
        <v>14877</v>
      </c>
      <c r="D5694" s="33" t="s">
        <v>7539</v>
      </c>
    </row>
    <row r="5695" spans="3:4" ht="15" customHeight="1" x14ac:dyDescent="0.25">
      <c r="C5695" s="32" t="s">
        <v>14878</v>
      </c>
      <c r="D5695" s="33" t="s">
        <v>7539</v>
      </c>
    </row>
    <row r="5696" spans="3:4" ht="15" customHeight="1" x14ac:dyDescent="0.25">
      <c r="C5696" s="32" t="s">
        <v>14879</v>
      </c>
      <c r="D5696" s="33" t="s">
        <v>7582</v>
      </c>
    </row>
    <row r="5697" spans="3:4" ht="15" customHeight="1" x14ac:dyDescent="0.25">
      <c r="C5697" s="32" t="s">
        <v>14880</v>
      </c>
      <c r="D5697" s="33" t="s">
        <v>7582</v>
      </c>
    </row>
    <row r="5698" spans="3:4" ht="15" customHeight="1" x14ac:dyDescent="0.25">
      <c r="C5698" s="32" t="s">
        <v>14881</v>
      </c>
      <c r="D5698" s="33" t="s">
        <v>7649</v>
      </c>
    </row>
    <row r="5699" spans="3:4" ht="15" customHeight="1" x14ac:dyDescent="0.25">
      <c r="C5699" s="32" t="s">
        <v>14882</v>
      </c>
      <c r="D5699" s="33" t="s">
        <v>7649</v>
      </c>
    </row>
    <row r="5700" spans="3:4" ht="15" customHeight="1" x14ac:dyDescent="0.25">
      <c r="C5700" s="32" t="s">
        <v>14883</v>
      </c>
      <c r="D5700" s="33" t="s">
        <v>7654</v>
      </c>
    </row>
    <row r="5701" spans="3:4" ht="15" customHeight="1" x14ac:dyDescent="0.25">
      <c r="C5701" s="32" t="s">
        <v>14884</v>
      </c>
      <c r="D5701" s="33" t="s">
        <v>7654</v>
      </c>
    </row>
    <row r="5702" spans="3:4" ht="15" customHeight="1" x14ac:dyDescent="0.25">
      <c r="C5702" s="32" t="s">
        <v>14885</v>
      </c>
      <c r="D5702" s="33" t="s">
        <v>7659</v>
      </c>
    </row>
    <row r="5703" spans="3:4" ht="15" customHeight="1" x14ac:dyDescent="0.25">
      <c r="C5703" s="32" t="s">
        <v>14886</v>
      </c>
      <c r="D5703" s="33" t="s">
        <v>7659</v>
      </c>
    </row>
    <row r="5704" spans="3:4" ht="15" customHeight="1" x14ac:dyDescent="0.25">
      <c r="C5704" s="32" t="s">
        <v>14887</v>
      </c>
      <c r="D5704" s="33" t="s">
        <v>7664</v>
      </c>
    </row>
    <row r="5705" spans="3:4" ht="15" customHeight="1" x14ac:dyDescent="0.25">
      <c r="C5705" s="32" t="s">
        <v>14888</v>
      </c>
      <c r="D5705" s="33" t="s">
        <v>7664</v>
      </c>
    </row>
    <row r="5706" spans="3:4" ht="15" customHeight="1" x14ac:dyDescent="0.25">
      <c r="C5706" s="32" t="s">
        <v>14889</v>
      </c>
      <c r="D5706" s="33" t="s">
        <v>7669</v>
      </c>
    </row>
    <row r="5707" spans="3:4" ht="15" customHeight="1" x14ac:dyDescent="0.25">
      <c r="C5707" s="32" t="s">
        <v>14890</v>
      </c>
      <c r="D5707" s="33" t="s">
        <v>7669</v>
      </c>
    </row>
    <row r="5708" spans="3:4" ht="15" customHeight="1" x14ac:dyDescent="0.25">
      <c r="C5708" s="32" t="s">
        <v>14891</v>
      </c>
      <c r="D5708" s="33" t="s">
        <v>7774</v>
      </c>
    </row>
    <row r="5709" spans="3:4" ht="15" customHeight="1" x14ac:dyDescent="0.25">
      <c r="C5709" s="32" t="s">
        <v>14892</v>
      </c>
      <c r="D5709" s="33" t="s">
        <v>7774</v>
      </c>
    </row>
    <row r="5710" spans="3:4" ht="15" customHeight="1" x14ac:dyDescent="0.25">
      <c r="C5710" s="32" t="s">
        <v>14893</v>
      </c>
      <c r="D5710" s="33" t="s">
        <v>7801</v>
      </c>
    </row>
    <row r="5711" spans="3:4" ht="15" customHeight="1" x14ac:dyDescent="0.25">
      <c r="C5711" s="32" t="s">
        <v>14894</v>
      </c>
      <c r="D5711" s="33" t="s">
        <v>7801</v>
      </c>
    </row>
    <row r="5712" spans="3:4" ht="15" customHeight="1" x14ac:dyDescent="0.25">
      <c r="C5712" s="32" t="s">
        <v>14895</v>
      </c>
      <c r="D5712" s="33" t="s">
        <v>7840</v>
      </c>
    </row>
    <row r="5713" spans="3:4" ht="15" customHeight="1" x14ac:dyDescent="0.25">
      <c r="C5713" s="32" t="s">
        <v>14896</v>
      </c>
      <c r="D5713" s="33" t="s">
        <v>7840</v>
      </c>
    </row>
    <row r="5714" spans="3:4" ht="15" customHeight="1" x14ac:dyDescent="0.25">
      <c r="C5714" s="32" t="s">
        <v>14897</v>
      </c>
      <c r="D5714" s="33" t="s">
        <v>8007</v>
      </c>
    </row>
    <row r="5715" spans="3:4" ht="15" customHeight="1" x14ac:dyDescent="0.25">
      <c r="C5715" s="32" t="s">
        <v>14898</v>
      </c>
      <c r="D5715" s="33" t="s">
        <v>8007</v>
      </c>
    </row>
    <row r="5716" spans="3:4" ht="15" customHeight="1" x14ac:dyDescent="0.25">
      <c r="C5716" s="32" t="s">
        <v>14899</v>
      </c>
      <c r="D5716" s="33" t="s">
        <v>8024</v>
      </c>
    </row>
    <row r="5717" spans="3:4" ht="15" customHeight="1" x14ac:dyDescent="0.25">
      <c r="C5717" s="32" t="s">
        <v>14900</v>
      </c>
      <c r="D5717" s="33" t="s">
        <v>8024</v>
      </c>
    </row>
    <row r="5718" spans="3:4" ht="15" customHeight="1" x14ac:dyDescent="0.25">
      <c r="C5718" s="32" t="s">
        <v>14901</v>
      </c>
      <c r="D5718" s="33" t="s">
        <v>8040</v>
      </c>
    </row>
    <row r="5719" spans="3:4" ht="15" customHeight="1" x14ac:dyDescent="0.25">
      <c r="C5719" s="32" t="s">
        <v>14902</v>
      </c>
      <c r="D5719" s="33" t="s">
        <v>8040</v>
      </c>
    </row>
    <row r="5720" spans="3:4" ht="15" customHeight="1" x14ac:dyDescent="0.25">
      <c r="C5720" s="32" t="s">
        <v>14903</v>
      </c>
      <c r="D5720" s="33" t="s">
        <v>8074</v>
      </c>
    </row>
    <row r="5721" spans="3:4" ht="15" customHeight="1" x14ac:dyDescent="0.25">
      <c r="C5721" s="32" t="s">
        <v>14904</v>
      </c>
      <c r="D5721" s="33" t="s">
        <v>8074</v>
      </c>
    </row>
    <row r="5722" spans="3:4" ht="15" customHeight="1" x14ac:dyDescent="0.25">
      <c r="C5722" s="32" t="s">
        <v>14905</v>
      </c>
      <c r="D5722" s="33" t="s">
        <v>8092</v>
      </c>
    </row>
    <row r="5723" spans="3:4" ht="15" customHeight="1" x14ac:dyDescent="0.25">
      <c r="C5723" s="32" t="s">
        <v>14906</v>
      </c>
      <c r="D5723" s="33" t="s">
        <v>8092</v>
      </c>
    </row>
    <row r="5724" spans="3:4" ht="15" customHeight="1" x14ac:dyDescent="0.25">
      <c r="C5724" s="32" t="s">
        <v>14907</v>
      </c>
      <c r="D5724" s="33" t="s">
        <v>8167</v>
      </c>
    </row>
    <row r="5725" spans="3:4" ht="15" customHeight="1" x14ac:dyDescent="0.25">
      <c r="C5725" s="32" t="s">
        <v>14908</v>
      </c>
      <c r="D5725" s="33" t="s">
        <v>8167</v>
      </c>
    </row>
    <row r="5726" spans="3:4" ht="15" customHeight="1" x14ac:dyDescent="0.25">
      <c r="C5726" s="32" t="s">
        <v>14909</v>
      </c>
      <c r="D5726" s="33" t="s">
        <v>8183</v>
      </c>
    </row>
    <row r="5727" spans="3:4" ht="15" customHeight="1" x14ac:dyDescent="0.25">
      <c r="C5727" s="32" t="s">
        <v>14910</v>
      </c>
      <c r="D5727" s="33" t="s">
        <v>8183</v>
      </c>
    </row>
    <row r="5728" spans="3:4" ht="15" customHeight="1" x14ac:dyDescent="0.25">
      <c r="C5728" s="32" t="s">
        <v>14911</v>
      </c>
      <c r="D5728" s="33" t="s">
        <v>8189</v>
      </c>
    </row>
    <row r="5729" spans="3:4" ht="15" customHeight="1" x14ac:dyDescent="0.25">
      <c r="C5729" s="32" t="s">
        <v>14912</v>
      </c>
      <c r="D5729" s="33" t="s">
        <v>8189</v>
      </c>
    </row>
    <row r="5730" spans="3:4" ht="15" customHeight="1" x14ac:dyDescent="0.25">
      <c r="C5730" s="32" t="s">
        <v>14913</v>
      </c>
      <c r="D5730" s="33" t="s">
        <v>8209</v>
      </c>
    </row>
    <row r="5731" spans="3:4" ht="15" customHeight="1" x14ac:dyDescent="0.25">
      <c r="C5731" s="32" t="s">
        <v>14914</v>
      </c>
      <c r="D5731" s="33" t="s">
        <v>8209</v>
      </c>
    </row>
    <row r="5732" spans="3:4" ht="15" customHeight="1" x14ac:dyDescent="0.25">
      <c r="C5732" s="32" t="s">
        <v>14915</v>
      </c>
      <c r="D5732" s="33" t="s">
        <v>8271</v>
      </c>
    </row>
    <row r="5733" spans="3:4" ht="15" customHeight="1" x14ac:dyDescent="0.25">
      <c r="C5733" s="32" t="s">
        <v>14916</v>
      </c>
      <c r="D5733" s="33" t="s">
        <v>8271</v>
      </c>
    </row>
    <row r="5734" spans="3:4" ht="15" customHeight="1" x14ac:dyDescent="0.25">
      <c r="C5734" s="32" t="s">
        <v>14917</v>
      </c>
      <c r="D5734" s="33" t="s">
        <v>857</v>
      </c>
    </row>
    <row r="5735" spans="3:4" ht="15" customHeight="1" x14ac:dyDescent="0.25">
      <c r="C5735" s="32" t="s">
        <v>14918</v>
      </c>
      <c r="D5735" s="33" t="s">
        <v>857</v>
      </c>
    </row>
    <row r="5736" spans="3:4" ht="15" customHeight="1" x14ac:dyDescent="0.25">
      <c r="C5736" s="32" t="s">
        <v>14919</v>
      </c>
      <c r="D5736" s="33" t="s">
        <v>858</v>
      </c>
    </row>
    <row r="5737" spans="3:4" ht="15" customHeight="1" x14ac:dyDescent="0.25">
      <c r="C5737" s="32" t="s">
        <v>14920</v>
      </c>
      <c r="D5737" s="33" t="s">
        <v>858</v>
      </c>
    </row>
    <row r="5738" spans="3:4" ht="15" customHeight="1" x14ac:dyDescent="0.25">
      <c r="C5738" s="32" t="s">
        <v>14921</v>
      </c>
      <c r="D5738" s="33" t="s">
        <v>8007</v>
      </c>
    </row>
    <row r="5739" spans="3:4" ht="15" customHeight="1" x14ac:dyDescent="0.25">
      <c r="C5739" s="32" t="s">
        <v>14922</v>
      </c>
      <c r="D5739" s="33" t="s">
        <v>8007</v>
      </c>
    </row>
    <row r="5740" spans="3:4" ht="15" customHeight="1" x14ac:dyDescent="0.25">
      <c r="C5740" s="32" t="s">
        <v>14923</v>
      </c>
      <c r="D5740" s="33" t="s">
        <v>8024</v>
      </c>
    </row>
    <row r="5741" spans="3:4" ht="15" customHeight="1" x14ac:dyDescent="0.25">
      <c r="C5741" s="32" t="s">
        <v>14924</v>
      </c>
      <c r="D5741" s="33" t="s">
        <v>8024</v>
      </c>
    </row>
    <row r="5742" spans="3:4" ht="15" customHeight="1" x14ac:dyDescent="0.25">
      <c r="C5742" s="32" t="s">
        <v>14925</v>
      </c>
      <c r="D5742" s="33" t="s">
        <v>8040</v>
      </c>
    </row>
    <row r="5743" spans="3:4" ht="15" customHeight="1" x14ac:dyDescent="0.25">
      <c r="C5743" s="32" t="s">
        <v>14926</v>
      </c>
      <c r="D5743" s="33" t="s">
        <v>8040</v>
      </c>
    </row>
    <row r="5744" spans="3:4" ht="15" customHeight="1" x14ac:dyDescent="0.25">
      <c r="C5744" s="32" t="s">
        <v>14927</v>
      </c>
      <c r="D5744" s="33" t="s">
        <v>8074</v>
      </c>
    </row>
    <row r="5745" spans="3:4" ht="15" customHeight="1" x14ac:dyDescent="0.25">
      <c r="C5745" s="32" t="s">
        <v>14928</v>
      </c>
      <c r="D5745" s="33" t="s">
        <v>8074</v>
      </c>
    </row>
    <row r="5746" spans="3:4" ht="15" customHeight="1" x14ac:dyDescent="0.25">
      <c r="C5746" s="32" t="s">
        <v>14929</v>
      </c>
      <c r="D5746" s="33" t="s">
        <v>8092</v>
      </c>
    </row>
    <row r="5747" spans="3:4" ht="15" customHeight="1" x14ac:dyDescent="0.25">
      <c r="C5747" s="32" t="s">
        <v>14930</v>
      </c>
      <c r="D5747" s="33" t="s">
        <v>8092</v>
      </c>
    </row>
    <row r="5748" spans="3:4" ht="15" customHeight="1" x14ac:dyDescent="0.25">
      <c r="C5748" s="32" t="s">
        <v>14931</v>
      </c>
      <c r="D5748" s="33" t="s">
        <v>8167</v>
      </c>
    </row>
    <row r="5749" spans="3:4" ht="15" customHeight="1" x14ac:dyDescent="0.25">
      <c r="C5749" s="32" t="s">
        <v>14932</v>
      </c>
      <c r="D5749" s="33" t="s">
        <v>8167</v>
      </c>
    </row>
    <row r="5750" spans="3:4" ht="15" customHeight="1" x14ac:dyDescent="0.25">
      <c r="C5750" s="32" t="s">
        <v>14933</v>
      </c>
      <c r="D5750" s="33" t="s">
        <v>8183</v>
      </c>
    </row>
    <row r="5751" spans="3:4" ht="15" customHeight="1" x14ac:dyDescent="0.25">
      <c r="C5751" s="32" t="s">
        <v>14934</v>
      </c>
      <c r="D5751" s="33" t="s">
        <v>8183</v>
      </c>
    </row>
    <row r="5752" spans="3:4" ht="15" customHeight="1" x14ac:dyDescent="0.25">
      <c r="C5752" s="32" t="s">
        <v>14935</v>
      </c>
      <c r="D5752" s="33" t="s">
        <v>8189</v>
      </c>
    </row>
    <row r="5753" spans="3:4" ht="15" customHeight="1" x14ac:dyDescent="0.25">
      <c r="C5753" s="32" t="s">
        <v>14936</v>
      </c>
      <c r="D5753" s="33" t="s">
        <v>8189</v>
      </c>
    </row>
    <row r="5754" spans="3:4" ht="15" customHeight="1" x14ac:dyDescent="0.25">
      <c r="C5754" s="32" t="s">
        <v>14937</v>
      </c>
      <c r="D5754" s="33" t="s">
        <v>8209</v>
      </c>
    </row>
    <row r="5755" spans="3:4" ht="15" customHeight="1" x14ac:dyDescent="0.25">
      <c r="C5755" s="32" t="s">
        <v>14938</v>
      </c>
      <c r="D5755" s="33" t="s">
        <v>8209</v>
      </c>
    </row>
    <row r="5756" spans="3:4" ht="15" customHeight="1" x14ac:dyDescent="0.25">
      <c r="C5756" s="32" t="s">
        <v>14939</v>
      </c>
      <c r="D5756" s="33" t="s">
        <v>8271</v>
      </c>
    </row>
    <row r="5757" spans="3:4" ht="15" customHeight="1" x14ac:dyDescent="0.25">
      <c r="C5757" s="32" t="s">
        <v>14940</v>
      </c>
      <c r="D5757" s="33" t="s">
        <v>8271</v>
      </c>
    </row>
    <row r="5758" spans="3:4" ht="15" customHeight="1" x14ac:dyDescent="0.25">
      <c r="C5758" s="32" t="s">
        <v>14941</v>
      </c>
      <c r="D5758" s="33" t="s">
        <v>857</v>
      </c>
    </row>
    <row r="5759" spans="3:4" ht="15" customHeight="1" x14ac:dyDescent="0.25">
      <c r="C5759" s="32" t="s">
        <v>14942</v>
      </c>
      <c r="D5759" s="33" t="s">
        <v>857</v>
      </c>
    </row>
    <row r="5760" spans="3:4" ht="15" customHeight="1" x14ac:dyDescent="0.25">
      <c r="C5760" s="32" t="s">
        <v>14943</v>
      </c>
      <c r="D5760" s="33" t="s">
        <v>858</v>
      </c>
    </row>
    <row r="5761" spans="3:4" ht="15" customHeight="1" x14ac:dyDescent="0.25">
      <c r="C5761" s="32" t="s">
        <v>14944</v>
      </c>
      <c r="D5761" s="33" t="s">
        <v>858</v>
      </c>
    </row>
    <row r="5762" spans="3:4" ht="15" customHeight="1" x14ac:dyDescent="0.25">
      <c r="C5762" s="32" t="s">
        <v>14945</v>
      </c>
      <c r="D5762" s="33" t="s">
        <v>4735</v>
      </c>
    </row>
    <row r="5763" spans="3:4" ht="15" customHeight="1" x14ac:dyDescent="0.25">
      <c r="C5763" s="32" t="s">
        <v>14946</v>
      </c>
      <c r="D5763" s="33" t="s">
        <v>4735</v>
      </c>
    </row>
    <row r="5764" spans="3:4" ht="15" customHeight="1" x14ac:dyDescent="0.25">
      <c r="C5764" s="32" t="s">
        <v>14947</v>
      </c>
      <c r="D5764" s="33" t="s">
        <v>4829</v>
      </c>
    </row>
    <row r="5765" spans="3:4" ht="15" customHeight="1" x14ac:dyDescent="0.25">
      <c r="C5765" s="32" t="s">
        <v>14948</v>
      </c>
      <c r="D5765" s="33" t="s">
        <v>4829</v>
      </c>
    </row>
    <row r="5766" spans="3:4" ht="15" customHeight="1" x14ac:dyDescent="0.25">
      <c r="C5766" s="32" t="s">
        <v>14949</v>
      </c>
      <c r="D5766" s="33" t="s">
        <v>4835</v>
      </c>
    </row>
    <row r="5767" spans="3:4" ht="15" customHeight="1" x14ac:dyDescent="0.25">
      <c r="C5767" s="32" t="s">
        <v>14950</v>
      </c>
      <c r="D5767" s="33" t="s">
        <v>4835</v>
      </c>
    </row>
    <row r="5768" spans="3:4" ht="15" customHeight="1" x14ac:dyDescent="0.25">
      <c r="C5768" s="32" t="s">
        <v>14951</v>
      </c>
      <c r="D5768" s="33" t="s">
        <v>4871</v>
      </c>
    </row>
    <row r="5769" spans="3:4" ht="15" customHeight="1" x14ac:dyDescent="0.25">
      <c r="C5769" s="32" t="s">
        <v>14952</v>
      </c>
      <c r="D5769" s="33" t="s">
        <v>4871</v>
      </c>
    </row>
    <row r="5770" spans="3:4" ht="15" customHeight="1" x14ac:dyDescent="0.25">
      <c r="C5770" s="32" t="s">
        <v>14953</v>
      </c>
      <c r="D5770" s="33" t="s">
        <v>4876</v>
      </c>
    </row>
    <row r="5771" spans="3:4" ht="15" customHeight="1" x14ac:dyDescent="0.25">
      <c r="C5771" s="32" t="s">
        <v>14954</v>
      </c>
      <c r="D5771" s="33" t="s">
        <v>4876</v>
      </c>
    </row>
    <row r="5772" spans="3:4" ht="15" customHeight="1" x14ac:dyDescent="0.25">
      <c r="C5772" s="32" t="s">
        <v>14955</v>
      </c>
      <c r="D5772" s="33" t="s">
        <v>4955</v>
      </c>
    </row>
    <row r="5773" spans="3:4" ht="15" customHeight="1" x14ac:dyDescent="0.25">
      <c r="C5773" s="32" t="s">
        <v>14956</v>
      </c>
      <c r="D5773" s="33" t="s">
        <v>4955</v>
      </c>
    </row>
    <row r="5774" spans="3:4" ht="15" customHeight="1" x14ac:dyDescent="0.25">
      <c r="C5774" s="32" t="s">
        <v>14957</v>
      </c>
      <c r="D5774" s="33" t="s">
        <v>5067</v>
      </c>
    </row>
    <row r="5775" spans="3:4" ht="15" customHeight="1" x14ac:dyDescent="0.25">
      <c r="C5775" s="32" t="s">
        <v>14958</v>
      </c>
      <c r="D5775" s="33" t="s">
        <v>5067</v>
      </c>
    </row>
    <row r="5776" spans="3:4" ht="15" customHeight="1" x14ac:dyDescent="0.25">
      <c r="C5776" s="32" t="s">
        <v>14959</v>
      </c>
      <c r="D5776" s="33" t="s">
        <v>5073</v>
      </c>
    </row>
    <row r="5777" spans="3:4" ht="15" customHeight="1" x14ac:dyDescent="0.25">
      <c r="C5777" s="32" t="s">
        <v>14960</v>
      </c>
      <c r="D5777" s="33" t="s">
        <v>5073</v>
      </c>
    </row>
    <row r="5778" spans="3:4" ht="15" customHeight="1" x14ac:dyDescent="0.25">
      <c r="C5778" s="32" t="s">
        <v>14961</v>
      </c>
      <c r="D5778" s="33" t="s">
        <v>5114</v>
      </c>
    </row>
    <row r="5779" spans="3:4" ht="15" customHeight="1" x14ac:dyDescent="0.25">
      <c r="C5779" s="32" t="s">
        <v>14962</v>
      </c>
      <c r="D5779" s="33" t="s">
        <v>5114</v>
      </c>
    </row>
    <row r="5780" spans="3:4" ht="15" customHeight="1" x14ac:dyDescent="0.25">
      <c r="C5780" s="32" t="s">
        <v>14963</v>
      </c>
      <c r="D5780" s="33" t="s">
        <v>5126</v>
      </c>
    </row>
    <row r="5781" spans="3:4" ht="15" customHeight="1" x14ac:dyDescent="0.25">
      <c r="C5781" s="32" t="s">
        <v>14964</v>
      </c>
      <c r="D5781" s="33" t="s">
        <v>5126</v>
      </c>
    </row>
    <row r="5782" spans="3:4" ht="15" customHeight="1" x14ac:dyDescent="0.25">
      <c r="C5782" s="32" t="s">
        <v>14965</v>
      </c>
      <c r="D5782" s="33" t="s">
        <v>5141</v>
      </c>
    </row>
    <row r="5783" spans="3:4" ht="15" customHeight="1" x14ac:dyDescent="0.25">
      <c r="C5783" s="32" t="s">
        <v>14966</v>
      </c>
      <c r="D5783" s="33" t="s">
        <v>5141</v>
      </c>
    </row>
    <row r="5784" spans="3:4" ht="15" customHeight="1" x14ac:dyDescent="0.25">
      <c r="C5784" s="32" t="s">
        <v>14967</v>
      </c>
      <c r="D5784" s="33" t="s">
        <v>5147</v>
      </c>
    </row>
    <row r="5785" spans="3:4" ht="15" customHeight="1" x14ac:dyDescent="0.25">
      <c r="C5785" s="32" t="s">
        <v>14968</v>
      </c>
      <c r="D5785" s="33" t="s">
        <v>5147</v>
      </c>
    </row>
    <row r="5786" spans="3:4" ht="15" customHeight="1" x14ac:dyDescent="0.25">
      <c r="C5786" s="32" t="s">
        <v>14969</v>
      </c>
      <c r="D5786" s="33" t="s">
        <v>4735</v>
      </c>
    </row>
    <row r="5787" spans="3:4" ht="15" customHeight="1" x14ac:dyDescent="0.25">
      <c r="C5787" s="32" t="s">
        <v>14970</v>
      </c>
      <c r="D5787" s="33" t="s">
        <v>4735</v>
      </c>
    </row>
    <row r="5788" spans="3:4" ht="15" customHeight="1" x14ac:dyDescent="0.25">
      <c r="C5788" s="32" t="s">
        <v>14971</v>
      </c>
      <c r="D5788" s="33" t="s">
        <v>4829</v>
      </c>
    </row>
    <row r="5789" spans="3:4" ht="15" customHeight="1" x14ac:dyDescent="0.25">
      <c r="C5789" s="32" t="s">
        <v>14972</v>
      </c>
      <c r="D5789" s="33" t="s">
        <v>4829</v>
      </c>
    </row>
    <row r="5790" spans="3:4" ht="15" customHeight="1" x14ac:dyDescent="0.25">
      <c r="C5790" s="32" t="s">
        <v>14973</v>
      </c>
      <c r="D5790" s="33" t="s">
        <v>4835</v>
      </c>
    </row>
    <row r="5791" spans="3:4" ht="15" customHeight="1" x14ac:dyDescent="0.25">
      <c r="C5791" s="32" t="s">
        <v>14974</v>
      </c>
      <c r="D5791" s="33" t="s">
        <v>4835</v>
      </c>
    </row>
    <row r="5792" spans="3:4" ht="15" customHeight="1" x14ac:dyDescent="0.25">
      <c r="C5792" s="32" t="s">
        <v>14975</v>
      </c>
      <c r="D5792" s="33" t="s">
        <v>4871</v>
      </c>
    </row>
    <row r="5793" spans="3:4" ht="15" customHeight="1" x14ac:dyDescent="0.25">
      <c r="C5793" s="32" t="s">
        <v>14976</v>
      </c>
      <c r="D5793" s="33" t="s">
        <v>4871</v>
      </c>
    </row>
    <row r="5794" spans="3:4" ht="15" customHeight="1" x14ac:dyDescent="0.25">
      <c r="C5794" s="32" t="s">
        <v>14977</v>
      </c>
      <c r="D5794" s="33" t="s">
        <v>4876</v>
      </c>
    </row>
    <row r="5795" spans="3:4" ht="15" customHeight="1" x14ac:dyDescent="0.25">
      <c r="C5795" s="32" t="s">
        <v>14978</v>
      </c>
      <c r="D5795" s="33" t="s">
        <v>4876</v>
      </c>
    </row>
    <row r="5796" spans="3:4" ht="15" customHeight="1" x14ac:dyDescent="0.25">
      <c r="C5796" s="32" t="s">
        <v>14979</v>
      </c>
      <c r="D5796" s="33" t="s">
        <v>4955</v>
      </c>
    </row>
    <row r="5797" spans="3:4" ht="15" customHeight="1" x14ac:dyDescent="0.25">
      <c r="C5797" s="32" t="s">
        <v>14980</v>
      </c>
      <c r="D5797" s="33" t="s">
        <v>4955</v>
      </c>
    </row>
    <row r="5798" spans="3:4" ht="15" customHeight="1" x14ac:dyDescent="0.25">
      <c r="C5798" s="32" t="s">
        <v>14981</v>
      </c>
      <c r="D5798" s="33" t="s">
        <v>5067</v>
      </c>
    </row>
    <row r="5799" spans="3:4" ht="15" customHeight="1" x14ac:dyDescent="0.25">
      <c r="C5799" s="32" t="s">
        <v>14982</v>
      </c>
      <c r="D5799" s="33" t="s">
        <v>5067</v>
      </c>
    </row>
    <row r="5800" spans="3:4" ht="15" customHeight="1" x14ac:dyDescent="0.25">
      <c r="C5800" s="32" t="s">
        <v>14983</v>
      </c>
      <c r="D5800" s="33" t="s">
        <v>5073</v>
      </c>
    </row>
    <row r="5801" spans="3:4" ht="15" customHeight="1" x14ac:dyDescent="0.25">
      <c r="C5801" s="32" t="s">
        <v>14984</v>
      </c>
      <c r="D5801" s="33" t="s">
        <v>5073</v>
      </c>
    </row>
    <row r="5802" spans="3:4" ht="15" customHeight="1" x14ac:dyDescent="0.25">
      <c r="C5802" s="32" t="s">
        <v>14985</v>
      </c>
      <c r="D5802" s="33" t="s">
        <v>5114</v>
      </c>
    </row>
    <row r="5803" spans="3:4" ht="15" customHeight="1" x14ac:dyDescent="0.25">
      <c r="C5803" s="32" t="s">
        <v>14986</v>
      </c>
      <c r="D5803" s="33" t="s">
        <v>5114</v>
      </c>
    </row>
    <row r="5804" spans="3:4" ht="15" customHeight="1" x14ac:dyDescent="0.25">
      <c r="C5804" s="32" t="s">
        <v>14987</v>
      </c>
      <c r="D5804" s="33" t="s">
        <v>5126</v>
      </c>
    </row>
    <row r="5805" spans="3:4" ht="15" customHeight="1" x14ac:dyDescent="0.25">
      <c r="C5805" s="32" t="s">
        <v>14988</v>
      </c>
      <c r="D5805" s="33" t="s">
        <v>5126</v>
      </c>
    </row>
    <row r="5806" spans="3:4" ht="15" customHeight="1" x14ac:dyDescent="0.25">
      <c r="C5806" s="32" t="s">
        <v>14989</v>
      </c>
      <c r="D5806" s="33" t="s">
        <v>5141</v>
      </c>
    </row>
    <row r="5807" spans="3:4" ht="15" customHeight="1" x14ac:dyDescent="0.25">
      <c r="C5807" s="32" t="s">
        <v>14990</v>
      </c>
      <c r="D5807" s="33" t="s">
        <v>5141</v>
      </c>
    </row>
    <row r="5808" spans="3:4" ht="15" customHeight="1" x14ac:dyDescent="0.25">
      <c r="C5808" s="32" t="s">
        <v>14991</v>
      </c>
      <c r="D5808" s="33" t="s">
        <v>5147</v>
      </c>
    </row>
    <row r="5809" spans="3:4" ht="15" customHeight="1" x14ac:dyDescent="0.25">
      <c r="C5809" s="32" t="s">
        <v>14992</v>
      </c>
      <c r="D5809" s="33" t="s">
        <v>5147</v>
      </c>
    </row>
    <row r="5810" spans="3:4" ht="15" customHeight="1" x14ac:dyDescent="0.25">
      <c r="C5810" s="32" t="s">
        <v>14993</v>
      </c>
      <c r="D5810" s="33" t="s">
        <v>5179</v>
      </c>
    </row>
    <row r="5811" spans="3:4" ht="15" customHeight="1" x14ac:dyDescent="0.25">
      <c r="C5811" s="32" t="s">
        <v>14994</v>
      </c>
      <c r="D5811" s="33" t="s">
        <v>5179</v>
      </c>
    </row>
    <row r="5812" spans="3:4" ht="15" customHeight="1" x14ac:dyDescent="0.25">
      <c r="C5812" s="32" t="s">
        <v>14995</v>
      </c>
      <c r="D5812" s="33" t="s">
        <v>5223</v>
      </c>
    </row>
    <row r="5813" spans="3:4" ht="15" customHeight="1" x14ac:dyDescent="0.25">
      <c r="C5813" s="32" t="s">
        <v>14996</v>
      </c>
      <c r="D5813" s="33" t="s">
        <v>5223</v>
      </c>
    </row>
    <row r="5814" spans="3:4" ht="15" customHeight="1" x14ac:dyDescent="0.25">
      <c r="C5814" s="32" t="s">
        <v>14997</v>
      </c>
      <c r="D5814" s="33" t="s">
        <v>5229</v>
      </c>
    </row>
    <row r="5815" spans="3:4" ht="15" customHeight="1" x14ac:dyDescent="0.25">
      <c r="C5815" s="32" t="s">
        <v>14998</v>
      </c>
      <c r="D5815" s="33" t="s">
        <v>5229</v>
      </c>
    </row>
    <row r="5816" spans="3:4" ht="15" customHeight="1" x14ac:dyDescent="0.25">
      <c r="C5816" s="32" t="s">
        <v>14999</v>
      </c>
      <c r="D5816" s="33" t="s">
        <v>5258</v>
      </c>
    </row>
    <row r="5817" spans="3:4" ht="15" customHeight="1" x14ac:dyDescent="0.25">
      <c r="C5817" s="32" t="s">
        <v>15000</v>
      </c>
      <c r="D5817" s="33" t="s">
        <v>5258</v>
      </c>
    </row>
    <row r="5818" spans="3:4" ht="15" customHeight="1" x14ac:dyDescent="0.25">
      <c r="C5818" s="32" t="s">
        <v>15001</v>
      </c>
      <c r="D5818" s="33" t="s">
        <v>5264</v>
      </c>
    </row>
    <row r="5819" spans="3:4" ht="15" customHeight="1" x14ac:dyDescent="0.25">
      <c r="C5819" s="32" t="s">
        <v>15002</v>
      </c>
      <c r="D5819" s="33" t="s">
        <v>5264</v>
      </c>
    </row>
    <row r="5820" spans="3:4" ht="15" customHeight="1" x14ac:dyDescent="0.25">
      <c r="C5820" s="32" t="s">
        <v>15003</v>
      </c>
      <c r="D5820" s="33" t="s">
        <v>5270</v>
      </c>
    </row>
    <row r="5821" spans="3:4" ht="15" customHeight="1" x14ac:dyDescent="0.25">
      <c r="C5821" s="32" t="s">
        <v>15004</v>
      </c>
      <c r="D5821" s="33" t="s">
        <v>5270</v>
      </c>
    </row>
    <row r="5822" spans="3:4" ht="15" customHeight="1" x14ac:dyDescent="0.25">
      <c r="C5822" s="32" t="s">
        <v>15005</v>
      </c>
      <c r="D5822" s="33" t="s">
        <v>5276</v>
      </c>
    </row>
    <row r="5823" spans="3:4" ht="15" customHeight="1" x14ac:dyDescent="0.25">
      <c r="C5823" s="32" t="s">
        <v>15006</v>
      </c>
      <c r="D5823" s="33" t="s">
        <v>5276</v>
      </c>
    </row>
    <row r="5824" spans="3:4" ht="15" customHeight="1" x14ac:dyDescent="0.25">
      <c r="C5824" s="32" t="s">
        <v>15007</v>
      </c>
      <c r="D5824" s="33" t="s">
        <v>5282</v>
      </c>
    </row>
    <row r="5825" spans="3:4" ht="15" customHeight="1" x14ac:dyDescent="0.25">
      <c r="C5825" s="32" t="s">
        <v>15008</v>
      </c>
      <c r="D5825" s="33" t="s">
        <v>5282</v>
      </c>
    </row>
    <row r="5826" spans="3:4" ht="15" customHeight="1" x14ac:dyDescent="0.25">
      <c r="C5826" s="32" t="s">
        <v>15009</v>
      </c>
      <c r="D5826" s="33" t="s">
        <v>5334</v>
      </c>
    </row>
    <row r="5827" spans="3:4" ht="15" customHeight="1" x14ac:dyDescent="0.25">
      <c r="C5827" s="32" t="s">
        <v>15010</v>
      </c>
      <c r="D5827" s="33" t="s">
        <v>5334</v>
      </c>
    </row>
    <row r="5828" spans="3:4" ht="15" customHeight="1" x14ac:dyDescent="0.25">
      <c r="C5828" s="32" t="s">
        <v>15011</v>
      </c>
      <c r="D5828" s="33" t="s">
        <v>5410</v>
      </c>
    </row>
    <row r="5829" spans="3:4" ht="15" customHeight="1" x14ac:dyDescent="0.25">
      <c r="C5829" s="32" t="s">
        <v>15012</v>
      </c>
      <c r="D5829" s="33" t="s">
        <v>5410</v>
      </c>
    </row>
    <row r="5830" spans="3:4" ht="15" customHeight="1" x14ac:dyDescent="0.25">
      <c r="C5830" s="32" t="s">
        <v>15013</v>
      </c>
      <c r="D5830" s="33" t="s">
        <v>5476</v>
      </c>
    </row>
    <row r="5831" spans="3:4" ht="15" customHeight="1" x14ac:dyDescent="0.25">
      <c r="C5831" s="32" t="s">
        <v>15014</v>
      </c>
      <c r="D5831" s="33" t="s">
        <v>5476</v>
      </c>
    </row>
    <row r="5832" spans="3:4" ht="15" customHeight="1" x14ac:dyDescent="0.25">
      <c r="C5832" s="32" t="s">
        <v>15015</v>
      </c>
      <c r="D5832" s="33" t="s">
        <v>5482</v>
      </c>
    </row>
    <row r="5833" spans="3:4" ht="15" customHeight="1" x14ac:dyDescent="0.25">
      <c r="C5833" s="32" t="s">
        <v>15016</v>
      </c>
      <c r="D5833" s="33" t="s">
        <v>5482</v>
      </c>
    </row>
    <row r="5834" spans="3:4" ht="15" customHeight="1" x14ac:dyDescent="0.25">
      <c r="C5834" s="32" t="s">
        <v>15017</v>
      </c>
      <c r="D5834" s="33" t="s">
        <v>5179</v>
      </c>
    </row>
    <row r="5835" spans="3:4" ht="15" customHeight="1" x14ac:dyDescent="0.25">
      <c r="C5835" s="32" t="s">
        <v>15018</v>
      </c>
      <c r="D5835" s="33" t="s">
        <v>5179</v>
      </c>
    </row>
    <row r="5836" spans="3:4" ht="15" customHeight="1" x14ac:dyDescent="0.25">
      <c r="C5836" s="32" t="s">
        <v>15019</v>
      </c>
      <c r="D5836" s="33" t="s">
        <v>5223</v>
      </c>
    </row>
    <row r="5837" spans="3:4" ht="15" customHeight="1" x14ac:dyDescent="0.25">
      <c r="C5837" s="32" t="s">
        <v>15020</v>
      </c>
      <c r="D5837" s="33" t="s">
        <v>5223</v>
      </c>
    </row>
    <row r="5838" spans="3:4" ht="15" customHeight="1" x14ac:dyDescent="0.25">
      <c r="C5838" s="32" t="s">
        <v>15021</v>
      </c>
      <c r="D5838" s="33" t="s">
        <v>5229</v>
      </c>
    </row>
    <row r="5839" spans="3:4" ht="15" customHeight="1" x14ac:dyDescent="0.25">
      <c r="C5839" s="32" t="s">
        <v>15022</v>
      </c>
      <c r="D5839" s="33" t="s">
        <v>5229</v>
      </c>
    </row>
    <row r="5840" spans="3:4" ht="15" customHeight="1" x14ac:dyDescent="0.25">
      <c r="C5840" s="32" t="s">
        <v>15023</v>
      </c>
      <c r="D5840" s="33" t="s">
        <v>5258</v>
      </c>
    </row>
    <row r="5841" spans="3:4" ht="15" customHeight="1" x14ac:dyDescent="0.25">
      <c r="C5841" s="32" t="s">
        <v>15024</v>
      </c>
      <c r="D5841" s="33" t="s">
        <v>5258</v>
      </c>
    </row>
    <row r="5842" spans="3:4" ht="15" customHeight="1" x14ac:dyDescent="0.25">
      <c r="C5842" s="32" t="s">
        <v>15025</v>
      </c>
      <c r="D5842" s="33" t="s">
        <v>5264</v>
      </c>
    </row>
    <row r="5843" spans="3:4" ht="15" customHeight="1" x14ac:dyDescent="0.25">
      <c r="C5843" s="32" t="s">
        <v>15026</v>
      </c>
      <c r="D5843" s="33" t="s">
        <v>5264</v>
      </c>
    </row>
    <row r="5844" spans="3:4" ht="15" customHeight="1" x14ac:dyDescent="0.25">
      <c r="C5844" s="32" t="s">
        <v>15027</v>
      </c>
      <c r="D5844" s="33" t="s">
        <v>5270</v>
      </c>
    </row>
    <row r="5845" spans="3:4" ht="15" customHeight="1" x14ac:dyDescent="0.25">
      <c r="C5845" s="32" t="s">
        <v>15028</v>
      </c>
      <c r="D5845" s="33" t="s">
        <v>5270</v>
      </c>
    </row>
    <row r="5846" spans="3:4" ht="15" customHeight="1" x14ac:dyDescent="0.25">
      <c r="C5846" s="32" t="s">
        <v>15029</v>
      </c>
      <c r="D5846" s="33" t="s">
        <v>5276</v>
      </c>
    </row>
    <row r="5847" spans="3:4" ht="15" customHeight="1" x14ac:dyDescent="0.25">
      <c r="C5847" s="32" t="s">
        <v>15030</v>
      </c>
      <c r="D5847" s="33" t="s">
        <v>5276</v>
      </c>
    </row>
    <row r="5848" spans="3:4" ht="15" customHeight="1" x14ac:dyDescent="0.25">
      <c r="C5848" s="32" t="s">
        <v>15031</v>
      </c>
      <c r="D5848" s="33" t="s">
        <v>5282</v>
      </c>
    </row>
    <row r="5849" spans="3:4" ht="15" customHeight="1" x14ac:dyDescent="0.25">
      <c r="C5849" s="32" t="s">
        <v>15032</v>
      </c>
      <c r="D5849" s="33" t="s">
        <v>5282</v>
      </c>
    </row>
    <row r="5850" spans="3:4" ht="15" customHeight="1" x14ac:dyDescent="0.25">
      <c r="C5850" s="32" t="s">
        <v>15033</v>
      </c>
      <c r="D5850" s="33" t="s">
        <v>5334</v>
      </c>
    </row>
    <row r="5851" spans="3:4" ht="15" customHeight="1" x14ac:dyDescent="0.25">
      <c r="C5851" s="32" t="s">
        <v>15034</v>
      </c>
      <c r="D5851" s="33" t="s">
        <v>5334</v>
      </c>
    </row>
    <row r="5852" spans="3:4" ht="15" customHeight="1" x14ac:dyDescent="0.25">
      <c r="C5852" s="32" t="s">
        <v>15035</v>
      </c>
      <c r="D5852" s="33" t="s">
        <v>5410</v>
      </c>
    </row>
    <row r="5853" spans="3:4" ht="15" customHeight="1" x14ac:dyDescent="0.25">
      <c r="C5853" s="32" t="s">
        <v>15036</v>
      </c>
      <c r="D5853" s="33" t="s">
        <v>5410</v>
      </c>
    </row>
    <row r="5854" spans="3:4" ht="15" customHeight="1" x14ac:dyDescent="0.25">
      <c r="C5854" s="32" t="s">
        <v>15037</v>
      </c>
      <c r="D5854" s="33" t="s">
        <v>5476</v>
      </c>
    </row>
    <row r="5855" spans="3:4" ht="15" customHeight="1" x14ac:dyDescent="0.25">
      <c r="C5855" s="32" t="s">
        <v>15038</v>
      </c>
      <c r="D5855" s="33" t="s">
        <v>5476</v>
      </c>
    </row>
    <row r="5856" spans="3:4" ht="15" customHeight="1" x14ac:dyDescent="0.25">
      <c r="C5856" s="32" t="s">
        <v>15039</v>
      </c>
      <c r="D5856" s="33" t="s">
        <v>5482</v>
      </c>
    </row>
    <row r="5857" spans="3:4" ht="15" customHeight="1" x14ac:dyDescent="0.25">
      <c r="C5857" s="32" t="s">
        <v>15040</v>
      </c>
      <c r="D5857" s="33" t="s">
        <v>5482</v>
      </c>
    </row>
    <row r="5858" spans="3:4" ht="15" customHeight="1" x14ac:dyDescent="0.25">
      <c r="C5858" s="32" t="s">
        <v>15041</v>
      </c>
      <c r="D5858" s="33" t="s">
        <v>5488</v>
      </c>
    </row>
    <row r="5859" spans="3:4" ht="15" customHeight="1" x14ac:dyDescent="0.25">
      <c r="C5859" s="32" t="s">
        <v>15042</v>
      </c>
      <c r="D5859" s="33" t="s">
        <v>5488</v>
      </c>
    </row>
    <row r="5860" spans="3:4" ht="15" customHeight="1" x14ac:dyDescent="0.25">
      <c r="C5860" s="32" t="s">
        <v>15043</v>
      </c>
      <c r="D5860" s="33" t="s">
        <v>5500</v>
      </c>
    </row>
    <row r="5861" spans="3:4" ht="15" customHeight="1" x14ac:dyDescent="0.25">
      <c r="C5861" s="32" t="s">
        <v>15044</v>
      </c>
      <c r="D5861" s="33" t="s">
        <v>5500</v>
      </c>
    </row>
    <row r="5862" spans="3:4" ht="15" customHeight="1" x14ac:dyDescent="0.25">
      <c r="C5862" s="32" t="s">
        <v>15045</v>
      </c>
      <c r="D5862" s="33" t="s">
        <v>5097</v>
      </c>
    </row>
    <row r="5863" spans="3:4" ht="15" customHeight="1" x14ac:dyDescent="0.25">
      <c r="C5863" s="32" t="s">
        <v>15046</v>
      </c>
      <c r="D5863" s="33" t="s">
        <v>5097</v>
      </c>
    </row>
    <row r="5864" spans="3:4" ht="15" customHeight="1" x14ac:dyDescent="0.25">
      <c r="C5864" s="32" t="s">
        <v>15047</v>
      </c>
      <c r="D5864" s="33" t="s">
        <v>5524</v>
      </c>
    </row>
    <row r="5865" spans="3:4" ht="15" customHeight="1" x14ac:dyDescent="0.25">
      <c r="C5865" s="32" t="s">
        <v>15048</v>
      </c>
      <c r="D5865" s="33" t="s">
        <v>5524</v>
      </c>
    </row>
    <row r="5866" spans="3:4" ht="15" customHeight="1" x14ac:dyDescent="0.25">
      <c r="C5866" s="32" t="s">
        <v>15049</v>
      </c>
      <c r="D5866" s="33" t="s">
        <v>5529</v>
      </c>
    </row>
    <row r="5867" spans="3:4" ht="15" customHeight="1" x14ac:dyDescent="0.25">
      <c r="C5867" s="32" t="s">
        <v>15050</v>
      </c>
      <c r="D5867" s="33" t="s">
        <v>5529</v>
      </c>
    </row>
    <row r="5868" spans="3:4" ht="15" customHeight="1" x14ac:dyDescent="0.25">
      <c r="C5868" s="32" t="s">
        <v>15051</v>
      </c>
      <c r="D5868" s="33" t="s">
        <v>5620</v>
      </c>
    </row>
    <row r="5869" spans="3:4" ht="15" customHeight="1" x14ac:dyDescent="0.25">
      <c r="C5869" s="32" t="s">
        <v>15052</v>
      </c>
      <c r="D5869" s="33" t="s">
        <v>5620</v>
      </c>
    </row>
    <row r="5870" spans="3:4" ht="15" customHeight="1" x14ac:dyDescent="0.25">
      <c r="C5870" s="32" t="s">
        <v>15053</v>
      </c>
      <c r="D5870" s="33" t="s">
        <v>5625</v>
      </c>
    </row>
    <row r="5871" spans="3:4" ht="15" customHeight="1" x14ac:dyDescent="0.25">
      <c r="C5871" s="32" t="s">
        <v>15054</v>
      </c>
      <c r="D5871" s="33" t="s">
        <v>5625</v>
      </c>
    </row>
    <row r="5872" spans="3:4" ht="15" customHeight="1" x14ac:dyDescent="0.25">
      <c r="C5872" s="32" t="s">
        <v>15055</v>
      </c>
      <c r="D5872" s="33" t="s">
        <v>5640</v>
      </c>
    </row>
    <row r="5873" spans="3:4" ht="15" customHeight="1" x14ac:dyDescent="0.25">
      <c r="C5873" s="32" t="s">
        <v>15056</v>
      </c>
      <c r="D5873" s="33" t="s">
        <v>5640</v>
      </c>
    </row>
    <row r="5874" spans="3:4" ht="15" customHeight="1" x14ac:dyDescent="0.25">
      <c r="C5874" s="32" t="s">
        <v>15057</v>
      </c>
      <c r="D5874" s="33" t="s">
        <v>5698</v>
      </c>
    </row>
    <row r="5875" spans="3:4" ht="15" customHeight="1" x14ac:dyDescent="0.25">
      <c r="C5875" s="32" t="s">
        <v>15058</v>
      </c>
      <c r="D5875" s="33" t="s">
        <v>5698</v>
      </c>
    </row>
    <row r="5876" spans="3:4" ht="15" customHeight="1" x14ac:dyDescent="0.25">
      <c r="C5876" s="32" t="s">
        <v>15059</v>
      </c>
      <c r="D5876" s="33" t="s">
        <v>5830</v>
      </c>
    </row>
    <row r="5877" spans="3:4" ht="15" customHeight="1" x14ac:dyDescent="0.25">
      <c r="C5877" s="32" t="s">
        <v>15060</v>
      </c>
      <c r="D5877" s="33" t="s">
        <v>5830</v>
      </c>
    </row>
    <row r="5878" spans="3:4" ht="15" customHeight="1" x14ac:dyDescent="0.25">
      <c r="C5878" s="32" t="s">
        <v>15061</v>
      </c>
      <c r="D5878" s="33" t="s">
        <v>5897</v>
      </c>
    </row>
    <row r="5879" spans="3:4" ht="15" customHeight="1" x14ac:dyDescent="0.25">
      <c r="C5879" s="32" t="s">
        <v>15062</v>
      </c>
      <c r="D5879" s="33" t="s">
        <v>5897</v>
      </c>
    </row>
    <row r="5880" spans="3:4" ht="15" customHeight="1" x14ac:dyDescent="0.25">
      <c r="C5880" s="32" t="s">
        <v>15063</v>
      </c>
      <c r="D5880" s="33" t="s">
        <v>5903</v>
      </c>
    </row>
    <row r="5881" spans="3:4" ht="15" customHeight="1" x14ac:dyDescent="0.25">
      <c r="C5881" s="32" t="s">
        <v>15064</v>
      </c>
      <c r="D5881" s="33" t="s">
        <v>5903</v>
      </c>
    </row>
    <row r="5882" spans="3:4" ht="15" customHeight="1" x14ac:dyDescent="0.25">
      <c r="C5882" s="32" t="s">
        <v>15065</v>
      </c>
      <c r="D5882" s="33" t="s">
        <v>5488</v>
      </c>
    </row>
    <row r="5883" spans="3:4" ht="15" customHeight="1" x14ac:dyDescent="0.25">
      <c r="C5883" s="32" t="s">
        <v>15066</v>
      </c>
      <c r="D5883" s="33" t="s">
        <v>5488</v>
      </c>
    </row>
    <row r="5884" spans="3:4" ht="15" customHeight="1" x14ac:dyDescent="0.25">
      <c r="C5884" s="32" t="s">
        <v>15067</v>
      </c>
      <c r="D5884" s="33" t="s">
        <v>5500</v>
      </c>
    </row>
    <row r="5885" spans="3:4" ht="15" customHeight="1" x14ac:dyDescent="0.25">
      <c r="C5885" s="32" t="s">
        <v>15068</v>
      </c>
      <c r="D5885" s="33" t="s">
        <v>5500</v>
      </c>
    </row>
    <row r="5886" spans="3:4" ht="15" customHeight="1" x14ac:dyDescent="0.25">
      <c r="C5886" s="32" t="s">
        <v>15069</v>
      </c>
      <c r="D5886" s="33" t="s">
        <v>5097</v>
      </c>
    </row>
    <row r="5887" spans="3:4" ht="15" customHeight="1" x14ac:dyDescent="0.25">
      <c r="C5887" s="32" t="s">
        <v>15070</v>
      </c>
      <c r="D5887" s="33" t="s">
        <v>5097</v>
      </c>
    </row>
    <row r="5888" spans="3:4" ht="15" customHeight="1" x14ac:dyDescent="0.25">
      <c r="C5888" s="32" t="s">
        <v>15071</v>
      </c>
      <c r="D5888" s="33" t="s">
        <v>5524</v>
      </c>
    </row>
    <row r="5889" spans="3:4" ht="15" customHeight="1" x14ac:dyDescent="0.25">
      <c r="C5889" s="32" t="s">
        <v>15072</v>
      </c>
      <c r="D5889" s="33" t="s">
        <v>5524</v>
      </c>
    </row>
    <row r="5890" spans="3:4" ht="15" customHeight="1" x14ac:dyDescent="0.25">
      <c r="C5890" s="32" t="s">
        <v>15073</v>
      </c>
      <c r="D5890" s="33" t="s">
        <v>5529</v>
      </c>
    </row>
    <row r="5891" spans="3:4" ht="15" customHeight="1" x14ac:dyDescent="0.25">
      <c r="C5891" s="32" t="s">
        <v>15074</v>
      </c>
      <c r="D5891" s="33" t="s">
        <v>5529</v>
      </c>
    </row>
    <row r="5892" spans="3:4" ht="15" customHeight="1" x14ac:dyDescent="0.25">
      <c r="C5892" s="32" t="s">
        <v>15075</v>
      </c>
      <c r="D5892" s="33" t="s">
        <v>5620</v>
      </c>
    </row>
    <row r="5893" spans="3:4" ht="15" customHeight="1" x14ac:dyDescent="0.25">
      <c r="C5893" s="32" t="s">
        <v>15076</v>
      </c>
      <c r="D5893" s="33" t="s">
        <v>5620</v>
      </c>
    </row>
    <row r="5894" spans="3:4" ht="15" customHeight="1" x14ac:dyDescent="0.25">
      <c r="C5894" s="32" t="s">
        <v>15077</v>
      </c>
      <c r="D5894" s="33" t="s">
        <v>5625</v>
      </c>
    </row>
    <row r="5895" spans="3:4" ht="15" customHeight="1" x14ac:dyDescent="0.25">
      <c r="C5895" s="32" t="s">
        <v>15078</v>
      </c>
      <c r="D5895" s="33" t="s">
        <v>5625</v>
      </c>
    </row>
    <row r="5896" spans="3:4" ht="15" customHeight="1" x14ac:dyDescent="0.25">
      <c r="C5896" s="32" t="s">
        <v>15079</v>
      </c>
      <c r="D5896" s="33" t="s">
        <v>5640</v>
      </c>
    </row>
    <row r="5897" spans="3:4" ht="15" customHeight="1" x14ac:dyDescent="0.25">
      <c r="C5897" s="32" t="s">
        <v>15080</v>
      </c>
      <c r="D5897" s="33" t="s">
        <v>5640</v>
      </c>
    </row>
    <row r="5898" spans="3:4" ht="15" customHeight="1" x14ac:dyDescent="0.25">
      <c r="C5898" s="32" t="s">
        <v>15081</v>
      </c>
      <c r="D5898" s="33" t="s">
        <v>5698</v>
      </c>
    </row>
    <row r="5899" spans="3:4" ht="15" customHeight="1" x14ac:dyDescent="0.25">
      <c r="C5899" s="32" t="s">
        <v>15082</v>
      </c>
      <c r="D5899" s="33" t="s">
        <v>5698</v>
      </c>
    </row>
    <row r="5900" spans="3:4" ht="15" customHeight="1" x14ac:dyDescent="0.25">
      <c r="C5900" s="32" t="s">
        <v>15083</v>
      </c>
      <c r="D5900" s="33" t="s">
        <v>5830</v>
      </c>
    </row>
    <row r="5901" spans="3:4" ht="15" customHeight="1" x14ac:dyDescent="0.25">
      <c r="C5901" s="32" t="s">
        <v>15084</v>
      </c>
      <c r="D5901" s="33" t="s">
        <v>5830</v>
      </c>
    </row>
    <row r="5902" spans="3:4" ht="15" customHeight="1" x14ac:dyDescent="0.25">
      <c r="C5902" s="32" t="s">
        <v>15085</v>
      </c>
      <c r="D5902" s="33" t="s">
        <v>5897</v>
      </c>
    </row>
    <row r="5903" spans="3:4" ht="15" customHeight="1" x14ac:dyDescent="0.25">
      <c r="C5903" s="32" t="s">
        <v>15086</v>
      </c>
      <c r="D5903" s="33" t="s">
        <v>5897</v>
      </c>
    </row>
    <row r="5904" spans="3:4" ht="15" customHeight="1" x14ac:dyDescent="0.25">
      <c r="C5904" s="32" t="s">
        <v>15087</v>
      </c>
      <c r="D5904" s="33" t="s">
        <v>5903</v>
      </c>
    </row>
    <row r="5905" spans="3:4" ht="15" customHeight="1" x14ac:dyDescent="0.25">
      <c r="C5905" s="32" t="s">
        <v>15088</v>
      </c>
      <c r="D5905" s="33" t="s">
        <v>5903</v>
      </c>
    </row>
    <row r="5906" spans="3:4" ht="15" customHeight="1" x14ac:dyDescent="0.25">
      <c r="C5906" s="32" t="s">
        <v>15089</v>
      </c>
      <c r="D5906" s="33" t="s">
        <v>5920</v>
      </c>
    </row>
    <row r="5907" spans="3:4" ht="15" customHeight="1" x14ac:dyDescent="0.25">
      <c r="C5907" s="32" t="s">
        <v>15090</v>
      </c>
      <c r="D5907" s="33" t="s">
        <v>5920</v>
      </c>
    </row>
    <row r="5908" spans="3:4" ht="15" customHeight="1" x14ac:dyDescent="0.25">
      <c r="C5908" s="32" t="s">
        <v>15091</v>
      </c>
      <c r="D5908" s="33" t="s">
        <v>5925</v>
      </c>
    </row>
    <row r="5909" spans="3:4" ht="15" customHeight="1" x14ac:dyDescent="0.25">
      <c r="C5909" s="32" t="s">
        <v>15092</v>
      </c>
      <c r="D5909" s="33" t="s">
        <v>5925</v>
      </c>
    </row>
    <row r="5910" spans="3:4" ht="15" customHeight="1" x14ac:dyDescent="0.25">
      <c r="C5910" s="32" t="s">
        <v>15093</v>
      </c>
      <c r="D5910" s="33" t="s">
        <v>5930</v>
      </c>
    </row>
    <row r="5911" spans="3:4" ht="15" customHeight="1" x14ac:dyDescent="0.25">
      <c r="C5911" s="32" t="s">
        <v>15094</v>
      </c>
      <c r="D5911" s="33" t="s">
        <v>5930</v>
      </c>
    </row>
    <row r="5912" spans="3:4" ht="15" customHeight="1" x14ac:dyDescent="0.25">
      <c r="C5912" s="32" t="s">
        <v>15095</v>
      </c>
      <c r="D5912" s="33" t="s">
        <v>5935</v>
      </c>
    </row>
    <row r="5913" spans="3:4" ht="15" customHeight="1" x14ac:dyDescent="0.25">
      <c r="C5913" s="32" t="s">
        <v>15096</v>
      </c>
      <c r="D5913" s="33" t="s">
        <v>5935</v>
      </c>
    </row>
    <row r="5914" spans="3:4" ht="15" customHeight="1" x14ac:dyDescent="0.25">
      <c r="C5914" s="32" t="s">
        <v>15097</v>
      </c>
      <c r="D5914" s="33" t="s">
        <v>6040</v>
      </c>
    </row>
    <row r="5915" spans="3:4" ht="15" customHeight="1" x14ac:dyDescent="0.25">
      <c r="C5915" s="32" t="s">
        <v>15098</v>
      </c>
      <c r="D5915" s="33" t="s">
        <v>6040</v>
      </c>
    </row>
    <row r="5916" spans="3:4" ht="15" customHeight="1" x14ac:dyDescent="0.25">
      <c r="C5916" s="32" t="s">
        <v>15099</v>
      </c>
      <c r="D5916" s="33" t="s">
        <v>6072</v>
      </c>
    </row>
    <row r="5917" spans="3:4" ht="15" customHeight="1" x14ac:dyDescent="0.25">
      <c r="C5917" s="32" t="s">
        <v>15100</v>
      </c>
      <c r="D5917" s="33" t="s">
        <v>6072</v>
      </c>
    </row>
    <row r="5918" spans="3:4" ht="15" customHeight="1" x14ac:dyDescent="0.25">
      <c r="C5918" s="32" t="s">
        <v>15101</v>
      </c>
      <c r="D5918" s="33" t="s">
        <v>6078</v>
      </c>
    </row>
    <row r="5919" spans="3:4" ht="15" customHeight="1" x14ac:dyDescent="0.25">
      <c r="C5919" s="32" t="s">
        <v>15102</v>
      </c>
      <c r="D5919" s="33" t="s">
        <v>6078</v>
      </c>
    </row>
    <row r="5920" spans="3:4" ht="15" customHeight="1" x14ac:dyDescent="0.25">
      <c r="C5920" s="32" t="s">
        <v>15103</v>
      </c>
      <c r="D5920" s="33" t="s">
        <v>6273</v>
      </c>
    </row>
    <row r="5921" spans="3:4" ht="15" customHeight="1" x14ac:dyDescent="0.25">
      <c r="C5921" s="32" t="s">
        <v>15104</v>
      </c>
      <c r="D5921" s="33" t="s">
        <v>6273</v>
      </c>
    </row>
    <row r="5922" spans="3:4" ht="15" customHeight="1" x14ac:dyDescent="0.25">
      <c r="C5922" s="32" t="s">
        <v>15105</v>
      </c>
      <c r="D5922" s="33" t="s">
        <v>6369</v>
      </c>
    </row>
    <row r="5923" spans="3:4" ht="15" customHeight="1" x14ac:dyDescent="0.25">
      <c r="C5923" s="32" t="s">
        <v>15106</v>
      </c>
      <c r="D5923" s="33" t="s">
        <v>6369</v>
      </c>
    </row>
    <row r="5924" spans="3:4" ht="15" customHeight="1" x14ac:dyDescent="0.25">
      <c r="C5924" s="32" t="s">
        <v>15107</v>
      </c>
      <c r="D5924" s="33" t="s">
        <v>6385</v>
      </c>
    </row>
    <row r="5925" spans="3:4" ht="15" customHeight="1" x14ac:dyDescent="0.25">
      <c r="C5925" s="32" t="s">
        <v>15108</v>
      </c>
      <c r="D5925" s="33" t="s">
        <v>6385</v>
      </c>
    </row>
    <row r="5926" spans="3:4" ht="15" customHeight="1" x14ac:dyDescent="0.25">
      <c r="C5926" s="32" t="s">
        <v>15109</v>
      </c>
      <c r="D5926" s="33" t="s">
        <v>6396</v>
      </c>
    </row>
    <row r="5927" spans="3:4" ht="15" customHeight="1" x14ac:dyDescent="0.25">
      <c r="C5927" s="32" t="s">
        <v>15110</v>
      </c>
      <c r="D5927" s="33" t="s">
        <v>6396</v>
      </c>
    </row>
    <row r="5928" spans="3:4" ht="15" customHeight="1" x14ac:dyDescent="0.25">
      <c r="C5928" s="32" t="s">
        <v>15111</v>
      </c>
      <c r="D5928" s="33" t="s">
        <v>6510</v>
      </c>
    </row>
    <row r="5929" spans="3:4" ht="15" customHeight="1" x14ac:dyDescent="0.25">
      <c r="C5929" s="32" t="s">
        <v>15112</v>
      </c>
      <c r="D5929" s="33" t="s">
        <v>6510</v>
      </c>
    </row>
    <row r="5930" spans="3:4" ht="15" customHeight="1" x14ac:dyDescent="0.25">
      <c r="C5930" s="32" t="s">
        <v>15113</v>
      </c>
      <c r="D5930" s="33" t="s">
        <v>5920</v>
      </c>
    </row>
    <row r="5931" spans="3:4" ht="15" customHeight="1" x14ac:dyDescent="0.25">
      <c r="C5931" s="32" t="s">
        <v>15114</v>
      </c>
      <c r="D5931" s="33" t="s">
        <v>5920</v>
      </c>
    </row>
    <row r="5932" spans="3:4" ht="15" customHeight="1" x14ac:dyDescent="0.25">
      <c r="C5932" s="32" t="s">
        <v>15115</v>
      </c>
      <c r="D5932" s="33" t="s">
        <v>5925</v>
      </c>
    </row>
    <row r="5933" spans="3:4" ht="15" customHeight="1" x14ac:dyDescent="0.25">
      <c r="C5933" s="32" t="s">
        <v>15116</v>
      </c>
      <c r="D5933" s="33" t="s">
        <v>5925</v>
      </c>
    </row>
    <row r="5934" spans="3:4" ht="15" customHeight="1" x14ac:dyDescent="0.25">
      <c r="C5934" s="32" t="s">
        <v>15117</v>
      </c>
      <c r="D5934" s="33" t="s">
        <v>5930</v>
      </c>
    </row>
    <row r="5935" spans="3:4" ht="15" customHeight="1" x14ac:dyDescent="0.25">
      <c r="C5935" s="32" t="s">
        <v>15118</v>
      </c>
      <c r="D5935" s="33" t="s">
        <v>5930</v>
      </c>
    </row>
    <row r="5936" spans="3:4" ht="15" customHeight="1" x14ac:dyDescent="0.25">
      <c r="C5936" s="32" t="s">
        <v>15119</v>
      </c>
      <c r="D5936" s="33" t="s">
        <v>5935</v>
      </c>
    </row>
    <row r="5937" spans="3:4" ht="15" customHeight="1" x14ac:dyDescent="0.25">
      <c r="C5937" s="32" t="s">
        <v>15120</v>
      </c>
      <c r="D5937" s="33" t="s">
        <v>5935</v>
      </c>
    </row>
    <row r="5938" spans="3:4" ht="15" customHeight="1" x14ac:dyDescent="0.25">
      <c r="C5938" s="32" t="s">
        <v>15121</v>
      </c>
      <c r="D5938" s="33" t="s">
        <v>6040</v>
      </c>
    </row>
    <row r="5939" spans="3:4" ht="15" customHeight="1" x14ac:dyDescent="0.25">
      <c r="C5939" s="32" t="s">
        <v>15122</v>
      </c>
      <c r="D5939" s="33" t="s">
        <v>6040</v>
      </c>
    </row>
    <row r="5940" spans="3:4" ht="15" customHeight="1" x14ac:dyDescent="0.25">
      <c r="C5940" s="32" t="s">
        <v>15123</v>
      </c>
      <c r="D5940" s="33" t="s">
        <v>6072</v>
      </c>
    </row>
    <row r="5941" spans="3:4" ht="15" customHeight="1" x14ac:dyDescent="0.25">
      <c r="C5941" s="32" t="s">
        <v>15124</v>
      </c>
      <c r="D5941" s="33" t="s">
        <v>6072</v>
      </c>
    </row>
    <row r="5942" spans="3:4" ht="15" customHeight="1" x14ac:dyDescent="0.25">
      <c r="C5942" s="32" t="s">
        <v>15125</v>
      </c>
      <c r="D5942" s="33" t="s">
        <v>6078</v>
      </c>
    </row>
    <row r="5943" spans="3:4" ht="15" customHeight="1" x14ac:dyDescent="0.25">
      <c r="C5943" s="32" t="s">
        <v>15126</v>
      </c>
      <c r="D5943" s="33" t="s">
        <v>6078</v>
      </c>
    </row>
    <row r="5944" spans="3:4" ht="15" customHeight="1" x14ac:dyDescent="0.25">
      <c r="C5944" s="32" t="s">
        <v>15127</v>
      </c>
      <c r="D5944" s="33" t="s">
        <v>6273</v>
      </c>
    </row>
    <row r="5945" spans="3:4" ht="15" customHeight="1" x14ac:dyDescent="0.25">
      <c r="C5945" s="32" t="s">
        <v>15128</v>
      </c>
      <c r="D5945" s="33" t="s">
        <v>6273</v>
      </c>
    </row>
    <row r="5946" spans="3:4" ht="15" customHeight="1" x14ac:dyDescent="0.25">
      <c r="C5946" s="32" t="s">
        <v>15129</v>
      </c>
      <c r="D5946" s="33" t="s">
        <v>6369</v>
      </c>
    </row>
    <row r="5947" spans="3:4" ht="15" customHeight="1" x14ac:dyDescent="0.25">
      <c r="C5947" s="32" t="s">
        <v>15130</v>
      </c>
      <c r="D5947" s="33" t="s">
        <v>6369</v>
      </c>
    </row>
    <row r="5948" spans="3:4" ht="15" customHeight="1" x14ac:dyDescent="0.25">
      <c r="C5948" s="32" t="s">
        <v>15131</v>
      </c>
      <c r="D5948" s="33" t="s">
        <v>6385</v>
      </c>
    </row>
    <row r="5949" spans="3:4" ht="15" customHeight="1" x14ac:dyDescent="0.25">
      <c r="C5949" s="32" t="s">
        <v>15132</v>
      </c>
      <c r="D5949" s="33" t="s">
        <v>6385</v>
      </c>
    </row>
    <row r="5950" spans="3:4" ht="15" customHeight="1" x14ac:dyDescent="0.25">
      <c r="C5950" s="32" t="s">
        <v>15133</v>
      </c>
      <c r="D5950" s="33" t="s">
        <v>6396</v>
      </c>
    </row>
    <row r="5951" spans="3:4" ht="15" customHeight="1" x14ac:dyDescent="0.25">
      <c r="C5951" s="32" t="s">
        <v>15134</v>
      </c>
      <c r="D5951" s="33" t="s">
        <v>6396</v>
      </c>
    </row>
    <row r="5952" spans="3:4" ht="15" customHeight="1" x14ac:dyDescent="0.25">
      <c r="C5952" s="32" t="s">
        <v>15135</v>
      </c>
      <c r="D5952" s="33" t="s">
        <v>6510</v>
      </c>
    </row>
    <row r="5953" spans="3:4" ht="15" customHeight="1" x14ac:dyDescent="0.25">
      <c r="C5953" s="32" t="s">
        <v>15136</v>
      </c>
      <c r="D5953" s="33" t="s">
        <v>6510</v>
      </c>
    </row>
    <row r="5954" spans="3:4" ht="15" customHeight="1" x14ac:dyDescent="0.25">
      <c r="C5954" s="32" t="s">
        <v>15137</v>
      </c>
      <c r="D5954" s="33" t="s">
        <v>6567</v>
      </c>
    </row>
    <row r="5955" spans="3:4" ht="15" customHeight="1" x14ac:dyDescent="0.25">
      <c r="C5955" s="32" t="s">
        <v>15138</v>
      </c>
      <c r="D5955" s="33" t="s">
        <v>6567</v>
      </c>
    </row>
    <row r="5956" spans="3:4" ht="15" customHeight="1" x14ac:dyDescent="0.25">
      <c r="C5956" s="32" t="s">
        <v>15139</v>
      </c>
      <c r="D5956" s="33" t="s">
        <v>6686</v>
      </c>
    </row>
    <row r="5957" spans="3:4" ht="15" customHeight="1" x14ac:dyDescent="0.25">
      <c r="C5957" s="32" t="s">
        <v>15140</v>
      </c>
      <c r="D5957" s="33" t="s">
        <v>6686</v>
      </c>
    </row>
    <row r="5958" spans="3:4" ht="15" customHeight="1" x14ac:dyDescent="0.25">
      <c r="C5958" s="32" t="s">
        <v>15141</v>
      </c>
      <c r="D5958" s="33" t="s">
        <v>6724</v>
      </c>
    </row>
    <row r="5959" spans="3:4" ht="15" customHeight="1" x14ac:dyDescent="0.25">
      <c r="C5959" s="32" t="s">
        <v>15142</v>
      </c>
      <c r="D5959" s="33" t="s">
        <v>6724</v>
      </c>
    </row>
    <row r="5960" spans="3:4" ht="15" customHeight="1" x14ac:dyDescent="0.25">
      <c r="C5960" s="32" t="s">
        <v>15143</v>
      </c>
      <c r="D5960" s="33" t="s">
        <v>6779</v>
      </c>
    </row>
    <row r="5961" spans="3:4" ht="15" customHeight="1" x14ac:dyDescent="0.25">
      <c r="C5961" s="32" t="s">
        <v>15144</v>
      </c>
      <c r="D5961" s="33" t="s">
        <v>6779</v>
      </c>
    </row>
    <row r="5962" spans="3:4" ht="15" customHeight="1" x14ac:dyDescent="0.25">
      <c r="C5962" s="32" t="s">
        <v>15145</v>
      </c>
      <c r="D5962" s="33" t="s">
        <v>6837</v>
      </c>
    </row>
    <row r="5963" spans="3:4" ht="15" customHeight="1" x14ac:dyDescent="0.25">
      <c r="C5963" s="32" t="s">
        <v>15146</v>
      </c>
      <c r="D5963" s="33" t="s">
        <v>6837</v>
      </c>
    </row>
    <row r="5964" spans="3:4" ht="15" customHeight="1" x14ac:dyDescent="0.25">
      <c r="C5964" s="32" t="s">
        <v>15147</v>
      </c>
      <c r="D5964" s="33" t="s">
        <v>6861</v>
      </c>
    </row>
    <row r="5965" spans="3:4" ht="15" customHeight="1" x14ac:dyDescent="0.25">
      <c r="C5965" s="32" t="s">
        <v>15148</v>
      </c>
      <c r="D5965" s="33" t="s">
        <v>6861</v>
      </c>
    </row>
    <row r="5966" spans="3:4" ht="15" customHeight="1" x14ac:dyDescent="0.25">
      <c r="C5966" s="32" t="s">
        <v>15149</v>
      </c>
      <c r="D5966" s="33" t="s">
        <v>6867</v>
      </c>
    </row>
    <row r="5967" spans="3:4" ht="15" customHeight="1" x14ac:dyDescent="0.25">
      <c r="C5967" s="32" t="s">
        <v>15150</v>
      </c>
      <c r="D5967" s="33" t="s">
        <v>6867</v>
      </c>
    </row>
    <row r="5968" spans="3:4" ht="15" customHeight="1" x14ac:dyDescent="0.25">
      <c r="C5968" s="32" t="s">
        <v>15151</v>
      </c>
      <c r="D5968" s="33" t="s">
        <v>6928</v>
      </c>
    </row>
    <row r="5969" spans="3:4" ht="15" customHeight="1" x14ac:dyDescent="0.25">
      <c r="C5969" s="32" t="s">
        <v>15152</v>
      </c>
      <c r="D5969" s="33" t="s">
        <v>6928</v>
      </c>
    </row>
    <row r="5970" spans="3:4" ht="15" customHeight="1" x14ac:dyDescent="0.25">
      <c r="C5970" s="32" t="s">
        <v>15153</v>
      </c>
      <c r="D5970" s="33" t="s">
        <v>6939</v>
      </c>
    </row>
    <row r="5971" spans="3:4" ht="15" customHeight="1" x14ac:dyDescent="0.25">
      <c r="C5971" s="32" t="s">
        <v>15154</v>
      </c>
      <c r="D5971" s="33" t="s">
        <v>6939</v>
      </c>
    </row>
    <row r="5972" spans="3:4" ht="15" customHeight="1" x14ac:dyDescent="0.25">
      <c r="C5972" s="32" t="s">
        <v>15155</v>
      </c>
      <c r="D5972" s="33" t="s">
        <v>6951</v>
      </c>
    </row>
    <row r="5973" spans="3:4" ht="15" customHeight="1" x14ac:dyDescent="0.25">
      <c r="C5973" s="32" t="s">
        <v>15156</v>
      </c>
      <c r="D5973" s="33" t="s">
        <v>6951</v>
      </c>
    </row>
    <row r="5974" spans="3:4" ht="15" customHeight="1" x14ac:dyDescent="0.25">
      <c r="C5974" s="32" t="s">
        <v>15157</v>
      </c>
      <c r="D5974" s="33" t="s">
        <v>6957</v>
      </c>
    </row>
    <row r="5975" spans="3:4" ht="15" customHeight="1" x14ac:dyDescent="0.25">
      <c r="C5975" s="32" t="s">
        <v>15158</v>
      </c>
      <c r="D5975" s="33" t="s">
        <v>6957</v>
      </c>
    </row>
    <row r="5976" spans="3:4" ht="15" customHeight="1" x14ac:dyDescent="0.25">
      <c r="C5976" s="32" t="s">
        <v>15159</v>
      </c>
      <c r="D5976" s="33" t="s">
        <v>7084</v>
      </c>
    </row>
    <row r="5977" spans="3:4" ht="15" customHeight="1" x14ac:dyDescent="0.25">
      <c r="C5977" s="32" t="s">
        <v>15160</v>
      </c>
      <c r="D5977" s="33" t="s">
        <v>7084</v>
      </c>
    </row>
    <row r="5978" spans="3:4" ht="15" customHeight="1" x14ac:dyDescent="0.25">
      <c r="C5978" s="32" t="s">
        <v>15161</v>
      </c>
      <c r="D5978" s="33" t="s">
        <v>6567</v>
      </c>
    </row>
    <row r="5979" spans="3:4" ht="15" customHeight="1" x14ac:dyDescent="0.25">
      <c r="C5979" s="32" t="s">
        <v>15162</v>
      </c>
      <c r="D5979" s="33" t="s">
        <v>6567</v>
      </c>
    </row>
    <row r="5980" spans="3:4" ht="15" customHeight="1" x14ac:dyDescent="0.25">
      <c r="C5980" s="32" t="s">
        <v>15163</v>
      </c>
      <c r="D5980" s="33" t="s">
        <v>6686</v>
      </c>
    </row>
    <row r="5981" spans="3:4" ht="15" customHeight="1" x14ac:dyDescent="0.25">
      <c r="C5981" s="32" t="s">
        <v>15164</v>
      </c>
      <c r="D5981" s="33" t="s">
        <v>6686</v>
      </c>
    </row>
    <row r="5982" spans="3:4" ht="15" customHeight="1" x14ac:dyDescent="0.25">
      <c r="C5982" s="32" t="s">
        <v>15165</v>
      </c>
      <c r="D5982" s="33" t="s">
        <v>6724</v>
      </c>
    </row>
    <row r="5983" spans="3:4" ht="15" customHeight="1" x14ac:dyDescent="0.25">
      <c r="C5983" s="32" t="s">
        <v>15166</v>
      </c>
      <c r="D5983" s="33" t="s">
        <v>6724</v>
      </c>
    </row>
    <row r="5984" spans="3:4" ht="15" customHeight="1" x14ac:dyDescent="0.25">
      <c r="C5984" s="32" t="s">
        <v>15167</v>
      </c>
      <c r="D5984" s="33" t="s">
        <v>6779</v>
      </c>
    </row>
    <row r="5985" spans="3:4" ht="15" customHeight="1" x14ac:dyDescent="0.25">
      <c r="C5985" s="32" t="s">
        <v>15168</v>
      </c>
      <c r="D5985" s="33" t="s">
        <v>6779</v>
      </c>
    </row>
    <row r="5986" spans="3:4" ht="15" customHeight="1" x14ac:dyDescent="0.25">
      <c r="C5986" s="32" t="s">
        <v>15169</v>
      </c>
      <c r="D5986" s="33" t="s">
        <v>6837</v>
      </c>
    </row>
    <row r="5987" spans="3:4" ht="15" customHeight="1" x14ac:dyDescent="0.25">
      <c r="C5987" s="32" t="s">
        <v>15170</v>
      </c>
      <c r="D5987" s="33" t="s">
        <v>6837</v>
      </c>
    </row>
    <row r="5988" spans="3:4" ht="15" customHeight="1" x14ac:dyDescent="0.25">
      <c r="C5988" s="32" t="s">
        <v>15171</v>
      </c>
      <c r="D5988" s="33" t="s">
        <v>6861</v>
      </c>
    </row>
    <row r="5989" spans="3:4" ht="15" customHeight="1" x14ac:dyDescent="0.25">
      <c r="C5989" s="32" t="s">
        <v>15172</v>
      </c>
      <c r="D5989" s="33" t="s">
        <v>6861</v>
      </c>
    </row>
    <row r="5990" spans="3:4" ht="15" customHeight="1" x14ac:dyDescent="0.25">
      <c r="C5990" s="32" t="s">
        <v>15173</v>
      </c>
      <c r="D5990" s="33" t="s">
        <v>6867</v>
      </c>
    </row>
    <row r="5991" spans="3:4" ht="15" customHeight="1" x14ac:dyDescent="0.25">
      <c r="C5991" s="32" t="s">
        <v>15174</v>
      </c>
      <c r="D5991" s="33" t="s">
        <v>6867</v>
      </c>
    </row>
    <row r="5992" spans="3:4" ht="15" customHeight="1" x14ac:dyDescent="0.25">
      <c r="C5992" s="32" t="s">
        <v>15175</v>
      </c>
      <c r="D5992" s="33" t="s">
        <v>6928</v>
      </c>
    </row>
    <row r="5993" spans="3:4" ht="15" customHeight="1" x14ac:dyDescent="0.25">
      <c r="C5993" s="32" t="s">
        <v>15176</v>
      </c>
      <c r="D5993" s="33" t="s">
        <v>6928</v>
      </c>
    </row>
    <row r="5994" spans="3:4" ht="15" customHeight="1" x14ac:dyDescent="0.25">
      <c r="C5994" s="32" t="s">
        <v>15177</v>
      </c>
      <c r="D5994" s="33" t="s">
        <v>6939</v>
      </c>
    </row>
    <row r="5995" spans="3:4" ht="15" customHeight="1" x14ac:dyDescent="0.25">
      <c r="C5995" s="32" t="s">
        <v>15178</v>
      </c>
      <c r="D5995" s="33" t="s">
        <v>6939</v>
      </c>
    </row>
    <row r="5996" spans="3:4" ht="15" customHeight="1" x14ac:dyDescent="0.25">
      <c r="C5996" s="32" t="s">
        <v>15179</v>
      </c>
      <c r="D5996" s="33" t="s">
        <v>6951</v>
      </c>
    </row>
    <row r="5997" spans="3:4" ht="15" customHeight="1" x14ac:dyDescent="0.25">
      <c r="C5997" s="32" t="s">
        <v>15180</v>
      </c>
      <c r="D5997" s="33" t="s">
        <v>6951</v>
      </c>
    </row>
    <row r="5998" spans="3:4" ht="15" customHeight="1" x14ac:dyDescent="0.25">
      <c r="C5998" s="32" t="s">
        <v>15181</v>
      </c>
      <c r="D5998" s="33" t="s">
        <v>6957</v>
      </c>
    </row>
    <row r="5999" spans="3:4" ht="15" customHeight="1" x14ac:dyDescent="0.25">
      <c r="C5999" s="32" t="s">
        <v>15182</v>
      </c>
      <c r="D5999" s="33" t="s">
        <v>6957</v>
      </c>
    </row>
    <row r="6000" spans="3:4" ht="15" customHeight="1" x14ac:dyDescent="0.25">
      <c r="C6000" s="32" t="s">
        <v>15183</v>
      </c>
      <c r="D6000" s="33" t="s">
        <v>7084</v>
      </c>
    </row>
    <row r="6001" spans="3:4" ht="15" customHeight="1" x14ac:dyDescent="0.25">
      <c r="C6001" s="32" t="s">
        <v>15184</v>
      </c>
      <c r="D6001" s="33" t="s">
        <v>7084</v>
      </c>
    </row>
    <row r="6002" spans="3:4" ht="15" customHeight="1" x14ac:dyDescent="0.25">
      <c r="C6002" s="32" t="s">
        <v>15185</v>
      </c>
      <c r="D6002" s="33" t="s">
        <v>7107</v>
      </c>
    </row>
    <row r="6003" spans="3:4" ht="15" customHeight="1" x14ac:dyDescent="0.25">
      <c r="C6003" s="32" t="s">
        <v>15186</v>
      </c>
      <c r="D6003" s="33" t="s">
        <v>7107</v>
      </c>
    </row>
    <row r="6004" spans="3:4" ht="15" customHeight="1" x14ac:dyDescent="0.25">
      <c r="C6004" s="32" t="s">
        <v>15187</v>
      </c>
      <c r="D6004" s="33" t="s">
        <v>7113</v>
      </c>
    </row>
    <row r="6005" spans="3:4" ht="15" customHeight="1" x14ac:dyDescent="0.25">
      <c r="C6005" s="32" t="s">
        <v>15188</v>
      </c>
      <c r="D6005" s="33" t="s">
        <v>7113</v>
      </c>
    </row>
    <row r="6006" spans="3:4" ht="15" customHeight="1" x14ac:dyDescent="0.25">
      <c r="C6006" s="32" t="s">
        <v>15189</v>
      </c>
      <c r="D6006" s="33" t="s">
        <v>7301</v>
      </c>
    </row>
    <row r="6007" spans="3:4" ht="15" customHeight="1" x14ac:dyDescent="0.25">
      <c r="C6007" s="32" t="s">
        <v>15190</v>
      </c>
      <c r="D6007" s="33" t="s">
        <v>7301</v>
      </c>
    </row>
    <row r="6008" spans="3:4" ht="15" customHeight="1" x14ac:dyDescent="0.25">
      <c r="C6008" s="32" t="s">
        <v>15191</v>
      </c>
      <c r="D6008" s="33" t="s">
        <v>7324</v>
      </c>
    </row>
    <row r="6009" spans="3:4" ht="15" customHeight="1" x14ac:dyDescent="0.25">
      <c r="C6009" s="32" t="s">
        <v>15192</v>
      </c>
      <c r="D6009" s="33" t="s">
        <v>7324</v>
      </c>
    </row>
    <row r="6010" spans="3:4" ht="15" customHeight="1" x14ac:dyDescent="0.25">
      <c r="C6010" s="32" t="s">
        <v>15193</v>
      </c>
      <c r="D6010" s="33" t="s">
        <v>7329</v>
      </c>
    </row>
    <row r="6011" spans="3:4" ht="15" customHeight="1" x14ac:dyDescent="0.25">
      <c r="C6011" s="32" t="s">
        <v>15194</v>
      </c>
      <c r="D6011" s="33" t="s">
        <v>7329</v>
      </c>
    </row>
    <row r="6012" spans="3:4" ht="15" customHeight="1" x14ac:dyDescent="0.25">
      <c r="C6012" s="32" t="s">
        <v>15195</v>
      </c>
      <c r="D6012" s="33" t="s">
        <v>7405</v>
      </c>
    </row>
    <row r="6013" spans="3:4" ht="15" customHeight="1" x14ac:dyDescent="0.25">
      <c r="C6013" s="32" t="s">
        <v>15196</v>
      </c>
      <c r="D6013" s="33" t="s">
        <v>7405</v>
      </c>
    </row>
    <row r="6014" spans="3:4" ht="15" customHeight="1" x14ac:dyDescent="0.25">
      <c r="C6014" s="32" t="s">
        <v>15197</v>
      </c>
      <c r="D6014" s="33" t="s">
        <v>7426</v>
      </c>
    </row>
    <row r="6015" spans="3:4" ht="15" customHeight="1" x14ac:dyDescent="0.25">
      <c r="C6015" s="32" t="s">
        <v>15198</v>
      </c>
      <c r="D6015" s="33" t="s">
        <v>7426</v>
      </c>
    </row>
    <row r="6016" spans="3:4" ht="15" customHeight="1" x14ac:dyDescent="0.25">
      <c r="C6016" s="32" t="s">
        <v>15199</v>
      </c>
      <c r="D6016" s="33" t="s">
        <v>7457</v>
      </c>
    </row>
    <row r="6017" spans="3:4" ht="15" customHeight="1" x14ac:dyDescent="0.25">
      <c r="C6017" s="32" t="s">
        <v>15200</v>
      </c>
      <c r="D6017" s="33" t="s">
        <v>7457</v>
      </c>
    </row>
    <row r="6018" spans="3:4" ht="15" customHeight="1" x14ac:dyDescent="0.25">
      <c r="C6018" s="32" t="s">
        <v>15201</v>
      </c>
      <c r="D6018" s="33" t="s">
        <v>7490</v>
      </c>
    </row>
    <row r="6019" spans="3:4" ht="15" customHeight="1" x14ac:dyDescent="0.25">
      <c r="C6019" s="32" t="s">
        <v>15202</v>
      </c>
      <c r="D6019" s="33" t="s">
        <v>7490</v>
      </c>
    </row>
    <row r="6020" spans="3:4" ht="15" customHeight="1" x14ac:dyDescent="0.25">
      <c r="C6020" s="32" t="s">
        <v>15203</v>
      </c>
      <c r="D6020" s="33" t="s">
        <v>7507</v>
      </c>
    </row>
    <row r="6021" spans="3:4" ht="15" customHeight="1" x14ac:dyDescent="0.25">
      <c r="C6021" s="32" t="s">
        <v>15204</v>
      </c>
      <c r="D6021" s="33" t="s">
        <v>7507</v>
      </c>
    </row>
    <row r="6022" spans="3:4" ht="15" customHeight="1" x14ac:dyDescent="0.25">
      <c r="C6022" s="32" t="s">
        <v>15205</v>
      </c>
      <c r="D6022" s="33" t="s">
        <v>7513</v>
      </c>
    </row>
    <row r="6023" spans="3:4" ht="15" customHeight="1" x14ac:dyDescent="0.25">
      <c r="C6023" s="32" t="s">
        <v>15206</v>
      </c>
      <c r="D6023" s="33" t="s">
        <v>7513</v>
      </c>
    </row>
    <row r="6024" spans="3:4" ht="15" customHeight="1" x14ac:dyDescent="0.25">
      <c r="C6024" s="32" t="s">
        <v>15207</v>
      </c>
      <c r="D6024" s="33" t="s">
        <v>7523</v>
      </c>
    </row>
    <row r="6025" spans="3:4" ht="15" customHeight="1" x14ac:dyDescent="0.25">
      <c r="C6025" s="32" t="s">
        <v>15208</v>
      </c>
      <c r="D6025" s="33" t="s">
        <v>7523</v>
      </c>
    </row>
    <row r="6026" spans="3:4" ht="15" customHeight="1" x14ac:dyDescent="0.25">
      <c r="C6026" s="32" t="s">
        <v>15209</v>
      </c>
      <c r="D6026" s="33" t="s">
        <v>7107</v>
      </c>
    </row>
    <row r="6027" spans="3:4" ht="15" customHeight="1" x14ac:dyDescent="0.25">
      <c r="C6027" s="32" t="s">
        <v>15210</v>
      </c>
      <c r="D6027" s="33" t="s">
        <v>7107</v>
      </c>
    </row>
    <row r="6028" spans="3:4" ht="15" customHeight="1" x14ac:dyDescent="0.25">
      <c r="C6028" s="32" t="s">
        <v>15211</v>
      </c>
      <c r="D6028" s="33" t="s">
        <v>7113</v>
      </c>
    </row>
    <row r="6029" spans="3:4" ht="15" customHeight="1" x14ac:dyDescent="0.25">
      <c r="C6029" s="32" t="s">
        <v>15212</v>
      </c>
      <c r="D6029" s="33" t="s">
        <v>7113</v>
      </c>
    </row>
    <row r="6030" spans="3:4" ht="15" customHeight="1" x14ac:dyDescent="0.25">
      <c r="C6030" s="32" t="s">
        <v>15213</v>
      </c>
      <c r="D6030" s="33" t="s">
        <v>7301</v>
      </c>
    </row>
    <row r="6031" spans="3:4" ht="15" customHeight="1" x14ac:dyDescent="0.25">
      <c r="C6031" s="32" t="s">
        <v>15214</v>
      </c>
      <c r="D6031" s="33" t="s">
        <v>7301</v>
      </c>
    </row>
    <row r="6032" spans="3:4" ht="15" customHeight="1" x14ac:dyDescent="0.25">
      <c r="C6032" s="32" t="s">
        <v>15215</v>
      </c>
      <c r="D6032" s="33" t="s">
        <v>7324</v>
      </c>
    </row>
    <row r="6033" spans="3:4" ht="15" customHeight="1" x14ac:dyDescent="0.25">
      <c r="C6033" s="32" t="s">
        <v>15216</v>
      </c>
      <c r="D6033" s="33" t="s">
        <v>7324</v>
      </c>
    </row>
    <row r="6034" spans="3:4" ht="15" customHeight="1" x14ac:dyDescent="0.25">
      <c r="C6034" s="32" t="s">
        <v>15217</v>
      </c>
      <c r="D6034" s="33" t="s">
        <v>7329</v>
      </c>
    </row>
    <row r="6035" spans="3:4" ht="15" customHeight="1" x14ac:dyDescent="0.25">
      <c r="C6035" s="32" t="s">
        <v>15218</v>
      </c>
      <c r="D6035" s="33" t="s">
        <v>7329</v>
      </c>
    </row>
    <row r="6036" spans="3:4" ht="15" customHeight="1" x14ac:dyDescent="0.25">
      <c r="C6036" s="32" t="s">
        <v>15219</v>
      </c>
      <c r="D6036" s="33" t="s">
        <v>7405</v>
      </c>
    </row>
    <row r="6037" spans="3:4" ht="15" customHeight="1" x14ac:dyDescent="0.25">
      <c r="C6037" s="32" t="s">
        <v>15220</v>
      </c>
      <c r="D6037" s="33" t="s">
        <v>7405</v>
      </c>
    </row>
    <row r="6038" spans="3:4" ht="15" customHeight="1" x14ac:dyDescent="0.25">
      <c r="C6038" s="32" t="s">
        <v>15221</v>
      </c>
      <c r="D6038" s="33" t="s">
        <v>7426</v>
      </c>
    </row>
    <row r="6039" spans="3:4" ht="15" customHeight="1" x14ac:dyDescent="0.25">
      <c r="C6039" s="32" t="s">
        <v>15222</v>
      </c>
      <c r="D6039" s="33" t="s">
        <v>7426</v>
      </c>
    </row>
    <row r="6040" spans="3:4" ht="15" customHeight="1" x14ac:dyDescent="0.25">
      <c r="C6040" s="32" t="s">
        <v>15223</v>
      </c>
      <c r="D6040" s="33" t="s">
        <v>7457</v>
      </c>
    </row>
    <row r="6041" spans="3:4" ht="15" customHeight="1" x14ac:dyDescent="0.25">
      <c r="C6041" s="32" t="s">
        <v>15224</v>
      </c>
      <c r="D6041" s="33" t="s">
        <v>7457</v>
      </c>
    </row>
    <row r="6042" spans="3:4" ht="15" customHeight="1" x14ac:dyDescent="0.25">
      <c r="C6042" s="32" t="s">
        <v>15225</v>
      </c>
      <c r="D6042" s="33" t="s">
        <v>7490</v>
      </c>
    </row>
    <row r="6043" spans="3:4" ht="15" customHeight="1" x14ac:dyDescent="0.25">
      <c r="C6043" s="32" t="s">
        <v>15226</v>
      </c>
      <c r="D6043" s="33" t="s">
        <v>7490</v>
      </c>
    </row>
    <row r="6044" spans="3:4" ht="15" customHeight="1" x14ac:dyDescent="0.25">
      <c r="C6044" s="32" t="s">
        <v>15227</v>
      </c>
      <c r="D6044" s="33" t="s">
        <v>7507</v>
      </c>
    </row>
    <row r="6045" spans="3:4" ht="15" customHeight="1" x14ac:dyDescent="0.25">
      <c r="C6045" s="32" t="s">
        <v>15228</v>
      </c>
      <c r="D6045" s="33" t="s">
        <v>7507</v>
      </c>
    </row>
    <row r="6046" spans="3:4" ht="15" customHeight="1" x14ac:dyDescent="0.25">
      <c r="C6046" s="32" t="s">
        <v>15229</v>
      </c>
      <c r="D6046" s="33" t="s">
        <v>7513</v>
      </c>
    </row>
    <row r="6047" spans="3:4" ht="15" customHeight="1" x14ac:dyDescent="0.25">
      <c r="C6047" s="32" t="s">
        <v>15230</v>
      </c>
      <c r="D6047" s="33" t="s">
        <v>7513</v>
      </c>
    </row>
    <row r="6048" spans="3:4" ht="15" customHeight="1" x14ac:dyDescent="0.25">
      <c r="C6048" s="32" t="s">
        <v>15231</v>
      </c>
      <c r="D6048" s="33" t="s">
        <v>7523</v>
      </c>
    </row>
    <row r="6049" spans="3:4" ht="15" customHeight="1" x14ac:dyDescent="0.25">
      <c r="C6049" s="32" t="s">
        <v>15232</v>
      </c>
      <c r="D6049" s="33" t="s">
        <v>7523</v>
      </c>
    </row>
    <row r="6050" spans="3:4" ht="15" customHeight="1" x14ac:dyDescent="0.25">
      <c r="C6050" s="32" t="s">
        <v>15233</v>
      </c>
      <c r="D6050" s="33" t="s">
        <v>7529</v>
      </c>
    </row>
    <row r="6051" spans="3:4" ht="15" customHeight="1" x14ac:dyDescent="0.25">
      <c r="C6051" s="32" t="s">
        <v>15234</v>
      </c>
      <c r="D6051" s="33" t="s">
        <v>7529</v>
      </c>
    </row>
    <row r="6052" spans="3:4" ht="15" customHeight="1" x14ac:dyDescent="0.25">
      <c r="C6052" s="32" t="s">
        <v>15235</v>
      </c>
      <c r="D6052" s="33" t="s">
        <v>7534</v>
      </c>
    </row>
    <row r="6053" spans="3:4" ht="15" customHeight="1" x14ac:dyDescent="0.25">
      <c r="C6053" s="32" t="s">
        <v>15236</v>
      </c>
      <c r="D6053" s="33" t="s">
        <v>7534</v>
      </c>
    </row>
    <row r="6054" spans="3:4" ht="15" customHeight="1" x14ac:dyDescent="0.25">
      <c r="C6054" s="32" t="s">
        <v>15237</v>
      </c>
      <c r="D6054" s="33" t="s">
        <v>7544</v>
      </c>
    </row>
    <row r="6055" spans="3:4" ht="15" customHeight="1" x14ac:dyDescent="0.25">
      <c r="C6055" s="32" t="s">
        <v>15238</v>
      </c>
      <c r="D6055" s="33" t="s">
        <v>7544</v>
      </c>
    </row>
    <row r="6056" spans="3:4" ht="15" customHeight="1" x14ac:dyDescent="0.25">
      <c r="C6056" s="32" t="s">
        <v>15239</v>
      </c>
      <c r="D6056" s="33" t="s">
        <v>7559</v>
      </c>
    </row>
    <row r="6057" spans="3:4" ht="15" customHeight="1" x14ac:dyDescent="0.25">
      <c r="C6057" s="32" t="s">
        <v>15240</v>
      </c>
      <c r="D6057" s="33" t="s">
        <v>7559</v>
      </c>
    </row>
    <row r="6058" spans="3:4" ht="15" customHeight="1" x14ac:dyDescent="0.25">
      <c r="C6058" s="32" t="s">
        <v>15241</v>
      </c>
      <c r="D6058" s="33" t="s">
        <v>7582</v>
      </c>
    </row>
    <row r="6059" spans="3:4" ht="15" customHeight="1" x14ac:dyDescent="0.25">
      <c r="C6059" s="32" t="s">
        <v>15242</v>
      </c>
      <c r="D6059" s="33" t="s">
        <v>7582</v>
      </c>
    </row>
    <row r="6060" spans="3:4" ht="15" customHeight="1" x14ac:dyDescent="0.25">
      <c r="C6060" s="32" t="s">
        <v>15243</v>
      </c>
      <c r="D6060" s="33" t="s">
        <v>7587</v>
      </c>
    </row>
    <row r="6061" spans="3:4" ht="15" customHeight="1" x14ac:dyDescent="0.25">
      <c r="C6061" s="32" t="s">
        <v>15244</v>
      </c>
      <c r="D6061" s="33" t="s">
        <v>7587</v>
      </c>
    </row>
    <row r="6062" spans="3:4" ht="15" customHeight="1" x14ac:dyDescent="0.25">
      <c r="C6062" s="32" t="s">
        <v>15245</v>
      </c>
      <c r="D6062" s="33" t="s">
        <v>7638</v>
      </c>
    </row>
    <row r="6063" spans="3:4" ht="15" customHeight="1" x14ac:dyDescent="0.25">
      <c r="C6063" s="32" t="s">
        <v>15246</v>
      </c>
      <c r="D6063" s="33" t="s">
        <v>7638</v>
      </c>
    </row>
    <row r="6064" spans="3:4" ht="15" customHeight="1" x14ac:dyDescent="0.25">
      <c r="C6064" s="32" t="s">
        <v>15247</v>
      </c>
      <c r="D6064" s="33" t="s">
        <v>7654</v>
      </c>
    </row>
    <row r="6065" spans="3:4" ht="15" customHeight="1" x14ac:dyDescent="0.25">
      <c r="C6065" s="32" t="s">
        <v>15248</v>
      </c>
      <c r="D6065" s="33" t="s">
        <v>7654</v>
      </c>
    </row>
    <row r="6066" spans="3:4" ht="15" customHeight="1" x14ac:dyDescent="0.25">
      <c r="C6066" s="32" t="s">
        <v>15249</v>
      </c>
      <c r="D6066" s="33" t="s">
        <v>7659</v>
      </c>
    </row>
    <row r="6067" spans="3:4" ht="15" customHeight="1" x14ac:dyDescent="0.25">
      <c r="C6067" s="32" t="s">
        <v>15250</v>
      </c>
      <c r="D6067" s="33" t="s">
        <v>7659</v>
      </c>
    </row>
    <row r="6068" spans="3:4" ht="15" customHeight="1" x14ac:dyDescent="0.25">
      <c r="C6068" s="32" t="s">
        <v>15251</v>
      </c>
      <c r="D6068" s="33" t="s">
        <v>7664</v>
      </c>
    </row>
    <row r="6069" spans="3:4" ht="15" customHeight="1" x14ac:dyDescent="0.25">
      <c r="C6069" s="32" t="s">
        <v>15252</v>
      </c>
      <c r="D6069" s="33" t="s">
        <v>7664</v>
      </c>
    </row>
    <row r="6070" spans="3:4" ht="15" customHeight="1" x14ac:dyDescent="0.25">
      <c r="C6070" s="32" t="s">
        <v>15253</v>
      </c>
      <c r="D6070" s="33" t="s">
        <v>7669</v>
      </c>
    </row>
    <row r="6071" spans="3:4" ht="15" customHeight="1" x14ac:dyDescent="0.25">
      <c r="C6071" s="32" t="s">
        <v>15254</v>
      </c>
      <c r="D6071" s="33" t="s">
        <v>7669</v>
      </c>
    </row>
    <row r="6072" spans="3:4" ht="15" customHeight="1" x14ac:dyDescent="0.25">
      <c r="C6072" s="32" t="s">
        <v>15255</v>
      </c>
      <c r="D6072" s="33" t="s">
        <v>7840</v>
      </c>
    </row>
    <row r="6073" spans="3:4" ht="15" customHeight="1" x14ac:dyDescent="0.25">
      <c r="C6073" s="32" t="s">
        <v>15256</v>
      </c>
      <c r="D6073" s="33" t="s">
        <v>7840</v>
      </c>
    </row>
    <row r="6074" spans="3:4" ht="15" customHeight="1" x14ac:dyDescent="0.25">
      <c r="C6074" s="32" t="s">
        <v>15257</v>
      </c>
      <c r="D6074" s="33" t="s">
        <v>7529</v>
      </c>
    </row>
    <row r="6075" spans="3:4" ht="15" customHeight="1" x14ac:dyDescent="0.25">
      <c r="C6075" s="32" t="s">
        <v>15258</v>
      </c>
      <c r="D6075" s="33" t="s">
        <v>7529</v>
      </c>
    </row>
    <row r="6076" spans="3:4" ht="15" customHeight="1" x14ac:dyDescent="0.25">
      <c r="C6076" s="32" t="s">
        <v>15259</v>
      </c>
      <c r="D6076" s="33" t="s">
        <v>7534</v>
      </c>
    </row>
    <row r="6077" spans="3:4" ht="15" customHeight="1" x14ac:dyDescent="0.25">
      <c r="C6077" s="32" t="s">
        <v>15260</v>
      </c>
      <c r="D6077" s="33" t="s">
        <v>7534</v>
      </c>
    </row>
    <row r="6078" spans="3:4" ht="15" customHeight="1" x14ac:dyDescent="0.25">
      <c r="C6078" s="32" t="s">
        <v>15261</v>
      </c>
      <c r="D6078" s="33" t="s">
        <v>7544</v>
      </c>
    </row>
    <row r="6079" spans="3:4" ht="15" customHeight="1" x14ac:dyDescent="0.25">
      <c r="C6079" s="32" t="s">
        <v>15262</v>
      </c>
      <c r="D6079" s="33" t="s">
        <v>7544</v>
      </c>
    </row>
    <row r="6080" spans="3:4" ht="15" customHeight="1" x14ac:dyDescent="0.25">
      <c r="C6080" s="32" t="s">
        <v>15263</v>
      </c>
      <c r="D6080" s="33" t="s">
        <v>7559</v>
      </c>
    </row>
    <row r="6081" spans="3:4" ht="15" customHeight="1" x14ac:dyDescent="0.25">
      <c r="C6081" s="32" t="s">
        <v>15264</v>
      </c>
      <c r="D6081" s="33" t="s">
        <v>7559</v>
      </c>
    </row>
    <row r="6082" spans="3:4" ht="15" customHeight="1" x14ac:dyDescent="0.25">
      <c r="C6082" s="32" t="s">
        <v>15265</v>
      </c>
      <c r="D6082" s="33" t="s">
        <v>7582</v>
      </c>
    </row>
    <row r="6083" spans="3:4" ht="15" customHeight="1" x14ac:dyDescent="0.25">
      <c r="C6083" s="32" t="s">
        <v>15266</v>
      </c>
      <c r="D6083" s="33" t="s">
        <v>7582</v>
      </c>
    </row>
    <row r="6084" spans="3:4" ht="15" customHeight="1" x14ac:dyDescent="0.25">
      <c r="C6084" s="32" t="s">
        <v>15267</v>
      </c>
      <c r="D6084" s="33" t="s">
        <v>7587</v>
      </c>
    </row>
    <row r="6085" spans="3:4" ht="15" customHeight="1" x14ac:dyDescent="0.25">
      <c r="C6085" s="32" t="s">
        <v>15268</v>
      </c>
      <c r="D6085" s="33" t="s">
        <v>7587</v>
      </c>
    </row>
    <row r="6086" spans="3:4" ht="15" customHeight="1" x14ac:dyDescent="0.25">
      <c r="C6086" s="32" t="s">
        <v>15269</v>
      </c>
      <c r="D6086" s="33" t="s">
        <v>7638</v>
      </c>
    </row>
    <row r="6087" spans="3:4" ht="15" customHeight="1" x14ac:dyDescent="0.25">
      <c r="C6087" s="32" t="s">
        <v>15270</v>
      </c>
      <c r="D6087" s="33" t="s">
        <v>7638</v>
      </c>
    </row>
    <row r="6088" spans="3:4" ht="15" customHeight="1" x14ac:dyDescent="0.25">
      <c r="C6088" s="32" t="s">
        <v>15271</v>
      </c>
      <c r="D6088" s="33" t="s">
        <v>7654</v>
      </c>
    </row>
    <row r="6089" spans="3:4" ht="15" customHeight="1" x14ac:dyDescent="0.25">
      <c r="C6089" s="32" t="s">
        <v>15272</v>
      </c>
      <c r="D6089" s="33" t="s">
        <v>7654</v>
      </c>
    </row>
    <row r="6090" spans="3:4" ht="15" customHeight="1" x14ac:dyDescent="0.25">
      <c r="C6090" s="32" t="s">
        <v>15273</v>
      </c>
      <c r="D6090" s="33" t="s">
        <v>7659</v>
      </c>
    </row>
    <row r="6091" spans="3:4" ht="15" customHeight="1" x14ac:dyDescent="0.25">
      <c r="C6091" s="32" t="s">
        <v>15274</v>
      </c>
      <c r="D6091" s="33" t="s">
        <v>7659</v>
      </c>
    </row>
    <row r="6092" spans="3:4" ht="15" customHeight="1" x14ac:dyDescent="0.25">
      <c r="C6092" s="32" t="s">
        <v>15275</v>
      </c>
      <c r="D6092" s="33" t="s">
        <v>7664</v>
      </c>
    </row>
    <row r="6093" spans="3:4" ht="15" customHeight="1" x14ac:dyDescent="0.25">
      <c r="C6093" s="32" t="s">
        <v>15276</v>
      </c>
      <c r="D6093" s="33" t="s">
        <v>7664</v>
      </c>
    </row>
    <row r="6094" spans="3:4" ht="15" customHeight="1" x14ac:dyDescent="0.25">
      <c r="C6094" s="32" t="s">
        <v>15277</v>
      </c>
      <c r="D6094" s="33" t="s">
        <v>7669</v>
      </c>
    </row>
    <row r="6095" spans="3:4" ht="15" customHeight="1" x14ac:dyDescent="0.25">
      <c r="C6095" s="32" t="s">
        <v>15278</v>
      </c>
      <c r="D6095" s="33" t="s">
        <v>7669</v>
      </c>
    </row>
    <row r="6096" spans="3:4" ht="15" customHeight="1" x14ac:dyDescent="0.25">
      <c r="C6096" s="32" t="s">
        <v>15279</v>
      </c>
      <c r="D6096" s="33" t="s">
        <v>7840</v>
      </c>
    </row>
    <row r="6097" spans="3:4" ht="15" customHeight="1" x14ac:dyDescent="0.25">
      <c r="C6097" s="32" t="s">
        <v>15280</v>
      </c>
      <c r="D6097" s="33" t="s">
        <v>7840</v>
      </c>
    </row>
    <row r="6098" spans="3:4" ht="15" customHeight="1" x14ac:dyDescent="0.25">
      <c r="C6098" s="32" t="s">
        <v>15281</v>
      </c>
      <c r="D6098" s="33" t="s">
        <v>7850</v>
      </c>
    </row>
    <row r="6099" spans="3:4" ht="15" customHeight="1" x14ac:dyDescent="0.25">
      <c r="C6099" s="32" t="s">
        <v>15282</v>
      </c>
      <c r="D6099" s="33" t="s">
        <v>7850</v>
      </c>
    </row>
    <row r="6100" spans="3:4" ht="15" customHeight="1" x14ac:dyDescent="0.25">
      <c r="C6100" s="32" t="s">
        <v>15283</v>
      </c>
      <c r="D6100" s="33" t="s">
        <v>7855</v>
      </c>
    </row>
    <row r="6101" spans="3:4" ht="15" customHeight="1" x14ac:dyDescent="0.25">
      <c r="C6101" s="32" t="s">
        <v>15284</v>
      </c>
      <c r="D6101" s="33" t="s">
        <v>7855</v>
      </c>
    </row>
    <row r="6102" spans="3:4" ht="15" customHeight="1" x14ac:dyDescent="0.25">
      <c r="C6102" s="32" t="s">
        <v>15285</v>
      </c>
      <c r="D6102" s="33" t="s">
        <v>7860</v>
      </c>
    </row>
    <row r="6103" spans="3:4" ht="15" customHeight="1" x14ac:dyDescent="0.25">
      <c r="C6103" s="32" t="s">
        <v>15286</v>
      </c>
      <c r="D6103" s="33" t="s">
        <v>7860</v>
      </c>
    </row>
    <row r="6104" spans="3:4" ht="15" customHeight="1" x14ac:dyDescent="0.25">
      <c r="C6104" s="32" t="s">
        <v>15287</v>
      </c>
      <c r="D6104" s="33" t="s">
        <v>7923</v>
      </c>
    </row>
    <row r="6105" spans="3:4" ht="15" customHeight="1" x14ac:dyDescent="0.25">
      <c r="C6105" s="32" t="s">
        <v>15288</v>
      </c>
      <c r="D6105" s="33" t="s">
        <v>7923</v>
      </c>
    </row>
    <row r="6106" spans="3:4" ht="15" customHeight="1" x14ac:dyDescent="0.25">
      <c r="C6106" s="32" t="s">
        <v>15289</v>
      </c>
      <c r="D6106" s="33" t="s">
        <v>7935</v>
      </c>
    </row>
    <row r="6107" spans="3:4" ht="15" customHeight="1" x14ac:dyDescent="0.25">
      <c r="C6107" s="32" t="s">
        <v>15290</v>
      </c>
      <c r="D6107" s="33" t="s">
        <v>7935</v>
      </c>
    </row>
    <row r="6108" spans="3:4" ht="15" customHeight="1" x14ac:dyDescent="0.25">
      <c r="C6108" s="32" t="s">
        <v>15291</v>
      </c>
      <c r="D6108" s="33" t="s">
        <v>7940</v>
      </c>
    </row>
    <row r="6109" spans="3:4" ht="15" customHeight="1" x14ac:dyDescent="0.25">
      <c r="C6109" s="32" t="s">
        <v>15292</v>
      </c>
      <c r="D6109" s="33" t="s">
        <v>7940</v>
      </c>
    </row>
    <row r="6110" spans="3:4" ht="15" customHeight="1" x14ac:dyDescent="0.25">
      <c r="C6110" s="32" t="s">
        <v>15293</v>
      </c>
      <c r="D6110" s="33" t="s">
        <v>8074</v>
      </c>
    </row>
    <row r="6111" spans="3:4" ht="15" customHeight="1" x14ac:dyDescent="0.25">
      <c r="C6111" s="32" t="s">
        <v>15294</v>
      </c>
      <c r="D6111" s="33" t="s">
        <v>8074</v>
      </c>
    </row>
    <row r="6112" spans="3:4" ht="15" customHeight="1" x14ac:dyDescent="0.25">
      <c r="C6112" s="32" t="s">
        <v>15295</v>
      </c>
      <c r="D6112" s="33" t="s">
        <v>8239</v>
      </c>
    </row>
    <row r="6113" spans="3:4" ht="15" customHeight="1" x14ac:dyDescent="0.25">
      <c r="C6113" s="32" t="s">
        <v>15296</v>
      </c>
      <c r="D6113" s="33" t="s">
        <v>8239</v>
      </c>
    </row>
    <row r="6114" spans="3:4" ht="15" customHeight="1" x14ac:dyDescent="0.25">
      <c r="C6114" s="32" t="s">
        <v>15297</v>
      </c>
      <c r="D6114" s="33" t="s">
        <v>8271</v>
      </c>
    </row>
    <row r="6115" spans="3:4" ht="15" customHeight="1" x14ac:dyDescent="0.25">
      <c r="C6115" s="32" t="s">
        <v>15298</v>
      </c>
      <c r="D6115" s="33" t="s">
        <v>8271</v>
      </c>
    </row>
    <row r="6116" spans="3:4" ht="15" customHeight="1" x14ac:dyDescent="0.25">
      <c r="C6116" s="32" t="s">
        <v>15299</v>
      </c>
      <c r="D6116" s="33" t="s">
        <v>8289</v>
      </c>
    </row>
    <row r="6117" spans="3:4" ht="15" customHeight="1" x14ac:dyDescent="0.25">
      <c r="C6117" s="32" t="s">
        <v>15300</v>
      </c>
      <c r="D6117" s="33" t="s">
        <v>8289</v>
      </c>
    </row>
    <row r="6118" spans="3:4" ht="15" customHeight="1" x14ac:dyDescent="0.25">
      <c r="C6118" s="32" t="s">
        <v>15301</v>
      </c>
      <c r="D6118" s="33" t="s">
        <v>857</v>
      </c>
    </row>
    <row r="6119" spans="3:4" ht="15" customHeight="1" x14ac:dyDescent="0.25">
      <c r="C6119" s="32" t="s">
        <v>15302</v>
      </c>
      <c r="D6119" s="33" t="s">
        <v>857</v>
      </c>
    </row>
    <row r="6120" spans="3:4" ht="15" customHeight="1" x14ac:dyDescent="0.25">
      <c r="C6120" s="32" t="s">
        <v>15303</v>
      </c>
      <c r="D6120" s="33" t="s">
        <v>858</v>
      </c>
    </row>
    <row r="6121" spans="3:4" ht="15" customHeight="1" x14ac:dyDescent="0.25">
      <c r="C6121" s="32" t="s">
        <v>15304</v>
      </c>
      <c r="D6121" s="33" t="s">
        <v>858</v>
      </c>
    </row>
    <row r="6122" spans="3:4" ht="15" customHeight="1" x14ac:dyDescent="0.25">
      <c r="C6122" s="32" t="s">
        <v>15305</v>
      </c>
      <c r="D6122" s="33" t="s">
        <v>7850</v>
      </c>
    </row>
    <row r="6123" spans="3:4" ht="15" customHeight="1" x14ac:dyDescent="0.25">
      <c r="C6123" s="32" t="s">
        <v>15306</v>
      </c>
      <c r="D6123" s="33" t="s">
        <v>7850</v>
      </c>
    </row>
    <row r="6124" spans="3:4" ht="15" customHeight="1" x14ac:dyDescent="0.25">
      <c r="C6124" s="32" t="s">
        <v>15307</v>
      </c>
      <c r="D6124" s="33" t="s">
        <v>7855</v>
      </c>
    </row>
    <row r="6125" spans="3:4" ht="15" customHeight="1" x14ac:dyDescent="0.25">
      <c r="C6125" s="32" t="s">
        <v>15308</v>
      </c>
      <c r="D6125" s="33" t="s">
        <v>7855</v>
      </c>
    </row>
    <row r="6126" spans="3:4" ht="15" customHeight="1" x14ac:dyDescent="0.25">
      <c r="C6126" s="32" t="s">
        <v>15309</v>
      </c>
      <c r="D6126" s="33" t="s">
        <v>7860</v>
      </c>
    </row>
    <row r="6127" spans="3:4" ht="15" customHeight="1" x14ac:dyDescent="0.25">
      <c r="C6127" s="32" t="s">
        <v>15310</v>
      </c>
      <c r="D6127" s="33" t="s">
        <v>7860</v>
      </c>
    </row>
    <row r="6128" spans="3:4" ht="15" customHeight="1" x14ac:dyDescent="0.25">
      <c r="C6128" s="32" t="s">
        <v>15311</v>
      </c>
      <c r="D6128" s="33" t="s">
        <v>7923</v>
      </c>
    </row>
    <row r="6129" spans="3:4" ht="15" customHeight="1" x14ac:dyDescent="0.25">
      <c r="C6129" s="32" t="s">
        <v>15312</v>
      </c>
      <c r="D6129" s="33" t="s">
        <v>7923</v>
      </c>
    </row>
    <row r="6130" spans="3:4" ht="15" customHeight="1" x14ac:dyDescent="0.25">
      <c r="C6130" s="32" t="s">
        <v>15313</v>
      </c>
      <c r="D6130" s="33" t="s">
        <v>7935</v>
      </c>
    </row>
    <row r="6131" spans="3:4" ht="15" customHeight="1" x14ac:dyDescent="0.25">
      <c r="C6131" s="32" t="s">
        <v>15314</v>
      </c>
      <c r="D6131" s="33" t="s">
        <v>7935</v>
      </c>
    </row>
    <row r="6132" spans="3:4" ht="15" customHeight="1" x14ac:dyDescent="0.25">
      <c r="C6132" s="32" t="s">
        <v>15315</v>
      </c>
      <c r="D6132" s="33" t="s">
        <v>7940</v>
      </c>
    </row>
    <row r="6133" spans="3:4" ht="15" customHeight="1" x14ac:dyDescent="0.25">
      <c r="C6133" s="32" t="s">
        <v>15316</v>
      </c>
      <c r="D6133" s="33" t="s">
        <v>7940</v>
      </c>
    </row>
    <row r="6134" spans="3:4" ht="15" customHeight="1" x14ac:dyDescent="0.25">
      <c r="C6134" s="32" t="s">
        <v>15317</v>
      </c>
      <c r="D6134" s="33" t="s">
        <v>8074</v>
      </c>
    </row>
    <row r="6135" spans="3:4" ht="15" customHeight="1" x14ac:dyDescent="0.25">
      <c r="C6135" s="32" t="s">
        <v>15318</v>
      </c>
      <c r="D6135" s="33" t="s">
        <v>8074</v>
      </c>
    </row>
    <row r="6136" spans="3:4" ht="15" customHeight="1" x14ac:dyDescent="0.25">
      <c r="C6136" s="32" t="s">
        <v>15319</v>
      </c>
      <c r="D6136" s="33" t="s">
        <v>8239</v>
      </c>
    </row>
    <row r="6137" spans="3:4" ht="15" customHeight="1" x14ac:dyDescent="0.25">
      <c r="C6137" s="32" t="s">
        <v>15320</v>
      </c>
      <c r="D6137" s="33" t="s">
        <v>8239</v>
      </c>
    </row>
    <row r="6138" spans="3:4" ht="15" customHeight="1" x14ac:dyDescent="0.25">
      <c r="C6138" s="32" t="s">
        <v>15321</v>
      </c>
      <c r="D6138" s="33" t="s">
        <v>8271</v>
      </c>
    </row>
    <row r="6139" spans="3:4" ht="15" customHeight="1" x14ac:dyDescent="0.25">
      <c r="C6139" s="32" t="s">
        <v>15322</v>
      </c>
      <c r="D6139" s="33" t="s">
        <v>8271</v>
      </c>
    </row>
    <row r="6140" spans="3:4" ht="15" customHeight="1" x14ac:dyDescent="0.25">
      <c r="C6140" s="32" t="s">
        <v>15323</v>
      </c>
      <c r="D6140" s="33" t="s">
        <v>8289</v>
      </c>
    </row>
    <row r="6141" spans="3:4" ht="15" customHeight="1" x14ac:dyDescent="0.25">
      <c r="C6141" s="32" t="s">
        <v>15324</v>
      </c>
      <c r="D6141" s="33" t="s">
        <v>8289</v>
      </c>
    </row>
    <row r="6142" spans="3:4" ht="15" customHeight="1" x14ac:dyDescent="0.25">
      <c r="C6142" s="32" t="s">
        <v>15325</v>
      </c>
      <c r="D6142" s="33" t="s">
        <v>857</v>
      </c>
    </row>
    <row r="6143" spans="3:4" ht="15" customHeight="1" x14ac:dyDescent="0.25">
      <c r="C6143" s="32" t="s">
        <v>15326</v>
      </c>
      <c r="D6143" s="33" t="s">
        <v>857</v>
      </c>
    </row>
    <row r="6144" spans="3:4" ht="15" customHeight="1" x14ac:dyDescent="0.25">
      <c r="C6144" s="32" t="s">
        <v>15327</v>
      </c>
      <c r="D6144" s="33" t="s">
        <v>858</v>
      </c>
    </row>
    <row r="6145" spans="3:4" ht="15" customHeight="1" x14ac:dyDescent="0.25">
      <c r="C6145" s="32" t="s">
        <v>15328</v>
      </c>
      <c r="D6145" s="33" t="s">
        <v>858</v>
      </c>
    </row>
    <row r="6146" spans="3:4" ht="15" customHeight="1" x14ac:dyDescent="0.25">
      <c r="C6146" s="32" t="s">
        <v>15329</v>
      </c>
      <c r="D6146" s="33" t="s">
        <v>4751</v>
      </c>
    </row>
    <row r="6147" spans="3:4" ht="15" customHeight="1" x14ac:dyDescent="0.25">
      <c r="C6147" s="32" t="s">
        <v>15330</v>
      </c>
      <c r="D6147" s="33" t="s">
        <v>4751</v>
      </c>
    </row>
    <row r="6148" spans="3:4" ht="15" customHeight="1" x14ac:dyDescent="0.25">
      <c r="C6148" s="32" t="s">
        <v>15331</v>
      </c>
      <c r="D6148" s="33" t="s">
        <v>4757</v>
      </c>
    </row>
    <row r="6149" spans="3:4" ht="15" customHeight="1" x14ac:dyDescent="0.25">
      <c r="C6149" s="32" t="s">
        <v>15332</v>
      </c>
      <c r="D6149" s="33" t="s">
        <v>4757</v>
      </c>
    </row>
    <row r="6150" spans="3:4" ht="15" customHeight="1" x14ac:dyDescent="0.25">
      <c r="C6150" s="32" t="s">
        <v>15333</v>
      </c>
      <c r="D6150" s="33" t="s">
        <v>4807</v>
      </c>
    </row>
    <row r="6151" spans="3:4" ht="15" customHeight="1" x14ac:dyDescent="0.25">
      <c r="C6151" s="32" t="s">
        <v>15334</v>
      </c>
      <c r="D6151" s="33" t="s">
        <v>4807</v>
      </c>
    </row>
    <row r="6152" spans="3:4" ht="15" customHeight="1" x14ac:dyDescent="0.25">
      <c r="C6152" s="32" t="s">
        <v>15335</v>
      </c>
      <c r="D6152" s="33" t="s">
        <v>4876</v>
      </c>
    </row>
    <row r="6153" spans="3:4" ht="15" customHeight="1" x14ac:dyDescent="0.25">
      <c r="C6153" s="32" t="s">
        <v>15336</v>
      </c>
      <c r="D6153" s="33" t="s">
        <v>4876</v>
      </c>
    </row>
    <row r="6154" spans="3:4" ht="15" customHeight="1" x14ac:dyDescent="0.25">
      <c r="C6154" s="32" t="s">
        <v>15337</v>
      </c>
      <c r="D6154" s="33" t="s">
        <v>4888</v>
      </c>
    </row>
    <row r="6155" spans="3:4" ht="15" customHeight="1" x14ac:dyDescent="0.25">
      <c r="C6155" s="32" t="s">
        <v>15338</v>
      </c>
      <c r="D6155" s="33" t="s">
        <v>4888</v>
      </c>
    </row>
    <row r="6156" spans="3:4" ht="15" customHeight="1" x14ac:dyDescent="0.25">
      <c r="C6156" s="32" t="s">
        <v>15339</v>
      </c>
      <c r="D6156" s="33" t="s">
        <v>4938</v>
      </c>
    </row>
    <row r="6157" spans="3:4" ht="15" customHeight="1" x14ac:dyDescent="0.25">
      <c r="C6157" s="32" t="s">
        <v>15340</v>
      </c>
      <c r="D6157" s="33" t="s">
        <v>4938</v>
      </c>
    </row>
    <row r="6158" spans="3:4" ht="15" customHeight="1" x14ac:dyDescent="0.25">
      <c r="C6158" s="32" t="s">
        <v>15341</v>
      </c>
      <c r="D6158" s="33" t="s">
        <v>5085</v>
      </c>
    </row>
    <row r="6159" spans="3:4" ht="15" customHeight="1" x14ac:dyDescent="0.25">
      <c r="C6159" s="32" t="s">
        <v>15342</v>
      </c>
      <c r="D6159" s="33" t="s">
        <v>5085</v>
      </c>
    </row>
    <row r="6160" spans="3:4" ht="15" customHeight="1" x14ac:dyDescent="0.25">
      <c r="C6160" s="32" t="s">
        <v>15343</v>
      </c>
      <c r="D6160" s="33" t="s">
        <v>5091</v>
      </c>
    </row>
    <row r="6161" spans="3:4" ht="15" customHeight="1" x14ac:dyDescent="0.25">
      <c r="C6161" s="32" t="s">
        <v>15344</v>
      </c>
      <c r="D6161" s="33" t="s">
        <v>5091</v>
      </c>
    </row>
    <row r="6162" spans="3:4" ht="15" customHeight="1" x14ac:dyDescent="0.25">
      <c r="C6162" s="32" t="s">
        <v>15345</v>
      </c>
      <c r="D6162" s="33" t="s">
        <v>5126</v>
      </c>
    </row>
    <row r="6163" spans="3:4" ht="15" customHeight="1" x14ac:dyDescent="0.25">
      <c r="C6163" s="32" t="s">
        <v>15346</v>
      </c>
      <c r="D6163" s="33" t="s">
        <v>5126</v>
      </c>
    </row>
    <row r="6164" spans="3:4" ht="15" customHeight="1" x14ac:dyDescent="0.25">
      <c r="C6164" s="32" t="s">
        <v>15347</v>
      </c>
      <c r="D6164" s="33" t="s">
        <v>5147</v>
      </c>
    </row>
    <row r="6165" spans="3:4" ht="15" customHeight="1" x14ac:dyDescent="0.25">
      <c r="C6165" s="32" t="s">
        <v>15348</v>
      </c>
      <c r="D6165" s="33" t="s">
        <v>5147</v>
      </c>
    </row>
    <row r="6166" spans="3:4" ht="15" customHeight="1" x14ac:dyDescent="0.25">
      <c r="C6166" s="32" t="s">
        <v>15349</v>
      </c>
      <c r="D6166" s="33" t="s">
        <v>5164</v>
      </c>
    </row>
    <row r="6167" spans="3:4" ht="15" customHeight="1" x14ac:dyDescent="0.25">
      <c r="C6167" s="32" t="s">
        <v>15350</v>
      </c>
      <c r="D6167" s="33" t="s">
        <v>5164</v>
      </c>
    </row>
    <row r="6168" spans="3:4" ht="15" customHeight="1" x14ac:dyDescent="0.25">
      <c r="C6168" s="32" t="s">
        <v>15351</v>
      </c>
      <c r="D6168" s="33" t="s">
        <v>5179</v>
      </c>
    </row>
    <row r="6169" spans="3:4" ht="15" customHeight="1" x14ac:dyDescent="0.25">
      <c r="C6169" s="32" t="s">
        <v>15352</v>
      </c>
      <c r="D6169" s="33" t="s">
        <v>5179</v>
      </c>
    </row>
    <row r="6170" spans="3:4" ht="15" customHeight="1" x14ac:dyDescent="0.25">
      <c r="C6170" s="32" t="s">
        <v>15353</v>
      </c>
      <c r="D6170" s="33" t="s">
        <v>4751</v>
      </c>
    </row>
    <row r="6171" spans="3:4" ht="15" customHeight="1" x14ac:dyDescent="0.25">
      <c r="C6171" s="32" t="s">
        <v>15354</v>
      </c>
      <c r="D6171" s="33" t="s">
        <v>4751</v>
      </c>
    </row>
    <row r="6172" spans="3:4" ht="15" customHeight="1" x14ac:dyDescent="0.25">
      <c r="C6172" s="32" t="s">
        <v>15355</v>
      </c>
      <c r="D6172" s="33" t="s">
        <v>4757</v>
      </c>
    </row>
    <row r="6173" spans="3:4" ht="15" customHeight="1" x14ac:dyDescent="0.25">
      <c r="C6173" s="32" t="s">
        <v>15356</v>
      </c>
      <c r="D6173" s="33" t="s">
        <v>4757</v>
      </c>
    </row>
    <row r="6174" spans="3:4" ht="15" customHeight="1" x14ac:dyDescent="0.25">
      <c r="C6174" s="32" t="s">
        <v>15357</v>
      </c>
      <c r="D6174" s="33" t="s">
        <v>4807</v>
      </c>
    </row>
    <row r="6175" spans="3:4" ht="15" customHeight="1" x14ac:dyDescent="0.25">
      <c r="C6175" s="32" t="s">
        <v>15358</v>
      </c>
      <c r="D6175" s="33" t="s">
        <v>4807</v>
      </c>
    </row>
    <row r="6176" spans="3:4" ht="15" customHeight="1" x14ac:dyDescent="0.25">
      <c r="C6176" s="32" t="s">
        <v>15359</v>
      </c>
      <c r="D6176" s="33" t="s">
        <v>4876</v>
      </c>
    </row>
    <row r="6177" spans="3:4" ht="15" customHeight="1" x14ac:dyDescent="0.25">
      <c r="C6177" s="32" t="s">
        <v>15360</v>
      </c>
      <c r="D6177" s="33" t="s">
        <v>4876</v>
      </c>
    </row>
    <row r="6178" spans="3:4" ht="15" customHeight="1" x14ac:dyDescent="0.25">
      <c r="C6178" s="32" t="s">
        <v>15361</v>
      </c>
      <c r="D6178" s="33" t="s">
        <v>4888</v>
      </c>
    </row>
    <row r="6179" spans="3:4" ht="15" customHeight="1" x14ac:dyDescent="0.25">
      <c r="C6179" s="32" t="s">
        <v>15362</v>
      </c>
      <c r="D6179" s="33" t="s">
        <v>4888</v>
      </c>
    </row>
    <row r="6180" spans="3:4" ht="15" customHeight="1" x14ac:dyDescent="0.25">
      <c r="C6180" s="32" t="s">
        <v>15363</v>
      </c>
      <c r="D6180" s="33" t="s">
        <v>4938</v>
      </c>
    </row>
    <row r="6181" spans="3:4" ht="15" customHeight="1" x14ac:dyDescent="0.25">
      <c r="C6181" s="32" t="s">
        <v>15364</v>
      </c>
      <c r="D6181" s="33" t="s">
        <v>4938</v>
      </c>
    </row>
    <row r="6182" spans="3:4" ht="15" customHeight="1" x14ac:dyDescent="0.25">
      <c r="C6182" s="32" t="s">
        <v>15365</v>
      </c>
      <c r="D6182" s="33" t="s">
        <v>5085</v>
      </c>
    </row>
    <row r="6183" spans="3:4" ht="15" customHeight="1" x14ac:dyDescent="0.25">
      <c r="C6183" s="32" t="s">
        <v>15366</v>
      </c>
      <c r="D6183" s="33" t="s">
        <v>5085</v>
      </c>
    </row>
    <row r="6184" spans="3:4" ht="15" customHeight="1" x14ac:dyDescent="0.25">
      <c r="C6184" s="32" t="s">
        <v>15367</v>
      </c>
      <c r="D6184" s="33" t="s">
        <v>5091</v>
      </c>
    </row>
    <row r="6185" spans="3:4" ht="15" customHeight="1" x14ac:dyDescent="0.25">
      <c r="C6185" s="32" t="s">
        <v>15368</v>
      </c>
      <c r="D6185" s="33" t="s">
        <v>5091</v>
      </c>
    </row>
    <row r="6186" spans="3:4" ht="15" customHeight="1" x14ac:dyDescent="0.25">
      <c r="C6186" s="32" t="s">
        <v>15369</v>
      </c>
      <c r="D6186" s="33" t="s">
        <v>5126</v>
      </c>
    </row>
    <row r="6187" spans="3:4" ht="15" customHeight="1" x14ac:dyDescent="0.25">
      <c r="C6187" s="32" t="s">
        <v>15370</v>
      </c>
      <c r="D6187" s="33" t="s">
        <v>5126</v>
      </c>
    </row>
    <row r="6188" spans="3:4" ht="15" customHeight="1" x14ac:dyDescent="0.25">
      <c r="C6188" s="32" t="s">
        <v>15371</v>
      </c>
      <c r="D6188" s="33" t="s">
        <v>5147</v>
      </c>
    </row>
    <row r="6189" spans="3:4" ht="15" customHeight="1" x14ac:dyDescent="0.25">
      <c r="C6189" s="32" t="s">
        <v>15372</v>
      </c>
      <c r="D6189" s="33" t="s">
        <v>5147</v>
      </c>
    </row>
    <row r="6190" spans="3:4" ht="15" customHeight="1" x14ac:dyDescent="0.25">
      <c r="C6190" s="32" t="s">
        <v>15373</v>
      </c>
      <c r="D6190" s="33" t="s">
        <v>5164</v>
      </c>
    </row>
    <row r="6191" spans="3:4" ht="15" customHeight="1" x14ac:dyDescent="0.25">
      <c r="C6191" s="32" t="s">
        <v>15374</v>
      </c>
      <c r="D6191" s="33" t="s">
        <v>5164</v>
      </c>
    </row>
    <row r="6192" spans="3:4" ht="15" customHeight="1" x14ac:dyDescent="0.25">
      <c r="C6192" s="32" t="s">
        <v>15375</v>
      </c>
      <c r="D6192" s="33" t="s">
        <v>5179</v>
      </c>
    </row>
    <row r="6193" spans="3:4" ht="15" customHeight="1" x14ac:dyDescent="0.25">
      <c r="C6193" s="32" t="s">
        <v>15376</v>
      </c>
      <c r="D6193" s="33" t="s">
        <v>5179</v>
      </c>
    </row>
    <row r="6194" spans="3:4" ht="15" customHeight="1" x14ac:dyDescent="0.25">
      <c r="C6194" s="32" t="s">
        <v>15377</v>
      </c>
      <c r="D6194" s="33" t="s">
        <v>5223</v>
      </c>
    </row>
    <row r="6195" spans="3:4" ht="15" customHeight="1" x14ac:dyDescent="0.25">
      <c r="C6195" s="32" t="s">
        <v>15378</v>
      </c>
      <c r="D6195" s="33" t="s">
        <v>5223</v>
      </c>
    </row>
    <row r="6196" spans="3:4" ht="15" customHeight="1" x14ac:dyDescent="0.25">
      <c r="C6196" s="32" t="s">
        <v>15379</v>
      </c>
      <c r="D6196" s="33" t="s">
        <v>5229</v>
      </c>
    </row>
    <row r="6197" spans="3:4" ht="15" customHeight="1" x14ac:dyDescent="0.25">
      <c r="C6197" s="32" t="s">
        <v>15380</v>
      </c>
      <c r="D6197" s="33" t="s">
        <v>5229</v>
      </c>
    </row>
    <row r="6198" spans="3:4" ht="15" customHeight="1" x14ac:dyDescent="0.25">
      <c r="C6198" s="32" t="s">
        <v>15381</v>
      </c>
      <c r="D6198" s="33" t="s">
        <v>5258</v>
      </c>
    </row>
    <row r="6199" spans="3:4" ht="15" customHeight="1" x14ac:dyDescent="0.25">
      <c r="C6199" s="32" t="s">
        <v>15382</v>
      </c>
      <c r="D6199" s="33" t="s">
        <v>5258</v>
      </c>
    </row>
    <row r="6200" spans="3:4" ht="15" customHeight="1" x14ac:dyDescent="0.25">
      <c r="C6200" s="32" t="s">
        <v>15383</v>
      </c>
      <c r="D6200" s="33" t="s">
        <v>5270</v>
      </c>
    </row>
    <row r="6201" spans="3:4" ht="15" customHeight="1" x14ac:dyDescent="0.25">
      <c r="C6201" s="32" t="s">
        <v>15384</v>
      </c>
      <c r="D6201" s="33" t="s">
        <v>5270</v>
      </c>
    </row>
    <row r="6202" spans="3:4" ht="15" customHeight="1" x14ac:dyDescent="0.25">
      <c r="C6202" s="32" t="s">
        <v>15385</v>
      </c>
      <c r="D6202" s="33" t="s">
        <v>5276</v>
      </c>
    </row>
    <row r="6203" spans="3:4" ht="15" customHeight="1" x14ac:dyDescent="0.25">
      <c r="C6203" s="32" t="s">
        <v>15386</v>
      </c>
      <c r="D6203" s="33" t="s">
        <v>5276</v>
      </c>
    </row>
    <row r="6204" spans="3:4" ht="15" customHeight="1" x14ac:dyDescent="0.25">
      <c r="C6204" s="32" t="s">
        <v>15387</v>
      </c>
      <c r="D6204" s="33" t="s">
        <v>5282</v>
      </c>
    </row>
    <row r="6205" spans="3:4" ht="15" customHeight="1" x14ac:dyDescent="0.25">
      <c r="C6205" s="32" t="s">
        <v>15388</v>
      </c>
      <c r="D6205" s="33" t="s">
        <v>5282</v>
      </c>
    </row>
    <row r="6206" spans="3:4" ht="15" customHeight="1" x14ac:dyDescent="0.25">
      <c r="C6206" s="32" t="s">
        <v>15389</v>
      </c>
      <c r="D6206" s="33" t="s">
        <v>5297</v>
      </c>
    </row>
    <row r="6207" spans="3:4" ht="15" customHeight="1" x14ac:dyDescent="0.25">
      <c r="C6207" s="32" t="s">
        <v>15390</v>
      </c>
      <c r="D6207" s="33" t="s">
        <v>5297</v>
      </c>
    </row>
    <row r="6208" spans="3:4" ht="15" customHeight="1" x14ac:dyDescent="0.25">
      <c r="C6208" s="32" t="s">
        <v>15391</v>
      </c>
      <c r="D6208" s="33" t="s">
        <v>5302</v>
      </c>
    </row>
    <row r="6209" spans="3:4" ht="15" customHeight="1" x14ac:dyDescent="0.25">
      <c r="C6209" s="32" t="s">
        <v>15392</v>
      </c>
      <c r="D6209" s="33" t="s">
        <v>5302</v>
      </c>
    </row>
    <row r="6210" spans="3:4" ht="15" customHeight="1" x14ac:dyDescent="0.25">
      <c r="C6210" s="32" t="s">
        <v>15393</v>
      </c>
      <c r="D6210" s="33" t="s">
        <v>5410</v>
      </c>
    </row>
    <row r="6211" spans="3:4" ht="15" customHeight="1" x14ac:dyDescent="0.25">
      <c r="C6211" s="32" t="s">
        <v>15394</v>
      </c>
      <c r="D6211" s="33" t="s">
        <v>5410</v>
      </c>
    </row>
    <row r="6212" spans="3:4" ht="15" customHeight="1" x14ac:dyDescent="0.25">
      <c r="C6212" s="32" t="s">
        <v>15395</v>
      </c>
      <c r="D6212" s="33" t="s">
        <v>5416</v>
      </c>
    </row>
    <row r="6213" spans="3:4" ht="15" customHeight="1" x14ac:dyDescent="0.25">
      <c r="C6213" s="32" t="s">
        <v>15396</v>
      </c>
      <c r="D6213" s="33" t="s">
        <v>5416</v>
      </c>
    </row>
    <row r="6214" spans="3:4" ht="15" customHeight="1" x14ac:dyDescent="0.25">
      <c r="C6214" s="32" t="s">
        <v>15397</v>
      </c>
      <c r="D6214" s="33" t="s">
        <v>5438</v>
      </c>
    </row>
    <row r="6215" spans="3:4" ht="15" customHeight="1" x14ac:dyDescent="0.25">
      <c r="C6215" s="32" t="s">
        <v>15398</v>
      </c>
      <c r="D6215" s="33" t="s">
        <v>5438</v>
      </c>
    </row>
    <row r="6216" spans="3:4" ht="15" customHeight="1" x14ac:dyDescent="0.25">
      <c r="C6216" s="32" t="s">
        <v>15399</v>
      </c>
      <c r="D6216" s="33" t="s">
        <v>5458</v>
      </c>
    </row>
    <row r="6217" spans="3:4" ht="15" customHeight="1" x14ac:dyDescent="0.25">
      <c r="C6217" s="32" t="s">
        <v>15400</v>
      </c>
      <c r="D6217" s="33" t="s">
        <v>5458</v>
      </c>
    </row>
    <row r="6218" spans="3:4" ht="15" customHeight="1" x14ac:dyDescent="0.25">
      <c r="C6218" s="32" t="s">
        <v>15401</v>
      </c>
      <c r="D6218" s="33" t="s">
        <v>5223</v>
      </c>
    </row>
    <row r="6219" spans="3:4" ht="15" customHeight="1" x14ac:dyDescent="0.25">
      <c r="C6219" s="32" t="s">
        <v>15402</v>
      </c>
      <c r="D6219" s="33" t="s">
        <v>5223</v>
      </c>
    </row>
    <row r="6220" spans="3:4" ht="15" customHeight="1" x14ac:dyDescent="0.25">
      <c r="C6220" s="32" t="s">
        <v>15403</v>
      </c>
      <c r="D6220" s="33" t="s">
        <v>5229</v>
      </c>
    </row>
    <row r="6221" spans="3:4" ht="15" customHeight="1" x14ac:dyDescent="0.25">
      <c r="C6221" s="32" t="s">
        <v>15404</v>
      </c>
      <c r="D6221" s="33" t="s">
        <v>5229</v>
      </c>
    </row>
    <row r="6222" spans="3:4" ht="15" customHeight="1" x14ac:dyDescent="0.25">
      <c r="C6222" s="32" t="s">
        <v>15405</v>
      </c>
      <c r="D6222" s="33" t="s">
        <v>5258</v>
      </c>
    </row>
    <row r="6223" spans="3:4" ht="15" customHeight="1" x14ac:dyDescent="0.25">
      <c r="C6223" s="32" t="s">
        <v>15406</v>
      </c>
      <c r="D6223" s="33" t="s">
        <v>5258</v>
      </c>
    </row>
    <row r="6224" spans="3:4" ht="15" customHeight="1" x14ac:dyDescent="0.25">
      <c r="C6224" s="32" t="s">
        <v>15407</v>
      </c>
      <c r="D6224" s="33" t="s">
        <v>5270</v>
      </c>
    </row>
    <row r="6225" spans="3:4" ht="15" customHeight="1" x14ac:dyDescent="0.25">
      <c r="C6225" s="32" t="s">
        <v>15408</v>
      </c>
      <c r="D6225" s="33" t="s">
        <v>5270</v>
      </c>
    </row>
    <row r="6226" spans="3:4" ht="15" customHeight="1" x14ac:dyDescent="0.25">
      <c r="C6226" s="32" t="s">
        <v>15409</v>
      </c>
      <c r="D6226" s="33" t="s">
        <v>5276</v>
      </c>
    </row>
    <row r="6227" spans="3:4" ht="15" customHeight="1" x14ac:dyDescent="0.25">
      <c r="C6227" s="32" t="s">
        <v>15410</v>
      </c>
      <c r="D6227" s="33" t="s">
        <v>5276</v>
      </c>
    </row>
    <row r="6228" spans="3:4" ht="15" customHeight="1" x14ac:dyDescent="0.25">
      <c r="C6228" s="32" t="s">
        <v>15411</v>
      </c>
      <c r="D6228" s="33" t="s">
        <v>5282</v>
      </c>
    </row>
    <row r="6229" spans="3:4" ht="15" customHeight="1" x14ac:dyDescent="0.25">
      <c r="C6229" s="32" t="s">
        <v>15412</v>
      </c>
      <c r="D6229" s="33" t="s">
        <v>5282</v>
      </c>
    </row>
    <row r="6230" spans="3:4" ht="15" customHeight="1" x14ac:dyDescent="0.25">
      <c r="C6230" s="32" t="s">
        <v>15413</v>
      </c>
      <c r="D6230" s="33" t="s">
        <v>5297</v>
      </c>
    </row>
    <row r="6231" spans="3:4" ht="15" customHeight="1" x14ac:dyDescent="0.25">
      <c r="C6231" s="32" t="s">
        <v>15414</v>
      </c>
      <c r="D6231" s="33" t="s">
        <v>5297</v>
      </c>
    </row>
    <row r="6232" spans="3:4" ht="15" customHeight="1" x14ac:dyDescent="0.25">
      <c r="C6232" s="32" t="s">
        <v>15415</v>
      </c>
      <c r="D6232" s="33" t="s">
        <v>5302</v>
      </c>
    </row>
    <row r="6233" spans="3:4" ht="15" customHeight="1" x14ac:dyDescent="0.25">
      <c r="C6233" s="32" t="s">
        <v>15416</v>
      </c>
      <c r="D6233" s="33" t="s">
        <v>5302</v>
      </c>
    </row>
    <row r="6234" spans="3:4" ht="15" customHeight="1" x14ac:dyDescent="0.25">
      <c r="C6234" s="32" t="s">
        <v>15417</v>
      </c>
      <c r="D6234" s="33" t="s">
        <v>5410</v>
      </c>
    </row>
    <row r="6235" spans="3:4" ht="15" customHeight="1" x14ac:dyDescent="0.25">
      <c r="C6235" s="32" t="s">
        <v>15418</v>
      </c>
      <c r="D6235" s="33" t="s">
        <v>5410</v>
      </c>
    </row>
    <row r="6236" spans="3:4" ht="15" customHeight="1" x14ac:dyDescent="0.25">
      <c r="C6236" s="32" t="s">
        <v>15419</v>
      </c>
      <c r="D6236" s="33" t="s">
        <v>5416</v>
      </c>
    </row>
    <row r="6237" spans="3:4" ht="15" customHeight="1" x14ac:dyDescent="0.25">
      <c r="C6237" s="32" t="s">
        <v>15420</v>
      </c>
      <c r="D6237" s="33" t="s">
        <v>5416</v>
      </c>
    </row>
    <row r="6238" spans="3:4" ht="15" customHeight="1" x14ac:dyDescent="0.25">
      <c r="C6238" s="32" t="s">
        <v>15421</v>
      </c>
      <c r="D6238" s="33" t="s">
        <v>5438</v>
      </c>
    </row>
    <row r="6239" spans="3:4" ht="15" customHeight="1" x14ac:dyDescent="0.25">
      <c r="C6239" s="32" t="s">
        <v>15422</v>
      </c>
      <c r="D6239" s="33" t="s">
        <v>5438</v>
      </c>
    </row>
    <row r="6240" spans="3:4" ht="15" customHeight="1" x14ac:dyDescent="0.25">
      <c r="C6240" s="32" t="s">
        <v>15423</v>
      </c>
      <c r="D6240" s="33" t="s">
        <v>5458</v>
      </c>
    </row>
    <row r="6241" spans="3:4" ht="15" customHeight="1" x14ac:dyDescent="0.25">
      <c r="C6241" s="32" t="s">
        <v>15424</v>
      </c>
      <c r="D6241" s="33" t="s">
        <v>5458</v>
      </c>
    </row>
    <row r="6242" spans="3:4" ht="15" customHeight="1" x14ac:dyDescent="0.25">
      <c r="C6242" s="32" t="s">
        <v>15425</v>
      </c>
      <c r="D6242" s="33" t="s">
        <v>5464</v>
      </c>
    </row>
    <row r="6243" spans="3:4" ht="15" customHeight="1" x14ac:dyDescent="0.25">
      <c r="C6243" s="32" t="s">
        <v>15426</v>
      </c>
      <c r="D6243" s="33" t="s">
        <v>5464</v>
      </c>
    </row>
    <row r="6244" spans="3:4" ht="15" customHeight="1" x14ac:dyDescent="0.25">
      <c r="C6244" s="32" t="s">
        <v>15427</v>
      </c>
      <c r="D6244" s="33" t="s">
        <v>5482</v>
      </c>
    </row>
    <row r="6245" spans="3:4" ht="15" customHeight="1" x14ac:dyDescent="0.25">
      <c r="C6245" s="32" t="s">
        <v>15428</v>
      </c>
      <c r="D6245" s="33" t="s">
        <v>5482</v>
      </c>
    </row>
    <row r="6246" spans="3:4" ht="15" customHeight="1" x14ac:dyDescent="0.25">
      <c r="C6246" s="32" t="s">
        <v>15429</v>
      </c>
      <c r="D6246" s="33" t="s">
        <v>5500</v>
      </c>
    </row>
    <row r="6247" spans="3:4" ht="15" customHeight="1" x14ac:dyDescent="0.25">
      <c r="C6247" s="32" t="s">
        <v>15430</v>
      </c>
      <c r="D6247" s="33" t="s">
        <v>5500</v>
      </c>
    </row>
    <row r="6248" spans="3:4" ht="15" customHeight="1" x14ac:dyDescent="0.25">
      <c r="C6248" s="32" t="s">
        <v>15431</v>
      </c>
      <c r="D6248" s="33" t="s">
        <v>5529</v>
      </c>
    </row>
    <row r="6249" spans="3:4" ht="15" customHeight="1" x14ac:dyDescent="0.25">
      <c r="C6249" s="32" t="s">
        <v>15432</v>
      </c>
      <c r="D6249" s="33" t="s">
        <v>5529</v>
      </c>
    </row>
    <row r="6250" spans="3:4" ht="15" customHeight="1" x14ac:dyDescent="0.25">
      <c r="C6250" s="32" t="s">
        <v>15433</v>
      </c>
      <c r="D6250" s="33" t="s">
        <v>5575</v>
      </c>
    </row>
    <row r="6251" spans="3:4" ht="15" customHeight="1" x14ac:dyDescent="0.25">
      <c r="C6251" s="32" t="s">
        <v>15434</v>
      </c>
      <c r="D6251" s="33" t="s">
        <v>5575</v>
      </c>
    </row>
    <row r="6252" spans="3:4" ht="15" customHeight="1" x14ac:dyDescent="0.25">
      <c r="C6252" s="32" t="s">
        <v>15435</v>
      </c>
      <c r="D6252" s="33" t="s">
        <v>5581</v>
      </c>
    </row>
    <row r="6253" spans="3:4" ht="15" customHeight="1" x14ac:dyDescent="0.25">
      <c r="C6253" s="32" t="s">
        <v>15436</v>
      </c>
      <c r="D6253" s="33" t="s">
        <v>5581</v>
      </c>
    </row>
    <row r="6254" spans="3:4" ht="15" customHeight="1" x14ac:dyDescent="0.25">
      <c r="C6254" s="32" t="s">
        <v>15437</v>
      </c>
      <c r="D6254" s="33" t="s">
        <v>5587</v>
      </c>
    </row>
    <row r="6255" spans="3:4" ht="15" customHeight="1" x14ac:dyDescent="0.25">
      <c r="C6255" s="32" t="s">
        <v>15438</v>
      </c>
      <c r="D6255" s="33" t="s">
        <v>5587</v>
      </c>
    </row>
    <row r="6256" spans="3:4" ht="15" customHeight="1" x14ac:dyDescent="0.25">
      <c r="C6256" s="32" t="s">
        <v>15439</v>
      </c>
      <c r="D6256" s="33" t="s">
        <v>5615</v>
      </c>
    </row>
    <row r="6257" spans="3:4" ht="15" customHeight="1" x14ac:dyDescent="0.25">
      <c r="C6257" s="32" t="s">
        <v>15440</v>
      </c>
      <c r="D6257" s="33" t="s">
        <v>5615</v>
      </c>
    </row>
    <row r="6258" spans="3:4" ht="15" customHeight="1" x14ac:dyDescent="0.25">
      <c r="C6258" s="32" t="s">
        <v>15441</v>
      </c>
      <c r="D6258" s="33" t="s">
        <v>5635</v>
      </c>
    </row>
    <row r="6259" spans="3:4" ht="15" customHeight="1" x14ac:dyDescent="0.25">
      <c r="C6259" s="32" t="s">
        <v>15442</v>
      </c>
      <c r="D6259" s="33" t="s">
        <v>5635</v>
      </c>
    </row>
    <row r="6260" spans="3:4" ht="15" customHeight="1" x14ac:dyDescent="0.25">
      <c r="C6260" s="32" t="s">
        <v>15443</v>
      </c>
      <c r="D6260" s="33" t="s">
        <v>5703</v>
      </c>
    </row>
    <row r="6261" spans="3:4" ht="15" customHeight="1" x14ac:dyDescent="0.25">
      <c r="C6261" s="32" t="s">
        <v>15444</v>
      </c>
      <c r="D6261" s="33" t="s">
        <v>5703</v>
      </c>
    </row>
    <row r="6262" spans="3:4" ht="15" customHeight="1" x14ac:dyDescent="0.25">
      <c r="C6262" s="32" t="s">
        <v>15445</v>
      </c>
      <c r="D6262" s="33" t="s">
        <v>5803</v>
      </c>
    </row>
    <row r="6263" spans="3:4" ht="15" customHeight="1" x14ac:dyDescent="0.25">
      <c r="C6263" s="32" t="s">
        <v>15446</v>
      </c>
      <c r="D6263" s="33" t="s">
        <v>5803</v>
      </c>
    </row>
    <row r="6264" spans="3:4" ht="15" customHeight="1" x14ac:dyDescent="0.25">
      <c r="C6264" s="32" t="s">
        <v>15447</v>
      </c>
      <c r="D6264" s="33" t="s">
        <v>5819</v>
      </c>
    </row>
    <row r="6265" spans="3:4" ht="15" customHeight="1" x14ac:dyDescent="0.25">
      <c r="C6265" s="32" t="s">
        <v>15448</v>
      </c>
      <c r="D6265" s="33" t="s">
        <v>5819</v>
      </c>
    </row>
    <row r="6266" spans="3:4" ht="15" customHeight="1" x14ac:dyDescent="0.25">
      <c r="C6266" s="32" t="s">
        <v>15449</v>
      </c>
      <c r="D6266" s="33" t="s">
        <v>5464</v>
      </c>
    </row>
    <row r="6267" spans="3:4" ht="15" customHeight="1" x14ac:dyDescent="0.25">
      <c r="C6267" s="32" t="s">
        <v>15450</v>
      </c>
      <c r="D6267" s="33" t="s">
        <v>5464</v>
      </c>
    </row>
    <row r="6268" spans="3:4" ht="15" customHeight="1" x14ac:dyDescent="0.25">
      <c r="C6268" s="32" t="s">
        <v>15451</v>
      </c>
      <c r="D6268" s="33" t="s">
        <v>5482</v>
      </c>
    </row>
    <row r="6269" spans="3:4" ht="15" customHeight="1" x14ac:dyDescent="0.25">
      <c r="C6269" s="32" t="s">
        <v>15452</v>
      </c>
      <c r="D6269" s="33" t="s">
        <v>5482</v>
      </c>
    </row>
    <row r="6270" spans="3:4" ht="15" customHeight="1" x14ac:dyDescent="0.25">
      <c r="C6270" s="32" t="s">
        <v>15453</v>
      </c>
      <c r="D6270" s="33" t="s">
        <v>5500</v>
      </c>
    </row>
    <row r="6271" spans="3:4" ht="15" customHeight="1" x14ac:dyDescent="0.25">
      <c r="C6271" s="32" t="s">
        <v>15454</v>
      </c>
      <c r="D6271" s="33" t="s">
        <v>5500</v>
      </c>
    </row>
    <row r="6272" spans="3:4" ht="15" customHeight="1" x14ac:dyDescent="0.25">
      <c r="C6272" s="32" t="s">
        <v>15455</v>
      </c>
      <c r="D6272" s="33" t="s">
        <v>5529</v>
      </c>
    </row>
    <row r="6273" spans="3:4" ht="15" customHeight="1" x14ac:dyDescent="0.25">
      <c r="C6273" s="32" t="s">
        <v>15456</v>
      </c>
      <c r="D6273" s="33" t="s">
        <v>5529</v>
      </c>
    </row>
    <row r="6274" spans="3:4" ht="15" customHeight="1" x14ac:dyDescent="0.25">
      <c r="C6274" s="32" t="s">
        <v>15457</v>
      </c>
      <c r="D6274" s="33" t="s">
        <v>5575</v>
      </c>
    </row>
    <row r="6275" spans="3:4" ht="15" customHeight="1" x14ac:dyDescent="0.25">
      <c r="C6275" s="32" t="s">
        <v>15458</v>
      </c>
      <c r="D6275" s="33" t="s">
        <v>5575</v>
      </c>
    </row>
    <row r="6276" spans="3:4" ht="15" customHeight="1" x14ac:dyDescent="0.25">
      <c r="C6276" s="32" t="s">
        <v>15459</v>
      </c>
      <c r="D6276" s="33" t="s">
        <v>5581</v>
      </c>
    </row>
    <row r="6277" spans="3:4" ht="15" customHeight="1" x14ac:dyDescent="0.25">
      <c r="C6277" s="32" t="s">
        <v>15460</v>
      </c>
      <c r="D6277" s="33" t="s">
        <v>5581</v>
      </c>
    </row>
    <row r="6278" spans="3:4" ht="15" customHeight="1" x14ac:dyDescent="0.25">
      <c r="C6278" s="32" t="s">
        <v>15461</v>
      </c>
      <c r="D6278" s="33" t="s">
        <v>5587</v>
      </c>
    </row>
    <row r="6279" spans="3:4" ht="15" customHeight="1" x14ac:dyDescent="0.25">
      <c r="C6279" s="32" t="s">
        <v>15462</v>
      </c>
      <c r="D6279" s="33" t="s">
        <v>5587</v>
      </c>
    </row>
    <row r="6280" spans="3:4" ht="15" customHeight="1" x14ac:dyDescent="0.25">
      <c r="C6280" s="32" t="s">
        <v>15463</v>
      </c>
      <c r="D6280" s="33" t="s">
        <v>5615</v>
      </c>
    </row>
    <row r="6281" spans="3:4" ht="15" customHeight="1" x14ac:dyDescent="0.25">
      <c r="C6281" s="32" t="s">
        <v>15464</v>
      </c>
      <c r="D6281" s="33" t="s">
        <v>5615</v>
      </c>
    </row>
    <row r="6282" spans="3:4" ht="15" customHeight="1" x14ac:dyDescent="0.25">
      <c r="C6282" s="32" t="s">
        <v>15465</v>
      </c>
      <c r="D6282" s="33" t="s">
        <v>5635</v>
      </c>
    </row>
    <row r="6283" spans="3:4" ht="15" customHeight="1" x14ac:dyDescent="0.25">
      <c r="C6283" s="32" t="s">
        <v>15466</v>
      </c>
      <c r="D6283" s="33" t="s">
        <v>5635</v>
      </c>
    </row>
    <row r="6284" spans="3:4" ht="15" customHeight="1" x14ac:dyDescent="0.25">
      <c r="C6284" s="32" t="s">
        <v>15467</v>
      </c>
      <c r="D6284" s="33" t="s">
        <v>5703</v>
      </c>
    </row>
    <row r="6285" spans="3:4" ht="15" customHeight="1" x14ac:dyDescent="0.25">
      <c r="C6285" s="32" t="s">
        <v>15468</v>
      </c>
      <c r="D6285" s="33" t="s">
        <v>5703</v>
      </c>
    </row>
    <row r="6286" spans="3:4" ht="15" customHeight="1" x14ac:dyDescent="0.25">
      <c r="C6286" s="32" t="s">
        <v>15469</v>
      </c>
      <c r="D6286" s="33" t="s">
        <v>5803</v>
      </c>
    </row>
    <row r="6287" spans="3:4" ht="15" customHeight="1" x14ac:dyDescent="0.25">
      <c r="C6287" s="32" t="s">
        <v>15470</v>
      </c>
      <c r="D6287" s="33" t="s">
        <v>5803</v>
      </c>
    </row>
    <row r="6288" spans="3:4" ht="15" customHeight="1" x14ac:dyDescent="0.25">
      <c r="C6288" s="32" t="s">
        <v>15471</v>
      </c>
      <c r="D6288" s="33" t="s">
        <v>5819</v>
      </c>
    </row>
    <row r="6289" spans="3:4" ht="15" customHeight="1" x14ac:dyDescent="0.25">
      <c r="C6289" s="32" t="s">
        <v>15472</v>
      </c>
      <c r="D6289" s="33" t="s">
        <v>5819</v>
      </c>
    </row>
    <row r="6290" spans="3:4" ht="15" customHeight="1" x14ac:dyDescent="0.25">
      <c r="C6290" s="32" t="s">
        <v>15473</v>
      </c>
      <c r="D6290" s="33" t="s">
        <v>5830</v>
      </c>
    </row>
    <row r="6291" spans="3:4" ht="15" customHeight="1" x14ac:dyDescent="0.25">
      <c r="C6291" s="32" t="s">
        <v>15474</v>
      </c>
      <c r="D6291" s="33" t="s">
        <v>5830</v>
      </c>
    </row>
    <row r="6292" spans="3:4" ht="15" customHeight="1" x14ac:dyDescent="0.25">
      <c r="C6292" s="32" t="s">
        <v>15475</v>
      </c>
      <c r="D6292" s="33" t="s">
        <v>5903</v>
      </c>
    </row>
    <row r="6293" spans="3:4" ht="15" customHeight="1" x14ac:dyDescent="0.25">
      <c r="C6293" s="32" t="s">
        <v>15476</v>
      </c>
      <c r="D6293" s="33" t="s">
        <v>5903</v>
      </c>
    </row>
    <row r="6294" spans="3:4" ht="15" customHeight="1" x14ac:dyDescent="0.25">
      <c r="C6294" s="32" t="s">
        <v>15477</v>
      </c>
      <c r="D6294" s="33" t="s">
        <v>5925</v>
      </c>
    </row>
    <row r="6295" spans="3:4" ht="15" customHeight="1" x14ac:dyDescent="0.25">
      <c r="C6295" s="32" t="s">
        <v>15478</v>
      </c>
      <c r="D6295" s="33" t="s">
        <v>5925</v>
      </c>
    </row>
    <row r="6296" spans="3:4" ht="15" customHeight="1" x14ac:dyDescent="0.25">
      <c r="C6296" s="32" t="s">
        <v>15479</v>
      </c>
      <c r="D6296" s="33" t="s">
        <v>5930</v>
      </c>
    </row>
    <row r="6297" spans="3:4" ht="15" customHeight="1" x14ac:dyDescent="0.25">
      <c r="C6297" s="32" t="s">
        <v>15480</v>
      </c>
      <c r="D6297" s="33" t="s">
        <v>5930</v>
      </c>
    </row>
    <row r="6298" spans="3:4" ht="15" customHeight="1" x14ac:dyDescent="0.25">
      <c r="C6298" s="32" t="s">
        <v>15481</v>
      </c>
      <c r="D6298" s="33" t="s">
        <v>5935</v>
      </c>
    </row>
    <row r="6299" spans="3:4" ht="15" customHeight="1" x14ac:dyDescent="0.25">
      <c r="C6299" s="32" t="s">
        <v>15482</v>
      </c>
      <c r="D6299" s="33" t="s">
        <v>5935</v>
      </c>
    </row>
    <row r="6300" spans="3:4" ht="15" customHeight="1" x14ac:dyDescent="0.25">
      <c r="C6300" s="32" t="s">
        <v>15483</v>
      </c>
      <c r="D6300" s="33" t="s">
        <v>5940</v>
      </c>
    </row>
    <row r="6301" spans="3:4" ht="15" customHeight="1" x14ac:dyDescent="0.25">
      <c r="C6301" s="32" t="s">
        <v>15484</v>
      </c>
      <c r="D6301" s="33" t="s">
        <v>5940</v>
      </c>
    </row>
    <row r="6302" spans="3:4" ht="15" customHeight="1" x14ac:dyDescent="0.25">
      <c r="C6302" s="32" t="s">
        <v>15485</v>
      </c>
      <c r="D6302" s="33" t="s">
        <v>5956</v>
      </c>
    </row>
    <row r="6303" spans="3:4" ht="15" customHeight="1" x14ac:dyDescent="0.25">
      <c r="C6303" s="32" t="s">
        <v>15486</v>
      </c>
      <c r="D6303" s="33" t="s">
        <v>5956</v>
      </c>
    </row>
    <row r="6304" spans="3:4" ht="15" customHeight="1" x14ac:dyDescent="0.25">
      <c r="C6304" s="32" t="s">
        <v>15487</v>
      </c>
      <c r="D6304" s="33" t="s">
        <v>5985</v>
      </c>
    </row>
    <row r="6305" spans="3:4" ht="15" customHeight="1" x14ac:dyDescent="0.25">
      <c r="C6305" s="32" t="s">
        <v>15488</v>
      </c>
      <c r="D6305" s="33" t="s">
        <v>5985</v>
      </c>
    </row>
    <row r="6306" spans="3:4" ht="15" customHeight="1" x14ac:dyDescent="0.25">
      <c r="C6306" s="32" t="s">
        <v>15489</v>
      </c>
      <c r="D6306" s="33" t="s">
        <v>6024</v>
      </c>
    </row>
    <row r="6307" spans="3:4" ht="15" customHeight="1" x14ac:dyDescent="0.25">
      <c r="C6307" s="32" t="s">
        <v>15490</v>
      </c>
      <c r="D6307" s="33" t="s">
        <v>6024</v>
      </c>
    </row>
    <row r="6308" spans="3:4" ht="15" customHeight="1" x14ac:dyDescent="0.25">
      <c r="C6308" s="32" t="s">
        <v>15491</v>
      </c>
      <c r="D6308" s="33" t="s">
        <v>6040</v>
      </c>
    </row>
    <row r="6309" spans="3:4" ht="15" customHeight="1" x14ac:dyDescent="0.25">
      <c r="C6309" s="32" t="s">
        <v>15492</v>
      </c>
      <c r="D6309" s="33" t="s">
        <v>6040</v>
      </c>
    </row>
    <row r="6310" spans="3:4" ht="15" customHeight="1" x14ac:dyDescent="0.25">
      <c r="C6310" s="32" t="s">
        <v>15493</v>
      </c>
      <c r="D6310" s="33" t="s">
        <v>6139</v>
      </c>
    </row>
    <row r="6311" spans="3:4" ht="15" customHeight="1" x14ac:dyDescent="0.25">
      <c r="C6311" s="32" t="s">
        <v>15494</v>
      </c>
      <c r="D6311" s="33" t="s">
        <v>6139</v>
      </c>
    </row>
    <row r="6312" spans="3:4" ht="15" customHeight="1" x14ac:dyDescent="0.25">
      <c r="C6312" s="32" t="s">
        <v>15495</v>
      </c>
      <c r="D6312" s="33" t="s">
        <v>6233</v>
      </c>
    </row>
    <row r="6313" spans="3:4" ht="15" customHeight="1" x14ac:dyDescent="0.25">
      <c r="C6313" s="32" t="s">
        <v>15496</v>
      </c>
      <c r="D6313" s="33" t="s">
        <v>6233</v>
      </c>
    </row>
    <row r="6314" spans="3:4" ht="15" customHeight="1" x14ac:dyDescent="0.25">
      <c r="C6314" s="32" t="s">
        <v>15497</v>
      </c>
      <c r="D6314" s="33" t="s">
        <v>5830</v>
      </c>
    </row>
    <row r="6315" spans="3:4" ht="15" customHeight="1" x14ac:dyDescent="0.25">
      <c r="C6315" s="32" t="s">
        <v>15498</v>
      </c>
      <c r="D6315" s="33" t="s">
        <v>5830</v>
      </c>
    </row>
    <row r="6316" spans="3:4" ht="15" customHeight="1" x14ac:dyDescent="0.25">
      <c r="C6316" s="32" t="s">
        <v>15499</v>
      </c>
      <c r="D6316" s="33" t="s">
        <v>5903</v>
      </c>
    </row>
    <row r="6317" spans="3:4" ht="15" customHeight="1" x14ac:dyDescent="0.25">
      <c r="C6317" s="32" t="s">
        <v>15500</v>
      </c>
      <c r="D6317" s="33" t="s">
        <v>5903</v>
      </c>
    </row>
    <row r="6318" spans="3:4" ht="15" customHeight="1" x14ac:dyDescent="0.25">
      <c r="C6318" s="32" t="s">
        <v>15501</v>
      </c>
      <c r="D6318" s="33" t="s">
        <v>5925</v>
      </c>
    </row>
    <row r="6319" spans="3:4" ht="15" customHeight="1" x14ac:dyDescent="0.25">
      <c r="C6319" s="32" t="s">
        <v>15502</v>
      </c>
      <c r="D6319" s="33" t="s">
        <v>5925</v>
      </c>
    </row>
    <row r="6320" spans="3:4" ht="15" customHeight="1" x14ac:dyDescent="0.25">
      <c r="C6320" s="32" t="s">
        <v>15503</v>
      </c>
      <c r="D6320" s="33" t="s">
        <v>5930</v>
      </c>
    </row>
    <row r="6321" spans="3:4" ht="15" customHeight="1" x14ac:dyDescent="0.25">
      <c r="C6321" s="32" t="s">
        <v>15504</v>
      </c>
      <c r="D6321" s="33" t="s">
        <v>5930</v>
      </c>
    </row>
    <row r="6322" spans="3:4" ht="15" customHeight="1" x14ac:dyDescent="0.25">
      <c r="C6322" s="32" t="s">
        <v>15505</v>
      </c>
      <c r="D6322" s="33" t="s">
        <v>5935</v>
      </c>
    </row>
    <row r="6323" spans="3:4" ht="15" customHeight="1" x14ac:dyDescent="0.25">
      <c r="C6323" s="32" t="s">
        <v>15506</v>
      </c>
      <c r="D6323" s="33" t="s">
        <v>5935</v>
      </c>
    </row>
    <row r="6324" spans="3:4" ht="15" customHeight="1" x14ac:dyDescent="0.25">
      <c r="C6324" s="32" t="s">
        <v>15507</v>
      </c>
      <c r="D6324" s="33" t="s">
        <v>5940</v>
      </c>
    </row>
    <row r="6325" spans="3:4" ht="15" customHeight="1" x14ac:dyDescent="0.25">
      <c r="C6325" s="32" t="s">
        <v>15508</v>
      </c>
      <c r="D6325" s="33" t="s">
        <v>5940</v>
      </c>
    </row>
    <row r="6326" spans="3:4" ht="15" customHeight="1" x14ac:dyDescent="0.25">
      <c r="C6326" s="32" t="s">
        <v>15509</v>
      </c>
      <c r="D6326" s="33" t="s">
        <v>5956</v>
      </c>
    </row>
    <row r="6327" spans="3:4" ht="15" customHeight="1" x14ac:dyDescent="0.25">
      <c r="C6327" s="32" t="s">
        <v>15510</v>
      </c>
      <c r="D6327" s="33" t="s">
        <v>5956</v>
      </c>
    </row>
    <row r="6328" spans="3:4" ht="15" customHeight="1" x14ac:dyDescent="0.25">
      <c r="C6328" s="32" t="s">
        <v>15511</v>
      </c>
      <c r="D6328" s="33" t="s">
        <v>5985</v>
      </c>
    </row>
    <row r="6329" spans="3:4" ht="15" customHeight="1" x14ac:dyDescent="0.25">
      <c r="C6329" s="32" t="s">
        <v>15512</v>
      </c>
      <c r="D6329" s="33" t="s">
        <v>5985</v>
      </c>
    </row>
    <row r="6330" spans="3:4" ht="15" customHeight="1" x14ac:dyDescent="0.25">
      <c r="C6330" s="32" t="s">
        <v>15513</v>
      </c>
      <c r="D6330" s="33" t="s">
        <v>6024</v>
      </c>
    </row>
    <row r="6331" spans="3:4" ht="15" customHeight="1" x14ac:dyDescent="0.25">
      <c r="C6331" s="32" t="s">
        <v>15514</v>
      </c>
      <c r="D6331" s="33" t="s">
        <v>6024</v>
      </c>
    </row>
    <row r="6332" spans="3:4" ht="15" customHeight="1" x14ac:dyDescent="0.25">
      <c r="C6332" s="32" t="s">
        <v>15515</v>
      </c>
      <c r="D6332" s="33" t="s">
        <v>6040</v>
      </c>
    </row>
    <row r="6333" spans="3:4" ht="15" customHeight="1" x14ac:dyDescent="0.25">
      <c r="C6333" s="32" t="s">
        <v>15516</v>
      </c>
      <c r="D6333" s="33" t="s">
        <v>6040</v>
      </c>
    </row>
    <row r="6334" spans="3:4" ht="15" customHeight="1" x14ac:dyDescent="0.25">
      <c r="C6334" s="32" t="s">
        <v>15517</v>
      </c>
      <c r="D6334" s="33" t="s">
        <v>6139</v>
      </c>
    </row>
    <row r="6335" spans="3:4" ht="15" customHeight="1" x14ac:dyDescent="0.25">
      <c r="C6335" s="32" t="s">
        <v>15518</v>
      </c>
      <c r="D6335" s="33" t="s">
        <v>6139</v>
      </c>
    </row>
    <row r="6336" spans="3:4" ht="15" customHeight="1" x14ac:dyDescent="0.25">
      <c r="C6336" s="32" t="s">
        <v>15519</v>
      </c>
      <c r="D6336" s="33" t="s">
        <v>6233</v>
      </c>
    </row>
    <row r="6337" spans="3:4" ht="15" customHeight="1" x14ac:dyDescent="0.25">
      <c r="C6337" s="32" t="s">
        <v>15520</v>
      </c>
      <c r="D6337" s="33" t="s">
        <v>6233</v>
      </c>
    </row>
    <row r="6338" spans="3:4" ht="15" customHeight="1" x14ac:dyDescent="0.25">
      <c r="C6338" s="32" t="s">
        <v>15521</v>
      </c>
      <c r="D6338" s="33" t="s">
        <v>6284</v>
      </c>
    </row>
    <row r="6339" spans="3:4" ht="15" customHeight="1" x14ac:dyDescent="0.25">
      <c r="C6339" s="32" t="s">
        <v>15522</v>
      </c>
      <c r="D6339" s="33" t="s">
        <v>6284</v>
      </c>
    </row>
    <row r="6340" spans="3:4" ht="15" customHeight="1" x14ac:dyDescent="0.25">
      <c r="C6340" s="32" t="s">
        <v>15523</v>
      </c>
      <c r="D6340" s="33" t="s">
        <v>6340</v>
      </c>
    </row>
    <row r="6341" spans="3:4" ht="15" customHeight="1" x14ac:dyDescent="0.25">
      <c r="C6341" s="32" t="s">
        <v>15524</v>
      </c>
      <c r="D6341" s="33" t="s">
        <v>6340</v>
      </c>
    </row>
    <row r="6342" spans="3:4" ht="15" customHeight="1" x14ac:dyDescent="0.25">
      <c r="C6342" s="32" t="s">
        <v>15525</v>
      </c>
      <c r="D6342" s="33" t="s">
        <v>6385</v>
      </c>
    </row>
    <row r="6343" spans="3:4" ht="15" customHeight="1" x14ac:dyDescent="0.25">
      <c r="C6343" s="32" t="s">
        <v>15526</v>
      </c>
      <c r="D6343" s="33" t="s">
        <v>6385</v>
      </c>
    </row>
    <row r="6344" spans="3:4" ht="15" customHeight="1" x14ac:dyDescent="0.25">
      <c r="C6344" s="32" t="s">
        <v>15527</v>
      </c>
      <c r="D6344" s="33" t="s">
        <v>6396</v>
      </c>
    </row>
    <row r="6345" spans="3:4" ht="15" customHeight="1" x14ac:dyDescent="0.25">
      <c r="C6345" s="32" t="s">
        <v>15528</v>
      </c>
      <c r="D6345" s="33" t="s">
        <v>6396</v>
      </c>
    </row>
    <row r="6346" spans="3:4" ht="15" customHeight="1" x14ac:dyDescent="0.25">
      <c r="C6346" s="32" t="s">
        <v>15529</v>
      </c>
      <c r="D6346" s="33" t="s">
        <v>6686</v>
      </c>
    </row>
    <row r="6347" spans="3:4" ht="15" customHeight="1" x14ac:dyDescent="0.25">
      <c r="C6347" s="32" t="s">
        <v>15530</v>
      </c>
      <c r="D6347" s="33" t="s">
        <v>6686</v>
      </c>
    </row>
    <row r="6348" spans="3:4" ht="15" customHeight="1" x14ac:dyDescent="0.25">
      <c r="C6348" s="32" t="s">
        <v>15531</v>
      </c>
      <c r="D6348" s="33" t="s">
        <v>6691</v>
      </c>
    </row>
    <row r="6349" spans="3:4" ht="15" customHeight="1" x14ac:dyDescent="0.25">
      <c r="C6349" s="32" t="s">
        <v>15532</v>
      </c>
      <c r="D6349" s="33" t="s">
        <v>6691</v>
      </c>
    </row>
    <row r="6350" spans="3:4" ht="15" customHeight="1" x14ac:dyDescent="0.25">
      <c r="C6350" s="32" t="s">
        <v>15533</v>
      </c>
      <c r="D6350" s="33" t="s">
        <v>6837</v>
      </c>
    </row>
    <row r="6351" spans="3:4" ht="15" customHeight="1" x14ac:dyDescent="0.25">
      <c r="C6351" s="32" t="s">
        <v>15534</v>
      </c>
      <c r="D6351" s="33" t="s">
        <v>6837</v>
      </c>
    </row>
    <row r="6352" spans="3:4" ht="15" customHeight="1" x14ac:dyDescent="0.25">
      <c r="C6352" s="32" t="s">
        <v>15535</v>
      </c>
      <c r="D6352" s="33" t="s">
        <v>6843</v>
      </c>
    </row>
    <row r="6353" spans="3:4" ht="15" customHeight="1" x14ac:dyDescent="0.25">
      <c r="C6353" s="32" t="s">
        <v>15536</v>
      </c>
      <c r="D6353" s="33" t="s">
        <v>6843</v>
      </c>
    </row>
    <row r="6354" spans="3:4" ht="15" customHeight="1" x14ac:dyDescent="0.25">
      <c r="C6354" s="32" t="s">
        <v>15537</v>
      </c>
      <c r="D6354" s="33" t="s">
        <v>6877</v>
      </c>
    </row>
    <row r="6355" spans="3:4" ht="15" customHeight="1" x14ac:dyDescent="0.25">
      <c r="C6355" s="32" t="s">
        <v>15538</v>
      </c>
      <c r="D6355" s="33" t="s">
        <v>6877</v>
      </c>
    </row>
    <row r="6356" spans="3:4" ht="15" customHeight="1" x14ac:dyDescent="0.25">
      <c r="C6356" s="32" t="s">
        <v>15539</v>
      </c>
      <c r="D6356" s="33" t="s">
        <v>6900</v>
      </c>
    </row>
    <row r="6357" spans="3:4" ht="15" customHeight="1" x14ac:dyDescent="0.25">
      <c r="C6357" s="32" t="s">
        <v>15540</v>
      </c>
      <c r="D6357" s="33" t="s">
        <v>6900</v>
      </c>
    </row>
    <row r="6358" spans="3:4" ht="15" customHeight="1" x14ac:dyDescent="0.25">
      <c r="C6358" s="32" t="s">
        <v>15541</v>
      </c>
      <c r="D6358" s="33" t="s">
        <v>6969</v>
      </c>
    </row>
    <row r="6359" spans="3:4" ht="15" customHeight="1" x14ac:dyDescent="0.25">
      <c r="C6359" s="32" t="s">
        <v>15542</v>
      </c>
      <c r="D6359" s="33" t="s">
        <v>6969</v>
      </c>
    </row>
    <row r="6360" spans="3:4" ht="15" customHeight="1" x14ac:dyDescent="0.25">
      <c r="C6360" s="32" t="s">
        <v>15543</v>
      </c>
      <c r="D6360" s="33" t="s">
        <v>7101</v>
      </c>
    </row>
    <row r="6361" spans="3:4" ht="15" customHeight="1" x14ac:dyDescent="0.25">
      <c r="C6361" s="32" t="s">
        <v>15544</v>
      </c>
      <c r="D6361" s="33" t="s">
        <v>7101</v>
      </c>
    </row>
    <row r="6362" spans="3:4" ht="15" customHeight="1" x14ac:dyDescent="0.25">
      <c r="C6362" s="32" t="s">
        <v>15545</v>
      </c>
      <c r="D6362" s="33" t="s">
        <v>6284</v>
      </c>
    </row>
    <row r="6363" spans="3:4" ht="15" customHeight="1" x14ac:dyDescent="0.25">
      <c r="C6363" s="32" t="s">
        <v>15546</v>
      </c>
      <c r="D6363" s="33" t="s">
        <v>6284</v>
      </c>
    </row>
    <row r="6364" spans="3:4" ht="15" customHeight="1" x14ac:dyDescent="0.25">
      <c r="C6364" s="32" t="s">
        <v>15547</v>
      </c>
      <c r="D6364" s="33" t="s">
        <v>6340</v>
      </c>
    </row>
    <row r="6365" spans="3:4" ht="15" customHeight="1" x14ac:dyDescent="0.25">
      <c r="C6365" s="32" t="s">
        <v>15548</v>
      </c>
      <c r="D6365" s="33" t="s">
        <v>6340</v>
      </c>
    </row>
    <row r="6366" spans="3:4" ht="15" customHeight="1" x14ac:dyDescent="0.25">
      <c r="C6366" s="32" t="s">
        <v>15549</v>
      </c>
      <c r="D6366" s="33" t="s">
        <v>6385</v>
      </c>
    </row>
    <row r="6367" spans="3:4" ht="15" customHeight="1" x14ac:dyDescent="0.25">
      <c r="C6367" s="32" t="s">
        <v>15550</v>
      </c>
      <c r="D6367" s="33" t="s">
        <v>6385</v>
      </c>
    </row>
    <row r="6368" spans="3:4" ht="15" customHeight="1" x14ac:dyDescent="0.25">
      <c r="C6368" s="32" t="s">
        <v>15551</v>
      </c>
      <c r="D6368" s="33" t="s">
        <v>6396</v>
      </c>
    </row>
    <row r="6369" spans="3:4" ht="15" customHeight="1" x14ac:dyDescent="0.25">
      <c r="C6369" s="32" t="s">
        <v>15552</v>
      </c>
      <c r="D6369" s="33" t="s">
        <v>6396</v>
      </c>
    </row>
    <row r="6370" spans="3:4" ht="15" customHeight="1" x14ac:dyDescent="0.25">
      <c r="C6370" s="32" t="s">
        <v>15553</v>
      </c>
      <c r="D6370" s="33" t="s">
        <v>6686</v>
      </c>
    </row>
    <row r="6371" spans="3:4" ht="15" customHeight="1" x14ac:dyDescent="0.25">
      <c r="C6371" s="32" t="s">
        <v>15554</v>
      </c>
      <c r="D6371" s="33" t="s">
        <v>6686</v>
      </c>
    </row>
    <row r="6372" spans="3:4" ht="15" customHeight="1" x14ac:dyDescent="0.25">
      <c r="C6372" s="32" t="s">
        <v>15555</v>
      </c>
      <c r="D6372" s="33" t="s">
        <v>6691</v>
      </c>
    </row>
    <row r="6373" spans="3:4" ht="15" customHeight="1" x14ac:dyDescent="0.25">
      <c r="C6373" s="32" t="s">
        <v>15556</v>
      </c>
      <c r="D6373" s="33" t="s">
        <v>6691</v>
      </c>
    </row>
    <row r="6374" spans="3:4" ht="15" customHeight="1" x14ac:dyDescent="0.25">
      <c r="C6374" s="32" t="s">
        <v>15557</v>
      </c>
      <c r="D6374" s="33" t="s">
        <v>6837</v>
      </c>
    </row>
    <row r="6375" spans="3:4" ht="15" customHeight="1" x14ac:dyDescent="0.25">
      <c r="C6375" s="32" t="s">
        <v>15558</v>
      </c>
      <c r="D6375" s="33" t="s">
        <v>6837</v>
      </c>
    </row>
    <row r="6376" spans="3:4" ht="15" customHeight="1" x14ac:dyDescent="0.25">
      <c r="C6376" s="32" t="s">
        <v>15559</v>
      </c>
      <c r="D6376" s="33" t="s">
        <v>6843</v>
      </c>
    </row>
    <row r="6377" spans="3:4" ht="15" customHeight="1" x14ac:dyDescent="0.25">
      <c r="C6377" s="32" t="s">
        <v>15560</v>
      </c>
      <c r="D6377" s="33" t="s">
        <v>6843</v>
      </c>
    </row>
    <row r="6378" spans="3:4" ht="15" customHeight="1" x14ac:dyDescent="0.25">
      <c r="C6378" s="32" t="s">
        <v>15561</v>
      </c>
      <c r="D6378" s="33" t="s">
        <v>6877</v>
      </c>
    </row>
    <row r="6379" spans="3:4" ht="15" customHeight="1" x14ac:dyDescent="0.25">
      <c r="C6379" s="32" t="s">
        <v>15562</v>
      </c>
      <c r="D6379" s="33" t="s">
        <v>6877</v>
      </c>
    </row>
    <row r="6380" spans="3:4" ht="15" customHeight="1" x14ac:dyDescent="0.25">
      <c r="C6380" s="32" t="s">
        <v>15563</v>
      </c>
      <c r="D6380" s="33" t="s">
        <v>6900</v>
      </c>
    </row>
    <row r="6381" spans="3:4" ht="15" customHeight="1" x14ac:dyDescent="0.25">
      <c r="C6381" s="32" t="s">
        <v>15564</v>
      </c>
      <c r="D6381" s="33" t="s">
        <v>6900</v>
      </c>
    </row>
    <row r="6382" spans="3:4" ht="15" customHeight="1" x14ac:dyDescent="0.25">
      <c r="C6382" s="32" t="s">
        <v>15565</v>
      </c>
      <c r="D6382" s="33" t="s">
        <v>6969</v>
      </c>
    </row>
    <row r="6383" spans="3:4" ht="15" customHeight="1" x14ac:dyDescent="0.25">
      <c r="C6383" s="32" t="s">
        <v>15566</v>
      </c>
      <c r="D6383" s="33" t="s">
        <v>6969</v>
      </c>
    </row>
    <row r="6384" spans="3:4" ht="15" customHeight="1" x14ac:dyDescent="0.25">
      <c r="C6384" s="32" t="s">
        <v>15567</v>
      </c>
      <c r="D6384" s="33" t="s">
        <v>7101</v>
      </c>
    </row>
    <row r="6385" spans="3:4" ht="15" customHeight="1" x14ac:dyDescent="0.25">
      <c r="C6385" s="32" t="s">
        <v>15568</v>
      </c>
      <c r="D6385" s="33" t="s">
        <v>7101</v>
      </c>
    </row>
    <row r="6386" spans="3:4" ht="15" customHeight="1" x14ac:dyDescent="0.25">
      <c r="C6386" s="32" t="s">
        <v>15569</v>
      </c>
      <c r="D6386" s="33" t="s">
        <v>7165</v>
      </c>
    </row>
    <row r="6387" spans="3:4" ht="15" customHeight="1" x14ac:dyDescent="0.25">
      <c r="C6387" s="32" t="s">
        <v>15570</v>
      </c>
      <c r="D6387" s="33" t="s">
        <v>7165</v>
      </c>
    </row>
    <row r="6388" spans="3:4" ht="15" customHeight="1" x14ac:dyDescent="0.25">
      <c r="C6388" s="32" t="s">
        <v>15571</v>
      </c>
      <c r="D6388" s="33" t="s">
        <v>7230</v>
      </c>
    </row>
    <row r="6389" spans="3:4" ht="15" customHeight="1" x14ac:dyDescent="0.25">
      <c r="C6389" s="32" t="s">
        <v>15572</v>
      </c>
      <c r="D6389" s="33" t="s">
        <v>7230</v>
      </c>
    </row>
    <row r="6390" spans="3:4" ht="15" customHeight="1" x14ac:dyDescent="0.25">
      <c r="C6390" s="32" t="s">
        <v>15573</v>
      </c>
      <c r="D6390" s="33" t="s">
        <v>7324</v>
      </c>
    </row>
    <row r="6391" spans="3:4" ht="15" customHeight="1" x14ac:dyDescent="0.25">
      <c r="C6391" s="32" t="s">
        <v>15574</v>
      </c>
      <c r="D6391" s="33" t="s">
        <v>7324</v>
      </c>
    </row>
    <row r="6392" spans="3:4" ht="15" customHeight="1" x14ac:dyDescent="0.25">
      <c r="C6392" s="32" t="s">
        <v>15575</v>
      </c>
      <c r="D6392" s="33" t="s">
        <v>7376</v>
      </c>
    </row>
    <row r="6393" spans="3:4" ht="15" customHeight="1" x14ac:dyDescent="0.25">
      <c r="C6393" s="32" t="s">
        <v>15576</v>
      </c>
      <c r="D6393" s="33" t="s">
        <v>7376</v>
      </c>
    </row>
    <row r="6394" spans="3:4" ht="15" customHeight="1" x14ac:dyDescent="0.25">
      <c r="C6394" s="32" t="s">
        <v>15577</v>
      </c>
      <c r="D6394" s="33" t="s">
        <v>7405</v>
      </c>
    </row>
    <row r="6395" spans="3:4" ht="15" customHeight="1" x14ac:dyDescent="0.25">
      <c r="C6395" s="32" t="s">
        <v>15578</v>
      </c>
      <c r="D6395" s="33" t="s">
        <v>7405</v>
      </c>
    </row>
    <row r="6396" spans="3:4" ht="15" customHeight="1" x14ac:dyDescent="0.25">
      <c r="C6396" s="32" t="s">
        <v>15579</v>
      </c>
      <c r="D6396" s="33" t="s">
        <v>7420</v>
      </c>
    </row>
    <row r="6397" spans="3:4" ht="15" customHeight="1" x14ac:dyDescent="0.25">
      <c r="C6397" s="32" t="s">
        <v>15580</v>
      </c>
      <c r="D6397" s="33" t="s">
        <v>7420</v>
      </c>
    </row>
    <row r="6398" spans="3:4" ht="15" customHeight="1" x14ac:dyDescent="0.25">
      <c r="C6398" s="32" t="s">
        <v>15581</v>
      </c>
      <c r="D6398" s="33" t="s">
        <v>7479</v>
      </c>
    </row>
    <row r="6399" spans="3:4" ht="15" customHeight="1" x14ac:dyDescent="0.25">
      <c r="C6399" s="32" t="s">
        <v>15582</v>
      </c>
      <c r="D6399" s="33" t="s">
        <v>7479</v>
      </c>
    </row>
    <row r="6400" spans="3:4" ht="15" customHeight="1" x14ac:dyDescent="0.25">
      <c r="C6400" s="32" t="s">
        <v>15583</v>
      </c>
      <c r="D6400" s="33" t="s">
        <v>7490</v>
      </c>
    </row>
    <row r="6401" spans="3:4" ht="15" customHeight="1" x14ac:dyDescent="0.25">
      <c r="C6401" s="32" t="s">
        <v>15584</v>
      </c>
      <c r="D6401" s="33" t="s">
        <v>7490</v>
      </c>
    </row>
    <row r="6402" spans="3:4" ht="15" customHeight="1" x14ac:dyDescent="0.25">
      <c r="C6402" s="32" t="s">
        <v>15585</v>
      </c>
      <c r="D6402" s="33" t="s">
        <v>7501</v>
      </c>
    </row>
    <row r="6403" spans="3:4" ht="15" customHeight="1" x14ac:dyDescent="0.25">
      <c r="C6403" s="32" t="s">
        <v>15586</v>
      </c>
      <c r="D6403" s="33" t="s">
        <v>7501</v>
      </c>
    </row>
    <row r="6404" spans="3:4" ht="15" customHeight="1" x14ac:dyDescent="0.25">
      <c r="C6404" s="32" t="s">
        <v>15587</v>
      </c>
      <c r="D6404" s="33" t="s">
        <v>7513</v>
      </c>
    </row>
    <row r="6405" spans="3:4" ht="15" customHeight="1" x14ac:dyDescent="0.25">
      <c r="C6405" s="32" t="s">
        <v>15588</v>
      </c>
      <c r="D6405" s="33" t="s">
        <v>7513</v>
      </c>
    </row>
    <row r="6406" spans="3:4" ht="15" customHeight="1" x14ac:dyDescent="0.25">
      <c r="C6406" s="32" t="s">
        <v>15589</v>
      </c>
      <c r="D6406" s="33" t="s">
        <v>7518</v>
      </c>
    </row>
    <row r="6407" spans="3:4" ht="15" customHeight="1" x14ac:dyDescent="0.25">
      <c r="C6407" s="32" t="s">
        <v>15590</v>
      </c>
      <c r="D6407" s="33" t="s">
        <v>7518</v>
      </c>
    </row>
    <row r="6408" spans="3:4" ht="15" customHeight="1" x14ac:dyDescent="0.25">
      <c r="C6408" s="32" t="s">
        <v>15591</v>
      </c>
      <c r="D6408" s="33" t="s">
        <v>7529</v>
      </c>
    </row>
    <row r="6409" spans="3:4" ht="15" customHeight="1" x14ac:dyDescent="0.25">
      <c r="C6409" s="32" t="s">
        <v>15592</v>
      </c>
      <c r="D6409" s="33" t="s">
        <v>7529</v>
      </c>
    </row>
    <row r="6410" spans="3:4" ht="15" customHeight="1" x14ac:dyDescent="0.25">
      <c r="C6410" s="32" t="s">
        <v>15593</v>
      </c>
      <c r="D6410" s="33" t="s">
        <v>7165</v>
      </c>
    </row>
    <row r="6411" spans="3:4" ht="15" customHeight="1" x14ac:dyDescent="0.25">
      <c r="C6411" s="32" t="s">
        <v>15594</v>
      </c>
      <c r="D6411" s="33" t="s">
        <v>7165</v>
      </c>
    </row>
    <row r="6412" spans="3:4" ht="15" customHeight="1" x14ac:dyDescent="0.25">
      <c r="C6412" s="32" t="s">
        <v>15595</v>
      </c>
      <c r="D6412" s="33" t="s">
        <v>7230</v>
      </c>
    </row>
    <row r="6413" spans="3:4" ht="15" customHeight="1" x14ac:dyDescent="0.25">
      <c r="C6413" s="32" t="s">
        <v>15596</v>
      </c>
      <c r="D6413" s="33" t="s">
        <v>7230</v>
      </c>
    </row>
    <row r="6414" spans="3:4" ht="15" customHeight="1" x14ac:dyDescent="0.25">
      <c r="C6414" s="32" t="s">
        <v>15597</v>
      </c>
      <c r="D6414" s="33" t="s">
        <v>7324</v>
      </c>
    </row>
    <row r="6415" spans="3:4" ht="15" customHeight="1" x14ac:dyDescent="0.25">
      <c r="C6415" s="32" t="s">
        <v>15598</v>
      </c>
      <c r="D6415" s="33" t="s">
        <v>7324</v>
      </c>
    </row>
    <row r="6416" spans="3:4" ht="15" customHeight="1" x14ac:dyDescent="0.25">
      <c r="C6416" s="32" t="s">
        <v>15599</v>
      </c>
      <c r="D6416" s="33" t="s">
        <v>7376</v>
      </c>
    </row>
    <row r="6417" spans="3:4" ht="15" customHeight="1" x14ac:dyDescent="0.25">
      <c r="C6417" s="32" t="s">
        <v>15600</v>
      </c>
      <c r="D6417" s="33" t="s">
        <v>7376</v>
      </c>
    </row>
    <row r="6418" spans="3:4" ht="15" customHeight="1" x14ac:dyDescent="0.25">
      <c r="C6418" s="32" t="s">
        <v>15601</v>
      </c>
      <c r="D6418" s="33" t="s">
        <v>7405</v>
      </c>
    </row>
    <row r="6419" spans="3:4" ht="15" customHeight="1" x14ac:dyDescent="0.25">
      <c r="C6419" s="32" t="s">
        <v>15602</v>
      </c>
      <c r="D6419" s="33" t="s">
        <v>7405</v>
      </c>
    </row>
    <row r="6420" spans="3:4" ht="15" customHeight="1" x14ac:dyDescent="0.25">
      <c r="C6420" s="32" t="s">
        <v>15603</v>
      </c>
      <c r="D6420" s="33" t="s">
        <v>7420</v>
      </c>
    </row>
    <row r="6421" spans="3:4" ht="15" customHeight="1" x14ac:dyDescent="0.25">
      <c r="C6421" s="32" t="s">
        <v>15604</v>
      </c>
      <c r="D6421" s="33" t="s">
        <v>7420</v>
      </c>
    </row>
    <row r="6422" spans="3:4" ht="15" customHeight="1" x14ac:dyDescent="0.25">
      <c r="C6422" s="32" t="s">
        <v>15605</v>
      </c>
      <c r="D6422" s="33" t="s">
        <v>7479</v>
      </c>
    </row>
    <row r="6423" spans="3:4" ht="15" customHeight="1" x14ac:dyDescent="0.25">
      <c r="C6423" s="32" t="s">
        <v>15606</v>
      </c>
      <c r="D6423" s="33" t="s">
        <v>7479</v>
      </c>
    </row>
    <row r="6424" spans="3:4" ht="15" customHeight="1" x14ac:dyDescent="0.25">
      <c r="C6424" s="32" t="s">
        <v>15607</v>
      </c>
      <c r="D6424" s="33" t="s">
        <v>7490</v>
      </c>
    </row>
    <row r="6425" spans="3:4" ht="15" customHeight="1" x14ac:dyDescent="0.25">
      <c r="C6425" s="32" t="s">
        <v>15608</v>
      </c>
      <c r="D6425" s="33" t="s">
        <v>7490</v>
      </c>
    </row>
    <row r="6426" spans="3:4" ht="15" customHeight="1" x14ac:dyDescent="0.25">
      <c r="C6426" s="32" t="s">
        <v>15609</v>
      </c>
      <c r="D6426" s="33" t="s">
        <v>7501</v>
      </c>
    </row>
    <row r="6427" spans="3:4" ht="15" customHeight="1" x14ac:dyDescent="0.25">
      <c r="C6427" s="32" t="s">
        <v>15610</v>
      </c>
      <c r="D6427" s="33" t="s">
        <v>7501</v>
      </c>
    </row>
    <row r="6428" spans="3:4" ht="15" customHeight="1" x14ac:dyDescent="0.25">
      <c r="C6428" s="32" t="s">
        <v>15611</v>
      </c>
      <c r="D6428" s="33" t="s">
        <v>7513</v>
      </c>
    </row>
    <row r="6429" spans="3:4" ht="15" customHeight="1" x14ac:dyDescent="0.25">
      <c r="C6429" s="32" t="s">
        <v>15612</v>
      </c>
      <c r="D6429" s="33" t="s">
        <v>7513</v>
      </c>
    </row>
    <row r="6430" spans="3:4" ht="15" customHeight="1" x14ac:dyDescent="0.25">
      <c r="C6430" s="32" t="s">
        <v>15613</v>
      </c>
      <c r="D6430" s="33" t="s">
        <v>7518</v>
      </c>
    </row>
    <row r="6431" spans="3:4" ht="15" customHeight="1" x14ac:dyDescent="0.25">
      <c r="C6431" s="32" t="s">
        <v>15614</v>
      </c>
      <c r="D6431" s="33" t="s">
        <v>7518</v>
      </c>
    </row>
    <row r="6432" spans="3:4" ht="15" customHeight="1" x14ac:dyDescent="0.25">
      <c r="C6432" s="32" t="s">
        <v>15615</v>
      </c>
      <c r="D6432" s="33" t="s">
        <v>7529</v>
      </c>
    </row>
    <row r="6433" spans="3:4" ht="15" customHeight="1" x14ac:dyDescent="0.25">
      <c r="C6433" s="32" t="s">
        <v>15616</v>
      </c>
      <c r="D6433" s="33" t="s">
        <v>7529</v>
      </c>
    </row>
    <row r="6434" spans="3:4" ht="15" customHeight="1" x14ac:dyDescent="0.25">
      <c r="C6434" s="32" t="s">
        <v>15617</v>
      </c>
      <c r="D6434" s="33" t="s">
        <v>7534</v>
      </c>
    </row>
    <row r="6435" spans="3:4" ht="15" customHeight="1" x14ac:dyDescent="0.25">
      <c r="C6435" s="32" t="s">
        <v>15618</v>
      </c>
      <c r="D6435" s="33" t="s">
        <v>7534</v>
      </c>
    </row>
    <row r="6436" spans="3:4" ht="15" customHeight="1" x14ac:dyDescent="0.25">
      <c r="C6436" s="32" t="s">
        <v>15619</v>
      </c>
      <c r="D6436" s="33" t="s">
        <v>7549</v>
      </c>
    </row>
    <row r="6437" spans="3:4" ht="15" customHeight="1" x14ac:dyDescent="0.25">
      <c r="C6437" s="32" t="s">
        <v>15620</v>
      </c>
      <c r="D6437" s="33" t="s">
        <v>7549</v>
      </c>
    </row>
    <row r="6438" spans="3:4" ht="15" customHeight="1" x14ac:dyDescent="0.25">
      <c r="C6438" s="32" t="s">
        <v>15621</v>
      </c>
      <c r="D6438" s="33" t="s">
        <v>7570</v>
      </c>
    </row>
    <row r="6439" spans="3:4" ht="15" customHeight="1" x14ac:dyDescent="0.25">
      <c r="C6439" s="32" t="s">
        <v>15622</v>
      </c>
      <c r="D6439" s="33" t="s">
        <v>7570</v>
      </c>
    </row>
    <row r="6440" spans="3:4" ht="15" customHeight="1" x14ac:dyDescent="0.25">
      <c r="C6440" s="32" t="s">
        <v>15623</v>
      </c>
      <c r="D6440" s="33" t="s">
        <v>7582</v>
      </c>
    </row>
    <row r="6441" spans="3:4" ht="15" customHeight="1" x14ac:dyDescent="0.25">
      <c r="C6441" s="32" t="s">
        <v>15624</v>
      </c>
      <c r="D6441" s="33" t="s">
        <v>7582</v>
      </c>
    </row>
    <row r="6442" spans="3:4" ht="15" customHeight="1" x14ac:dyDescent="0.25">
      <c r="C6442" s="32" t="s">
        <v>15625</v>
      </c>
      <c r="D6442" s="33" t="s">
        <v>7593</v>
      </c>
    </row>
    <row r="6443" spans="3:4" ht="15" customHeight="1" x14ac:dyDescent="0.25">
      <c r="C6443" s="32" t="s">
        <v>15626</v>
      </c>
      <c r="D6443" s="33" t="s">
        <v>7593</v>
      </c>
    </row>
    <row r="6444" spans="3:4" ht="15" customHeight="1" x14ac:dyDescent="0.25">
      <c r="C6444" s="32" t="s">
        <v>15627</v>
      </c>
      <c r="D6444" s="33" t="s">
        <v>7638</v>
      </c>
    </row>
    <row r="6445" spans="3:4" ht="15" customHeight="1" x14ac:dyDescent="0.25">
      <c r="C6445" s="32" t="s">
        <v>15628</v>
      </c>
      <c r="D6445" s="33" t="s">
        <v>7638</v>
      </c>
    </row>
    <row r="6446" spans="3:4" ht="15" customHeight="1" x14ac:dyDescent="0.25">
      <c r="C6446" s="32" t="s">
        <v>15629</v>
      </c>
      <c r="D6446" s="33" t="s">
        <v>7649</v>
      </c>
    </row>
    <row r="6447" spans="3:4" ht="15" customHeight="1" x14ac:dyDescent="0.25">
      <c r="C6447" s="32" t="s">
        <v>15630</v>
      </c>
      <c r="D6447" s="33" t="s">
        <v>7649</v>
      </c>
    </row>
    <row r="6448" spans="3:4" ht="15" customHeight="1" x14ac:dyDescent="0.25">
      <c r="C6448" s="32" t="s">
        <v>15631</v>
      </c>
      <c r="D6448" s="33" t="s">
        <v>7654</v>
      </c>
    </row>
    <row r="6449" spans="3:4" ht="15" customHeight="1" x14ac:dyDescent="0.25">
      <c r="C6449" s="32" t="s">
        <v>15632</v>
      </c>
      <c r="D6449" s="33" t="s">
        <v>7654</v>
      </c>
    </row>
    <row r="6450" spans="3:4" ht="15" customHeight="1" x14ac:dyDescent="0.25">
      <c r="C6450" s="32" t="s">
        <v>15633</v>
      </c>
      <c r="D6450" s="33" t="s">
        <v>7659</v>
      </c>
    </row>
    <row r="6451" spans="3:4" ht="15" customHeight="1" x14ac:dyDescent="0.25">
      <c r="C6451" s="32" t="s">
        <v>15634</v>
      </c>
      <c r="D6451" s="33" t="s">
        <v>7659</v>
      </c>
    </row>
    <row r="6452" spans="3:4" ht="15" customHeight="1" x14ac:dyDescent="0.25">
      <c r="C6452" s="32" t="s">
        <v>15635</v>
      </c>
      <c r="D6452" s="33" t="s">
        <v>7664</v>
      </c>
    </row>
    <row r="6453" spans="3:4" ht="15" customHeight="1" x14ac:dyDescent="0.25">
      <c r="C6453" s="32" t="s">
        <v>15636</v>
      </c>
      <c r="D6453" s="33" t="s">
        <v>7664</v>
      </c>
    </row>
    <row r="6454" spans="3:4" ht="15" customHeight="1" x14ac:dyDescent="0.25">
      <c r="C6454" s="32" t="s">
        <v>15637</v>
      </c>
      <c r="D6454" s="33" t="s">
        <v>7779</v>
      </c>
    </row>
    <row r="6455" spans="3:4" ht="15" customHeight="1" x14ac:dyDescent="0.25">
      <c r="C6455" s="32" t="s">
        <v>15638</v>
      </c>
      <c r="D6455" s="33" t="s">
        <v>7779</v>
      </c>
    </row>
    <row r="6456" spans="3:4" ht="15" customHeight="1" x14ac:dyDescent="0.25">
      <c r="C6456" s="32" t="s">
        <v>15639</v>
      </c>
      <c r="D6456" s="33" t="s">
        <v>7850</v>
      </c>
    </row>
    <row r="6457" spans="3:4" ht="15" customHeight="1" x14ac:dyDescent="0.25">
      <c r="C6457" s="32" t="s">
        <v>15640</v>
      </c>
      <c r="D6457" s="33" t="s">
        <v>7850</v>
      </c>
    </row>
    <row r="6458" spans="3:4" ht="15" customHeight="1" x14ac:dyDescent="0.25">
      <c r="C6458" s="32" t="s">
        <v>15641</v>
      </c>
      <c r="D6458" s="33" t="s">
        <v>7534</v>
      </c>
    </row>
    <row r="6459" spans="3:4" ht="15" customHeight="1" x14ac:dyDescent="0.25">
      <c r="C6459" s="32" t="s">
        <v>15642</v>
      </c>
      <c r="D6459" s="33" t="s">
        <v>7534</v>
      </c>
    </row>
    <row r="6460" spans="3:4" ht="15" customHeight="1" x14ac:dyDescent="0.25">
      <c r="C6460" s="32" t="s">
        <v>15643</v>
      </c>
      <c r="D6460" s="33" t="s">
        <v>7549</v>
      </c>
    </row>
    <row r="6461" spans="3:4" ht="15" customHeight="1" x14ac:dyDescent="0.25">
      <c r="C6461" s="32" t="s">
        <v>15644</v>
      </c>
      <c r="D6461" s="33" t="s">
        <v>7549</v>
      </c>
    </row>
    <row r="6462" spans="3:4" ht="15" customHeight="1" x14ac:dyDescent="0.25">
      <c r="C6462" s="32" t="s">
        <v>15645</v>
      </c>
      <c r="D6462" s="33" t="s">
        <v>7570</v>
      </c>
    </row>
    <row r="6463" spans="3:4" ht="15" customHeight="1" x14ac:dyDescent="0.25">
      <c r="C6463" s="32" t="s">
        <v>15646</v>
      </c>
      <c r="D6463" s="33" t="s">
        <v>7570</v>
      </c>
    </row>
    <row r="6464" spans="3:4" ht="15" customHeight="1" x14ac:dyDescent="0.25">
      <c r="C6464" s="32" t="s">
        <v>15647</v>
      </c>
      <c r="D6464" s="33" t="s">
        <v>7582</v>
      </c>
    </row>
    <row r="6465" spans="3:4" ht="15" customHeight="1" x14ac:dyDescent="0.25">
      <c r="C6465" s="32" t="s">
        <v>15648</v>
      </c>
      <c r="D6465" s="33" t="s">
        <v>7582</v>
      </c>
    </row>
    <row r="6466" spans="3:4" ht="15" customHeight="1" x14ac:dyDescent="0.25">
      <c r="C6466" s="32" t="s">
        <v>15649</v>
      </c>
      <c r="D6466" s="33" t="s">
        <v>7593</v>
      </c>
    </row>
    <row r="6467" spans="3:4" ht="15" customHeight="1" x14ac:dyDescent="0.25">
      <c r="C6467" s="32" t="s">
        <v>15650</v>
      </c>
      <c r="D6467" s="33" t="s">
        <v>7593</v>
      </c>
    </row>
    <row r="6468" spans="3:4" ht="15" customHeight="1" x14ac:dyDescent="0.25">
      <c r="C6468" s="32" t="s">
        <v>15651</v>
      </c>
      <c r="D6468" s="33" t="s">
        <v>7638</v>
      </c>
    </row>
    <row r="6469" spans="3:4" ht="15" customHeight="1" x14ac:dyDescent="0.25">
      <c r="C6469" s="32" t="s">
        <v>15652</v>
      </c>
      <c r="D6469" s="33" t="s">
        <v>7638</v>
      </c>
    </row>
    <row r="6470" spans="3:4" ht="15" customHeight="1" x14ac:dyDescent="0.25">
      <c r="C6470" s="32" t="s">
        <v>15653</v>
      </c>
      <c r="D6470" s="33" t="s">
        <v>7649</v>
      </c>
    </row>
    <row r="6471" spans="3:4" ht="15" customHeight="1" x14ac:dyDescent="0.25">
      <c r="C6471" s="32" t="s">
        <v>15654</v>
      </c>
      <c r="D6471" s="33" t="s">
        <v>7649</v>
      </c>
    </row>
    <row r="6472" spans="3:4" ht="15" customHeight="1" x14ac:dyDescent="0.25">
      <c r="C6472" s="32" t="s">
        <v>15655</v>
      </c>
      <c r="D6472" s="33" t="s">
        <v>7654</v>
      </c>
    </row>
    <row r="6473" spans="3:4" ht="15" customHeight="1" x14ac:dyDescent="0.25">
      <c r="C6473" s="32" t="s">
        <v>15656</v>
      </c>
      <c r="D6473" s="33" t="s">
        <v>7654</v>
      </c>
    </row>
    <row r="6474" spans="3:4" ht="15" customHeight="1" x14ac:dyDescent="0.25">
      <c r="C6474" s="32" t="s">
        <v>15657</v>
      </c>
      <c r="D6474" s="33" t="s">
        <v>7659</v>
      </c>
    </row>
    <row r="6475" spans="3:4" ht="15" customHeight="1" x14ac:dyDescent="0.25">
      <c r="C6475" s="32" t="s">
        <v>15658</v>
      </c>
      <c r="D6475" s="33" t="s">
        <v>7659</v>
      </c>
    </row>
    <row r="6476" spans="3:4" ht="15" customHeight="1" x14ac:dyDescent="0.25">
      <c r="C6476" s="32" t="s">
        <v>15659</v>
      </c>
      <c r="D6476" s="33" t="s">
        <v>7664</v>
      </c>
    </row>
    <row r="6477" spans="3:4" ht="15" customHeight="1" x14ac:dyDescent="0.25">
      <c r="C6477" s="32" t="s">
        <v>15660</v>
      </c>
      <c r="D6477" s="33" t="s">
        <v>7664</v>
      </c>
    </row>
    <row r="6478" spans="3:4" ht="15" customHeight="1" x14ac:dyDescent="0.25">
      <c r="C6478" s="32" t="s">
        <v>15661</v>
      </c>
      <c r="D6478" s="33" t="s">
        <v>7779</v>
      </c>
    </row>
    <row r="6479" spans="3:4" ht="15" customHeight="1" x14ac:dyDescent="0.25">
      <c r="C6479" s="32" t="s">
        <v>15662</v>
      </c>
      <c r="D6479" s="33" t="s">
        <v>7779</v>
      </c>
    </row>
    <row r="6480" spans="3:4" ht="15" customHeight="1" x14ac:dyDescent="0.25">
      <c r="C6480" s="32" t="s">
        <v>15663</v>
      </c>
      <c r="D6480" s="33" t="s">
        <v>7850</v>
      </c>
    </row>
    <row r="6481" spans="3:4" ht="15" customHeight="1" x14ac:dyDescent="0.25">
      <c r="C6481" s="32" t="s">
        <v>15664</v>
      </c>
      <c r="D6481" s="33" t="s">
        <v>7850</v>
      </c>
    </row>
    <row r="6482" spans="3:4" ht="15" customHeight="1" x14ac:dyDescent="0.25">
      <c r="C6482" s="32" t="s">
        <v>15665</v>
      </c>
      <c r="D6482" s="33" t="s">
        <v>7881</v>
      </c>
    </row>
    <row r="6483" spans="3:4" ht="15" customHeight="1" x14ac:dyDescent="0.25">
      <c r="C6483" s="32" t="s">
        <v>15666</v>
      </c>
      <c r="D6483" s="33" t="s">
        <v>7881</v>
      </c>
    </row>
    <row r="6484" spans="3:4" ht="15" customHeight="1" x14ac:dyDescent="0.25">
      <c r="C6484" s="32" t="s">
        <v>15667</v>
      </c>
      <c r="D6484" s="33" t="s">
        <v>7887</v>
      </c>
    </row>
    <row r="6485" spans="3:4" ht="15" customHeight="1" x14ac:dyDescent="0.25">
      <c r="C6485" s="32" t="s">
        <v>15668</v>
      </c>
      <c r="D6485" s="33" t="s">
        <v>7887</v>
      </c>
    </row>
    <row r="6486" spans="3:4" ht="15" customHeight="1" x14ac:dyDescent="0.25">
      <c r="C6486" s="32" t="s">
        <v>15669</v>
      </c>
      <c r="D6486" s="33" t="s">
        <v>8002</v>
      </c>
    </row>
    <row r="6487" spans="3:4" ht="15" customHeight="1" x14ac:dyDescent="0.25">
      <c r="C6487" s="32" t="s">
        <v>15670</v>
      </c>
      <c r="D6487" s="33" t="s">
        <v>8002</v>
      </c>
    </row>
    <row r="6488" spans="3:4" ht="15" customHeight="1" x14ac:dyDescent="0.25">
      <c r="C6488" s="32" t="s">
        <v>15671</v>
      </c>
      <c r="D6488" s="33" t="s">
        <v>8024</v>
      </c>
    </row>
    <row r="6489" spans="3:4" ht="15" customHeight="1" x14ac:dyDescent="0.25">
      <c r="C6489" s="32" t="s">
        <v>15672</v>
      </c>
      <c r="D6489" s="33" t="s">
        <v>8024</v>
      </c>
    </row>
    <row r="6490" spans="3:4" ht="15" customHeight="1" x14ac:dyDescent="0.25">
      <c r="C6490" s="32" t="s">
        <v>15673</v>
      </c>
      <c r="D6490" s="33" t="s">
        <v>8034</v>
      </c>
    </row>
    <row r="6491" spans="3:4" ht="15" customHeight="1" x14ac:dyDescent="0.25">
      <c r="C6491" s="32" t="s">
        <v>15674</v>
      </c>
      <c r="D6491" s="33" t="s">
        <v>8034</v>
      </c>
    </row>
    <row r="6492" spans="3:4" ht="15" customHeight="1" x14ac:dyDescent="0.25">
      <c r="C6492" s="32" t="s">
        <v>15675</v>
      </c>
      <c r="D6492" s="33" t="s">
        <v>8115</v>
      </c>
    </row>
    <row r="6493" spans="3:4" ht="15" customHeight="1" x14ac:dyDescent="0.25">
      <c r="C6493" s="32" t="s">
        <v>15676</v>
      </c>
      <c r="D6493" s="33" t="s">
        <v>8115</v>
      </c>
    </row>
    <row r="6494" spans="3:4" ht="15" customHeight="1" x14ac:dyDescent="0.25">
      <c r="C6494" s="32" t="s">
        <v>15677</v>
      </c>
      <c r="D6494" s="33" t="s">
        <v>8189</v>
      </c>
    </row>
    <row r="6495" spans="3:4" ht="15" customHeight="1" x14ac:dyDescent="0.25">
      <c r="C6495" s="32" t="s">
        <v>15678</v>
      </c>
      <c r="D6495" s="33" t="s">
        <v>8189</v>
      </c>
    </row>
    <row r="6496" spans="3:4" ht="15" customHeight="1" x14ac:dyDescent="0.25">
      <c r="C6496" s="32" t="s">
        <v>15679</v>
      </c>
      <c r="D6496" s="33" t="s">
        <v>8271</v>
      </c>
    </row>
    <row r="6497" spans="3:4" ht="15" customHeight="1" x14ac:dyDescent="0.25">
      <c r="C6497" s="32" t="s">
        <v>15680</v>
      </c>
      <c r="D6497" s="33" t="s">
        <v>8271</v>
      </c>
    </row>
    <row r="6498" spans="3:4" ht="15" customHeight="1" x14ac:dyDescent="0.25">
      <c r="C6498" s="32" t="s">
        <v>15681</v>
      </c>
      <c r="D6498" s="33" t="s">
        <v>8283</v>
      </c>
    </row>
    <row r="6499" spans="3:4" ht="15" customHeight="1" x14ac:dyDescent="0.25">
      <c r="C6499" s="32" t="s">
        <v>15682</v>
      </c>
      <c r="D6499" s="33" t="s">
        <v>8283</v>
      </c>
    </row>
    <row r="6500" spans="3:4" ht="15" customHeight="1" x14ac:dyDescent="0.25">
      <c r="C6500" s="32" t="s">
        <v>15683</v>
      </c>
      <c r="D6500" s="33" t="s">
        <v>8317</v>
      </c>
    </row>
    <row r="6501" spans="3:4" ht="15" customHeight="1" x14ac:dyDescent="0.25">
      <c r="C6501" s="32" t="s">
        <v>15684</v>
      </c>
      <c r="D6501" s="33" t="s">
        <v>8317</v>
      </c>
    </row>
    <row r="6502" spans="3:4" ht="15" customHeight="1" x14ac:dyDescent="0.25">
      <c r="C6502" s="32" t="s">
        <v>15685</v>
      </c>
      <c r="D6502" s="33" t="s">
        <v>857</v>
      </c>
    </row>
    <row r="6503" spans="3:4" ht="15" customHeight="1" x14ac:dyDescent="0.25">
      <c r="C6503" s="32" t="s">
        <v>15686</v>
      </c>
      <c r="D6503" s="33" t="s">
        <v>857</v>
      </c>
    </row>
    <row r="6504" spans="3:4" ht="15" customHeight="1" x14ac:dyDescent="0.25">
      <c r="C6504" s="32" t="s">
        <v>15687</v>
      </c>
      <c r="D6504" s="33" t="s">
        <v>858</v>
      </c>
    </row>
    <row r="6505" spans="3:4" ht="15" customHeight="1" x14ac:dyDescent="0.25">
      <c r="C6505" s="32" t="s">
        <v>15688</v>
      </c>
      <c r="D6505" s="33" t="s">
        <v>858</v>
      </c>
    </row>
    <row r="6506" spans="3:4" ht="15" customHeight="1" x14ac:dyDescent="0.25">
      <c r="C6506" s="32" t="s">
        <v>15689</v>
      </c>
      <c r="D6506" s="33" t="s">
        <v>7881</v>
      </c>
    </row>
    <row r="6507" spans="3:4" ht="15" customHeight="1" x14ac:dyDescent="0.25">
      <c r="C6507" s="32" t="s">
        <v>15690</v>
      </c>
      <c r="D6507" s="33" t="s">
        <v>7881</v>
      </c>
    </row>
    <row r="6508" spans="3:4" ht="15" customHeight="1" x14ac:dyDescent="0.25">
      <c r="C6508" s="32" t="s">
        <v>15691</v>
      </c>
      <c r="D6508" s="33" t="s">
        <v>7887</v>
      </c>
    </row>
    <row r="6509" spans="3:4" ht="15" customHeight="1" x14ac:dyDescent="0.25">
      <c r="C6509" s="32" t="s">
        <v>15692</v>
      </c>
      <c r="D6509" s="33" t="s">
        <v>7887</v>
      </c>
    </row>
    <row r="6510" spans="3:4" ht="15" customHeight="1" x14ac:dyDescent="0.25">
      <c r="C6510" s="32" t="s">
        <v>15693</v>
      </c>
      <c r="D6510" s="33" t="s">
        <v>8002</v>
      </c>
    </row>
    <row r="6511" spans="3:4" ht="15" customHeight="1" x14ac:dyDescent="0.25">
      <c r="C6511" s="32" t="s">
        <v>15694</v>
      </c>
      <c r="D6511" s="33" t="s">
        <v>8002</v>
      </c>
    </row>
    <row r="6512" spans="3:4" ht="15" customHeight="1" x14ac:dyDescent="0.25">
      <c r="C6512" s="32" t="s">
        <v>15695</v>
      </c>
      <c r="D6512" s="33" t="s">
        <v>8024</v>
      </c>
    </row>
    <row r="6513" spans="3:4" ht="15" customHeight="1" x14ac:dyDescent="0.25">
      <c r="C6513" s="32" t="s">
        <v>15696</v>
      </c>
      <c r="D6513" s="33" t="s">
        <v>8024</v>
      </c>
    </row>
    <row r="6514" spans="3:4" ht="15" customHeight="1" x14ac:dyDescent="0.25">
      <c r="C6514" s="32" t="s">
        <v>15697</v>
      </c>
      <c r="D6514" s="33" t="s">
        <v>8034</v>
      </c>
    </row>
    <row r="6515" spans="3:4" ht="15" customHeight="1" x14ac:dyDescent="0.25">
      <c r="C6515" s="32" t="s">
        <v>15698</v>
      </c>
      <c r="D6515" s="33" t="s">
        <v>8034</v>
      </c>
    </row>
    <row r="6516" spans="3:4" ht="15" customHeight="1" x14ac:dyDescent="0.25">
      <c r="C6516" s="32" t="s">
        <v>15699</v>
      </c>
      <c r="D6516" s="33" t="s">
        <v>8115</v>
      </c>
    </row>
    <row r="6517" spans="3:4" ht="15" customHeight="1" x14ac:dyDescent="0.25">
      <c r="C6517" s="32" t="s">
        <v>15700</v>
      </c>
      <c r="D6517" s="33" t="s">
        <v>8115</v>
      </c>
    </row>
    <row r="6518" spans="3:4" ht="15" customHeight="1" x14ac:dyDescent="0.25">
      <c r="C6518" s="32" t="s">
        <v>15701</v>
      </c>
      <c r="D6518" s="33" t="s">
        <v>8189</v>
      </c>
    </row>
    <row r="6519" spans="3:4" ht="15" customHeight="1" x14ac:dyDescent="0.25">
      <c r="C6519" s="32" t="s">
        <v>15702</v>
      </c>
      <c r="D6519" s="33" t="s">
        <v>8189</v>
      </c>
    </row>
    <row r="6520" spans="3:4" ht="15" customHeight="1" x14ac:dyDescent="0.25">
      <c r="C6520" s="32" t="s">
        <v>15703</v>
      </c>
      <c r="D6520" s="33" t="s">
        <v>8271</v>
      </c>
    </row>
    <row r="6521" spans="3:4" ht="15" customHeight="1" x14ac:dyDescent="0.25">
      <c r="C6521" s="32" t="s">
        <v>15704</v>
      </c>
      <c r="D6521" s="33" t="s">
        <v>8271</v>
      </c>
    </row>
    <row r="6522" spans="3:4" ht="15" customHeight="1" x14ac:dyDescent="0.25">
      <c r="C6522" s="32" t="s">
        <v>15705</v>
      </c>
      <c r="D6522" s="33" t="s">
        <v>8283</v>
      </c>
    </row>
    <row r="6523" spans="3:4" ht="15" customHeight="1" x14ac:dyDescent="0.25">
      <c r="C6523" s="32" t="s">
        <v>15706</v>
      </c>
      <c r="D6523" s="33" t="s">
        <v>8283</v>
      </c>
    </row>
    <row r="6524" spans="3:4" ht="15" customHeight="1" x14ac:dyDescent="0.25">
      <c r="C6524" s="32" t="s">
        <v>15707</v>
      </c>
      <c r="D6524" s="33" t="s">
        <v>8317</v>
      </c>
    </row>
    <row r="6525" spans="3:4" ht="15" customHeight="1" x14ac:dyDescent="0.25">
      <c r="C6525" s="32" t="s">
        <v>15708</v>
      </c>
      <c r="D6525" s="33" t="s">
        <v>8317</v>
      </c>
    </row>
    <row r="6526" spans="3:4" ht="15" customHeight="1" x14ac:dyDescent="0.25">
      <c r="C6526" s="32" t="s">
        <v>15709</v>
      </c>
      <c r="D6526" s="33" t="s">
        <v>857</v>
      </c>
    </row>
    <row r="6527" spans="3:4" ht="15" customHeight="1" x14ac:dyDescent="0.25">
      <c r="C6527" s="32" t="s">
        <v>15710</v>
      </c>
      <c r="D6527" s="33" t="s">
        <v>857</v>
      </c>
    </row>
    <row r="6528" spans="3:4" ht="15" customHeight="1" x14ac:dyDescent="0.25">
      <c r="C6528" s="32" t="s">
        <v>15711</v>
      </c>
      <c r="D6528" s="33" t="s">
        <v>858</v>
      </c>
    </row>
    <row r="6529" spans="3:4" ht="15" customHeight="1" x14ac:dyDescent="0.25">
      <c r="C6529" s="32" t="s">
        <v>15712</v>
      </c>
      <c r="D6529" s="33" t="s">
        <v>858</v>
      </c>
    </row>
    <row r="6530" spans="3:4" ht="15" customHeight="1" x14ac:dyDescent="0.25">
      <c r="C6530" s="32" t="s">
        <v>15713</v>
      </c>
      <c r="D6530" s="33" t="s">
        <v>4729</v>
      </c>
    </row>
    <row r="6531" spans="3:4" ht="15" customHeight="1" x14ac:dyDescent="0.25">
      <c r="C6531" s="32" t="s">
        <v>15714</v>
      </c>
      <c r="D6531" s="33" t="s">
        <v>4729</v>
      </c>
    </row>
    <row r="6532" spans="3:4" ht="15" customHeight="1" x14ac:dyDescent="0.25">
      <c r="C6532" s="32" t="s">
        <v>15715</v>
      </c>
      <c r="D6532" s="33" t="s">
        <v>4735</v>
      </c>
    </row>
    <row r="6533" spans="3:4" ht="15" customHeight="1" x14ac:dyDescent="0.25">
      <c r="C6533" s="32" t="s">
        <v>15716</v>
      </c>
      <c r="D6533" s="33" t="s">
        <v>4735</v>
      </c>
    </row>
    <row r="6534" spans="3:4" ht="15" customHeight="1" x14ac:dyDescent="0.25">
      <c r="C6534" s="32" t="s">
        <v>15717</v>
      </c>
      <c r="D6534" s="33" t="s">
        <v>4813</v>
      </c>
    </row>
    <row r="6535" spans="3:4" ht="15" customHeight="1" x14ac:dyDescent="0.25">
      <c r="C6535" s="32" t="s">
        <v>15718</v>
      </c>
      <c r="D6535" s="33" t="s">
        <v>4813</v>
      </c>
    </row>
    <row r="6536" spans="3:4" ht="15" customHeight="1" x14ac:dyDescent="0.25">
      <c r="C6536" s="32" t="s">
        <v>15719</v>
      </c>
      <c r="D6536" s="33" t="s">
        <v>4841</v>
      </c>
    </row>
    <row r="6537" spans="3:4" ht="15" customHeight="1" x14ac:dyDescent="0.25">
      <c r="C6537" s="32" t="s">
        <v>15720</v>
      </c>
      <c r="D6537" s="33" t="s">
        <v>4841</v>
      </c>
    </row>
    <row r="6538" spans="3:4" ht="15" customHeight="1" x14ac:dyDescent="0.25">
      <c r="C6538" s="32" t="s">
        <v>15721</v>
      </c>
      <c r="D6538" s="33" t="s">
        <v>4888</v>
      </c>
    </row>
    <row r="6539" spans="3:4" ht="15" customHeight="1" x14ac:dyDescent="0.25">
      <c r="C6539" s="32" t="s">
        <v>15722</v>
      </c>
      <c r="D6539" s="33" t="s">
        <v>4888</v>
      </c>
    </row>
    <row r="6540" spans="3:4" ht="15" customHeight="1" x14ac:dyDescent="0.25">
      <c r="C6540" s="32" t="s">
        <v>15723</v>
      </c>
      <c r="D6540" s="33" t="s">
        <v>4938</v>
      </c>
    </row>
    <row r="6541" spans="3:4" ht="15" customHeight="1" x14ac:dyDescent="0.25">
      <c r="C6541" s="32" t="s">
        <v>15724</v>
      </c>
      <c r="D6541" s="33" t="s">
        <v>4938</v>
      </c>
    </row>
    <row r="6542" spans="3:4" ht="15" customHeight="1" x14ac:dyDescent="0.25">
      <c r="C6542" s="32" t="s">
        <v>15725</v>
      </c>
      <c r="D6542" s="33" t="s">
        <v>4995</v>
      </c>
    </row>
    <row r="6543" spans="3:4" ht="15" customHeight="1" x14ac:dyDescent="0.25">
      <c r="C6543" s="32" t="s">
        <v>15726</v>
      </c>
      <c r="D6543" s="33" t="s">
        <v>4995</v>
      </c>
    </row>
    <row r="6544" spans="3:4" ht="15" customHeight="1" x14ac:dyDescent="0.25">
      <c r="C6544" s="32" t="s">
        <v>15727</v>
      </c>
      <c r="D6544" s="33" t="s">
        <v>5030</v>
      </c>
    </row>
    <row r="6545" spans="3:4" ht="15" customHeight="1" x14ac:dyDescent="0.25">
      <c r="C6545" s="32" t="s">
        <v>15728</v>
      </c>
      <c r="D6545" s="33" t="s">
        <v>5030</v>
      </c>
    </row>
    <row r="6546" spans="3:4" ht="15" customHeight="1" x14ac:dyDescent="0.25">
      <c r="C6546" s="32" t="s">
        <v>15729</v>
      </c>
      <c r="D6546" s="33" t="s">
        <v>5062</v>
      </c>
    </row>
    <row r="6547" spans="3:4" ht="15" customHeight="1" x14ac:dyDescent="0.25">
      <c r="C6547" s="32" t="s">
        <v>15730</v>
      </c>
      <c r="D6547" s="33" t="s">
        <v>5062</v>
      </c>
    </row>
    <row r="6548" spans="3:4" ht="15" customHeight="1" x14ac:dyDescent="0.25">
      <c r="C6548" s="32" t="s">
        <v>15731</v>
      </c>
      <c r="D6548" s="33" t="s">
        <v>5126</v>
      </c>
    </row>
    <row r="6549" spans="3:4" ht="15" customHeight="1" x14ac:dyDescent="0.25">
      <c r="C6549" s="32" t="s">
        <v>15732</v>
      </c>
      <c r="D6549" s="33" t="s">
        <v>5126</v>
      </c>
    </row>
    <row r="6550" spans="3:4" ht="15" customHeight="1" x14ac:dyDescent="0.25">
      <c r="C6550" s="32" t="s">
        <v>15733</v>
      </c>
      <c r="D6550" s="33" t="s">
        <v>5164</v>
      </c>
    </row>
    <row r="6551" spans="3:4" ht="15" customHeight="1" x14ac:dyDescent="0.25">
      <c r="C6551" s="32" t="s">
        <v>15734</v>
      </c>
      <c r="D6551" s="33" t="s">
        <v>5164</v>
      </c>
    </row>
    <row r="6552" spans="3:4" ht="15" customHeight="1" x14ac:dyDescent="0.25">
      <c r="C6552" s="32" t="s">
        <v>15735</v>
      </c>
      <c r="D6552" s="33" t="s">
        <v>5169</v>
      </c>
    </row>
    <row r="6553" spans="3:4" ht="15" customHeight="1" x14ac:dyDescent="0.25">
      <c r="C6553" s="32" t="s">
        <v>15736</v>
      </c>
      <c r="D6553" s="33" t="s">
        <v>5169</v>
      </c>
    </row>
    <row r="6554" spans="3:4" ht="15" customHeight="1" x14ac:dyDescent="0.25">
      <c r="C6554" s="32" t="s">
        <v>15737</v>
      </c>
      <c r="D6554" s="33" t="s">
        <v>4729</v>
      </c>
    </row>
    <row r="6555" spans="3:4" ht="15" customHeight="1" x14ac:dyDescent="0.25">
      <c r="C6555" s="32" t="s">
        <v>15738</v>
      </c>
      <c r="D6555" s="33" t="s">
        <v>4729</v>
      </c>
    </row>
    <row r="6556" spans="3:4" ht="15" customHeight="1" x14ac:dyDescent="0.25">
      <c r="C6556" s="32" t="s">
        <v>15739</v>
      </c>
      <c r="D6556" s="33" t="s">
        <v>4735</v>
      </c>
    </row>
    <row r="6557" spans="3:4" ht="15" customHeight="1" x14ac:dyDescent="0.25">
      <c r="C6557" s="32" t="s">
        <v>15740</v>
      </c>
      <c r="D6557" s="33" t="s">
        <v>4735</v>
      </c>
    </row>
    <row r="6558" spans="3:4" ht="15" customHeight="1" x14ac:dyDescent="0.25">
      <c r="C6558" s="32" t="s">
        <v>15741</v>
      </c>
      <c r="D6558" s="33" t="s">
        <v>4813</v>
      </c>
    </row>
    <row r="6559" spans="3:4" ht="15" customHeight="1" x14ac:dyDescent="0.25">
      <c r="C6559" s="32" t="s">
        <v>15742</v>
      </c>
      <c r="D6559" s="33" t="s">
        <v>4813</v>
      </c>
    </row>
    <row r="6560" spans="3:4" ht="15" customHeight="1" x14ac:dyDescent="0.25">
      <c r="C6560" s="32" t="s">
        <v>15743</v>
      </c>
      <c r="D6560" s="33" t="s">
        <v>4841</v>
      </c>
    </row>
    <row r="6561" spans="3:4" ht="15" customHeight="1" x14ac:dyDescent="0.25">
      <c r="C6561" s="32" t="s">
        <v>15744</v>
      </c>
      <c r="D6561" s="33" t="s">
        <v>4841</v>
      </c>
    </row>
    <row r="6562" spans="3:4" ht="15" customHeight="1" x14ac:dyDescent="0.25">
      <c r="C6562" s="32" t="s">
        <v>15745</v>
      </c>
      <c r="D6562" s="33" t="s">
        <v>4888</v>
      </c>
    </row>
    <row r="6563" spans="3:4" ht="15" customHeight="1" x14ac:dyDescent="0.25">
      <c r="C6563" s="32" t="s">
        <v>15746</v>
      </c>
      <c r="D6563" s="33" t="s">
        <v>4888</v>
      </c>
    </row>
    <row r="6564" spans="3:4" ht="15" customHeight="1" x14ac:dyDescent="0.25">
      <c r="C6564" s="32" t="s">
        <v>15747</v>
      </c>
      <c r="D6564" s="33" t="s">
        <v>4938</v>
      </c>
    </row>
    <row r="6565" spans="3:4" ht="15" customHeight="1" x14ac:dyDescent="0.25">
      <c r="C6565" s="32" t="s">
        <v>15748</v>
      </c>
      <c r="D6565" s="33" t="s">
        <v>4938</v>
      </c>
    </row>
    <row r="6566" spans="3:4" ht="15" customHeight="1" x14ac:dyDescent="0.25">
      <c r="C6566" s="32" t="s">
        <v>15749</v>
      </c>
      <c r="D6566" s="33" t="s">
        <v>4995</v>
      </c>
    </row>
    <row r="6567" spans="3:4" ht="15" customHeight="1" x14ac:dyDescent="0.25">
      <c r="C6567" s="32" t="s">
        <v>15750</v>
      </c>
      <c r="D6567" s="33" t="s">
        <v>4995</v>
      </c>
    </row>
    <row r="6568" spans="3:4" ht="15" customHeight="1" x14ac:dyDescent="0.25">
      <c r="C6568" s="32" t="s">
        <v>15751</v>
      </c>
      <c r="D6568" s="33" t="s">
        <v>5030</v>
      </c>
    </row>
    <row r="6569" spans="3:4" ht="15" customHeight="1" x14ac:dyDescent="0.25">
      <c r="C6569" s="32" t="s">
        <v>15752</v>
      </c>
      <c r="D6569" s="33" t="s">
        <v>5030</v>
      </c>
    </row>
    <row r="6570" spans="3:4" ht="15" customHeight="1" x14ac:dyDescent="0.25">
      <c r="C6570" s="32" t="s">
        <v>15753</v>
      </c>
      <c r="D6570" s="33" t="s">
        <v>5062</v>
      </c>
    </row>
    <row r="6571" spans="3:4" ht="15" customHeight="1" x14ac:dyDescent="0.25">
      <c r="C6571" s="32" t="s">
        <v>15754</v>
      </c>
      <c r="D6571" s="33" t="s">
        <v>5062</v>
      </c>
    </row>
    <row r="6572" spans="3:4" ht="15" customHeight="1" x14ac:dyDescent="0.25">
      <c r="C6572" s="32" t="s">
        <v>15755</v>
      </c>
      <c r="D6572" s="33" t="s">
        <v>5126</v>
      </c>
    </row>
    <row r="6573" spans="3:4" ht="15" customHeight="1" x14ac:dyDescent="0.25">
      <c r="C6573" s="32" t="s">
        <v>15756</v>
      </c>
      <c r="D6573" s="33" t="s">
        <v>5126</v>
      </c>
    </row>
    <row r="6574" spans="3:4" ht="15" customHeight="1" x14ac:dyDescent="0.25">
      <c r="C6574" s="32" t="s">
        <v>15757</v>
      </c>
      <c r="D6574" s="33" t="s">
        <v>5164</v>
      </c>
    </row>
    <row r="6575" spans="3:4" ht="15" customHeight="1" x14ac:dyDescent="0.25">
      <c r="C6575" s="32" t="s">
        <v>15758</v>
      </c>
      <c r="D6575" s="33" t="s">
        <v>5164</v>
      </c>
    </row>
    <row r="6576" spans="3:4" ht="15" customHeight="1" x14ac:dyDescent="0.25">
      <c r="C6576" s="32" t="s">
        <v>15759</v>
      </c>
      <c r="D6576" s="33" t="s">
        <v>5169</v>
      </c>
    </row>
    <row r="6577" spans="3:4" ht="15" customHeight="1" x14ac:dyDescent="0.25">
      <c r="C6577" s="32" t="s">
        <v>15760</v>
      </c>
      <c r="D6577" s="33" t="s">
        <v>5169</v>
      </c>
    </row>
    <row r="6578" spans="3:4" ht="15" customHeight="1" x14ac:dyDescent="0.25">
      <c r="C6578" s="32" t="s">
        <v>15761</v>
      </c>
      <c r="D6578" s="33" t="s">
        <v>5179</v>
      </c>
    </row>
    <row r="6579" spans="3:4" ht="15" customHeight="1" x14ac:dyDescent="0.25">
      <c r="C6579" s="32" t="s">
        <v>15762</v>
      </c>
      <c r="D6579" s="33" t="s">
        <v>5179</v>
      </c>
    </row>
    <row r="6580" spans="3:4" ht="15" customHeight="1" x14ac:dyDescent="0.25">
      <c r="C6580" s="32" t="s">
        <v>15763</v>
      </c>
      <c r="D6580" s="33" t="s">
        <v>5218</v>
      </c>
    </row>
    <row r="6581" spans="3:4" ht="15" customHeight="1" x14ac:dyDescent="0.25">
      <c r="C6581" s="32" t="s">
        <v>15764</v>
      </c>
      <c r="D6581" s="33" t="s">
        <v>5218</v>
      </c>
    </row>
    <row r="6582" spans="3:4" ht="15" customHeight="1" x14ac:dyDescent="0.25">
      <c r="C6582" s="32" t="s">
        <v>15765</v>
      </c>
      <c r="D6582" s="33" t="s">
        <v>5223</v>
      </c>
    </row>
    <row r="6583" spans="3:4" ht="15" customHeight="1" x14ac:dyDescent="0.25">
      <c r="C6583" s="32" t="s">
        <v>15766</v>
      </c>
      <c r="D6583" s="33" t="s">
        <v>5223</v>
      </c>
    </row>
    <row r="6584" spans="3:4" ht="15" customHeight="1" x14ac:dyDescent="0.25">
      <c r="C6584" s="32" t="s">
        <v>15767</v>
      </c>
      <c r="D6584" s="33" t="s">
        <v>5229</v>
      </c>
    </row>
    <row r="6585" spans="3:4" ht="15" customHeight="1" x14ac:dyDescent="0.25">
      <c r="C6585" s="32" t="s">
        <v>15768</v>
      </c>
      <c r="D6585" s="33" t="s">
        <v>5229</v>
      </c>
    </row>
    <row r="6586" spans="3:4" ht="15" customHeight="1" x14ac:dyDescent="0.25">
      <c r="C6586" s="32" t="s">
        <v>15769</v>
      </c>
      <c r="D6586" s="33" t="s">
        <v>5258</v>
      </c>
    </row>
    <row r="6587" spans="3:4" ht="15" customHeight="1" x14ac:dyDescent="0.25">
      <c r="C6587" s="32" t="s">
        <v>15770</v>
      </c>
      <c r="D6587" s="33" t="s">
        <v>5258</v>
      </c>
    </row>
    <row r="6588" spans="3:4" ht="15" customHeight="1" x14ac:dyDescent="0.25">
      <c r="C6588" s="32" t="s">
        <v>15771</v>
      </c>
      <c r="D6588" s="33" t="s">
        <v>5270</v>
      </c>
    </row>
    <row r="6589" spans="3:4" ht="15" customHeight="1" x14ac:dyDescent="0.25">
      <c r="C6589" s="32" t="s">
        <v>15772</v>
      </c>
      <c r="D6589" s="33" t="s">
        <v>5270</v>
      </c>
    </row>
    <row r="6590" spans="3:4" ht="15" customHeight="1" x14ac:dyDescent="0.25">
      <c r="C6590" s="32" t="s">
        <v>15773</v>
      </c>
      <c r="D6590" s="33" t="s">
        <v>5276</v>
      </c>
    </row>
    <row r="6591" spans="3:4" ht="15" customHeight="1" x14ac:dyDescent="0.25">
      <c r="C6591" s="32" t="s">
        <v>15774</v>
      </c>
      <c r="D6591" s="33" t="s">
        <v>5276</v>
      </c>
    </row>
    <row r="6592" spans="3:4" ht="15" customHeight="1" x14ac:dyDescent="0.25">
      <c r="C6592" s="32" t="s">
        <v>15775</v>
      </c>
      <c r="D6592" s="33" t="s">
        <v>5317</v>
      </c>
    </row>
    <row r="6593" spans="3:4" ht="15" customHeight="1" x14ac:dyDescent="0.25">
      <c r="C6593" s="32" t="s">
        <v>15776</v>
      </c>
      <c r="D6593" s="33" t="s">
        <v>5317</v>
      </c>
    </row>
    <row r="6594" spans="3:4" ht="15" customHeight="1" x14ac:dyDescent="0.25">
      <c r="C6594" s="32" t="s">
        <v>15777</v>
      </c>
      <c r="D6594" s="33" t="s">
        <v>5345</v>
      </c>
    </row>
    <row r="6595" spans="3:4" ht="15" customHeight="1" x14ac:dyDescent="0.25">
      <c r="C6595" s="32" t="s">
        <v>15778</v>
      </c>
      <c r="D6595" s="33" t="s">
        <v>5345</v>
      </c>
    </row>
    <row r="6596" spans="3:4" ht="15" customHeight="1" x14ac:dyDescent="0.25">
      <c r="C6596" s="32" t="s">
        <v>15779</v>
      </c>
      <c r="D6596" s="33" t="s">
        <v>5372</v>
      </c>
    </row>
    <row r="6597" spans="3:4" ht="15" customHeight="1" x14ac:dyDescent="0.25">
      <c r="C6597" s="32" t="s">
        <v>15780</v>
      </c>
      <c r="D6597" s="33" t="s">
        <v>5372</v>
      </c>
    </row>
    <row r="6598" spans="3:4" ht="15" customHeight="1" x14ac:dyDescent="0.25">
      <c r="C6598" s="32" t="s">
        <v>15781</v>
      </c>
      <c r="D6598" s="33" t="s">
        <v>5410</v>
      </c>
    </row>
    <row r="6599" spans="3:4" ht="15" customHeight="1" x14ac:dyDescent="0.25">
      <c r="C6599" s="32" t="s">
        <v>15782</v>
      </c>
      <c r="D6599" s="33" t="s">
        <v>5410</v>
      </c>
    </row>
    <row r="6600" spans="3:4" ht="15" customHeight="1" x14ac:dyDescent="0.25">
      <c r="C6600" s="32" t="s">
        <v>15783</v>
      </c>
      <c r="D6600" s="33" t="s">
        <v>5464</v>
      </c>
    </row>
    <row r="6601" spans="3:4" ht="15" customHeight="1" x14ac:dyDescent="0.25">
      <c r="C6601" s="32" t="s">
        <v>15784</v>
      </c>
      <c r="D6601" s="33" t="s">
        <v>5464</v>
      </c>
    </row>
    <row r="6602" spans="3:4" ht="15" customHeight="1" x14ac:dyDescent="0.25">
      <c r="C6602" s="32" t="s">
        <v>15785</v>
      </c>
      <c r="D6602" s="33" t="s">
        <v>5179</v>
      </c>
    </row>
    <row r="6603" spans="3:4" ht="15" customHeight="1" x14ac:dyDescent="0.25">
      <c r="C6603" s="32" t="s">
        <v>15786</v>
      </c>
      <c r="D6603" s="33" t="s">
        <v>5179</v>
      </c>
    </row>
    <row r="6604" spans="3:4" ht="15" customHeight="1" x14ac:dyDescent="0.25">
      <c r="C6604" s="32" t="s">
        <v>15787</v>
      </c>
      <c r="D6604" s="33" t="s">
        <v>5218</v>
      </c>
    </row>
    <row r="6605" spans="3:4" ht="15" customHeight="1" x14ac:dyDescent="0.25">
      <c r="C6605" s="32" t="s">
        <v>15788</v>
      </c>
      <c r="D6605" s="33" t="s">
        <v>5218</v>
      </c>
    </row>
    <row r="6606" spans="3:4" ht="15" customHeight="1" x14ac:dyDescent="0.25">
      <c r="C6606" s="32" t="s">
        <v>15789</v>
      </c>
      <c r="D6606" s="33" t="s">
        <v>5223</v>
      </c>
    </row>
    <row r="6607" spans="3:4" ht="15" customHeight="1" x14ac:dyDescent="0.25">
      <c r="C6607" s="32" t="s">
        <v>15790</v>
      </c>
      <c r="D6607" s="33" t="s">
        <v>5223</v>
      </c>
    </row>
    <row r="6608" spans="3:4" ht="15" customHeight="1" x14ac:dyDescent="0.25">
      <c r="C6608" s="32" t="s">
        <v>15791</v>
      </c>
      <c r="D6608" s="33" t="s">
        <v>5229</v>
      </c>
    </row>
    <row r="6609" spans="3:4" ht="15" customHeight="1" x14ac:dyDescent="0.25">
      <c r="C6609" s="32" t="s">
        <v>15792</v>
      </c>
      <c r="D6609" s="33" t="s">
        <v>5229</v>
      </c>
    </row>
    <row r="6610" spans="3:4" ht="15" customHeight="1" x14ac:dyDescent="0.25">
      <c r="C6610" s="32" t="s">
        <v>15793</v>
      </c>
      <c r="D6610" s="33" t="s">
        <v>5258</v>
      </c>
    </row>
    <row r="6611" spans="3:4" ht="15" customHeight="1" x14ac:dyDescent="0.25">
      <c r="C6611" s="32" t="s">
        <v>15794</v>
      </c>
      <c r="D6611" s="33" t="s">
        <v>5258</v>
      </c>
    </row>
    <row r="6612" spans="3:4" ht="15" customHeight="1" x14ac:dyDescent="0.25">
      <c r="C6612" s="32" t="s">
        <v>15795</v>
      </c>
      <c r="D6612" s="33" t="s">
        <v>5270</v>
      </c>
    </row>
    <row r="6613" spans="3:4" ht="15" customHeight="1" x14ac:dyDescent="0.25">
      <c r="C6613" s="32" t="s">
        <v>15796</v>
      </c>
      <c r="D6613" s="33" t="s">
        <v>5270</v>
      </c>
    </row>
    <row r="6614" spans="3:4" ht="15" customHeight="1" x14ac:dyDescent="0.25">
      <c r="C6614" s="32" t="s">
        <v>15797</v>
      </c>
      <c r="D6614" s="33" t="s">
        <v>5276</v>
      </c>
    </row>
    <row r="6615" spans="3:4" ht="15" customHeight="1" x14ac:dyDescent="0.25">
      <c r="C6615" s="32" t="s">
        <v>15798</v>
      </c>
      <c r="D6615" s="33" t="s">
        <v>5276</v>
      </c>
    </row>
    <row r="6616" spans="3:4" ht="15" customHeight="1" x14ac:dyDescent="0.25">
      <c r="C6616" s="32" t="s">
        <v>15799</v>
      </c>
      <c r="D6616" s="33" t="s">
        <v>5317</v>
      </c>
    </row>
    <row r="6617" spans="3:4" ht="15" customHeight="1" x14ac:dyDescent="0.25">
      <c r="C6617" s="32" t="s">
        <v>15800</v>
      </c>
      <c r="D6617" s="33" t="s">
        <v>5317</v>
      </c>
    </row>
    <row r="6618" spans="3:4" ht="15" customHeight="1" x14ac:dyDescent="0.25">
      <c r="C6618" s="32" t="s">
        <v>15801</v>
      </c>
      <c r="D6618" s="33" t="s">
        <v>5345</v>
      </c>
    </row>
    <row r="6619" spans="3:4" ht="15" customHeight="1" x14ac:dyDescent="0.25">
      <c r="C6619" s="32" t="s">
        <v>15802</v>
      </c>
      <c r="D6619" s="33" t="s">
        <v>5345</v>
      </c>
    </row>
    <row r="6620" spans="3:4" ht="15" customHeight="1" x14ac:dyDescent="0.25">
      <c r="C6620" s="32" t="s">
        <v>15803</v>
      </c>
      <c r="D6620" s="33" t="s">
        <v>5372</v>
      </c>
    </row>
    <row r="6621" spans="3:4" ht="15" customHeight="1" x14ac:dyDescent="0.25">
      <c r="C6621" s="32" t="s">
        <v>15804</v>
      </c>
      <c r="D6621" s="33" t="s">
        <v>5372</v>
      </c>
    </row>
    <row r="6622" spans="3:4" ht="15" customHeight="1" x14ac:dyDescent="0.25">
      <c r="C6622" s="32" t="s">
        <v>15805</v>
      </c>
      <c r="D6622" s="33" t="s">
        <v>5410</v>
      </c>
    </row>
    <row r="6623" spans="3:4" ht="15" customHeight="1" x14ac:dyDescent="0.25">
      <c r="C6623" s="32" t="s">
        <v>15806</v>
      </c>
      <c r="D6623" s="33" t="s">
        <v>5410</v>
      </c>
    </row>
    <row r="6624" spans="3:4" ht="15" customHeight="1" x14ac:dyDescent="0.25">
      <c r="C6624" s="32" t="s">
        <v>15807</v>
      </c>
      <c r="D6624" s="33" t="s">
        <v>5464</v>
      </c>
    </row>
    <row r="6625" spans="3:4" ht="15" customHeight="1" x14ac:dyDescent="0.25">
      <c r="C6625" s="32" t="s">
        <v>15808</v>
      </c>
      <c r="D6625" s="33" t="s">
        <v>5464</v>
      </c>
    </row>
    <row r="6626" spans="3:4" ht="15" customHeight="1" x14ac:dyDescent="0.25">
      <c r="C6626" s="32" t="s">
        <v>15809</v>
      </c>
      <c r="D6626" s="33" t="s">
        <v>5470</v>
      </c>
    </row>
    <row r="6627" spans="3:4" ht="15" customHeight="1" x14ac:dyDescent="0.25">
      <c r="C6627" s="32" t="s">
        <v>15810</v>
      </c>
      <c r="D6627" s="33" t="s">
        <v>5470</v>
      </c>
    </row>
    <row r="6628" spans="3:4" ht="15" customHeight="1" x14ac:dyDescent="0.25">
      <c r="C6628" s="32" t="s">
        <v>15811</v>
      </c>
      <c r="D6628" s="33" t="s">
        <v>5482</v>
      </c>
    </row>
    <row r="6629" spans="3:4" ht="15" customHeight="1" x14ac:dyDescent="0.25">
      <c r="C6629" s="32" t="s">
        <v>15812</v>
      </c>
      <c r="D6629" s="33" t="s">
        <v>5482</v>
      </c>
    </row>
    <row r="6630" spans="3:4" ht="15" customHeight="1" x14ac:dyDescent="0.25">
      <c r="C6630" s="32" t="s">
        <v>15813</v>
      </c>
      <c r="D6630" s="33" t="s">
        <v>5524</v>
      </c>
    </row>
    <row r="6631" spans="3:4" ht="15" customHeight="1" x14ac:dyDescent="0.25">
      <c r="C6631" s="32" t="s">
        <v>15814</v>
      </c>
      <c r="D6631" s="33" t="s">
        <v>5524</v>
      </c>
    </row>
    <row r="6632" spans="3:4" ht="15" customHeight="1" x14ac:dyDescent="0.25">
      <c r="C6632" s="32" t="s">
        <v>15815</v>
      </c>
      <c r="D6632" s="33" t="s">
        <v>5529</v>
      </c>
    </row>
    <row r="6633" spans="3:4" ht="15" customHeight="1" x14ac:dyDescent="0.25">
      <c r="C6633" s="32" t="s">
        <v>15816</v>
      </c>
      <c r="D6633" s="33" t="s">
        <v>5529</v>
      </c>
    </row>
    <row r="6634" spans="3:4" ht="15" customHeight="1" x14ac:dyDescent="0.25">
      <c r="C6634" s="32" t="s">
        <v>15817</v>
      </c>
      <c r="D6634" s="33" t="s">
        <v>5581</v>
      </c>
    </row>
    <row r="6635" spans="3:4" ht="15" customHeight="1" x14ac:dyDescent="0.25">
      <c r="C6635" s="32" t="s">
        <v>15818</v>
      </c>
      <c r="D6635" s="33" t="s">
        <v>5581</v>
      </c>
    </row>
    <row r="6636" spans="3:4" ht="15" customHeight="1" x14ac:dyDescent="0.25">
      <c r="C6636" s="32" t="s">
        <v>15819</v>
      </c>
      <c r="D6636" s="33" t="s">
        <v>5587</v>
      </c>
    </row>
    <row r="6637" spans="3:4" ht="15" customHeight="1" x14ac:dyDescent="0.25">
      <c r="C6637" s="32" t="s">
        <v>15820</v>
      </c>
      <c r="D6637" s="33" t="s">
        <v>5587</v>
      </c>
    </row>
    <row r="6638" spans="3:4" ht="15" customHeight="1" x14ac:dyDescent="0.25">
      <c r="C6638" s="32" t="s">
        <v>15821</v>
      </c>
      <c r="D6638" s="33" t="s">
        <v>5599</v>
      </c>
    </row>
    <row r="6639" spans="3:4" ht="15" customHeight="1" x14ac:dyDescent="0.25">
      <c r="C6639" s="32" t="s">
        <v>15822</v>
      </c>
      <c r="D6639" s="33" t="s">
        <v>5599</v>
      </c>
    </row>
    <row r="6640" spans="3:4" ht="15" customHeight="1" x14ac:dyDescent="0.25">
      <c r="C6640" s="32" t="s">
        <v>15823</v>
      </c>
      <c r="D6640" s="33" t="s">
        <v>5703</v>
      </c>
    </row>
    <row r="6641" spans="3:4" ht="15" customHeight="1" x14ac:dyDescent="0.25">
      <c r="C6641" s="32" t="s">
        <v>15824</v>
      </c>
      <c r="D6641" s="33" t="s">
        <v>5703</v>
      </c>
    </row>
    <row r="6642" spans="3:4" ht="15" customHeight="1" x14ac:dyDescent="0.25">
      <c r="C6642" s="32" t="s">
        <v>15825</v>
      </c>
      <c r="D6642" s="33" t="s">
        <v>5777</v>
      </c>
    </row>
    <row r="6643" spans="3:4" ht="15" customHeight="1" x14ac:dyDescent="0.25">
      <c r="C6643" s="32" t="s">
        <v>15826</v>
      </c>
      <c r="D6643" s="33" t="s">
        <v>5777</v>
      </c>
    </row>
    <row r="6644" spans="3:4" ht="15" customHeight="1" x14ac:dyDescent="0.25">
      <c r="C6644" s="32" t="s">
        <v>15827</v>
      </c>
      <c r="D6644" s="33" t="s">
        <v>5793</v>
      </c>
    </row>
    <row r="6645" spans="3:4" ht="15" customHeight="1" x14ac:dyDescent="0.25">
      <c r="C6645" s="32" t="s">
        <v>15828</v>
      </c>
      <c r="D6645" s="33" t="s">
        <v>5793</v>
      </c>
    </row>
    <row r="6646" spans="3:4" ht="15" customHeight="1" x14ac:dyDescent="0.25">
      <c r="C6646" s="32" t="s">
        <v>15829</v>
      </c>
      <c r="D6646" s="33" t="s">
        <v>5813</v>
      </c>
    </row>
    <row r="6647" spans="3:4" ht="15" customHeight="1" x14ac:dyDescent="0.25">
      <c r="C6647" s="32" t="s">
        <v>15830</v>
      </c>
      <c r="D6647" s="33" t="s">
        <v>5813</v>
      </c>
    </row>
    <row r="6648" spans="3:4" ht="15" customHeight="1" x14ac:dyDescent="0.25">
      <c r="C6648" s="32" t="s">
        <v>15831</v>
      </c>
      <c r="D6648" s="33" t="s">
        <v>5830</v>
      </c>
    </row>
    <row r="6649" spans="3:4" ht="15" customHeight="1" x14ac:dyDescent="0.25">
      <c r="C6649" s="32" t="s">
        <v>15832</v>
      </c>
      <c r="D6649" s="33" t="s">
        <v>5830</v>
      </c>
    </row>
    <row r="6650" spans="3:4" ht="15" customHeight="1" x14ac:dyDescent="0.25">
      <c r="C6650" s="32" t="s">
        <v>15833</v>
      </c>
      <c r="D6650" s="33" t="s">
        <v>5470</v>
      </c>
    </row>
    <row r="6651" spans="3:4" ht="15" customHeight="1" x14ac:dyDescent="0.25">
      <c r="C6651" s="32" t="s">
        <v>15834</v>
      </c>
      <c r="D6651" s="33" t="s">
        <v>5470</v>
      </c>
    </row>
    <row r="6652" spans="3:4" ht="15" customHeight="1" x14ac:dyDescent="0.25">
      <c r="C6652" s="32" t="s">
        <v>15835</v>
      </c>
      <c r="D6652" s="33" t="s">
        <v>5482</v>
      </c>
    </row>
    <row r="6653" spans="3:4" ht="15" customHeight="1" x14ac:dyDescent="0.25">
      <c r="C6653" s="32" t="s">
        <v>15836</v>
      </c>
      <c r="D6653" s="33" t="s">
        <v>5482</v>
      </c>
    </row>
    <row r="6654" spans="3:4" ht="15" customHeight="1" x14ac:dyDescent="0.25">
      <c r="C6654" s="32" t="s">
        <v>15837</v>
      </c>
      <c r="D6654" s="33" t="s">
        <v>5524</v>
      </c>
    </row>
    <row r="6655" spans="3:4" ht="15" customHeight="1" x14ac:dyDescent="0.25">
      <c r="C6655" s="32" t="s">
        <v>15838</v>
      </c>
      <c r="D6655" s="33" t="s">
        <v>5524</v>
      </c>
    </row>
    <row r="6656" spans="3:4" ht="15" customHeight="1" x14ac:dyDescent="0.25">
      <c r="C6656" s="32" t="s">
        <v>15839</v>
      </c>
      <c r="D6656" s="33" t="s">
        <v>5529</v>
      </c>
    </row>
    <row r="6657" spans="3:4" ht="15" customHeight="1" x14ac:dyDescent="0.25">
      <c r="C6657" s="32" t="s">
        <v>15840</v>
      </c>
      <c r="D6657" s="33" t="s">
        <v>5529</v>
      </c>
    </row>
    <row r="6658" spans="3:4" ht="15" customHeight="1" x14ac:dyDescent="0.25">
      <c r="C6658" s="32" t="s">
        <v>15841</v>
      </c>
      <c r="D6658" s="33" t="s">
        <v>5581</v>
      </c>
    </row>
    <row r="6659" spans="3:4" ht="15" customHeight="1" x14ac:dyDescent="0.25">
      <c r="C6659" s="32" t="s">
        <v>15842</v>
      </c>
      <c r="D6659" s="33" t="s">
        <v>5581</v>
      </c>
    </row>
    <row r="6660" spans="3:4" ht="15" customHeight="1" x14ac:dyDescent="0.25">
      <c r="C6660" s="32" t="s">
        <v>15843</v>
      </c>
      <c r="D6660" s="33" t="s">
        <v>5587</v>
      </c>
    </row>
    <row r="6661" spans="3:4" ht="15" customHeight="1" x14ac:dyDescent="0.25">
      <c r="C6661" s="32" t="s">
        <v>15844</v>
      </c>
      <c r="D6661" s="33" t="s">
        <v>5587</v>
      </c>
    </row>
    <row r="6662" spans="3:4" ht="15" customHeight="1" x14ac:dyDescent="0.25">
      <c r="C6662" s="32" t="s">
        <v>15845</v>
      </c>
      <c r="D6662" s="33" t="s">
        <v>5599</v>
      </c>
    </row>
    <row r="6663" spans="3:4" ht="15" customHeight="1" x14ac:dyDescent="0.25">
      <c r="C6663" s="32" t="s">
        <v>15846</v>
      </c>
      <c r="D6663" s="33" t="s">
        <v>5599</v>
      </c>
    </row>
    <row r="6664" spans="3:4" ht="15" customHeight="1" x14ac:dyDescent="0.25">
      <c r="C6664" s="32" t="s">
        <v>15847</v>
      </c>
      <c r="D6664" s="33" t="s">
        <v>5703</v>
      </c>
    </row>
    <row r="6665" spans="3:4" ht="15" customHeight="1" x14ac:dyDescent="0.25">
      <c r="C6665" s="32" t="s">
        <v>15848</v>
      </c>
      <c r="D6665" s="33" t="s">
        <v>5703</v>
      </c>
    </row>
    <row r="6666" spans="3:4" ht="15" customHeight="1" x14ac:dyDescent="0.25">
      <c r="C6666" s="32" t="s">
        <v>15849</v>
      </c>
      <c r="D6666" s="33" t="s">
        <v>5777</v>
      </c>
    </row>
    <row r="6667" spans="3:4" ht="15" customHeight="1" x14ac:dyDescent="0.25">
      <c r="C6667" s="32" t="s">
        <v>15850</v>
      </c>
      <c r="D6667" s="33" t="s">
        <v>5777</v>
      </c>
    </row>
    <row r="6668" spans="3:4" ht="15" customHeight="1" x14ac:dyDescent="0.25">
      <c r="C6668" s="32" t="s">
        <v>15851</v>
      </c>
      <c r="D6668" s="33" t="s">
        <v>5793</v>
      </c>
    </row>
    <row r="6669" spans="3:4" ht="15" customHeight="1" x14ac:dyDescent="0.25">
      <c r="C6669" s="32" t="s">
        <v>15852</v>
      </c>
      <c r="D6669" s="33" t="s">
        <v>5793</v>
      </c>
    </row>
    <row r="6670" spans="3:4" ht="15" customHeight="1" x14ac:dyDescent="0.25">
      <c r="C6670" s="32" t="s">
        <v>15853</v>
      </c>
      <c r="D6670" s="33" t="s">
        <v>5813</v>
      </c>
    </row>
    <row r="6671" spans="3:4" ht="15" customHeight="1" x14ac:dyDescent="0.25">
      <c r="C6671" s="32" t="s">
        <v>15854</v>
      </c>
      <c r="D6671" s="33" t="s">
        <v>5813</v>
      </c>
    </row>
    <row r="6672" spans="3:4" ht="15" customHeight="1" x14ac:dyDescent="0.25">
      <c r="C6672" s="32" t="s">
        <v>15855</v>
      </c>
      <c r="D6672" s="33" t="s">
        <v>5830</v>
      </c>
    </row>
    <row r="6673" spans="3:4" ht="15" customHeight="1" x14ac:dyDescent="0.25">
      <c r="C6673" s="32" t="s">
        <v>15856</v>
      </c>
      <c r="D6673" s="33" t="s">
        <v>5830</v>
      </c>
    </row>
    <row r="6674" spans="3:4" ht="15" customHeight="1" x14ac:dyDescent="0.25">
      <c r="C6674" s="32" t="s">
        <v>15857</v>
      </c>
      <c r="D6674" s="33" t="s">
        <v>5835</v>
      </c>
    </row>
    <row r="6675" spans="3:4" ht="15" customHeight="1" x14ac:dyDescent="0.25">
      <c r="C6675" s="32" t="s">
        <v>15858</v>
      </c>
      <c r="D6675" s="33" t="s">
        <v>5835</v>
      </c>
    </row>
    <row r="6676" spans="3:4" ht="15" customHeight="1" x14ac:dyDescent="0.25">
      <c r="C6676" s="32" t="s">
        <v>15859</v>
      </c>
      <c r="D6676" s="33" t="s">
        <v>5885</v>
      </c>
    </row>
    <row r="6677" spans="3:4" ht="15" customHeight="1" x14ac:dyDescent="0.25">
      <c r="C6677" s="32" t="s">
        <v>15860</v>
      </c>
      <c r="D6677" s="33" t="s">
        <v>5885</v>
      </c>
    </row>
    <row r="6678" spans="3:4" ht="15" customHeight="1" x14ac:dyDescent="0.25">
      <c r="C6678" s="32" t="s">
        <v>15861</v>
      </c>
      <c r="D6678" s="33" t="s">
        <v>5891</v>
      </c>
    </row>
    <row r="6679" spans="3:4" ht="15" customHeight="1" x14ac:dyDescent="0.25">
      <c r="C6679" s="32" t="s">
        <v>15862</v>
      </c>
      <c r="D6679" s="33" t="s">
        <v>5891</v>
      </c>
    </row>
    <row r="6680" spans="3:4" ht="15" customHeight="1" x14ac:dyDescent="0.25">
      <c r="C6680" s="32" t="s">
        <v>15863</v>
      </c>
      <c r="D6680" s="33" t="s">
        <v>5909</v>
      </c>
    </row>
    <row r="6681" spans="3:4" ht="15" customHeight="1" x14ac:dyDescent="0.25">
      <c r="C6681" s="32" t="s">
        <v>15864</v>
      </c>
      <c r="D6681" s="33" t="s">
        <v>5909</v>
      </c>
    </row>
    <row r="6682" spans="3:4" ht="15" customHeight="1" x14ac:dyDescent="0.25">
      <c r="C6682" s="32" t="s">
        <v>15865</v>
      </c>
      <c r="D6682" s="33" t="s">
        <v>6007</v>
      </c>
    </row>
    <row r="6683" spans="3:4" ht="15" customHeight="1" x14ac:dyDescent="0.25">
      <c r="C6683" s="32" t="s">
        <v>15866</v>
      </c>
      <c r="D6683" s="33" t="s">
        <v>6007</v>
      </c>
    </row>
    <row r="6684" spans="3:4" ht="15" customHeight="1" x14ac:dyDescent="0.25">
      <c r="C6684" s="32" t="s">
        <v>15867</v>
      </c>
      <c r="D6684" s="33" t="s">
        <v>6040</v>
      </c>
    </row>
    <row r="6685" spans="3:4" ht="15" customHeight="1" x14ac:dyDescent="0.25">
      <c r="C6685" s="32" t="s">
        <v>15868</v>
      </c>
      <c r="D6685" s="33" t="s">
        <v>6040</v>
      </c>
    </row>
    <row r="6686" spans="3:4" ht="15" customHeight="1" x14ac:dyDescent="0.25">
      <c r="C6686" s="32" t="s">
        <v>15869</v>
      </c>
      <c r="D6686" s="33" t="s">
        <v>6279</v>
      </c>
    </row>
    <row r="6687" spans="3:4" ht="15" customHeight="1" x14ac:dyDescent="0.25">
      <c r="C6687" s="32" t="s">
        <v>15870</v>
      </c>
      <c r="D6687" s="33" t="s">
        <v>6279</v>
      </c>
    </row>
    <row r="6688" spans="3:4" ht="15" customHeight="1" x14ac:dyDescent="0.25">
      <c r="C6688" s="32" t="s">
        <v>15871</v>
      </c>
      <c r="D6688" s="33" t="s">
        <v>6385</v>
      </c>
    </row>
    <row r="6689" spans="3:4" ht="15" customHeight="1" x14ac:dyDescent="0.25">
      <c r="C6689" s="32" t="s">
        <v>15872</v>
      </c>
      <c r="D6689" s="33" t="s">
        <v>6385</v>
      </c>
    </row>
    <row r="6690" spans="3:4" ht="15" customHeight="1" x14ac:dyDescent="0.25">
      <c r="C6690" s="32" t="s">
        <v>15873</v>
      </c>
      <c r="D6690" s="33" t="s">
        <v>6483</v>
      </c>
    </row>
    <row r="6691" spans="3:4" ht="15" customHeight="1" x14ac:dyDescent="0.25">
      <c r="C6691" s="32" t="s">
        <v>15874</v>
      </c>
      <c r="D6691" s="33" t="s">
        <v>6483</v>
      </c>
    </row>
    <row r="6692" spans="3:4" ht="15" customHeight="1" x14ac:dyDescent="0.25">
      <c r="C6692" s="32" t="s">
        <v>15875</v>
      </c>
      <c r="D6692" s="33" t="s">
        <v>6500</v>
      </c>
    </row>
    <row r="6693" spans="3:4" ht="15" customHeight="1" x14ac:dyDescent="0.25">
      <c r="C6693" s="32" t="s">
        <v>15876</v>
      </c>
      <c r="D6693" s="33" t="s">
        <v>6500</v>
      </c>
    </row>
    <row r="6694" spans="3:4" ht="15" customHeight="1" x14ac:dyDescent="0.25">
      <c r="C6694" s="32" t="s">
        <v>15877</v>
      </c>
      <c r="D6694" s="33" t="s">
        <v>6567</v>
      </c>
    </row>
    <row r="6695" spans="3:4" ht="15" customHeight="1" x14ac:dyDescent="0.25">
      <c r="C6695" s="32" t="s">
        <v>15878</v>
      </c>
      <c r="D6695" s="33" t="s">
        <v>6567</v>
      </c>
    </row>
    <row r="6696" spans="3:4" ht="15" customHeight="1" x14ac:dyDescent="0.25">
      <c r="C6696" s="32" t="s">
        <v>15879</v>
      </c>
      <c r="D6696" s="33" t="s">
        <v>6609</v>
      </c>
    </row>
    <row r="6697" spans="3:4" ht="15" customHeight="1" x14ac:dyDescent="0.25">
      <c r="C6697" s="32" t="s">
        <v>15880</v>
      </c>
      <c r="D6697" s="33" t="s">
        <v>6609</v>
      </c>
    </row>
    <row r="6698" spans="3:4" ht="15" customHeight="1" x14ac:dyDescent="0.25">
      <c r="C6698" s="32" t="s">
        <v>15881</v>
      </c>
      <c r="D6698" s="33" t="s">
        <v>5835</v>
      </c>
    </row>
    <row r="6699" spans="3:4" ht="15" customHeight="1" x14ac:dyDescent="0.25">
      <c r="C6699" s="32" t="s">
        <v>15882</v>
      </c>
      <c r="D6699" s="33" t="s">
        <v>5835</v>
      </c>
    </row>
    <row r="6700" spans="3:4" ht="15" customHeight="1" x14ac:dyDescent="0.25">
      <c r="C6700" s="32" t="s">
        <v>15883</v>
      </c>
      <c r="D6700" s="33" t="s">
        <v>5885</v>
      </c>
    </row>
    <row r="6701" spans="3:4" ht="15" customHeight="1" x14ac:dyDescent="0.25">
      <c r="C6701" s="32" t="s">
        <v>15884</v>
      </c>
      <c r="D6701" s="33" t="s">
        <v>5885</v>
      </c>
    </row>
    <row r="6702" spans="3:4" ht="15" customHeight="1" x14ac:dyDescent="0.25">
      <c r="C6702" s="32" t="s">
        <v>15885</v>
      </c>
      <c r="D6702" s="33" t="s">
        <v>5891</v>
      </c>
    </row>
    <row r="6703" spans="3:4" ht="15" customHeight="1" x14ac:dyDescent="0.25">
      <c r="C6703" s="32" t="s">
        <v>15886</v>
      </c>
      <c r="D6703" s="33" t="s">
        <v>5891</v>
      </c>
    </row>
    <row r="6704" spans="3:4" ht="15" customHeight="1" x14ac:dyDescent="0.25">
      <c r="C6704" s="32" t="s">
        <v>15887</v>
      </c>
      <c r="D6704" s="33" t="s">
        <v>5909</v>
      </c>
    </row>
    <row r="6705" spans="3:4" ht="15" customHeight="1" x14ac:dyDescent="0.25">
      <c r="C6705" s="32" t="s">
        <v>15888</v>
      </c>
      <c r="D6705" s="33" t="s">
        <v>5909</v>
      </c>
    </row>
    <row r="6706" spans="3:4" ht="15" customHeight="1" x14ac:dyDescent="0.25">
      <c r="C6706" s="32" t="s">
        <v>15889</v>
      </c>
      <c r="D6706" s="33" t="s">
        <v>6007</v>
      </c>
    </row>
    <row r="6707" spans="3:4" ht="15" customHeight="1" x14ac:dyDescent="0.25">
      <c r="C6707" s="32" t="s">
        <v>15890</v>
      </c>
      <c r="D6707" s="33" t="s">
        <v>6007</v>
      </c>
    </row>
    <row r="6708" spans="3:4" ht="15" customHeight="1" x14ac:dyDescent="0.25">
      <c r="C6708" s="32" t="s">
        <v>15891</v>
      </c>
      <c r="D6708" s="33" t="s">
        <v>6040</v>
      </c>
    </row>
    <row r="6709" spans="3:4" ht="15" customHeight="1" x14ac:dyDescent="0.25">
      <c r="C6709" s="32" t="s">
        <v>15892</v>
      </c>
      <c r="D6709" s="33" t="s">
        <v>6040</v>
      </c>
    </row>
    <row r="6710" spans="3:4" ht="15" customHeight="1" x14ac:dyDescent="0.25">
      <c r="C6710" s="32" t="s">
        <v>15893</v>
      </c>
      <c r="D6710" s="33" t="s">
        <v>6279</v>
      </c>
    </row>
    <row r="6711" spans="3:4" ht="15" customHeight="1" x14ac:dyDescent="0.25">
      <c r="C6711" s="32" t="s">
        <v>15894</v>
      </c>
      <c r="D6711" s="33" t="s">
        <v>6279</v>
      </c>
    </row>
    <row r="6712" spans="3:4" ht="15" customHeight="1" x14ac:dyDescent="0.25">
      <c r="C6712" s="32" t="s">
        <v>15895</v>
      </c>
      <c r="D6712" s="33" t="s">
        <v>6385</v>
      </c>
    </row>
    <row r="6713" spans="3:4" ht="15" customHeight="1" x14ac:dyDescent="0.25">
      <c r="C6713" s="32" t="s">
        <v>15896</v>
      </c>
      <c r="D6713" s="33" t="s">
        <v>6385</v>
      </c>
    </row>
    <row r="6714" spans="3:4" ht="15" customHeight="1" x14ac:dyDescent="0.25">
      <c r="C6714" s="32" t="s">
        <v>15897</v>
      </c>
      <c r="D6714" s="33" t="s">
        <v>6483</v>
      </c>
    </row>
    <row r="6715" spans="3:4" ht="15" customHeight="1" x14ac:dyDescent="0.25">
      <c r="C6715" s="32" t="s">
        <v>15898</v>
      </c>
      <c r="D6715" s="33" t="s">
        <v>6483</v>
      </c>
    </row>
    <row r="6716" spans="3:4" ht="15" customHeight="1" x14ac:dyDescent="0.25">
      <c r="C6716" s="32" t="s">
        <v>15899</v>
      </c>
      <c r="D6716" s="33" t="s">
        <v>6500</v>
      </c>
    </row>
    <row r="6717" spans="3:4" ht="15" customHeight="1" x14ac:dyDescent="0.25">
      <c r="C6717" s="32" t="s">
        <v>15900</v>
      </c>
      <c r="D6717" s="33" t="s">
        <v>6500</v>
      </c>
    </row>
    <row r="6718" spans="3:4" ht="15" customHeight="1" x14ac:dyDescent="0.25">
      <c r="C6718" s="32" t="s">
        <v>15901</v>
      </c>
      <c r="D6718" s="33" t="s">
        <v>6567</v>
      </c>
    </row>
    <row r="6719" spans="3:4" ht="15" customHeight="1" x14ac:dyDescent="0.25">
      <c r="C6719" s="32" t="s">
        <v>15902</v>
      </c>
      <c r="D6719" s="33" t="s">
        <v>6567</v>
      </c>
    </row>
    <row r="6720" spans="3:4" ht="15" customHeight="1" x14ac:dyDescent="0.25">
      <c r="C6720" s="32" t="s">
        <v>15903</v>
      </c>
      <c r="D6720" s="33" t="s">
        <v>6609</v>
      </c>
    </row>
    <row r="6721" spans="3:4" ht="15" customHeight="1" x14ac:dyDescent="0.25">
      <c r="C6721" s="32" t="s">
        <v>15904</v>
      </c>
      <c r="D6721" s="33" t="s">
        <v>6609</v>
      </c>
    </row>
    <row r="6722" spans="3:4" ht="15" customHeight="1" x14ac:dyDescent="0.25">
      <c r="C6722" s="32" t="s">
        <v>15905</v>
      </c>
      <c r="D6722" s="33" t="s">
        <v>6639</v>
      </c>
    </row>
    <row r="6723" spans="3:4" ht="15" customHeight="1" x14ac:dyDescent="0.25">
      <c r="C6723" s="32" t="s">
        <v>15906</v>
      </c>
      <c r="D6723" s="33" t="s">
        <v>6639</v>
      </c>
    </row>
    <row r="6724" spans="3:4" ht="15" customHeight="1" x14ac:dyDescent="0.25">
      <c r="C6724" s="32" t="s">
        <v>15907</v>
      </c>
      <c r="D6724" s="33" t="s">
        <v>6644</v>
      </c>
    </row>
    <row r="6725" spans="3:4" ht="15" customHeight="1" x14ac:dyDescent="0.25">
      <c r="C6725" s="32" t="s">
        <v>15908</v>
      </c>
      <c r="D6725" s="33" t="s">
        <v>6644</v>
      </c>
    </row>
    <row r="6726" spans="3:4" ht="15" customHeight="1" x14ac:dyDescent="0.25">
      <c r="C6726" s="32" t="s">
        <v>15909</v>
      </c>
      <c r="D6726" s="33" t="s">
        <v>6686</v>
      </c>
    </row>
    <row r="6727" spans="3:4" ht="15" customHeight="1" x14ac:dyDescent="0.25">
      <c r="C6727" s="32" t="s">
        <v>15910</v>
      </c>
      <c r="D6727" s="33" t="s">
        <v>6686</v>
      </c>
    </row>
    <row r="6728" spans="3:4" ht="15" customHeight="1" x14ac:dyDescent="0.25">
      <c r="C6728" s="32" t="s">
        <v>15911</v>
      </c>
      <c r="D6728" s="33" t="s">
        <v>6768</v>
      </c>
    </row>
    <row r="6729" spans="3:4" ht="15" customHeight="1" x14ac:dyDescent="0.25">
      <c r="C6729" s="32" t="s">
        <v>15912</v>
      </c>
      <c r="D6729" s="33" t="s">
        <v>6768</v>
      </c>
    </row>
    <row r="6730" spans="3:4" ht="15" customHeight="1" x14ac:dyDescent="0.25">
      <c r="C6730" s="32" t="s">
        <v>15913</v>
      </c>
      <c r="D6730" s="33" t="s">
        <v>6791</v>
      </c>
    </row>
    <row r="6731" spans="3:4" ht="15" customHeight="1" x14ac:dyDescent="0.25">
      <c r="C6731" s="32" t="s">
        <v>15914</v>
      </c>
      <c r="D6731" s="33" t="s">
        <v>6791</v>
      </c>
    </row>
    <row r="6732" spans="3:4" ht="15" customHeight="1" x14ac:dyDescent="0.25">
      <c r="C6732" s="32" t="s">
        <v>15915</v>
      </c>
      <c r="D6732" s="33" t="s">
        <v>6837</v>
      </c>
    </row>
    <row r="6733" spans="3:4" ht="15" customHeight="1" x14ac:dyDescent="0.25">
      <c r="C6733" s="32" t="s">
        <v>15916</v>
      </c>
      <c r="D6733" s="33" t="s">
        <v>6837</v>
      </c>
    </row>
    <row r="6734" spans="3:4" ht="15" customHeight="1" x14ac:dyDescent="0.25">
      <c r="C6734" s="32" t="s">
        <v>15917</v>
      </c>
      <c r="D6734" s="33" t="s">
        <v>6843</v>
      </c>
    </row>
    <row r="6735" spans="3:4" ht="15" customHeight="1" x14ac:dyDescent="0.25">
      <c r="C6735" s="32" t="s">
        <v>15918</v>
      </c>
      <c r="D6735" s="33" t="s">
        <v>6843</v>
      </c>
    </row>
    <row r="6736" spans="3:4" ht="15" customHeight="1" x14ac:dyDescent="0.25">
      <c r="C6736" s="32" t="s">
        <v>15919</v>
      </c>
      <c r="D6736" s="33" t="s">
        <v>6877</v>
      </c>
    </row>
    <row r="6737" spans="3:4" ht="15" customHeight="1" x14ac:dyDescent="0.25">
      <c r="C6737" s="32" t="s">
        <v>15920</v>
      </c>
      <c r="D6737" s="33" t="s">
        <v>6877</v>
      </c>
    </row>
    <row r="6738" spans="3:4" ht="15" customHeight="1" x14ac:dyDescent="0.25">
      <c r="C6738" s="32" t="s">
        <v>15921</v>
      </c>
      <c r="D6738" s="33" t="s">
        <v>6933</v>
      </c>
    </row>
    <row r="6739" spans="3:4" ht="15" customHeight="1" x14ac:dyDescent="0.25">
      <c r="C6739" s="32" t="s">
        <v>15922</v>
      </c>
      <c r="D6739" s="33" t="s">
        <v>6933</v>
      </c>
    </row>
    <row r="6740" spans="3:4" ht="15" customHeight="1" x14ac:dyDescent="0.25">
      <c r="C6740" s="32" t="s">
        <v>15923</v>
      </c>
      <c r="D6740" s="33" t="s">
        <v>6969</v>
      </c>
    </row>
    <row r="6741" spans="3:4" ht="15" customHeight="1" x14ac:dyDescent="0.25">
      <c r="C6741" s="32" t="s">
        <v>15924</v>
      </c>
      <c r="D6741" s="33" t="s">
        <v>6969</v>
      </c>
    </row>
    <row r="6742" spans="3:4" ht="15" customHeight="1" x14ac:dyDescent="0.25">
      <c r="C6742" s="32" t="s">
        <v>15925</v>
      </c>
      <c r="D6742" s="33" t="s">
        <v>7026</v>
      </c>
    </row>
    <row r="6743" spans="3:4" ht="15" customHeight="1" x14ac:dyDescent="0.25">
      <c r="C6743" s="32" t="s">
        <v>15926</v>
      </c>
      <c r="D6743" s="33" t="s">
        <v>7026</v>
      </c>
    </row>
    <row r="6744" spans="3:4" ht="15" customHeight="1" x14ac:dyDescent="0.25">
      <c r="C6744" s="32" t="s">
        <v>15927</v>
      </c>
      <c r="D6744" s="33" t="s">
        <v>7032</v>
      </c>
    </row>
    <row r="6745" spans="3:4" ht="15" customHeight="1" x14ac:dyDescent="0.25">
      <c r="C6745" s="32" t="s">
        <v>15928</v>
      </c>
      <c r="D6745" s="33" t="s">
        <v>7032</v>
      </c>
    </row>
    <row r="6746" spans="3:4" ht="15" customHeight="1" x14ac:dyDescent="0.25">
      <c r="C6746" s="32" t="s">
        <v>15929</v>
      </c>
      <c r="D6746" s="33" t="s">
        <v>6639</v>
      </c>
    </row>
    <row r="6747" spans="3:4" ht="15" customHeight="1" x14ac:dyDescent="0.25">
      <c r="C6747" s="32" t="s">
        <v>15930</v>
      </c>
      <c r="D6747" s="33" t="s">
        <v>6639</v>
      </c>
    </row>
    <row r="6748" spans="3:4" ht="15" customHeight="1" x14ac:dyDescent="0.25">
      <c r="C6748" s="32" t="s">
        <v>15931</v>
      </c>
      <c r="D6748" s="33" t="s">
        <v>6644</v>
      </c>
    </row>
    <row r="6749" spans="3:4" ht="15" customHeight="1" x14ac:dyDescent="0.25">
      <c r="C6749" s="32" t="s">
        <v>15932</v>
      </c>
      <c r="D6749" s="33" t="s">
        <v>6644</v>
      </c>
    </row>
    <row r="6750" spans="3:4" ht="15" customHeight="1" x14ac:dyDescent="0.25">
      <c r="C6750" s="32" t="s">
        <v>15933</v>
      </c>
      <c r="D6750" s="33" t="s">
        <v>6686</v>
      </c>
    </row>
    <row r="6751" spans="3:4" ht="15" customHeight="1" x14ac:dyDescent="0.25">
      <c r="C6751" s="32" t="s">
        <v>15934</v>
      </c>
      <c r="D6751" s="33" t="s">
        <v>6686</v>
      </c>
    </row>
    <row r="6752" spans="3:4" ht="15" customHeight="1" x14ac:dyDescent="0.25">
      <c r="C6752" s="32" t="s">
        <v>15935</v>
      </c>
      <c r="D6752" s="33" t="s">
        <v>6768</v>
      </c>
    </row>
    <row r="6753" spans="3:4" ht="15" customHeight="1" x14ac:dyDescent="0.25">
      <c r="C6753" s="32" t="s">
        <v>15936</v>
      </c>
      <c r="D6753" s="33" t="s">
        <v>6768</v>
      </c>
    </row>
    <row r="6754" spans="3:4" ht="15" customHeight="1" x14ac:dyDescent="0.25">
      <c r="C6754" s="32" t="s">
        <v>15937</v>
      </c>
      <c r="D6754" s="33" t="s">
        <v>6791</v>
      </c>
    </row>
    <row r="6755" spans="3:4" ht="15" customHeight="1" x14ac:dyDescent="0.25">
      <c r="C6755" s="32" t="s">
        <v>15938</v>
      </c>
      <c r="D6755" s="33" t="s">
        <v>6791</v>
      </c>
    </row>
    <row r="6756" spans="3:4" ht="15" customHeight="1" x14ac:dyDescent="0.25">
      <c r="C6756" s="32" t="s">
        <v>15939</v>
      </c>
      <c r="D6756" s="33" t="s">
        <v>6837</v>
      </c>
    </row>
    <row r="6757" spans="3:4" ht="15" customHeight="1" x14ac:dyDescent="0.25">
      <c r="C6757" s="32" t="s">
        <v>15940</v>
      </c>
      <c r="D6757" s="33" t="s">
        <v>6837</v>
      </c>
    </row>
    <row r="6758" spans="3:4" ht="15" customHeight="1" x14ac:dyDescent="0.25">
      <c r="C6758" s="32" t="s">
        <v>15941</v>
      </c>
      <c r="D6758" s="33" t="s">
        <v>6843</v>
      </c>
    </row>
    <row r="6759" spans="3:4" ht="15" customHeight="1" x14ac:dyDescent="0.25">
      <c r="C6759" s="32" t="s">
        <v>15942</v>
      </c>
      <c r="D6759" s="33" t="s">
        <v>6843</v>
      </c>
    </row>
    <row r="6760" spans="3:4" ht="15" customHeight="1" x14ac:dyDescent="0.25">
      <c r="C6760" s="32" t="s">
        <v>15943</v>
      </c>
      <c r="D6760" s="33" t="s">
        <v>6877</v>
      </c>
    </row>
    <row r="6761" spans="3:4" ht="15" customHeight="1" x14ac:dyDescent="0.25">
      <c r="C6761" s="32" t="s">
        <v>15944</v>
      </c>
      <c r="D6761" s="33" t="s">
        <v>6877</v>
      </c>
    </row>
    <row r="6762" spans="3:4" ht="15" customHeight="1" x14ac:dyDescent="0.25">
      <c r="C6762" s="32" t="s">
        <v>15945</v>
      </c>
      <c r="D6762" s="33" t="s">
        <v>6933</v>
      </c>
    </row>
    <row r="6763" spans="3:4" ht="15" customHeight="1" x14ac:dyDescent="0.25">
      <c r="C6763" s="32" t="s">
        <v>15946</v>
      </c>
      <c r="D6763" s="33" t="s">
        <v>6933</v>
      </c>
    </row>
    <row r="6764" spans="3:4" ht="15" customHeight="1" x14ac:dyDescent="0.25">
      <c r="C6764" s="32" t="s">
        <v>15947</v>
      </c>
      <c r="D6764" s="33" t="s">
        <v>6969</v>
      </c>
    </row>
    <row r="6765" spans="3:4" ht="15" customHeight="1" x14ac:dyDescent="0.25">
      <c r="C6765" s="32" t="s">
        <v>15948</v>
      </c>
      <c r="D6765" s="33" t="s">
        <v>6969</v>
      </c>
    </row>
    <row r="6766" spans="3:4" ht="15" customHeight="1" x14ac:dyDescent="0.25">
      <c r="C6766" s="32" t="s">
        <v>15949</v>
      </c>
      <c r="D6766" s="33" t="s">
        <v>7026</v>
      </c>
    </row>
    <row r="6767" spans="3:4" ht="15" customHeight="1" x14ac:dyDescent="0.25">
      <c r="C6767" s="32" t="s">
        <v>15950</v>
      </c>
      <c r="D6767" s="33" t="s">
        <v>7026</v>
      </c>
    </row>
    <row r="6768" spans="3:4" ht="15" customHeight="1" x14ac:dyDescent="0.25">
      <c r="C6768" s="32" t="s">
        <v>15951</v>
      </c>
      <c r="D6768" s="33" t="s">
        <v>7032</v>
      </c>
    </row>
    <row r="6769" spans="3:4" ht="15" customHeight="1" x14ac:dyDescent="0.25">
      <c r="C6769" s="32" t="s">
        <v>15952</v>
      </c>
      <c r="D6769" s="33" t="s">
        <v>7032</v>
      </c>
    </row>
    <row r="6770" spans="3:4" ht="15" customHeight="1" x14ac:dyDescent="0.25">
      <c r="C6770" s="32" t="s">
        <v>15953</v>
      </c>
      <c r="D6770" s="33" t="s">
        <v>7078</v>
      </c>
    </row>
    <row r="6771" spans="3:4" ht="15" customHeight="1" x14ac:dyDescent="0.25">
      <c r="C6771" s="32" t="s">
        <v>15954</v>
      </c>
      <c r="D6771" s="33" t="s">
        <v>7078</v>
      </c>
    </row>
    <row r="6772" spans="3:4" ht="15" customHeight="1" x14ac:dyDescent="0.25">
      <c r="C6772" s="32" t="s">
        <v>15955</v>
      </c>
      <c r="D6772" s="33" t="s">
        <v>7142</v>
      </c>
    </row>
    <row r="6773" spans="3:4" ht="15" customHeight="1" x14ac:dyDescent="0.25">
      <c r="C6773" s="32" t="s">
        <v>15956</v>
      </c>
      <c r="D6773" s="33" t="s">
        <v>7142</v>
      </c>
    </row>
    <row r="6774" spans="3:4" ht="15" customHeight="1" x14ac:dyDescent="0.25">
      <c r="C6774" s="32" t="s">
        <v>15957</v>
      </c>
      <c r="D6774" s="33" t="s">
        <v>7324</v>
      </c>
    </row>
    <row r="6775" spans="3:4" ht="15" customHeight="1" x14ac:dyDescent="0.25">
      <c r="C6775" s="32" t="s">
        <v>15958</v>
      </c>
      <c r="D6775" s="33" t="s">
        <v>7324</v>
      </c>
    </row>
    <row r="6776" spans="3:4" ht="15" customHeight="1" x14ac:dyDescent="0.25">
      <c r="C6776" s="32" t="s">
        <v>15959</v>
      </c>
      <c r="D6776" s="33" t="s">
        <v>7365</v>
      </c>
    </row>
    <row r="6777" spans="3:4" ht="15" customHeight="1" x14ac:dyDescent="0.25">
      <c r="C6777" s="32" t="s">
        <v>15960</v>
      </c>
      <c r="D6777" s="33" t="s">
        <v>7365</v>
      </c>
    </row>
    <row r="6778" spans="3:4" ht="15" customHeight="1" x14ac:dyDescent="0.25">
      <c r="C6778" s="32" t="s">
        <v>15961</v>
      </c>
      <c r="D6778" s="33" t="s">
        <v>7405</v>
      </c>
    </row>
    <row r="6779" spans="3:4" ht="15" customHeight="1" x14ac:dyDescent="0.25">
      <c r="C6779" s="32" t="s">
        <v>15962</v>
      </c>
      <c r="D6779" s="33" t="s">
        <v>7405</v>
      </c>
    </row>
    <row r="6780" spans="3:4" ht="15" customHeight="1" x14ac:dyDescent="0.25">
      <c r="C6780" s="32" t="s">
        <v>15963</v>
      </c>
      <c r="D6780" s="33" t="s">
        <v>7463</v>
      </c>
    </row>
    <row r="6781" spans="3:4" ht="15" customHeight="1" x14ac:dyDescent="0.25">
      <c r="C6781" s="32" t="s">
        <v>15964</v>
      </c>
      <c r="D6781" s="33" t="s">
        <v>7463</v>
      </c>
    </row>
    <row r="6782" spans="3:4" ht="15" customHeight="1" x14ac:dyDescent="0.25">
      <c r="C6782" s="32" t="s">
        <v>15965</v>
      </c>
      <c r="D6782" s="33" t="s">
        <v>7490</v>
      </c>
    </row>
    <row r="6783" spans="3:4" ht="15" customHeight="1" x14ac:dyDescent="0.25">
      <c r="C6783" s="32" t="s">
        <v>15966</v>
      </c>
      <c r="D6783" s="33" t="s">
        <v>7490</v>
      </c>
    </row>
    <row r="6784" spans="3:4" ht="15" customHeight="1" x14ac:dyDescent="0.25">
      <c r="C6784" s="32" t="s">
        <v>15967</v>
      </c>
      <c r="D6784" s="33" t="s">
        <v>7513</v>
      </c>
    </row>
    <row r="6785" spans="3:4" ht="15" customHeight="1" x14ac:dyDescent="0.25">
      <c r="C6785" s="32" t="s">
        <v>15968</v>
      </c>
      <c r="D6785" s="33" t="s">
        <v>7513</v>
      </c>
    </row>
    <row r="6786" spans="3:4" ht="15" customHeight="1" x14ac:dyDescent="0.25">
      <c r="C6786" s="32" t="s">
        <v>15969</v>
      </c>
      <c r="D6786" s="33" t="s">
        <v>7539</v>
      </c>
    </row>
    <row r="6787" spans="3:4" ht="15" customHeight="1" x14ac:dyDescent="0.25">
      <c r="C6787" s="32" t="s">
        <v>15970</v>
      </c>
      <c r="D6787" s="33" t="s">
        <v>7539</v>
      </c>
    </row>
    <row r="6788" spans="3:4" ht="15" customHeight="1" x14ac:dyDescent="0.25">
      <c r="C6788" s="32" t="s">
        <v>15971</v>
      </c>
      <c r="D6788" s="33" t="s">
        <v>7544</v>
      </c>
    </row>
    <row r="6789" spans="3:4" ht="15" customHeight="1" x14ac:dyDescent="0.25">
      <c r="C6789" s="32" t="s">
        <v>15972</v>
      </c>
      <c r="D6789" s="33" t="s">
        <v>7544</v>
      </c>
    </row>
    <row r="6790" spans="3:4" ht="15" customHeight="1" x14ac:dyDescent="0.25">
      <c r="C6790" s="32" t="s">
        <v>15973</v>
      </c>
      <c r="D6790" s="33" t="s">
        <v>7582</v>
      </c>
    </row>
    <row r="6791" spans="3:4" ht="15" customHeight="1" x14ac:dyDescent="0.25">
      <c r="C6791" s="32" t="s">
        <v>15974</v>
      </c>
      <c r="D6791" s="33" t="s">
        <v>7582</v>
      </c>
    </row>
    <row r="6792" spans="3:4" ht="15" customHeight="1" x14ac:dyDescent="0.25">
      <c r="C6792" s="32" t="s">
        <v>15975</v>
      </c>
      <c r="D6792" s="33" t="s">
        <v>7593</v>
      </c>
    </row>
    <row r="6793" spans="3:4" ht="15" customHeight="1" x14ac:dyDescent="0.25">
      <c r="C6793" s="32" t="s">
        <v>15976</v>
      </c>
      <c r="D6793" s="33" t="s">
        <v>7593</v>
      </c>
    </row>
    <row r="6794" spans="3:4" ht="15" customHeight="1" x14ac:dyDescent="0.25">
      <c r="C6794" s="32" t="s">
        <v>15977</v>
      </c>
      <c r="D6794" s="33" t="s">
        <v>7078</v>
      </c>
    </row>
    <row r="6795" spans="3:4" ht="15" customHeight="1" x14ac:dyDescent="0.25">
      <c r="C6795" s="32" t="s">
        <v>15978</v>
      </c>
      <c r="D6795" s="33" t="s">
        <v>7078</v>
      </c>
    </row>
    <row r="6796" spans="3:4" ht="15" customHeight="1" x14ac:dyDescent="0.25">
      <c r="C6796" s="32" t="s">
        <v>15979</v>
      </c>
      <c r="D6796" s="33" t="s">
        <v>7142</v>
      </c>
    </row>
    <row r="6797" spans="3:4" ht="15" customHeight="1" x14ac:dyDescent="0.25">
      <c r="C6797" s="32" t="s">
        <v>15980</v>
      </c>
      <c r="D6797" s="33" t="s">
        <v>7142</v>
      </c>
    </row>
    <row r="6798" spans="3:4" ht="15" customHeight="1" x14ac:dyDescent="0.25">
      <c r="C6798" s="32" t="s">
        <v>15981</v>
      </c>
      <c r="D6798" s="33" t="s">
        <v>7324</v>
      </c>
    </row>
    <row r="6799" spans="3:4" ht="15" customHeight="1" x14ac:dyDescent="0.25">
      <c r="C6799" s="32" t="s">
        <v>15982</v>
      </c>
      <c r="D6799" s="33" t="s">
        <v>7324</v>
      </c>
    </row>
    <row r="6800" spans="3:4" ht="15" customHeight="1" x14ac:dyDescent="0.25">
      <c r="C6800" s="32" t="s">
        <v>15983</v>
      </c>
      <c r="D6800" s="33" t="s">
        <v>7365</v>
      </c>
    </row>
    <row r="6801" spans="3:4" ht="15" customHeight="1" x14ac:dyDescent="0.25">
      <c r="C6801" s="32" t="s">
        <v>15984</v>
      </c>
      <c r="D6801" s="33" t="s">
        <v>7365</v>
      </c>
    </row>
    <row r="6802" spans="3:4" ht="15" customHeight="1" x14ac:dyDescent="0.25">
      <c r="C6802" s="32" t="s">
        <v>15985</v>
      </c>
      <c r="D6802" s="33" t="s">
        <v>7405</v>
      </c>
    </row>
    <row r="6803" spans="3:4" ht="15" customHeight="1" x14ac:dyDescent="0.25">
      <c r="C6803" s="32" t="s">
        <v>15986</v>
      </c>
      <c r="D6803" s="33" t="s">
        <v>7405</v>
      </c>
    </row>
    <row r="6804" spans="3:4" ht="15" customHeight="1" x14ac:dyDescent="0.25">
      <c r="C6804" s="32" t="s">
        <v>15987</v>
      </c>
      <c r="D6804" s="33" t="s">
        <v>7463</v>
      </c>
    </row>
    <row r="6805" spans="3:4" ht="15" customHeight="1" x14ac:dyDescent="0.25">
      <c r="C6805" s="32" t="s">
        <v>15988</v>
      </c>
      <c r="D6805" s="33" t="s">
        <v>7463</v>
      </c>
    </row>
    <row r="6806" spans="3:4" ht="15" customHeight="1" x14ac:dyDescent="0.25">
      <c r="C6806" s="32" t="s">
        <v>15989</v>
      </c>
      <c r="D6806" s="33" t="s">
        <v>7490</v>
      </c>
    </row>
    <row r="6807" spans="3:4" ht="15" customHeight="1" x14ac:dyDescent="0.25">
      <c r="C6807" s="32" t="s">
        <v>15990</v>
      </c>
      <c r="D6807" s="33" t="s">
        <v>7490</v>
      </c>
    </row>
    <row r="6808" spans="3:4" ht="15" customHeight="1" x14ac:dyDescent="0.25">
      <c r="C6808" s="32" t="s">
        <v>15991</v>
      </c>
      <c r="D6808" s="33" t="s">
        <v>7513</v>
      </c>
    </row>
    <row r="6809" spans="3:4" ht="15" customHeight="1" x14ac:dyDescent="0.25">
      <c r="C6809" s="32" t="s">
        <v>15992</v>
      </c>
      <c r="D6809" s="33" t="s">
        <v>7513</v>
      </c>
    </row>
    <row r="6810" spans="3:4" ht="15" customHeight="1" x14ac:dyDescent="0.25">
      <c r="C6810" s="32" t="s">
        <v>15993</v>
      </c>
      <c r="D6810" s="33" t="s">
        <v>7539</v>
      </c>
    </row>
    <row r="6811" spans="3:4" ht="15" customHeight="1" x14ac:dyDescent="0.25">
      <c r="C6811" s="32" t="s">
        <v>15994</v>
      </c>
      <c r="D6811" s="33" t="s">
        <v>7539</v>
      </c>
    </row>
    <row r="6812" spans="3:4" ht="15" customHeight="1" x14ac:dyDescent="0.25">
      <c r="C6812" s="32" t="s">
        <v>15995</v>
      </c>
      <c r="D6812" s="33" t="s">
        <v>7544</v>
      </c>
    </row>
    <row r="6813" spans="3:4" ht="15" customHeight="1" x14ac:dyDescent="0.25">
      <c r="C6813" s="32" t="s">
        <v>15996</v>
      </c>
      <c r="D6813" s="33" t="s">
        <v>7544</v>
      </c>
    </row>
    <row r="6814" spans="3:4" ht="15" customHeight="1" x14ac:dyDescent="0.25">
      <c r="C6814" s="32" t="s">
        <v>15997</v>
      </c>
      <c r="D6814" s="33" t="s">
        <v>7582</v>
      </c>
    </row>
    <row r="6815" spans="3:4" ht="15" customHeight="1" x14ac:dyDescent="0.25">
      <c r="C6815" s="32" t="s">
        <v>15998</v>
      </c>
      <c r="D6815" s="33" t="s">
        <v>7582</v>
      </c>
    </row>
    <row r="6816" spans="3:4" ht="15" customHeight="1" x14ac:dyDescent="0.25">
      <c r="C6816" s="32" t="s">
        <v>15999</v>
      </c>
      <c r="D6816" s="33" t="s">
        <v>7593</v>
      </c>
    </row>
    <row r="6817" spans="3:4" ht="15" customHeight="1" x14ac:dyDescent="0.25">
      <c r="C6817" s="32" t="s">
        <v>16000</v>
      </c>
      <c r="D6817" s="33" t="s">
        <v>7593</v>
      </c>
    </row>
    <row r="6818" spans="3:4" ht="15" customHeight="1" x14ac:dyDescent="0.25">
      <c r="C6818" s="32" t="s">
        <v>16001</v>
      </c>
      <c r="D6818" s="33" t="s">
        <v>7620</v>
      </c>
    </row>
    <row r="6819" spans="3:4" ht="15" customHeight="1" x14ac:dyDescent="0.25">
      <c r="C6819" s="32" t="s">
        <v>16002</v>
      </c>
      <c r="D6819" s="33" t="s">
        <v>7620</v>
      </c>
    </row>
    <row r="6820" spans="3:4" ht="15" customHeight="1" x14ac:dyDescent="0.25">
      <c r="C6820" s="32" t="s">
        <v>16003</v>
      </c>
      <c r="D6820" s="33" t="s">
        <v>7649</v>
      </c>
    </row>
    <row r="6821" spans="3:4" ht="15" customHeight="1" x14ac:dyDescent="0.25">
      <c r="C6821" s="32" t="s">
        <v>16004</v>
      </c>
      <c r="D6821" s="33" t="s">
        <v>7649</v>
      </c>
    </row>
    <row r="6822" spans="3:4" ht="15" customHeight="1" x14ac:dyDescent="0.25">
      <c r="C6822" s="32" t="s">
        <v>16005</v>
      </c>
      <c r="D6822" s="33" t="s">
        <v>7654</v>
      </c>
    </row>
    <row r="6823" spans="3:4" ht="15" customHeight="1" x14ac:dyDescent="0.25">
      <c r="C6823" s="32" t="s">
        <v>16006</v>
      </c>
      <c r="D6823" s="33" t="s">
        <v>7654</v>
      </c>
    </row>
    <row r="6824" spans="3:4" ht="15" customHeight="1" x14ac:dyDescent="0.25">
      <c r="C6824" s="32" t="s">
        <v>16007</v>
      </c>
      <c r="D6824" s="33" t="s">
        <v>7752</v>
      </c>
    </row>
    <row r="6825" spans="3:4" ht="15" customHeight="1" x14ac:dyDescent="0.25">
      <c r="C6825" s="32" t="s">
        <v>16008</v>
      </c>
      <c r="D6825" s="33" t="s">
        <v>7752</v>
      </c>
    </row>
    <row r="6826" spans="3:4" ht="15" customHeight="1" x14ac:dyDescent="0.25">
      <c r="C6826" s="32" t="s">
        <v>16009</v>
      </c>
      <c r="D6826" s="33" t="s">
        <v>7757</v>
      </c>
    </row>
    <row r="6827" spans="3:4" ht="15" customHeight="1" x14ac:dyDescent="0.25">
      <c r="C6827" s="32" t="s">
        <v>16010</v>
      </c>
      <c r="D6827" s="33" t="s">
        <v>7757</v>
      </c>
    </row>
    <row r="6828" spans="3:4" ht="15" customHeight="1" x14ac:dyDescent="0.25">
      <c r="C6828" s="32" t="s">
        <v>16011</v>
      </c>
      <c r="D6828" s="33" t="s">
        <v>7774</v>
      </c>
    </row>
    <row r="6829" spans="3:4" ht="15" customHeight="1" x14ac:dyDescent="0.25">
      <c r="C6829" s="32" t="s">
        <v>16012</v>
      </c>
      <c r="D6829" s="33" t="s">
        <v>7774</v>
      </c>
    </row>
    <row r="6830" spans="3:4" ht="15" customHeight="1" x14ac:dyDescent="0.25">
      <c r="C6830" s="32" t="s">
        <v>16013</v>
      </c>
      <c r="D6830" s="33" t="s">
        <v>7801</v>
      </c>
    </row>
    <row r="6831" spans="3:4" ht="15" customHeight="1" x14ac:dyDescent="0.25">
      <c r="C6831" s="32" t="s">
        <v>16014</v>
      </c>
      <c r="D6831" s="33" t="s">
        <v>7801</v>
      </c>
    </row>
    <row r="6832" spans="3:4" ht="15" customHeight="1" x14ac:dyDescent="0.25">
      <c r="C6832" s="32" t="s">
        <v>16015</v>
      </c>
      <c r="D6832" s="33" t="s">
        <v>7917</v>
      </c>
    </row>
    <row r="6833" spans="3:4" ht="15" customHeight="1" x14ac:dyDescent="0.25">
      <c r="C6833" s="32" t="s">
        <v>16016</v>
      </c>
      <c r="D6833" s="33" t="s">
        <v>7917</v>
      </c>
    </row>
    <row r="6834" spans="3:4" ht="15" customHeight="1" x14ac:dyDescent="0.25">
      <c r="C6834" s="32" t="s">
        <v>16017</v>
      </c>
      <c r="D6834" s="33" t="s">
        <v>7929</v>
      </c>
    </row>
    <row r="6835" spans="3:4" ht="15" customHeight="1" x14ac:dyDescent="0.25">
      <c r="C6835" s="32" t="s">
        <v>16018</v>
      </c>
      <c r="D6835" s="33" t="s">
        <v>7929</v>
      </c>
    </row>
    <row r="6836" spans="3:4" ht="15" customHeight="1" x14ac:dyDescent="0.25">
      <c r="C6836" s="32" t="s">
        <v>16019</v>
      </c>
      <c r="D6836" s="33" t="s">
        <v>7935</v>
      </c>
    </row>
    <row r="6837" spans="3:4" ht="15" customHeight="1" x14ac:dyDescent="0.25">
      <c r="C6837" s="32" t="s">
        <v>16020</v>
      </c>
      <c r="D6837" s="33" t="s">
        <v>7935</v>
      </c>
    </row>
    <row r="6838" spans="3:4" ht="15" customHeight="1" x14ac:dyDescent="0.25">
      <c r="C6838" s="32" t="s">
        <v>16021</v>
      </c>
      <c r="D6838" s="33" t="s">
        <v>7940</v>
      </c>
    </row>
    <row r="6839" spans="3:4" ht="15" customHeight="1" x14ac:dyDescent="0.25">
      <c r="C6839" s="32" t="s">
        <v>16022</v>
      </c>
      <c r="D6839" s="33" t="s">
        <v>7940</v>
      </c>
    </row>
    <row r="6840" spans="3:4" ht="15" customHeight="1" x14ac:dyDescent="0.25">
      <c r="C6840" s="32" t="s">
        <v>16023</v>
      </c>
      <c r="D6840" s="33" t="s">
        <v>7952</v>
      </c>
    </row>
    <row r="6841" spans="3:4" ht="15" customHeight="1" x14ac:dyDescent="0.25">
      <c r="C6841" s="32" t="s">
        <v>16024</v>
      </c>
      <c r="D6841" s="33" t="s">
        <v>7952</v>
      </c>
    </row>
    <row r="6842" spans="3:4" ht="15" customHeight="1" x14ac:dyDescent="0.25">
      <c r="C6842" s="32" t="s">
        <v>16025</v>
      </c>
      <c r="D6842" s="33" t="s">
        <v>7620</v>
      </c>
    </row>
    <row r="6843" spans="3:4" ht="15" customHeight="1" x14ac:dyDescent="0.25">
      <c r="C6843" s="32" t="s">
        <v>16026</v>
      </c>
      <c r="D6843" s="33" t="s">
        <v>7620</v>
      </c>
    </row>
    <row r="6844" spans="3:4" ht="15" customHeight="1" x14ac:dyDescent="0.25">
      <c r="C6844" s="32" t="s">
        <v>16027</v>
      </c>
      <c r="D6844" s="33" t="s">
        <v>7649</v>
      </c>
    </row>
    <row r="6845" spans="3:4" ht="15" customHeight="1" x14ac:dyDescent="0.25">
      <c r="C6845" s="32" t="s">
        <v>16028</v>
      </c>
      <c r="D6845" s="33" t="s">
        <v>7649</v>
      </c>
    </row>
    <row r="6846" spans="3:4" ht="15" customHeight="1" x14ac:dyDescent="0.25">
      <c r="C6846" s="32" t="s">
        <v>16029</v>
      </c>
      <c r="D6846" s="33" t="s">
        <v>7654</v>
      </c>
    </row>
    <row r="6847" spans="3:4" ht="15" customHeight="1" x14ac:dyDescent="0.25">
      <c r="C6847" s="32" t="s">
        <v>16030</v>
      </c>
      <c r="D6847" s="33" t="s">
        <v>7654</v>
      </c>
    </row>
    <row r="6848" spans="3:4" ht="15" customHeight="1" x14ac:dyDescent="0.25">
      <c r="C6848" s="32" t="s">
        <v>16031</v>
      </c>
      <c r="D6848" s="33" t="s">
        <v>7752</v>
      </c>
    </row>
    <row r="6849" spans="3:4" ht="15" customHeight="1" x14ac:dyDescent="0.25">
      <c r="C6849" s="32" t="s">
        <v>16032</v>
      </c>
      <c r="D6849" s="33" t="s">
        <v>7752</v>
      </c>
    </row>
    <row r="6850" spans="3:4" ht="15" customHeight="1" x14ac:dyDescent="0.25">
      <c r="C6850" s="32" t="s">
        <v>16033</v>
      </c>
      <c r="D6850" s="33" t="s">
        <v>7757</v>
      </c>
    </row>
    <row r="6851" spans="3:4" ht="15" customHeight="1" x14ac:dyDescent="0.25">
      <c r="C6851" s="32" t="s">
        <v>16034</v>
      </c>
      <c r="D6851" s="33" t="s">
        <v>7757</v>
      </c>
    </row>
    <row r="6852" spans="3:4" ht="15" customHeight="1" x14ac:dyDescent="0.25">
      <c r="C6852" s="32" t="s">
        <v>16035</v>
      </c>
      <c r="D6852" s="33" t="s">
        <v>7774</v>
      </c>
    </row>
    <row r="6853" spans="3:4" ht="15" customHeight="1" x14ac:dyDescent="0.25">
      <c r="C6853" s="32" t="s">
        <v>16036</v>
      </c>
      <c r="D6853" s="33" t="s">
        <v>7774</v>
      </c>
    </row>
    <row r="6854" spans="3:4" ht="15" customHeight="1" x14ac:dyDescent="0.25">
      <c r="C6854" s="32" t="s">
        <v>16037</v>
      </c>
      <c r="D6854" s="33" t="s">
        <v>7801</v>
      </c>
    </row>
    <row r="6855" spans="3:4" ht="15" customHeight="1" x14ac:dyDescent="0.25">
      <c r="C6855" s="32" t="s">
        <v>16038</v>
      </c>
      <c r="D6855" s="33" t="s">
        <v>7801</v>
      </c>
    </row>
    <row r="6856" spans="3:4" ht="15" customHeight="1" x14ac:dyDescent="0.25">
      <c r="C6856" s="32" t="s">
        <v>16039</v>
      </c>
      <c r="D6856" s="33" t="s">
        <v>7917</v>
      </c>
    </row>
    <row r="6857" spans="3:4" ht="15" customHeight="1" x14ac:dyDescent="0.25">
      <c r="C6857" s="32" t="s">
        <v>16040</v>
      </c>
      <c r="D6857" s="33" t="s">
        <v>7917</v>
      </c>
    </row>
    <row r="6858" spans="3:4" ht="15" customHeight="1" x14ac:dyDescent="0.25">
      <c r="C6858" s="32" t="s">
        <v>16041</v>
      </c>
      <c r="D6858" s="33" t="s">
        <v>7929</v>
      </c>
    </row>
    <row r="6859" spans="3:4" ht="15" customHeight="1" x14ac:dyDescent="0.25">
      <c r="C6859" s="32" t="s">
        <v>16042</v>
      </c>
      <c r="D6859" s="33" t="s">
        <v>7929</v>
      </c>
    </row>
    <row r="6860" spans="3:4" ht="15" customHeight="1" x14ac:dyDescent="0.25">
      <c r="C6860" s="32" t="s">
        <v>16043</v>
      </c>
      <c r="D6860" s="33" t="s">
        <v>7935</v>
      </c>
    </row>
    <row r="6861" spans="3:4" ht="15" customHeight="1" x14ac:dyDescent="0.25">
      <c r="C6861" s="32" t="s">
        <v>16044</v>
      </c>
      <c r="D6861" s="33" t="s">
        <v>7935</v>
      </c>
    </row>
    <row r="6862" spans="3:4" ht="15" customHeight="1" x14ac:dyDescent="0.25">
      <c r="C6862" s="32" t="s">
        <v>16045</v>
      </c>
      <c r="D6862" s="33" t="s">
        <v>7940</v>
      </c>
    </row>
    <row r="6863" spans="3:4" ht="15" customHeight="1" x14ac:dyDescent="0.25">
      <c r="C6863" s="32" t="s">
        <v>16046</v>
      </c>
      <c r="D6863" s="33" t="s">
        <v>7940</v>
      </c>
    </row>
    <row r="6864" spans="3:4" ht="15" customHeight="1" x14ac:dyDescent="0.25">
      <c r="C6864" s="32" t="s">
        <v>16047</v>
      </c>
      <c r="D6864" s="33" t="s">
        <v>7952</v>
      </c>
    </row>
    <row r="6865" spans="3:4" ht="15" customHeight="1" x14ac:dyDescent="0.25">
      <c r="C6865" s="32" t="s">
        <v>16048</v>
      </c>
      <c r="D6865" s="33" t="s">
        <v>7952</v>
      </c>
    </row>
    <row r="6866" spans="3:4" ht="15" customHeight="1" x14ac:dyDescent="0.25">
      <c r="C6866" s="32" t="s">
        <v>16049</v>
      </c>
      <c r="D6866" s="33" t="s">
        <v>7980</v>
      </c>
    </row>
    <row r="6867" spans="3:4" ht="15" customHeight="1" x14ac:dyDescent="0.25">
      <c r="C6867" s="32" t="s">
        <v>16050</v>
      </c>
      <c r="D6867" s="33" t="s">
        <v>7980</v>
      </c>
    </row>
    <row r="6868" spans="3:4" ht="15" customHeight="1" x14ac:dyDescent="0.25">
      <c r="C6868" s="32" t="s">
        <v>16051</v>
      </c>
      <c r="D6868" s="33" t="s">
        <v>8007</v>
      </c>
    </row>
    <row r="6869" spans="3:4" ht="15" customHeight="1" x14ac:dyDescent="0.25">
      <c r="C6869" s="32" t="s">
        <v>16052</v>
      </c>
      <c r="D6869" s="33" t="s">
        <v>8007</v>
      </c>
    </row>
    <row r="6870" spans="3:4" ht="15" customHeight="1" x14ac:dyDescent="0.25">
      <c r="C6870" s="32" t="s">
        <v>16053</v>
      </c>
      <c r="D6870" s="33" t="s">
        <v>8034</v>
      </c>
    </row>
    <row r="6871" spans="3:4" ht="15" customHeight="1" x14ac:dyDescent="0.25">
      <c r="C6871" s="32" t="s">
        <v>16054</v>
      </c>
      <c r="D6871" s="33" t="s">
        <v>8034</v>
      </c>
    </row>
    <row r="6872" spans="3:4" ht="15" customHeight="1" x14ac:dyDescent="0.25">
      <c r="C6872" s="32" t="s">
        <v>16055</v>
      </c>
      <c r="D6872" s="33" t="s">
        <v>8046</v>
      </c>
    </row>
    <row r="6873" spans="3:4" ht="15" customHeight="1" x14ac:dyDescent="0.25">
      <c r="C6873" s="32" t="s">
        <v>16056</v>
      </c>
      <c r="D6873" s="33" t="s">
        <v>8046</v>
      </c>
    </row>
    <row r="6874" spans="3:4" ht="15" customHeight="1" x14ac:dyDescent="0.25">
      <c r="C6874" s="32" t="s">
        <v>16057</v>
      </c>
      <c r="D6874" s="33" t="s">
        <v>8068</v>
      </c>
    </row>
    <row r="6875" spans="3:4" ht="15" customHeight="1" x14ac:dyDescent="0.25">
      <c r="C6875" s="32" t="s">
        <v>16058</v>
      </c>
      <c r="D6875" s="33" t="s">
        <v>8068</v>
      </c>
    </row>
    <row r="6876" spans="3:4" ht="15" customHeight="1" x14ac:dyDescent="0.25">
      <c r="C6876" s="32" t="s">
        <v>16059</v>
      </c>
      <c r="D6876" s="33" t="s">
        <v>8074</v>
      </c>
    </row>
    <row r="6877" spans="3:4" ht="15" customHeight="1" x14ac:dyDescent="0.25">
      <c r="C6877" s="32" t="s">
        <v>16060</v>
      </c>
      <c r="D6877" s="33" t="s">
        <v>8074</v>
      </c>
    </row>
    <row r="6878" spans="3:4" ht="15" customHeight="1" x14ac:dyDescent="0.25">
      <c r="C6878" s="32" t="s">
        <v>16061</v>
      </c>
      <c r="D6878" s="33" t="s">
        <v>8092</v>
      </c>
    </row>
    <row r="6879" spans="3:4" ht="15" customHeight="1" x14ac:dyDescent="0.25">
      <c r="C6879" s="32" t="s">
        <v>16062</v>
      </c>
      <c r="D6879" s="33" t="s">
        <v>8092</v>
      </c>
    </row>
    <row r="6880" spans="3:4" ht="15" customHeight="1" x14ac:dyDescent="0.25">
      <c r="C6880" s="32" t="s">
        <v>16063</v>
      </c>
      <c r="D6880" s="33" t="s">
        <v>8271</v>
      </c>
    </row>
    <row r="6881" spans="3:4" ht="15" customHeight="1" x14ac:dyDescent="0.25">
      <c r="C6881" s="32" t="s">
        <v>16064</v>
      </c>
      <c r="D6881" s="33" t="s">
        <v>8271</v>
      </c>
    </row>
    <row r="6882" spans="3:4" ht="15" customHeight="1" x14ac:dyDescent="0.25">
      <c r="C6882" s="32" t="s">
        <v>16065</v>
      </c>
      <c r="D6882" s="33" t="s">
        <v>8277</v>
      </c>
    </row>
    <row r="6883" spans="3:4" ht="15" customHeight="1" x14ac:dyDescent="0.25">
      <c r="C6883" s="32" t="s">
        <v>16066</v>
      </c>
      <c r="D6883" s="33" t="s">
        <v>8277</v>
      </c>
    </row>
    <row r="6884" spans="3:4" ht="15" customHeight="1" x14ac:dyDescent="0.25">
      <c r="C6884" s="32" t="s">
        <v>16067</v>
      </c>
      <c r="D6884" s="33" t="s">
        <v>8283</v>
      </c>
    </row>
    <row r="6885" spans="3:4" ht="15" customHeight="1" x14ac:dyDescent="0.25">
      <c r="C6885" s="32" t="s">
        <v>16068</v>
      </c>
      <c r="D6885" s="33" t="s">
        <v>8283</v>
      </c>
    </row>
    <row r="6886" spans="3:4" ht="15" customHeight="1" x14ac:dyDescent="0.25">
      <c r="C6886" s="32" t="s">
        <v>16069</v>
      </c>
      <c r="D6886" s="33" t="s">
        <v>857</v>
      </c>
    </row>
    <row r="6887" spans="3:4" ht="15" customHeight="1" x14ac:dyDescent="0.25">
      <c r="C6887" s="32" t="s">
        <v>16070</v>
      </c>
      <c r="D6887" s="33" t="s">
        <v>857</v>
      </c>
    </row>
    <row r="6888" spans="3:4" ht="15" customHeight="1" x14ac:dyDescent="0.25">
      <c r="C6888" s="32" t="s">
        <v>16071</v>
      </c>
      <c r="D6888" s="33" t="s">
        <v>858</v>
      </c>
    </row>
    <row r="6889" spans="3:4" ht="15" customHeight="1" x14ac:dyDescent="0.25">
      <c r="C6889" s="32" t="s">
        <v>16072</v>
      </c>
      <c r="D6889" s="33" t="s">
        <v>858</v>
      </c>
    </row>
    <row r="6890" spans="3:4" ht="15" customHeight="1" x14ac:dyDescent="0.25">
      <c r="C6890" s="32" t="s">
        <v>16073</v>
      </c>
      <c r="D6890" s="33" t="s">
        <v>7980</v>
      </c>
    </row>
    <row r="6891" spans="3:4" ht="15" customHeight="1" x14ac:dyDescent="0.25">
      <c r="C6891" s="32" t="s">
        <v>16074</v>
      </c>
      <c r="D6891" s="33" t="s">
        <v>7980</v>
      </c>
    </row>
    <row r="6892" spans="3:4" ht="15" customHeight="1" x14ac:dyDescent="0.25">
      <c r="C6892" s="32" t="s">
        <v>16075</v>
      </c>
      <c r="D6892" s="33" t="s">
        <v>8007</v>
      </c>
    </row>
    <row r="6893" spans="3:4" ht="15" customHeight="1" x14ac:dyDescent="0.25">
      <c r="C6893" s="32" t="s">
        <v>16076</v>
      </c>
      <c r="D6893" s="33" t="s">
        <v>8007</v>
      </c>
    </row>
    <row r="6894" spans="3:4" ht="15" customHeight="1" x14ac:dyDescent="0.25">
      <c r="C6894" s="32" t="s">
        <v>16077</v>
      </c>
      <c r="D6894" s="33" t="s">
        <v>8034</v>
      </c>
    </row>
    <row r="6895" spans="3:4" ht="15" customHeight="1" x14ac:dyDescent="0.25">
      <c r="C6895" s="32" t="s">
        <v>16078</v>
      </c>
      <c r="D6895" s="33" t="s">
        <v>8034</v>
      </c>
    </row>
    <row r="6896" spans="3:4" ht="15" customHeight="1" x14ac:dyDescent="0.25">
      <c r="C6896" s="32" t="s">
        <v>16079</v>
      </c>
      <c r="D6896" s="33" t="s">
        <v>8046</v>
      </c>
    </row>
    <row r="6897" spans="3:4" ht="15" customHeight="1" x14ac:dyDescent="0.25">
      <c r="C6897" s="32" t="s">
        <v>16080</v>
      </c>
      <c r="D6897" s="33" t="s">
        <v>8046</v>
      </c>
    </row>
    <row r="6898" spans="3:4" ht="15" customHeight="1" x14ac:dyDescent="0.25">
      <c r="C6898" s="32" t="s">
        <v>16081</v>
      </c>
      <c r="D6898" s="33" t="s">
        <v>8068</v>
      </c>
    </row>
    <row r="6899" spans="3:4" ht="15" customHeight="1" x14ac:dyDescent="0.25">
      <c r="C6899" s="32" t="s">
        <v>16082</v>
      </c>
      <c r="D6899" s="33" t="s">
        <v>8068</v>
      </c>
    </row>
    <row r="6900" spans="3:4" ht="15" customHeight="1" x14ac:dyDescent="0.25">
      <c r="C6900" s="32" t="s">
        <v>16083</v>
      </c>
      <c r="D6900" s="33" t="s">
        <v>8074</v>
      </c>
    </row>
    <row r="6901" spans="3:4" ht="15" customHeight="1" x14ac:dyDescent="0.25">
      <c r="C6901" s="32" t="s">
        <v>16084</v>
      </c>
      <c r="D6901" s="33" t="s">
        <v>8074</v>
      </c>
    </row>
    <row r="6902" spans="3:4" ht="15" customHeight="1" x14ac:dyDescent="0.25">
      <c r="C6902" s="32" t="s">
        <v>16085</v>
      </c>
      <c r="D6902" s="33" t="s">
        <v>8092</v>
      </c>
    </row>
    <row r="6903" spans="3:4" ht="15" customHeight="1" x14ac:dyDescent="0.25">
      <c r="C6903" s="32" t="s">
        <v>16086</v>
      </c>
      <c r="D6903" s="33" t="s">
        <v>8092</v>
      </c>
    </row>
    <row r="6904" spans="3:4" ht="15" customHeight="1" x14ac:dyDescent="0.25">
      <c r="C6904" s="32" t="s">
        <v>16087</v>
      </c>
      <c r="D6904" s="33" t="s">
        <v>8271</v>
      </c>
    </row>
    <row r="6905" spans="3:4" ht="15" customHeight="1" x14ac:dyDescent="0.25">
      <c r="C6905" s="32" t="s">
        <v>16088</v>
      </c>
      <c r="D6905" s="33" t="s">
        <v>8271</v>
      </c>
    </row>
    <row r="6906" spans="3:4" ht="15" customHeight="1" x14ac:dyDescent="0.25">
      <c r="C6906" s="32" t="s">
        <v>16089</v>
      </c>
      <c r="D6906" s="33" t="s">
        <v>8277</v>
      </c>
    </row>
    <row r="6907" spans="3:4" ht="15" customHeight="1" x14ac:dyDescent="0.25">
      <c r="C6907" s="32" t="s">
        <v>16090</v>
      </c>
      <c r="D6907" s="33" t="s">
        <v>8277</v>
      </c>
    </row>
    <row r="6908" spans="3:4" ht="15" customHeight="1" x14ac:dyDescent="0.25">
      <c r="C6908" s="32" t="s">
        <v>16091</v>
      </c>
      <c r="D6908" s="33" t="s">
        <v>8283</v>
      </c>
    </row>
    <row r="6909" spans="3:4" ht="15" customHeight="1" x14ac:dyDescent="0.25">
      <c r="C6909" s="32" t="s">
        <v>16092</v>
      </c>
      <c r="D6909" s="33" t="s">
        <v>8283</v>
      </c>
    </row>
    <row r="6910" spans="3:4" ht="15" customHeight="1" x14ac:dyDescent="0.25">
      <c r="C6910" s="32" t="s">
        <v>16093</v>
      </c>
      <c r="D6910" s="33" t="s">
        <v>857</v>
      </c>
    </row>
    <row r="6911" spans="3:4" ht="15" customHeight="1" x14ac:dyDescent="0.25">
      <c r="C6911" s="32" t="s">
        <v>16094</v>
      </c>
      <c r="D6911" s="33" t="s">
        <v>857</v>
      </c>
    </row>
    <row r="6912" spans="3:4" ht="15" customHeight="1" x14ac:dyDescent="0.25">
      <c r="C6912" s="32" t="s">
        <v>16095</v>
      </c>
      <c r="D6912" s="33" t="s">
        <v>858</v>
      </c>
    </row>
    <row r="6913" spans="3:4" ht="15" customHeight="1" x14ac:dyDescent="0.25">
      <c r="C6913" s="32" t="s">
        <v>16096</v>
      </c>
      <c r="D6913" s="33" t="s">
        <v>858</v>
      </c>
    </row>
    <row r="6914" spans="3:4" ht="15" customHeight="1" x14ac:dyDescent="0.25">
      <c r="C6914" s="32" t="s">
        <v>16097</v>
      </c>
      <c r="D6914" s="33" t="s">
        <v>4729</v>
      </c>
    </row>
    <row r="6915" spans="3:4" ht="15" customHeight="1" x14ac:dyDescent="0.25">
      <c r="C6915" s="32" t="s">
        <v>16098</v>
      </c>
      <c r="D6915" s="33" t="s">
        <v>4729</v>
      </c>
    </row>
    <row r="6916" spans="3:4" ht="15" customHeight="1" x14ac:dyDescent="0.25">
      <c r="C6916" s="32" t="s">
        <v>16099</v>
      </c>
      <c r="D6916" s="33" t="s">
        <v>4779</v>
      </c>
    </row>
    <row r="6917" spans="3:4" ht="15" customHeight="1" x14ac:dyDescent="0.25">
      <c r="C6917" s="32" t="s">
        <v>16100</v>
      </c>
      <c r="D6917" s="33" t="s">
        <v>4779</v>
      </c>
    </row>
    <row r="6918" spans="3:4" ht="15" customHeight="1" x14ac:dyDescent="0.25">
      <c r="C6918" s="32" t="s">
        <v>16101</v>
      </c>
      <c r="D6918" s="33" t="s">
        <v>4835</v>
      </c>
    </row>
    <row r="6919" spans="3:4" ht="15" customHeight="1" x14ac:dyDescent="0.25">
      <c r="C6919" s="32" t="s">
        <v>16102</v>
      </c>
      <c r="D6919" s="33" t="s">
        <v>4835</v>
      </c>
    </row>
    <row r="6920" spans="3:4" ht="15" customHeight="1" x14ac:dyDescent="0.25">
      <c r="C6920" s="32" t="s">
        <v>16103</v>
      </c>
      <c r="D6920" s="33" t="s">
        <v>4876</v>
      </c>
    </row>
    <row r="6921" spans="3:4" ht="15" customHeight="1" x14ac:dyDescent="0.25">
      <c r="C6921" s="32" t="s">
        <v>16104</v>
      </c>
      <c r="D6921" s="33" t="s">
        <v>4876</v>
      </c>
    </row>
    <row r="6922" spans="3:4" ht="15" customHeight="1" x14ac:dyDescent="0.25">
      <c r="C6922" s="32" t="s">
        <v>16105</v>
      </c>
      <c r="D6922" s="33" t="s">
        <v>4882</v>
      </c>
    </row>
    <row r="6923" spans="3:4" ht="15" customHeight="1" x14ac:dyDescent="0.25">
      <c r="C6923" s="32" t="s">
        <v>16106</v>
      </c>
      <c r="D6923" s="33" t="s">
        <v>4882</v>
      </c>
    </row>
    <row r="6924" spans="3:4" ht="15" customHeight="1" x14ac:dyDescent="0.25">
      <c r="C6924" s="32" t="s">
        <v>16107</v>
      </c>
      <c r="D6924" s="33" t="s">
        <v>4888</v>
      </c>
    </row>
    <row r="6925" spans="3:4" ht="15" customHeight="1" x14ac:dyDescent="0.25">
      <c r="C6925" s="32" t="s">
        <v>16108</v>
      </c>
      <c r="D6925" s="33" t="s">
        <v>4888</v>
      </c>
    </row>
    <row r="6926" spans="3:4" ht="15" customHeight="1" x14ac:dyDescent="0.25">
      <c r="C6926" s="32" t="s">
        <v>16109</v>
      </c>
      <c r="D6926" s="33" t="s">
        <v>4938</v>
      </c>
    </row>
    <row r="6927" spans="3:4" ht="15" customHeight="1" x14ac:dyDescent="0.25">
      <c r="C6927" s="32" t="s">
        <v>16110</v>
      </c>
      <c r="D6927" s="33" t="s">
        <v>4938</v>
      </c>
    </row>
    <row r="6928" spans="3:4" ht="15" customHeight="1" x14ac:dyDescent="0.25">
      <c r="C6928" s="32" t="s">
        <v>16111</v>
      </c>
      <c r="D6928" s="33" t="s">
        <v>4955</v>
      </c>
    </row>
    <row r="6929" spans="3:4" ht="15" customHeight="1" x14ac:dyDescent="0.25">
      <c r="C6929" s="32" t="s">
        <v>16112</v>
      </c>
      <c r="D6929" s="33" t="s">
        <v>4955</v>
      </c>
    </row>
    <row r="6930" spans="3:4" ht="15" customHeight="1" x14ac:dyDescent="0.25">
      <c r="C6930" s="32" t="s">
        <v>16113</v>
      </c>
      <c r="D6930" s="33" t="s">
        <v>5024</v>
      </c>
    </row>
    <row r="6931" spans="3:4" ht="15" customHeight="1" x14ac:dyDescent="0.25">
      <c r="C6931" s="32" t="s">
        <v>16114</v>
      </c>
      <c r="D6931" s="33" t="s">
        <v>5024</v>
      </c>
    </row>
    <row r="6932" spans="3:4" ht="15" customHeight="1" x14ac:dyDescent="0.25">
      <c r="C6932" s="32" t="s">
        <v>16115</v>
      </c>
      <c r="D6932" s="33" t="s">
        <v>5052</v>
      </c>
    </row>
    <row r="6933" spans="3:4" ht="15" customHeight="1" x14ac:dyDescent="0.25">
      <c r="C6933" s="32" t="s">
        <v>16116</v>
      </c>
      <c r="D6933" s="33" t="s">
        <v>5052</v>
      </c>
    </row>
    <row r="6934" spans="3:4" ht="15" customHeight="1" x14ac:dyDescent="0.25">
      <c r="C6934" s="32" t="s">
        <v>16117</v>
      </c>
      <c r="D6934" s="33" t="s">
        <v>5062</v>
      </c>
    </row>
    <row r="6935" spans="3:4" ht="15" customHeight="1" x14ac:dyDescent="0.25">
      <c r="C6935" s="32" t="s">
        <v>16118</v>
      </c>
      <c r="D6935" s="33" t="s">
        <v>5062</v>
      </c>
    </row>
    <row r="6936" spans="3:4" ht="15" customHeight="1" x14ac:dyDescent="0.25">
      <c r="C6936" s="32" t="s">
        <v>16119</v>
      </c>
      <c r="D6936" s="33" t="s">
        <v>5067</v>
      </c>
    </row>
    <row r="6937" spans="3:4" ht="15" customHeight="1" x14ac:dyDescent="0.25">
      <c r="C6937" s="32" t="s">
        <v>16120</v>
      </c>
      <c r="D6937" s="33" t="s">
        <v>5067</v>
      </c>
    </row>
    <row r="6938" spans="3:4" ht="15" customHeight="1" x14ac:dyDescent="0.25">
      <c r="C6938" s="32" t="s">
        <v>16121</v>
      </c>
      <c r="D6938" s="33" t="s">
        <v>4729</v>
      </c>
    </row>
    <row r="6939" spans="3:4" ht="15" customHeight="1" x14ac:dyDescent="0.25">
      <c r="C6939" s="32" t="s">
        <v>16122</v>
      </c>
      <c r="D6939" s="33" t="s">
        <v>4729</v>
      </c>
    </row>
    <row r="6940" spans="3:4" ht="15" customHeight="1" x14ac:dyDescent="0.25">
      <c r="C6940" s="32" t="s">
        <v>16123</v>
      </c>
      <c r="D6940" s="33" t="s">
        <v>4779</v>
      </c>
    </row>
    <row r="6941" spans="3:4" ht="15" customHeight="1" x14ac:dyDescent="0.25">
      <c r="C6941" s="32" t="s">
        <v>16124</v>
      </c>
      <c r="D6941" s="33" t="s">
        <v>4779</v>
      </c>
    </row>
    <row r="6942" spans="3:4" ht="15" customHeight="1" x14ac:dyDescent="0.25">
      <c r="C6942" s="32" t="s">
        <v>16125</v>
      </c>
      <c r="D6942" s="33" t="s">
        <v>4835</v>
      </c>
    </row>
    <row r="6943" spans="3:4" ht="15" customHeight="1" x14ac:dyDescent="0.25">
      <c r="C6943" s="32" t="s">
        <v>16126</v>
      </c>
      <c r="D6943" s="33" t="s">
        <v>4835</v>
      </c>
    </row>
    <row r="6944" spans="3:4" ht="15" customHeight="1" x14ac:dyDescent="0.25">
      <c r="C6944" s="32" t="s">
        <v>16127</v>
      </c>
      <c r="D6944" s="33" t="s">
        <v>4876</v>
      </c>
    </row>
    <row r="6945" spans="3:4" ht="15" customHeight="1" x14ac:dyDescent="0.25">
      <c r="C6945" s="32" t="s">
        <v>16128</v>
      </c>
      <c r="D6945" s="33" t="s">
        <v>4876</v>
      </c>
    </row>
    <row r="6946" spans="3:4" ht="15" customHeight="1" x14ac:dyDescent="0.25">
      <c r="C6946" s="32" t="s">
        <v>16129</v>
      </c>
      <c r="D6946" s="33" t="s">
        <v>4882</v>
      </c>
    </row>
    <row r="6947" spans="3:4" ht="15" customHeight="1" x14ac:dyDescent="0.25">
      <c r="C6947" s="32" t="s">
        <v>16130</v>
      </c>
      <c r="D6947" s="33" t="s">
        <v>4882</v>
      </c>
    </row>
    <row r="6948" spans="3:4" ht="15" customHeight="1" x14ac:dyDescent="0.25">
      <c r="C6948" s="32" t="s">
        <v>16131</v>
      </c>
      <c r="D6948" s="33" t="s">
        <v>4888</v>
      </c>
    </row>
    <row r="6949" spans="3:4" ht="15" customHeight="1" x14ac:dyDescent="0.25">
      <c r="C6949" s="32" t="s">
        <v>16132</v>
      </c>
      <c r="D6949" s="33" t="s">
        <v>4888</v>
      </c>
    </row>
    <row r="6950" spans="3:4" ht="15" customHeight="1" x14ac:dyDescent="0.25">
      <c r="C6950" s="32" t="s">
        <v>16133</v>
      </c>
      <c r="D6950" s="33" t="s">
        <v>4938</v>
      </c>
    </row>
    <row r="6951" spans="3:4" ht="15" customHeight="1" x14ac:dyDescent="0.25">
      <c r="C6951" s="32" t="s">
        <v>16134</v>
      </c>
      <c r="D6951" s="33" t="s">
        <v>4938</v>
      </c>
    </row>
    <row r="6952" spans="3:4" ht="15" customHeight="1" x14ac:dyDescent="0.25">
      <c r="C6952" s="32" t="s">
        <v>16135</v>
      </c>
      <c r="D6952" s="33" t="s">
        <v>4955</v>
      </c>
    </row>
    <row r="6953" spans="3:4" ht="15" customHeight="1" x14ac:dyDescent="0.25">
      <c r="C6953" s="32" t="s">
        <v>16136</v>
      </c>
      <c r="D6953" s="33" t="s">
        <v>4955</v>
      </c>
    </row>
    <row r="6954" spans="3:4" ht="15" customHeight="1" x14ac:dyDescent="0.25">
      <c r="C6954" s="32" t="s">
        <v>16137</v>
      </c>
      <c r="D6954" s="33" t="s">
        <v>5024</v>
      </c>
    </row>
    <row r="6955" spans="3:4" ht="15" customHeight="1" x14ac:dyDescent="0.25">
      <c r="C6955" s="32" t="s">
        <v>16138</v>
      </c>
      <c r="D6955" s="33" t="s">
        <v>5024</v>
      </c>
    </row>
    <row r="6956" spans="3:4" ht="15" customHeight="1" x14ac:dyDescent="0.25">
      <c r="C6956" s="32" t="s">
        <v>16139</v>
      </c>
      <c r="D6956" s="33" t="s">
        <v>5052</v>
      </c>
    </row>
    <row r="6957" spans="3:4" ht="15" customHeight="1" x14ac:dyDescent="0.25">
      <c r="C6957" s="32" t="s">
        <v>16140</v>
      </c>
      <c r="D6957" s="33" t="s">
        <v>5052</v>
      </c>
    </row>
    <row r="6958" spans="3:4" ht="15" customHeight="1" x14ac:dyDescent="0.25">
      <c r="C6958" s="32" t="s">
        <v>16141</v>
      </c>
      <c r="D6958" s="33" t="s">
        <v>5062</v>
      </c>
    </row>
    <row r="6959" spans="3:4" ht="15" customHeight="1" x14ac:dyDescent="0.25">
      <c r="C6959" s="32" t="s">
        <v>16142</v>
      </c>
      <c r="D6959" s="33" t="s">
        <v>5062</v>
      </c>
    </row>
    <row r="6960" spans="3:4" ht="15" customHeight="1" x14ac:dyDescent="0.25">
      <c r="C6960" s="32" t="s">
        <v>16143</v>
      </c>
      <c r="D6960" s="33" t="s">
        <v>5067</v>
      </c>
    </row>
    <row r="6961" spans="3:4" ht="15" customHeight="1" x14ac:dyDescent="0.25">
      <c r="C6961" s="32" t="s">
        <v>16144</v>
      </c>
      <c r="D6961" s="33" t="s">
        <v>5067</v>
      </c>
    </row>
    <row r="6962" spans="3:4" ht="15" customHeight="1" x14ac:dyDescent="0.25">
      <c r="C6962" s="32" t="s">
        <v>16145</v>
      </c>
      <c r="D6962" s="33" t="s">
        <v>5164</v>
      </c>
    </row>
    <row r="6963" spans="3:4" ht="15" customHeight="1" x14ac:dyDescent="0.25">
      <c r="C6963" s="32" t="s">
        <v>16146</v>
      </c>
      <c r="D6963" s="33" t="s">
        <v>5164</v>
      </c>
    </row>
    <row r="6964" spans="3:4" ht="15" customHeight="1" x14ac:dyDescent="0.25">
      <c r="C6964" s="32" t="s">
        <v>16147</v>
      </c>
      <c r="D6964" s="33" t="s">
        <v>5179</v>
      </c>
    </row>
    <row r="6965" spans="3:4" ht="15" customHeight="1" x14ac:dyDescent="0.25">
      <c r="C6965" s="32" t="s">
        <v>16148</v>
      </c>
      <c r="D6965" s="33" t="s">
        <v>5179</v>
      </c>
    </row>
    <row r="6966" spans="3:4" ht="15" customHeight="1" x14ac:dyDescent="0.25">
      <c r="C6966" s="32" t="s">
        <v>16149</v>
      </c>
      <c r="D6966" s="33" t="s">
        <v>5223</v>
      </c>
    </row>
    <row r="6967" spans="3:4" ht="15" customHeight="1" x14ac:dyDescent="0.25">
      <c r="C6967" s="32" t="s">
        <v>16150</v>
      </c>
      <c r="D6967" s="33" t="s">
        <v>5223</v>
      </c>
    </row>
    <row r="6968" spans="3:4" ht="15" customHeight="1" x14ac:dyDescent="0.25">
      <c r="C6968" s="32" t="s">
        <v>16151</v>
      </c>
      <c r="D6968" s="33" t="s">
        <v>5229</v>
      </c>
    </row>
    <row r="6969" spans="3:4" ht="15" customHeight="1" x14ac:dyDescent="0.25">
      <c r="C6969" s="32" t="s">
        <v>16152</v>
      </c>
      <c r="D6969" s="33" t="s">
        <v>5229</v>
      </c>
    </row>
    <row r="6970" spans="3:4" ht="15" customHeight="1" x14ac:dyDescent="0.25">
      <c r="C6970" s="32" t="s">
        <v>16153</v>
      </c>
      <c r="D6970" s="33" t="s">
        <v>5241</v>
      </c>
    </row>
    <row r="6971" spans="3:4" ht="15" customHeight="1" x14ac:dyDescent="0.25">
      <c r="C6971" s="32" t="s">
        <v>16154</v>
      </c>
      <c r="D6971" s="33" t="s">
        <v>5241</v>
      </c>
    </row>
    <row r="6972" spans="3:4" ht="15" customHeight="1" x14ac:dyDescent="0.25">
      <c r="C6972" s="32" t="s">
        <v>16155</v>
      </c>
      <c r="D6972" s="33" t="s">
        <v>5276</v>
      </c>
    </row>
    <row r="6973" spans="3:4" ht="15" customHeight="1" x14ac:dyDescent="0.25">
      <c r="C6973" s="32" t="s">
        <v>16156</v>
      </c>
      <c r="D6973" s="33" t="s">
        <v>5276</v>
      </c>
    </row>
    <row r="6974" spans="3:4" ht="15" customHeight="1" x14ac:dyDescent="0.25">
      <c r="C6974" s="32" t="s">
        <v>16157</v>
      </c>
      <c r="D6974" s="33" t="s">
        <v>5292</v>
      </c>
    </row>
    <row r="6975" spans="3:4" ht="15" customHeight="1" x14ac:dyDescent="0.25">
      <c r="C6975" s="32" t="s">
        <v>16158</v>
      </c>
      <c r="D6975" s="33" t="s">
        <v>5292</v>
      </c>
    </row>
    <row r="6976" spans="3:4" ht="15" customHeight="1" x14ac:dyDescent="0.25">
      <c r="C6976" s="32" t="s">
        <v>16159</v>
      </c>
      <c r="D6976" s="33" t="s">
        <v>5297</v>
      </c>
    </row>
    <row r="6977" spans="3:4" ht="15" customHeight="1" x14ac:dyDescent="0.25">
      <c r="C6977" s="32" t="s">
        <v>16160</v>
      </c>
      <c r="D6977" s="33" t="s">
        <v>5297</v>
      </c>
    </row>
    <row r="6978" spans="3:4" ht="15" customHeight="1" x14ac:dyDescent="0.25">
      <c r="C6978" s="32" t="s">
        <v>16161</v>
      </c>
      <c r="D6978" s="33" t="s">
        <v>5334</v>
      </c>
    </row>
    <row r="6979" spans="3:4" ht="15" customHeight="1" x14ac:dyDescent="0.25">
      <c r="C6979" s="32" t="s">
        <v>16162</v>
      </c>
      <c r="D6979" s="33" t="s">
        <v>5334</v>
      </c>
    </row>
    <row r="6980" spans="3:4" ht="15" customHeight="1" x14ac:dyDescent="0.25">
      <c r="C6980" s="32" t="s">
        <v>16163</v>
      </c>
      <c r="D6980" s="33" t="s">
        <v>5350</v>
      </c>
    </row>
    <row r="6981" spans="3:4" ht="15" customHeight="1" x14ac:dyDescent="0.25">
      <c r="C6981" s="32" t="s">
        <v>16164</v>
      </c>
      <c r="D6981" s="33" t="s">
        <v>5350</v>
      </c>
    </row>
    <row r="6982" spans="3:4" ht="15" customHeight="1" x14ac:dyDescent="0.25">
      <c r="C6982" s="32" t="s">
        <v>16165</v>
      </c>
      <c r="D6982" s="33" t="s">
        <v>5355</v>
      </c>
    </row>
    <row r="6983" spans="3:4" ht="15" customHeight="1" x14ac:dyDescent="0.25">
      <c r="C6983" s="32" t="s">
        <v>16166</v>
      </c>
      <c r="D6983" s="33" t="s">
        <v>5355</v>
      </c>
    </row>
    <row r="6984" spans="3:4" ht="15" customHeight="1" x14ac:dyDescent="0.25">
      <c r="C6984" s="32" t="s">
        <v>16167</v>
      </c>
      <c r="D6984" s="33" t="s">
        <v>5399</v>
      </c>
    </row>
    <row r="6985" spans="3:4" ht="15" customHeight="1" x14ac:dyDescent="0.25">
      <c r="C6985" s="32" t="s">
        <v>16168</v>
      </c>
      <c r="D6985" s="33" t="s">
        <v>5399</v>
      </c>
    </row>
    <row r="6986" spans="3:4" ht="15" customHeight="1" x14ac:dyDescent="0.25">
      <c r="C6986" s="32" t="s">
        <v>16169</v>
      </c>
      <c r="D6986" s="33" t="s">
        <v>5164</v>
      </c>
    </row>
    <row r="6987" spans="3:4" ht="15" customHeight="1" x14ac:dyDescent="0.25">
      <c r="C6987" s="32" t="s">
        <v>16170</v>
      </c>
      <c r="D6987" s="33" t="s">
        <v>5164</v>
      </c>
    </row>
    <row r="6988" spans="3:4" ht="15" customHeight="1" x14ac:dyDescent="0.25">
      <c r="C6988" s="32" t="s">
        <v>16171</v>
      </c>
      <c r="D6988" s="33" t="s">
        <v>5179</v>
      </c>
    </row>
    <row r="6989" spans="3:4" ht="15" customHeight="1" x14ac:dyDescent="0.25">
      <c r="C6989" s="32" t="s">
        <v>16172</v>
      </c>
      <c r="D6989" s="33" t="s">
        <v>5179</v>
      </c>
    </row>
    <row r="6990" spans="3:4" ht="15" customHeight="1" x14ac:dyDescent="0.25">
      <c r="C6990" s="32" t="s">
        <v>16173</v>
      </c>
      <c r="D6990" s="33" t="s">
        <v>5223</v>
      </c>
    </row>
    <row r="6991" spans="3:4" ht="15" customHeight="1" x14ac:dyDescent="0.25">
      <c r="C6991" s="32" t="s">
        <v>16174</v>
      </c>
      <c r="D6991" s="33" t="s">
        <v>5223</v>
      </c>
    </row>
    <row r="6992" spans="3:4" ht="15" customHeight="1" x14ac:dyDescent="0.25">
      <c r="C6992" s="32" t="s">
        <v>16175</v>
      </c>
      <c r="D6992" s="33" t="s">
        <v>5229</v>
      </c>
    </row>
    <row r="6993" spans="3:4" ht="15" customHeight="1" x14ac:dyDescent="0.25">
      <c r="C6993" s="32" t="s">
        <v>16176</v>
      </c>
      <c r="D6993" s="33" t="s">
        <v>5229</v>
      </c>
    </row>
    <row r="6994" spans="3:4" ht="15" customHeight="1" x14ac:dyDescent="0.25">
      <c r="C6994" s="32" t="s">
        <v>16177</v>
      </c>
      <c r="D6994" s="33" t="s">
        <v>5241</v>
      </c>
    </row>
    <row r="6995" spans="3:4" ht="15" customHeight="1" x14ac:dyDescent="0.25">
      <c r="C6995" s="32" t="s">
        <v>16178</v>
      </c>
      <c r="D6995" s="33" t="s">
        <v>5241</v>
      </c>
    </row>
    <row r="6996" spans="3:4" ht="15" customHeight="1" x14ac:dyDescent="0.25">
      <c r="C6996" s="32" t="s">
        <v>16179</v>
      </c>
      <c r="D6996" s="33" t="s">
        <v>5276</v>
      </c>
    </row>
    <row r="6997" spans="3:4" ht="15" customHeight="1" x14ac:dyDescent="0.25">
      <c r="C6997" s="32" t="s">
        <v>16180</v>
      </c>
      <c r="D6997" s="33" t="s">
        <v>5276</v>
      </c>
    </row>
    <row r="6998" spans="3:4" ht="15" customHeight="1" x14ac:dyDescent="0.25">
      <c r="C6998" s="32" t="s">
        <v>16181</v>
      </c>
      <c r="D6998" s="33" t="s">
        <v>5292</v>
      </c>
    </row>
    <row r="6999" spans="3:4" ht="15" customHeight="1" x14ac:dyDescent="0.25">
      <c r="C6999" s="32" t="s">
        <v>16182</v>
      </c>
      <c r="D6999" s="33" t="s">
        <v>5292</v>
      </c>
    </row>
    <row r="7000" spans="3:4" ht="15" customHeight="1" x14ac:dyDescent="0.25">
      <c r="C7000" s="32" t="s">
        <v>16183</v>
      </c>
      <c r="D7000" s="33" t="s">
        <v>5297</v>
      </c>
    </row>
    <row r="7001" spans="3:4" ht="15" customHeight="1" x14ac:dyDescent="0.25">
      <c r="C7001" s="32" t="s">
        <v>16184</v>
      </c>
      <c r="D7001" s="33" t="s">
        <v>5297</v>
      </c>
    </row>
    <row r="7002" spans="3:4" ht="15" customHeight="1" x14ac:dyDescent="0.25">
      <c r="C7002" s="32" t="s">
        <v>16185</v>
      </c>
      <c r="D7002" s="33" t="s">
        <v>5334</v>
      </c>
    </row>
    <row r="7003" spans="3:4" ht="15" customHeight="1" x14ac:dyDescent="0.25">
      <c r="C7003" s="32" t="s">
        <v>16186</v>
      </c>
      <c r="D7003" s="33" t="s">
        <v>5334</v>
      </c>
    </row>
    <row r="7004" spans="3:4" ht="15" customHeight="1" x14ac:dyDescent="0.25">
      <c r="C7004" s="32" t="s">
        <v>16187</v>
      </c>
      <c r="D7004" s="33" t="s">
        <v>5350</v>
      </c>
    </row>
    <row r="7005" spans="3:4" ht="15" customHeight="1" x14ac:dyDescent="0.25">
      <c r="C7005" s="32" t="s">
        <v>16188</v>
      </c>
      <c r="D7005" s="33" t="s">
        <v>5350</v>
      </c>
    </row>
    <row r="7006" spans="3:4" ht="15" customHeight="1" x14ac:dyDescent="0.25">
      <c r="C7006" s="32" t="s">
        <v>16189</v>
      </c>
      <c r="D7006" s="33" t="s">
        <v>5355</v>
      </c>
    </row>
    <row r="7007" spans="3:4" ht="15" customHeight="1" x14ac:dyDescent="0.25">
      <c r="C7007" s="32" t="s">
        <v>16190</v>
      </c>
      <c r="D7007" s="33" t="s">
        <v>5355</v>
      </c>
    </row>
    <row r="7008" spans="3:4" ht="15" customHeight="1" x14ac:dyDescent="0.25">
      <c r="C7008" s="32" t="s">
        <v>16191</v>
      </c>
      <c r="D7008" s="33" t="s">
        <v>5399</v>
      </c>
    </row>
    <row r="7009" spans="3:4" ht="15" customHeight="1" x14ac:dyDescent="0.25">
      <c r="C7009" s="32" t="s">
        <v>16192</v>
      </c>
      <c r="D7009" s="33" t="s">
        <v>5399</v>
      </c>
    </row>
    <row r="7010" spans="3:4" ht="15" customHeight="1" x14ac:dyDescent="0.25">
      <c r="C7010" s="32" t="s">
        <v>16193</v>
      </c>
      <c r="D7010" s="33" t="s">
        <v>5438</v>
      </c>
    </row>
    <row r="7011" spans="3:4" ht="15" customHeight="1" x14ac:dyDescent="0.25">
      <c r="C7011" s="32" t="s">
        <v>16194</v>
      </c>
      <c r="D7011" s="33" t="s">
        <v>5438</v>
      </c>
    </row>
    <row r="7012" spans="3:4" ht="15" customHeight="1" x14ac:dyDescent="0.25">
      <c r="C7012" s="32" t="s">
        <v>16195</v>
      </c>
      <c r="D7012" s="33" t="s">
        <v>5482</v>
      </c>
    </row>
    <row r="7013" spans="3:4" ht="15" customHeight="1" x14ac:dyDescent="0.25">
      <c r="C7013" s="32" t="s">
        <v>16196</v>
      </c>
      <c r="D7013" s="33" t="s">
        <v>5482</v>
      </c>
    </row>
    <row r="7014" spans="3:4" ht="15" customHeight="1" x14ac:dyDescent="0.25">
      <c r="C7014" s="32" t="s">
        <v>16197</v>
      </c>
      <c r="D7014" s="33" t="s">
        <v>5494</v>
      </c>
    </row>
    <row r="7015" spans="3:4" ht="15" customHeight="1" x14ac:dyDescent="0.25">
      <c r="C7015" s="32" t="s">
        <v>16198</v>
      </c>
      <c r="D7015" s="33" t="s">
        <v>5494</v>
      </c>
    </row>
    <row r="7016" spans="3:4" ht="15" customHeight="1" x14ac:dyDescent="0.25">
      <c r="C7016" s="32" t="s">
        <v>16199</v>
      </c>
      <c r="D7016" s="33" t="s">
        <v>5519</v>
      </c>
    </row>
    <row r="7017" spans="3:4" ht="15" customHeight="1" x14ac:dyDescent="0.25">
      <c r="C7017" s="32" t="s">
        <v>16200</v>
      </c>
      <c r="D7017" s="33" t="s">
        <v>5519</v>
      </c>
    </row>
    <row r="7018" spans="3:4" ht="15" customHeight="1" x14ac:dyDescent="0.25">
      <c r="C7018" s="32" t="s">
        <v>16201</v>
      </c>
      <c r="D7018" s="33" t="s">
        <v>5524</v>
      </c>
    </row>
    <row r="7019" spans="3:4" ht="15" customHeight="1" x14ac:dyDescent="0.25">
      <c r="C7019" s="32" t="s">
        <v>16202</v>
      </c>
      <c r="D7019" s="33" t="s">
        <v>5524</v>
      </c>
    </row>
    <row r="7020" spans="3:4" ht="15" customHeight="1" x14ac:dyDescent="0.25">
      <c r="C7020" s="32" t="s">
        <v>16203</v>
      </c>
      <c r="D7020" s="33" t="s">
        <v>5575</v>
      </c>
    </row>
    <row r="7021" spans="3:4" ht="15" customHeight="1" x14ac:dyDescent="0.25">
      <c r="C7021" s="32" t="s">
        <v>16204</v>
      </c>
      <c r="D7021" s="33" t="s">
        <v>5575</v>
      </c>
    </row>
    <row r="7022" spans="3:4" ht="15" customHeight="1" x14ac:dyDescent="0.25">
      <c r="C7022" s="32" t="s">
        <v>16205</v>
      </c>
      <c r="D7022" s="33" t="s">
        <v>5703</v>
      </c>
    </row>
    <row r="7023" spans="3:4" ht="15" customHeight="1" x14ac:dyDescent="0.25">
      <c r="C7023" s="32" t="s">
        <v>16206</v>
      </c>
      <c r="D7023" s="33" t="s">
        <v>5703</v>
      </c>
    </row>
    <row r="7024" spans="3:4" ht="15" customHeight="1" x14ac:dyDescent="0.25">
      <c r="C7024" s="32" t="s">
        <v>16207</v>
      </c>
      <c r="D7024" s="33" t="s">
        <v>5720</v>
      </c>
    </row>
    <row r="7025" spans="3:4" ht="15" customHeight="1" x14ac:dyDescent="0.25">
      <c r="C7025" s="32" t="s">
        <v>16208</v>
      </c>
      <c r="D7025" s="33" t="s">
        <v>5720</v>
      </c>
    </row>
    <row r="7026" spans="3:4" ht="15" customHeight="1" x14ac:dyDescent="0.25">
      <c r="C7026" s="32" t="s">
        <v>16209</v>
      </c>
      <c r="D7026" s="33" t="s">
        <v>5726</v>
      </c>
    </row>
    <row r="7027" spans="3:4" ht="15" customHeight="1" x14ac:dyDescent="0.25">
      <c r="C7027" s="32" t="s">
        <v>16210</v>
      </c>
      <c r="D7027" s="33" t="s">
        <v>5726</v>
      </c>
    </row>
    <row r="7028" spans="3:4" ht="15" customHeight="1" x14ac:dyDescent="0.25">
      <c r="C7028" s="32" t="s">
        <v>16211</v>
      </c>
      <c r="D7028" s="33" t="s">
        <v>5760</v>
      </c>
    </row>
    <row r="7029" spans="3:4" ht="15" customHeight="1" x14ac:dyDescent="0.25">
      <c r="C7029" s="32" t="s">
        <v>16212</v>
      </c>
      <c r="D7029" s="33" t="s">
        <v>5760</v>
      </c>
    </row>
    <row r="7030" spans="3:4" ht="15" customHeight="1" x14ac:dyDescent="0.25">
      <c r="C7030" s="32" t="s">
        <v>16213</v>
      </c>
      <c r="D7030" s="33" t="s">
        <v>5772</v>
      </c>
    </row>
    <row r="7031" spans="3:4" ht="15" customHeight="1" x14ac:dyDescent="0.25">
      <c r="C7031" s="32" t="s">
        <v>16214</v>
      </c>
      <c r="D7031" s="33" t="s">
        <v>5772</v>
      </c>
    </row>
    <row r="7032" spans="3:4" ht="15" customHeight="1" x14ac:dyDescent="0.25">
      <c r="C7032" s="32" t="s">
        <v>16215</v>
      </c>
      <c r="D7032" s="33" t="s">
        <v>5793</v>
      </c>
    </row>
    <row r="7033" spans="3:4" ht="15" customHeight="1" x14ac:dyDescent="0.25">
      <c r="C7033" s="32" t="s">
        <v>16216</v>
      </c>
      <c r="D7033" s="33" t="s">
        <v>5793</v>
      </c>
    </row>
    <row r="7034" spans="3:4" ht="15" customHeight="1" x14ac:dyDescent="0.25">
      <c r="C7034" s="32" t="s">
        <v>16217</v>
      </c>
      <c r="D7034" s="33" t="s">
        <v>5438</v>
      </c>
    </row>
    <row r="7035" spans="3:4" ht="15" customHeight="1" x14ac:dyDescent="0.25">
      <c r="C7035" s="32" t="s">
        <v>16218</v>
      </c>
      <c r="D7035" s="33" t="s">
        <v>5438</v>
      </c>
    </row>
    <row r="7036" spans="3:4" ht="15" customHeight="1" x14ac:dyDescent="0.25">
      <c r="C7036" s="32" t="s">
        <v>16219</v>
      </c>
      <c r="D7036" s="33" t="s">
        <v>5482</v>
      </c>
    </row>
    <row r="7037" spans="3:4" ht="15" customHeight="1" x14ac:dyDescent="0.25">
      <c r="C7037" s="32" t="s">
        <v>16220</v>
      </c>
      <c r="D7037" s="33" t="s">
        <v>5482</v>
      </c>
    </row>
    <row r="7038" spans="3:4" ht="15" customHeight="1" x14ac:dyDescent="0.25">
      <c r="C7038" s="32" t="s">
        <v>16221</v>
      </c>
      <c r="D7038" s="33" t="s">
        <v>5494</v>
      </c>
    </row>
    <row r="7039" spans="3:4" ht="15" customHeight="1" x14ac:dyDescent="0.25">
      <c r="C7039" s="32" t="s">
        <v>16222</v>
      </c>
      <c r="D7039" s="33" t="s">
        <v>5494</v>
      </c>
    </row>
    <row r="7040" spans="3:4" ht="15" customHeight="1" x14ac:dyDescent="0.25">
      <c r="C7040" s="32" t="s">
        <v>16223</v>
      </c>
      <c r="D7040" s="33" t="s">
        <v>5519</v>
      </c>
    </row>
    <row r="7041" spans="3:4" ht="15" customHeight="1" x14ac:dyDescent="0.25">
      <c r="C7041" s="32" t="s">
        <v>16224</v>
      </c>
      <c r="D7041" s="33" t="s">
        <v>5519</v>
      </c>
    </row>
    <row r="7042" spans="3:4" ht="15" customHeight="1" x14ac:dyDescent="0.25">
      <c r="C7042" s="32" t="s">
        <v>16225</v>
      </c>
      <c r="D7042" s="33" t="s">
        <v>5524</v>
      </c>
    </row>
    <row r="7043" spans="3:4" ht="15" customHeight="1" x14ac:dyDescent="0.25">
      <c r="C7043" s="32" t="s">
        <v>16226</v>
      </c>
      <c r="D7043" s="33" t="s">
        <v>5524</v>
      </c>
    </row>
    <row r="7044" spans="3:4" ht="15" customHeight="1" x14ac:dyDescent="0.25">
      <c r="C7044" s="32" t="s">
        <v>16227</v>
      </c>
      <c r="D7044" s="33" t="s">
        <v>5575</v>
      </c>
    </row>
    <row r="7045" spans="3:4" ht="15" customHeight="1" x14ac:dyDescent="0.25">
      <c r="C7045" s="32" t="s">
        <v>16228</v>
      </c>
      <c r="D7045" s="33" t="s">
        <v>5575</v>
      </c>
    </row>
    <row r="7046" spans="3:4" ht="15" customHeight="1" x14ac:dyDescent="0.25">
      <c r="C7046" s="32" t="s">
        <v>16229</v>
      </c>
      <c r="D7046" s="33" t="s">
        <v>5703</v>
      </c>
    </row>
    <row r="7047" spans="3:4" ht="15" customHeight="1" x14ac:dyDescent="0.25">
      <c r="C7047" s="32" t="s">
        <v>16230</v>
      </c>
      <c r="D7047" s="33" t="s">
        <v>5703</v>
      </c>
    </row>
    <row r="7048" spans="3:4" ht="15" customHeight="1" x14ac:dyDescent="0.25">
      <c r="C7048" s="32" t="s">
        <v>16231</v>
      </c>
      <c r="D7048" s="33" t="s">
        <v>5720</v>
      </c>
    </row>
    <row r="7049" spans="3:4" ht="15" customHeight="1" x14ac:dyDescent="0.25">
      <c r="C7049" s="32" t="s">
        <v>16232</v>
      </c>
      <c r="D7049" s="33" t="s">
        <v>5720</v>
      </c>
    </row>
    <row r="7050" spans="3:4" ht="15" customHeight="1" x14ac:dyDescent="0.25">
      <c r="C7050" s="32" t="s">
        <v>16233</v>
      </c>
      <c r="D7050" s="33" t="s">
        <v>5726</v>
      </c>
    </row>
    <row r="7051" spans="3:4" ht="15" customHeight="1" x14ac:dyDescent="0.25">
      <c r="C7051" s="32" t="s">
        <v>16234</v>
      </c>
      <c r="D7051" s="33" t="s">
        <v>5726</v>
      </c>
    </row>
    <row r="7052" spans="3:4" ht="15" customHeight="1" x14ac:dyDescent="0.25">
      <c r="C7052" s="32" t="s">
        <v>16235</v>
      </c>
      <c r="D7052" s="33" t="s">
        <v>5760</v>
      </c>
    </row>
    <row r="7053" spans="3:4" ht="15" customHeight="1" x14ac:dyDescent="0.25">
      <c r="C7053" s="32" t="s">
        <v>16236</v>
      </c>
      <c r="D7053" s="33" t="s">
        <v>5760</v>
      </c>
    </row>
    <row r="7054" spans="3:4" ht="15" customHeight="1" x14ac:dyDescent="0.25">
      <c r="C7054" s="32" t="s">
        <v>16237</v>
      </c>
      <c r="D7054" s="33" t="s">
        <v>5772</v>
      </c>
    </row>
    <row r="7055" spans="3:4" ht="15" customHeight="1" x14ac:dyDescent="0.25">
      <c r="C7055" s="32" t="s">
        <v>16238</v>
      </c>
      <c r="D7055" s="33" t="s">
        <v>5772</v>
      </c>
    </row>
    <row r="7056" spans="3:4" ht="15" customHeight="1" x14ac:dyDescent="0.25">
      <c r="C7056" s="32" t="s">
        <v>16239</v>
      </c>
      <c r="D7056" s="33" t="s">
        <v>5793</v>
      </c>
    </row>
    <row r="7057" spans="3:4" ht="15" customHeight="1" x14ac:dyDescent="0.25">
      <c r="C7057" s="32" t="s">
        <v>16240</v>
      </c>
      <c r="D7057" s="33" t="s">
        <v>5793</v>
      </c>
    </row>
    <row r="7058" spans="3:4" ht="15" customHeight="1" x14ac:dyDescent="0.25">
      <c r="C7058" s="32" t="s">
        <v>16241</v>
      </c>
      <c r="D7058" s="33" t="s">
        <v>5909</v>
      </c>
    </row>
    <row r="7059" spans="3:4" ht="15" customHeight="1" x14ac:dyDescent="0.25">
      <c r="C7059" s="32" t="s">
        <v>16242</v>
      </c>
      <c r="D7059" s="33" t="s">
        <v>5909</v>
      </c>
    </row>
    <row r="7060" spans="3:4" ht="15" customHeight="1" x14ac:dyDescent="0.25">
      <c r="C7060" s="32" t="s">
        <v>16243</v>
      </c>
      <c r="D7060" s="33" t="s">
        <v>5956</v>
      </c>
    </row>
    <row r="7061" spans="3:4" ht="15" customHeight="1" x14ac:dyDescent="0.25">
      <c r="C7061" s="32" t="s">
        <v>16244</v>
      </c>
      <c r="D7061" s="33" t="s">
        <v>5956</v>
      </c>
    </row>
    <row r="7062" spans="3:4" ht="15" customHeight="1" x14ac:dyDescent="0.25">
      <c r="C7062" s="32" t="s">
        <v>16245</v>
      </c>
      <c r="D7062" s="33" t="s">
        <v>6029</v>
      </c>
    </row>
    <row r="7063" spans="3:4" ht="15" customHeight="1" x14ac:dyDescent="0.25">
      <c r="C7063" s="32" t="s">
        <v>16246</v>
      </c>
      <c r="D7063" s="33" t="s">
        <v>6029</v>
      </c>
    </row>
    <row r="7064" spans="3:4" ht="15" customHeight="1" x14ac:dyDescent="0.25">
      <c r="C7064" s="32" t="s">
        <v>16247</v>
      </c>
      <c r="D7064" s="33" t="s">
        <v>6089</v>
      </c>
    </row>
    <row r="7065" spans="3:4" ht="15" customHeight="1" x14ac:dyDescent="0.25">
      <c r="C7065" s="32" t="s">
        <v>16248</v>
      </c>
      <c r="D7065" s="33" t="s">
        <v>6089</v>
      </c>
    </row>
    <row r="7066" spans="3:4" ht="15" customHeight="1" x14ac:dyDescent="0.25">
      <c r="C7066" s="32" t="s">
        <v>16249</v>
      </c>
      <c r="D7066" s="33" t="s">
        <v>6104</v>
      </c>
    </row>
    <row r="7067" spans="3:4" ht="15" customHeight="1" x14ac:dyDescent="0.25">
      <c r="C7067" s="32" t="s">
        <v>16250</v>
      </c>
      <c r="D7067" s="33" t="s">
        <v>6104</v>
      </c>
    </row>
    <row r="7068" spans="3:4" ht="15" customHeight="1" x14ac:dyDescent="0.25">
      <c r="C7068" s="32" t="s">
        <v>16251</v>
      </c>
      <c r="D7068" s="33" t="s">
        <v>6284</v>
      </c>
    </row>
    <row r="7069" spans="3:4" ht="15" customHeight="1" x14ac:dyDescent="0.25">
      <c r="C7069" s="32" t="s">
        <v>16252</v>
      </c>
      <c r="D7069" s="33" t="s">
        <v>6284</v>
      </c>
    </row>
    <row r="7070" spans="3:4" ht="15" customHeight="1" x14ac:dyDescent="0.25">
      <c r="C7070" s="32" t="s">
        <v>16253</v>
      </c>
      <c r="D7070" s="33" t="s">
        <v>6363</v>
      </c>
    </row>
    <row r="7071" spans="3:4" ht="15" customHeight="1" x14ac:dyDescent="0.25">
      <c r="C7071" s="32" t="s">
        <v>16254</v>
      </c>
      <c r="D7071" s="33" t="s">
        <v>6363</v>
      </c>
    </row>
    <row r="7072" spans="3:4" ht="15" customHeight="1" x14ac:dyDescent="0.25">
      <c r="C7072" s="32" t="s">
        <v>16255</v>
      </c>
      <c r="D7072" s="33" t="s">
        <v>6369</v>
      </c>
    </row>
    <row r="7073" spans="3:4" ht="15" customHeight="1" x14ac:dyDescent="0.25">
      <c r="C7073" s="32" t="s">
        <v>16256</v>
      </c>
      <c r="D7073" s="33" t="s">
        <v>6369</v>
      </c>
    </row>
    <row r="7074" spans="3:4" ht="15" customHeight="1" x14ac:dyDescent="0.25">
      <c r="C7074" s="32" t="s">
        <v>16257</v>
      </c>
      <c r="D7074" s="33" t="s">
        <v>6385</v>
      </c>
    </row>
    <row r="7075" spans="3:4" ht="15" customHeight="1" x14ac:dyDescent="0.25">
      <c r="C7075" s="32" t="s">
        <v>16258</v>
      </c>
      <c r="D7075" s="33" t="s">
        <v>6385</v>
      </c>
    </row>
    <row r="7076" spans="3:4" ht="15" customHeight="1" x14ac:dyDescent="0.25">
      <c r="C7076" s="32" t="s">
        <v>16259</v>
      </c>
      <c r="D7076" s="33" t="s">
        <v>6396</v>
      </c>
    </row>
    <row r="7077" spans="3:4" ht="15" customHeight="1" x14ac:dyDescent="0.25">
      <c r="C7077" s="32" t="s">
        <v>16260</v>
      </c>
      <c r="D7077" s="33" t="s">
        <v>6396</v>
      </c>
    </row>
    <row r="7078" spans="3:4" ht="15" customHeight="1" x14ac:dyDescent="0.25">
      <c r="C7078" s="32" t="s">
        <v>16261</v>
      </c>
      <c r="D7078" s="33" t="s">
        <v>6697</v>
      </c>
    </row>
    <row r="7079" spans="3:4" ht="15" customHeight="1" x14ac:dyDescent="0.25">
      <c r="C7079" s="32" t="s">
        <v>16262</v>
      </c>
      <c r="D7079" s="33" t="s">
        <v>6697</v>
      </c>
    </row>
    <row r="7080" spans="3:4" ht="15" customHeight="1" x14ac:dyDescent="0.25">
      <c r="C7080" s="32" t="s">
        <v>16263</v>
      </c>
      <c r="D7080" s="33" t="s">
        <v>6707</v>
      </c>
    </row>
    <row r="7081" spans="3:4" ht="15" customHeight="1" x14ac:dyDescent="0.25">
      <c r="C7081" s="32" t="s">
        <v>16264</v>
      </c>
      <c r="D7081" s="33" t="s">
        <v>6707</v>
      </c>
    </row>
    <row r="7082" spans="3:4" ht="15" customHeight="1" x14ac:dyDescent="0.25">
      <c r="C7082" s="32" t="s">
        <v>16265</v>
      </c>
      <c r="D7082" s="33" t="s">
        <v>5909</v>
      </c>
    </row>
    <row r="7083" spans="3:4" ht="15" customHeight="1" x14ac:dyDescent="0.25">
      <c r="C7083" s="32" t="s">
        <v>16266</v>
      </c>
      <c r="D7083" s="33" t="s">
        <v>5909</v>
      </c>
    </row>
    <row r="7084" spans="3:4" ht="15" customHeight="1" x14ac:dyDescent="0.25">
      <c r="C7084" s="32" t="s">
        <v>16267</v>
      </c>
      <c r="D7084" s="33" t="s">
        <v>5956</v>
      </c>
    </row>
    <row r="7085" spans="3:4" ht="15" customHeight="1" x14ac:dyDescent="0.25">
      <c r="C7085" s="32" t="s">
        <v>16268</v>
      </c>
      <c r="D7085" s="33" t="s">
        <v>5956</v>
      </c>
    </row>
    <row r="7086" spans="3:4" ht="15" customHeight="1" x14ac:dyDescent="0.25">
      <c r="C7086" s="32" t="s">
        <v>16269</v>
      </c>
      <c r="D7086" s="33" t="s">
        <v>6029</v>
      </c>
    </row>
    <row r="7087" spans="3:4" ht="15" customHeight="1" x14ac:dyDescent="0.25">
      <c r="C7087" s="32" t="s">
        <v>16270</v>
      </c>
      <c r="D7087" s="33" t="s">
        <v>6029</v>
      </c>
    </row>
    <row r="7088" spans="3:4" ht="15" customHeight="1" x14ac:dyDescent="0.25">
      <c r="C7088" s="32" t="s">
        <v>16271</v>
      </c>
      <c r="D7088" s="33" t="s">
        <v>6089</v>
      </c>
    </row>
    <row r="7089" spans="3:4" ht="15" customHeight="1" x14ac:dyDescent="0.25">
      <c r="C7089" s="32" t="s">
        <v>16272</v>
      </c>
      <c r="D7089" s="33" t="s">
        <v>6089</v>
      </c>
    </row>
    <row r="7090" spans="3:4" ht="15" customHeight="1" x14ac:dyDescent="0.25">
      <c r="C7090" s="32" t="s">
        <v>16273</v>
      </c>
      <c r="D7090" s="33" t="s">
        <v>6104</v>
      </c>
    </row>
    <row r="7091" spans="3:4" ht="15" customHeight="1" x14ac:dyDescent="0.25">
      <c r="C7091" s="32" t="s">
        <v>16274</v>
      </c>
      <c r="D7091" s="33" t="s">
        <v>6104</v>
      </c>
    </row>
    <row r="7092" spans="3:4" ht="15" customHeight="1" x14ac:dyDescent="0.25">
      <c r="C7092" s="32" t="s">
        <v>16275</v>
      </c>
      <c r="D7092" s="33" t="s">
        <v>6284</v>
      </c>
    </row>
    <row r="7093" spans="3:4" ht="15" customHeight="1" x14ac:dyDescent="0.25">
      <c r="C7093" s="32" t="s">
        <v>16276</v>
      </c>
      <c r="D7093" s="33" t="s">
        <v>6284</v>
      </c>
    </row>
    <row r="7094" spans="3:4" ht="15" customHeight="1" x14ac:dyDescent="0.25">
      <c r="C7094" s="32" t="s">
        <v>16277</v>
      </c>
      <c r="D7094" s="33" t="s">
        <v>6363</v>
      </c>
    </row>
    <row r="7095" spans="3:4" ht="15" customHeight="1" x14ac:dyDescent="0.25">
      <c r="C7095" s="32" t="s">
        <v>16278</v>
      </c>
      <c r="D7095" s="33" t="s">
        <v>6363</v>
      </c>
    </row>
    <row r="7096" spans="3:4" ht="15" customHeight="1" x14ac:dyDescent="0.25">
      <c r="C7096" s="32" t="s">
        <v>16279</v>
      </c>
      <c r="D7096" s="33" t="s">
        <v>6369</v>
      </c>
    </row>
    <row r="7097" spans="3:4" ht="15" customHeight="1" x14ac:dyDescent="0.25">
      <c r="C7097" s="32" t="s">
        <v>16280</v>
      </c>
      <c r="D7097" s="33" t="s">
        <v>6369</v>
      </c>
    </row>
    <row r="7098" spans="3:4" ht="15" customHeight="1" x14ac:dyDescent="0.25">
      <c r="C7098" s="32" t="s">
        <v>16281</v>
      </c>
      <c r="D7098" s="33" t="s">
        <v>6385</v>
      </c>
    </row>
    <row r="7099" spans="3:4" ht="15" customHeight="1" x14ac:dyDescent="0.25">
      <c r="C7099" s="32" t="s">
        <v>16282</v>
      </c>
      <c r="D7099" s="33" t="s">
        <v>6385</v>
      </c>
    </row>
    <row r="7100" spans="3:4" ht="15" customHeight="1" x14ac:dyDescent="0.25">
      <c r="C7100" s="32" t="s">
        <v>16283</v>
      </c>
      <c r="D7100" s="33" t="s">
        <v>6396</v>
      </c>
    </row>
    <row r="7101" spans="3:4" ht="15" customHeight="1" x14ac:dyDescent="0.25">
      <c r="C7101" s="32" t="s">
        <v>16284</v>
      </c>
      <c r="D7101" s="33" t="s">
        <v>6396</v>
      </c>
    </row>
    <row r="7102" spans="3:4" ht="15" customHeight="1" x14ac:dyDescent="0.25">
      <c r="C7102" s="32" t="s">
        <v>16285</v>
      </c>
      <c r="D7102" s="33" t="s">
        <v>6697</v>
      </c>
    </row>
    <row r="7103" spans="3:4" ht="15" customHeight="1" x14ac:dyDescent="0.25">
      <c r="C7103" s="32" t="s">
        <v>16286</v>
      </c>
      <c r="D7103" s="33" t="s">
        <v>6697</v>
      </c>
    </row>
    <row r="7104" spans="3:4" ht="15" customHeight="1" x14ac:dyDescent="0.25">
      <c r="C7104" s="32" t="s">
        <v>16287</v>
      </c>
      <c r="D7104" s="33" t="s">
        <v>6707</v>
      </c>
    </row>
    <row r="7105" spans="3:4" ht="15" customHeight="1" x14ac:dyDescent="0.25">
      <c r="C7105" s="32" t="s">
        <v>16288</v>
      </c>
      <c r="D7105" s="33" t="s">
        <v>6707</v>
      </c>
    </row>
    <row r="7106" spans="3:4" ht="15" customHeight="1" x14ac:dyDescent="0.25">
      <c r="C7106" s="32" t="s">
        <v>16289</v>
      </c>
      <c r="D7106" s="33" t="s">
        <v>6736</v>
      </c>
    </row>
    <row r="7107" spans="3:4" ht="15" customHeight="1" x14ac:dyDescent="0.25">
      <c r="C7107" s="32" t="s">
        <v>16290</v>
      </c>
      <c r="D7107" s="33" t="s">
        <v>6736</v>
      </c>
    </row>
    <row r="7108" spans="3:4" ht="15" customHeight="1" x14ac:dyDescent="0.25">
      <c r="C7108" s="32" t="s">
        <v>16291</v>
      </c>
      <c r="D7108" s="33" t="s">
        <v>6768</v>
      </c>
    </row>
    <row r="7109" spans="3:4" ht="15" customHeight="1" x14ac:dyDescent="0.25">
      <c r="C7109" s="32" t="s">
        <v>16292</v>
      </c>
      <c r="D7109" s="33" t="s">
        <v>6768</v>
      </c>
    </row>
    <row r="7110" spans="3:4" ht="15" customHeight="1" x14ac:dyDescent="0.25">
      <c r="C7110" s="32" t="s">
        <v>16293</v>
      </c>
      <c r="D7110" s="33" t="s">
        <v>6797</v>
      </c>
    </row>
    <row r="7111" spans="3:4" ht="15" customHeight="1" x14ac:dyDescent="0.25">
      <c r="C7111" s="32" t="s">
        <v>16294</v>
      </c>
      <c r="D7111" s="33" t="s">
        <v>6797</v>
      </c>
    </row>
    <row r="7112" spans="3:4" ht="15" customHeight="1" x14ac:dyDescent="0.25">
      <c r="C7112" s="32" t="s">
        <v>16295</v>
      </c>
      <c r="D7112" s="33" t="s">
        <v>6837</v>
      </c>
    </row>
    <row r="7113" spans="3:4" ht="15" customHeight="1" x14ac:dyDescent="0.25">
      <c r="C7113" s="32" t="s">
        <v>16296</v>
      </c>
      <c r="D7113" s="33" t="s">
        <v>6837</v>
      </c>
    </row>
    <row r="7114" spans="3:4" ht="15" customHeight="1" x14ac:dyDescent="0.25">
      <c r="C7114" s="32" t="s">
        <v>16297</v>
      </c>
      <c r="D7114" s="33" t="s">
        <v>6843</v>
      </c>
    </row>
    <row r="7115" spans="3:4" ht="15" customHeight="1" x14ac:dyDescent="0.25">
      <c r="C7115" s="32" t="s">
        <v>16298</v>
      </c>
      <c r="D7115" s="33" t="s">
        <v>6843</v>
      </c>
    </row>
    <row r="7116" spans="3:4" ht="15" customHeight="1" x14ac:dyDescent="0.25">
      <c r="C7116" s="32" t="s">
        <v>16299</v>
      </c>
      <c r="D7116" s="33" t="s">
        <v>6877</v>
      </c>
    </row>
    <row r="7117" spans="3:4" ht="15" customHeight="1" x14ac:dyDescent="0.25">
      <c r="C7117" s="32" t="s">
        <v>16300</v>
      </c>
      <c r="D7117" s="33" t="s">
        <v>6877</v>
      </c>
    </row>
    <row r="7118" spans="3:4" ht="15" customHeight="1" x14ac:dyDescent="0.25">
      <c r="C7118" s="32" t="s">
        <v>16301</v>
      </c>
      <c r="D7118" s="33" t="s">
        <v>6969</v>
      </c>
    </row>
    <row r="7119" spans="3:4" ht="15" customHeight="1" x14ac:dyDescent="0.25">
      <c r="C7119" s="32" t="s">
        <v>16302</v>
      </c>
      <c r="D7119" s="33" t="s">
        <v>6969</v>
      </c>
    </row>
    <row r="7120" spans="3:4" ht="15" customHeight="1" x14ac:dyDescent="0.25">
      <c r="C7120" s="32" t="s">
        <v>16303</v>
      </c>
      <c r="D7120" s="33" t="s">
        <v>7009</v>
      </c>
    </row>
    <row r="7121" spans="3:4" ht="15" customHeight="1" x14ac:dyDescent="0.25">
      <c r="C7121" s="32" t="s">
        <v>16304</v>
      </c>
      <c r="D7121" s="33" t="s">
        <v>7009</v>
      </c>
    </row>
    <row r="7122" spans="3:4" ht="15" customHeight="1" x14ac:dyDescent="0.25">
      <c r="C7122" s="32" t="s">
        <v>16305</v>
      </c>
      <c r="D7122" s="33" t="s">
        <v>7014</v>
      </c>
    </row>
    <row r="7123" spans="3:4" ht="15" customHeight="1" x14ac:dyDescent="0.25">
      <c r="C7123" s="32" t="s">
        <v>16306</v>
      </c>
      <c r="D7123" s="33" t="s">
        <v>7014</v>
      </c>
    </row>
    <row r="7124" spans="3:4" ht="15" customHeight="1" x14ac:dyDescent="0.25">
      <c r="C7124" s="32" t="s">
        <v>16307</v>
      </c>
      <c r="D7124" s="33" t="s">
        <v>7026</v>
      </c>
    </row>
    <row r="7125" spans="3:4" ht="15" customHeight="1" x14ac:dyDescent="0.25">
      <c r="C7125" s="32" t="s">
        <v>16308</v>
      </c>
      <c r="D7125" s="33" t="s">
        <v>7026</v>
      </c>
    </row>
    <row r="7126" spans="3:4" ht="15" customHeight="1" x14ac:dyDescent="0.25">
      <c r="C7126" s="32" t="s">
        <v>16309</v>
      </c>
      <c r="D7126" s="33" t="s">
        <v>7107</v>
      </c>
    </row>
    <row r="7127" spans="3:4" ht="15" customHeight="1" x14ac:dyDescent="0.25">
      <c r="C7127" s="32" t="s">
        <v>16310</v>
      </c>
      <c r="D7127" s="33" t="s">
        <v>7107</v>
      </c>
    </row>
    <row r="7128" spans="3:4" ht="15" customHeight="1" x14ac:dyDescent="0.25">
      <c r="C7128" s="32" t="s">
        <v>16311</v>
      </c>
      <c r="D7128" s="33" t="s">
        <v>7153</v>
      </c>
    </row>
    <row r="7129" spans="3:4" ht="15" customHeight="1" x14ac:dyDescent="0.25">
      <c r="C7129" s="32" t="s">
        <v>16312</v>
      </c>
      <c r="D7129" s="33" t="s">
        <v>7153</v>
      </c>
    </row>
    <row r="7130" spans="3:4" ht="15" customHeight="1" x14ac:dyDescent="0.25">
      <c r="C7130" s="32" t="s">
        <v>16313</v>
      </c>
      <c r="D7130" s="33" t="s">
        <v>6736</v>
      </c>
    </row>
    <row r="7131" spans="3:4" ht="15" customHeight="1" x14ac:dyDescent="0.25">
      <c r="C7131" s="32" t="s">
        <v>16314</v>
      </c>
      <c r="D7131" s="33" t="s">
        <v>6736</v>
      </c>
    </row>
    <row r="7132" spans="3:4" ht="15" customHeight="1" x14ac:dyDescent="0.25">
      <c r="C7132" s="32" t="s">
        <v>16315</v>
      </c>
      <c r="D7132" s="33" t="s">
        <v>6768</v>
      </c>
    </row>
    <row r="7133" spans="3:4" ht="15" customHeight="1" x14ac:dyDescent="0.25">
      <c r="C7133" s="32" t="s">
        <v>16316</v>
      </c>
      <c r="D7133" s="33" t="s">
        <v>6768</v>
      </c>
    </row>
    <row r="7134" spans="3:4" ht="15" customHeight="1" x14ac:dyDescent="0.25">
      <c r="C7134" s="32" t="s">
        <v>16317</v>
      </c>
      <c r="D7134" s="33" t="s">
        <v>6797</v>
      </c>
    </row>
    <row r="7135" spans="3:4" ht="15" customHeight="1" x14ac:dyDescent="0.25">
      <c r="C7135" s="32" t="s">
        <v>16318</v>
      </c>
      <c r="D7135" s="33" t="s">
        <v>6797</v>
      </c>
    </row>
    <row r="7136" spans="3:4" ht="15" customHeight="1" x14ac:dyDescent="0.25">
      <c r="C7136" s="32" t="s">
        <v>16319</v>
      </c>
      <c r="D7136" s="33" t="s">
        <v>6837</v>
      </c>
    </row>
    <row r="7137" spans="3:4" ht="15" customHeight="1" x14ac:dyDescent="0.25">
      <c r="C7137" s="32" t="s">
        <v>16320</v>
      </c>
      <c r="D7137" s="33" t="s">
        <v>6837</v>
      </c>
    </row>
    <row r="7138" spans="3:4" ht="15" customHeight="1" x14ac:dyDescent="0.25">
      <c r="C7138" s="32" t="s">
        <v>16321</v>
      </c>
      <c r="D7138" s="33" t="s">
        <v>6843</v>
      </c>
    </row>
    <row r="7139" spans="3:4" ht="15" customHeight="1" x14ac:dyDescent="0.25">
      <c r="C7139" s="32" t="s">
        <v>16322</v>
      </c>
      <c r="D7139" s="33" t="s">
        <v>6843</v>
      </c>
    </row>
    <row r="7140" spans="3:4" ht="15" customHeight="1" x14ac:dyDescent="0.25">
      <c r="C7140" s="32" t="s">
        <v>16323</v>
      </c>
      <c r="D7140" s="33" t="s">
        <v>6877</v>
      </c>
    </row>
    <row r="7141" spans="3:4" ht="15" customHeight="1" x14ac:dyDescent="0.25">
      <c r="C7141" s="32" t="s">
        <v>16324</v>
      </c>
      <c r="D7141" s="33" t="s">
        <v>6877</v>
      </c>
    </row>
    <row r="7142" spans="3:4" ht="15" customHeight="1" x14ac:dyDescent="0.25">
      <c r="C7142" s="32" t="s">
        <v>16325</v>
      </c>
      <c r="D7142" s="33" t="s">
        <v>6969</v>
      </c>
    </row>
    <row r="7143" spans="3:4" ht="15" customHeight="1" x14ac:dyDescent="0.25">
      <c r="C7143" s="32" t="s">
        <v>16326</v>
      </c>
      <c r="D7143" s="33" t="s">
        <v>6969</v>
      </c>
    </row>
    <row r="7144" spans="3:4" ht="15" customHeight="1" x14ac:dyDescent="0.25">
      <c r="C7144" s="32" t="s">
        <v>16327</v>
      </c>
      <c r="D7144" s="33" t="s">
        <v>7009</v>
      </c>
    </row>
    <row r="7145" spans="3:4" ht="15" customHeight="1" x14ac:dyDescent="0.25">
      <c r="C7145" s="32" t="s">
        <v>16328</v>
      </c>
      <c r="D7145" s="33" t="s">
        <v>7009</v>
      </c>
    </row>
    <row r="7146" spans="3:4" ht="15" customHeight="1" x14ac:dyDescent="0.25">
      <c r="C7146" s="32" t="s">
        <v>16329</v>
      </c>
      <c r="D7146" s="33" t="s">
        <v>7014</v>
      </c>
    </row>
    <row r="7147" spans="3:4" ht="15" customHeight="1" x14ac:dyDescent="0.25">
      <c r="C7147" s="32" t="s">
        <v>16330</v>
      </c>
      <c r="D7147" s="33" t="s">
        <v>7014</v>
      </c>
    </row>
    <row r="7148" spans="3:4" ht="15" customHeight="1" x14ac:dyDescent="0.25">
      <c r="C7148" s="32" t="s">
        <v>16331</v>
      </c>
      <c r="D7148" s="33" t="s">
        <v>7026</v>
      </c>
    </row>
    <row r="7149" spans="3:4" ht="15" customHeight="1" x14ac:dyDescent="0.25">
      <c r="C7149" s="32" t="s">
        <v>16332</v>
      </c>
      <c r="D7149" s="33" t="s">
        <v>7026</v>
      </c>
    </row>
    <row r="7150" spans="3:4" ht="15" customHeight="1" x14ac:dyDescent="0.25">
      <c r="C7150" s="32" t="s">
        <v>16333</v>
      </c>
      <c r="D7150" s="33" t="s">
        <v>7107</v>
      </c>
    </row>
    <row r="7151" spans="3:4" ht="15" customHeight="1" x14ac:dyDescent="0.25">
      <c r="C7151" s="32" t="s">
        <v>16334</v>
      </c>
      <c r="D7151" s="33" t="s">
        <v>7107</v>
      </c>
    </row>
    <row r="7152" spans="3:4" ht="15" customHeight="1" x14ac:dyDescent="0.25">
      <c r="C7152" s="32" t="s">
        <v>16335</v>
      </c>
      <c r="D7152" s="33" t="s">
        <v>7153</v>
      </c>
    </row>
    <row r="7153" spans="3:4" ht="15" customHeight="1" x14ac:dyDescent="0.25">
      <c r="C7153" s="32" t="s">
        <v>16336</v>
      </c>
      <c r="D7153" s="33" t="s">
        <v>7153</v>
      </c>
    </row>
    <row r="7154" spans="3:4" ht="15" customHeight="1" x14ac:dyDescent="0.25">
      <c r="C7154" s="32" t="s">
        <v>16337</v>
      </c>
      <c r="D7154" s="33" t="s">
        <v>7183</v>
      </c>
    </row>
    <row r="7155" spans="3:4" ht="15" customHeight="1" x14ac:dyDescent="0.25">
      <c r="C7155" s="32" t="s">
        <v>16338</v>
      </c>
      <c r="D7155" s="33" t="s">
        <v>7183</v>
      </c>
    </row>
    <row r="7156" spans="3:4" ht="15" customHeight="1" x14ac:dyDescent="0.25">
      <c r="C7156" s="32" t="s">
        <v>16339</v>
      </c>
      <c r="D7156" s="33" t="s">
        <v>7230</v>
      </c>
    </row>
    <row r="7157" spans="3:4" ht="15" customHeight="1" x14ac:dyDescent="0.25">
      <c r="C7157" s="32" t="s">
        <v>16340</v>
      </c>
      <c r="D7157" s="33" t="s">
        <v>7230</v>
      </c>
    </row>
    <row r="7158" spans="3:4" ht="15" customHeight="1" x14ac:dyDescent="0.25">
      <c r="C7158" s="32" t="s">
        <v>16341</v>
      </c>
      <c r="D7158" s="33" t="s">
        <v>7329</v>
      </c>
    </row>
    <row r="7159" spans="3:4" ht="15" customHeight="1" x14ac:dyDescent="0.25">
      <c r="C7159" s="32" t="s">
        <v>16342</v>
      </c>
      <c r="D7159" s="33" t="s">
        <v>7329</v>
      </c>
    </row>
    <row r="7160" spans="3:4" ht="15" customHeight="1" x14ac:dyDescent="0.25">
      <c r="C7160" s="32" t="s">
        <v>16343</v>
      </c>
      <c r="D7160" s="33" t="s">
        <v>7410</v>
      </c>
    </row>
    <row r="7161" spans="3:4" ht="15" customHeight="1" x14ac:dyDescent="0.25">
      <c r="C7161" s="32" t="s">
        <v>16344</v>
      </c>
      <c r="D7161" s="33" t="s">
        <v>7410</v>
      </c>
    </row>
    <row r="7162" spans="3:4" ht="15" customHeight="1" x14ac:dyDescent="0.25">
      <c r="C7162" s="32" t="s">
        <v>16345</v>
      </c>
      <c r="D7162" s="33" t="s">
        <v>7437</v>
      </c>
    </row>
    <row r="7163" spans="3:4" ht="15" customHeight="1" x14ac:dyDescent="0.25">
      <c r="C7163" s="32" t="s">
        <v>16346</v>
      </c>
      <c r="D7163" s="33" t="s">
        <v>7437</v>
      </c>
    </row>
    <row r="7164" spans="3:4" ht="15" customHeight="1" x14ac:dyDescent="0.25">
      <c r="C7164" s="32" t="s">
        <v>16347</v>
      </c>
      <c r="D7164" s="33" t="s">
        <v>7501</v>
      </c>
    </row>
    <row r="7165" spans="3:4" ht="15" customHeight="1" x14ac:dyDescent="0.25">
      <c r="C7165" s="32" t="s">
        <v>16348</v>
      </c>
      <c r="D7165" s="33" t="s">
        <v>7501</v>
      </c>
    </row>
    <row r="7166" spans="3:4" ht="15" customHeight="1" x14ac:dyDescent="0.25">
      <c r="C7166" s="32" t="s">
        <v>16349</v>
      </c>
      <c r="D7166" s="33" t="s">
        <v>7513</v>
      </c>
    </row>
    <row r="7167" spans="3:4" ht="15" customHeight="1" x14ac:dyDescent="0.25">
      <c r="C7167" s="32" t="s">
        <v>16350</v>
      </c>
      <c r="D7167" s="33" t="s">
        <v>7513</v>
      </c>
    </row>
    <row r="7168" spans="3:4" ht="15" customHeight="1" x14ac:dyDescent="0.25">
      <c r="C7168" s="32" t="s">
        <v>16351</v>
      </c>
      <c r="D7168" s="33" t="s">
        <v>7544</v>
      </c>
    </row>
    <row r="7169" spans="3:4" ht="15" customHeight="1" x14ac:dyDescent="0.25">
      <c r="C7169" s="32" t="s">
        <v>16352</v>
      </c>
      <c r="D7169" s="33" t="s">
        <v>7544</v>
      </c>
    </row>
    <row r="7170" spans="3:4" ht="15" customHeight="1" x14ac:dyDescent="0.25">
      <c r="C7170" s="32" t="s">
        <v>16353</v>
      </c>
      <c r="D7170" s="33" t="s">
        <v>7549</v>
      </c>
    </row>
    <row r="7171" spans="3:4" ht="15" customHeight="1" x14ac:dyDescent="0.25">
      <c r="C7171" s="32" t="s">
        <v>16354</v>
      </c>
      <c r="D7171" s="33" t="s">
        <v>7549</v>
      </c>
    </row>
    <row r="7172" spans="3:4" ht="15" customHeight="1" x14ac:dyDescent="0.25">
      <c r="C7172" s="32" t="s">
        <v>16355</v>
      </c>
      <c r="D7172" s="33" t="s">
        <v>7582</v>
      </c>
    </row>
    <row r="7173" spans="3:4" ht="15" customHeight="1" x14ac:dyDescent="0.25">
      <c r="C7173" s="32" t="s">
        <v>16356</v>
      </c>
      <c r="D7173" s="33" t="s">
        <v>7582</v>
      </c>
    </row>
    <row r="7174" spans="3:4" ht="15" customHeight="1" x14ac:dyDescent="0.25">
      <c r="C7174" s="32" t="s">
        <v>16357</v>
      </c>
      <c r="D7174" s="33" t="s">
        <v>7625</v>
      </c>
    </row>
    <row r="7175" spans="3:4" ht="15" customHeight="1" x14ac:dyDescent="0.25">
      <c r="C7175" s="32" t="s">
        <v>16358</v>
      </c>
      <c r="D7175" s="33" t="s">
        <v>7625</v>
      </c>
    </row>
    <row r="7176" spans="3:4" ht="15" customHeight="1" x14ac:dyDescent="0.25">
      <c r="C7176" s="32" t="s">
        <v>16359</v>
      </c>
      <c r="D7176" s="33" t="s">
        <v>7654</v>
      </c>
    </row>
    <row r="7177" spans="3:4" ht="15" customHeight="1" x14ac:dyDescent="0.25">
      <c r="C7177" s="32" t="s">
        <v>16360</v>
      </c>
      <c r="D7177" s="33" t="s">
        <v>7654</v>
      </c>
    </row>
    <row r="7178" spans="3:4" ht="15" customHeight="1" x14ac:dyDescent="0.25">
      <c r="C7178" s="32" t="s">
        <v>16361</v>
      </c>
      <c r="D7178" s="33" t="s">
        <v>7183</v>
      </c>
    </row>
    <row r="7179" spans="3:4" ht="15" customHeight="1" x14ac:dyDescent="0.25">
      <c r="C7179" s="32" t="s">
        <v>16362</v>
      </c>
      <c r="D7179" s="33" t="s">
        <v>7183</v>
      </c>
    </row>
    <row r="7180" spans="3:4" ht="15" customHeight="1" x14ac:dyDescent="0.25">
      <c r="C7180" s="32" t="s">
        <v>16363</v>
      </c>
      <c r="D7180" s="33" t="s">
        <v>7230</v>
      </c>
    </row>
    <row r="7181" spans="3:4" ht="15" customHeight="1" x14ac:dyDescent="0.25">
      <c r="C7181" s="32" t="s">
        <v>16364</v>
      </c>
      <c r="D7181" s="33" t="s">
        <v>7230</v>
      </c>
    </row>
    <row r="7182" spans="3:4" ht="15" customHeight="1" x14ac:dyDescent="0.25">
      <c r="C7182" s="32" t="s">
        <v>16365</v>
      </c>
      <c r="D7182" s="33" t="s">
        <v>7329</v>
      </c>
    </row>
    <row r="7183" spans="3:4" ht="15" customHeight="1" x14ac:dyDescent="0.25">
      <c r="C7183" s="32" t="s">
        <v>16366</v>
      </c>
      <c r="D7183" s="33" t="s">
        <v>7329</v>
      </c>
    </row>
    <row r="7184" spans="3:4" ht="15" customHeight="1" x14ac:dyDescent="0.25">
      <c r="C7184" s="32" t="s">
        <v>16367</v>
      </c>
      <c r="D7184" s="33" t="s">
        <v>7410</v>
      </c>
    </row>
    <row r="7185" spans="3:4" ht="15" customHeight="1" x14ac:dyDescent="0.25">
      <c r="C7185" s="32" t="s">
        <v>16368</v>
      </c>
      <c r="D7185" s="33" t="s">
        <v>7410</v>
      </c>
    </row>
    <row r="7186" spans="3:4" ht="15" customHeight="1" x14ac:dyDescent="0.25">
      <c r="C7186" s="32" t="s">
        <v>16369</v>
      </c>
      <c r="D7186" s="33" t="s">
        <v>7437</v>
      </c>
    </row>
    <row r="7187" spans="3:4" ht="15" customHeight="1" x14ac:dyDescent="0.25">
      <c r="C7187" s="32" t="s">
        <v>16370</v>
      </c>
      <c r="D7187" s="33" t="s">
        <v>7437</v>
      </c>
    </row>
    <row r="7188" spans="3:4" ht="15" customHeight="1" x14ac:dyDescent="0.25">
      <c r="C7188" s="32" t="s">
        <v>16371</v>
      </c>
      <c r="D7188" s="33" t="s">
        <v>7501</v>
      </c>
    </row>
    <row r="7189" spans="3:4" ht="15" customHeight="1" x14ac:dyDescent="0.25">
      <c r="C7189" s="32" t="s">
        <v>16372</v>
      </c>
      <c r="D7189" s="33" t="s">
        <v>7501</v>
      </c>
    </row>
    <row r="7190" spans="3:4" ht="15" customHeight="1" x14ac:dyDescent="0.25">
      <c r="C7190" s="32" t="s">
        <v>16373</v>
      </c>
      <c r="D7190" s="33" t="s">
        <v>7513</v>
      </c>
    </row>
    <row r="7191" spans="3:4" ht="15" customHeight="1" x14ac:dyDescent="0.25">
      <c r="C7191" s="32" t="s">
        <v>16374</v>
      </c>
      <c r="D7191" s="33" t="s">
        <v>7513</v>
      </c>
    </row>
    <row r="7192" spans="3:4" ht="15" customHeight="1" x14ac:dyDescent="0.25">
      <c r="C7192" s="32" t="s">
        <v>16375</v>
      </c>
      <c r="D7192" s="33" t="s">
        <v>7544</v>
      </c>
    </row>
    <row r="7193" spans="3:4" ht="15" customHeight="1" x14ac:dyDescent="0.25">
      <c r="C7193" s="32" t="s">
        <v>16376</v>
      </c>
      <c r="D7193" s="33" t="s">
        <v>7544</v>
      </c>
    </row>
    <row r="7194" spans="3:4" ht="15" customHeight="1" x14ac:dyDescent="0.25">
      <c r="C7194" s="32" t="s">
        <v>16377</v>
      </c>
      <c r="D7194" s="33" t="s">
        <v>7549</v>
      </c>
    </row>
    <row r="7195" spans="3:4" ht="15" customHeight="1" x14ac:dyDescent="0.25">
      <c r="C7195" s="32" t="s">
        <v>16378</v>
      </c>
      <c r="D7195" s="33" t="s">
        <v>7549</v>
      </c>
    </row>
    <row r="7196" spans="3:4" ht="15" customHeight="1" x14ac:dyDescent="0.25">
      <c r="C7196" s="32" t="s">
        <v>16379</v>
      </c>
      <c r="D7196" s="33" t="s">
        <v>7582</v>
      </c>
    </row>
    <row r="7197" spans="3:4" ht="15" customHeight="1" x14ac:dyDescent="0.25">
      <c r="C7197" s="32" t="s">
        <v>16380</v>
      </c>
      <c r="D7197" s="33" t="s">
        <v>7582</v>
      </c>
    </row>
    <row r="7198" spans="3:4" ht="15" customHeight="1" x14ac:dyDescent="0.25">
      <c r="C7198" s="32" t="s">
        <v>16381</v>
      </c>
      <c r="D7198" s="33" t="s">
        <v>7625</v>
      </c>
    </row>
    <row r="7199" spans="3:4" ht="15" customHeight="1" x14ac:dyDescent="0.25">
      <c r="C7199" s="32" t="s">
        <v>16382</v>
      </c>
      <c r="D7199" s="33" t="s">
        <v>7625</v>
      </c>
    </row>
    <row r="7200" spans="3:4" ht="15" customHeight="1" x14ac:dyDescent="0.25">
      <c r="C7200" s="32" t="s">
        <v>16383</v>
      </c>
      <c r="D7200" s="33" t="s">
        <v>7654</v>
      </c>
    </row>
    <row r="7201" spans="3:4" ht="15" customHeight="1" x14ac:dyDescent="0.25">
      <c r="C7201" s="32" t="s">
        <v>16384</v>
      </c>
      <c r="D7201" s="33" t="s">
        <v>7654</v>
      </c>
    </row>
    <row r="7202" spans="3:4" ht="15" customHeight="1" x14ac:dyDescent="0.25">
      <c r="C7202" s="32" t="s">
        <v>16385</v>
      </c>
      <c r="D7202" s="33" t="s">
        <v>7659</v>
      </c>
    </row>
    <row r="7203" spans="3:4" ht="15" customHeight="1" x14ac:dyDescent="0.25">
      <c r="C7203" s="32" t="s">
        <v>16386</v>
      </c>
      <c r="D7203" s="33" t="s">
        <v>7659</v>
      </c>
    </row>
    <row r="7204" spans="3:4" ht="15" customHeight="1" x14ac:dyDescent="0.25">
      <c r="C7204" s="32" t="s">
        <v>16387</v>
      </c>
      <c r="D7204" s="33" t="s">
        <v>7664</v>
      </c>
    </row>
    <row r="7205" spans="3:4" ht="15" customHeight="1" x14ac:dyDescent="0.25">
      <c r="C7205" s="32" t="s">
        <v>16388</v>
      </c>
      <c r="D7205" s="33" t="s">
        <v>7664</v>
      </c>
    </row>
    <row r="7206" spans="3:4" ht="15" customHeight="1" x14ac:dyDescent="0.25">
      <c r="C7206" s="32" t="s">
        <v>16389</v>
      </c>
      <c r="D7206" s="33" t="s">
        <v>7669</v>
      </c>
    </row>
    <row r="7207" spans="3:4" ht="15" customHeight="1" x14ac:dyDescent="0.25">
      <c r="C7207" s="32" t="s">
        <v>16390</v>
      </c>
      <c r="D7207" s="33" t="s">
        <v>7669</v>
      </c>
    </row>
    <row r="7208" spans="3:4" ht="15" customHeight="1" x14ac:dyDescent="0.25">
      <c r="C7208" s="32" t="s">
        <v>16391</v>
      </c>
      <c r="D7208" s="33" t="s">
        <v>7757</v>
      </c>
    </row>
    <row r="7209" spans="3:4" ht="15" customHeight="1" x14ac:dyDescent="0.25">
      <c r="C7209" s="32" t="s">
        <v>16392</v>
      </c>
      <c r="D7209" s="33" t="s">
        <v>7757</v>
      </c>
    </row>
    <row r="7210" spans="3:4" ht="15" customHeight="1" x14ac:dyDescent="0.25">
      <c r="C7210" s="32" t="s">
        <v>16393</v>
      </c>
      <c r="D7210" s="33" t="s">
        <v>7774</v>
      </c>
    </row>
    <row r="7211" spans="3:4" ht="15" customHeight="1" x14ac:dyDescent="0.25">
      <c r="C7211" s="32" t="s">
        <v>16394</v>
      </c>
      <c r="D7211" s="33" t="s">
        <v>7774</v>
      </c>
    </row>
    <row r="7212" spans="3:4" ht="15" customHeight="1" x14ac:dyDescent="0.25">
      <c r="C7212" s="32" t="s">
        <v>16395</v>
      </c>
      <c r="D7212" s="33" t="s">
        <v>7779</v>
      </c>
    </row>
    <row r="7213" spans="3:4" ht="15" customHeight="1" x14ac:dyDescent="0.25">
      <c r="C7213" s="32" t="s">
        <v>16396</v>
      </c>
      <c r="D7213" s="33" t="s">
        <v>7779</v>
      </c>
    </row>
    <row r="7214" spans="3:4" ht="15" customHeight="1" x14ac:dyDescent="0.25">
      <c r="C7214" s="32" t="s">
        <v>16397</v>
      </c>
      <c r="D7214" s="33" t="s">
        <v>7784</v>
      </c>
    </row>
    <row r="7215" spans="3:4" ht="15" customHeight="1" x14ac:dyDescent="0.25">
      <c r="C7215" s="32" t="s">
        <v>16398</v>
      </c>
      <c r="D7215" s="33" t="s">
        <v>7784</v>
      </c>
    </row>
    <row r="7216" spans="3:4" ht="15" customHeight="1" x14ac:dyDescent="0.25">
      <c r="C7216" s="32" t="s">
        <v>16399</v>
      </c>
      <c r="D7216" s="33" t="s">
        <v>7807</v>
      </c>
    </row>
    <row r="7217" spans="3:4" ht="15" customHeight="1" x14ac:dyDescent="0.25">
      <c r="C7217" s="32" t="s">
        <v>16400</v>
      </c>
      <c r="D7217" s="33" t="s">
        <v>7807</v>
      </c>
    </row>
    <row r="7218" spans="3:4" ht="15" customHeight="1" x14ac:dyDescent="0.25">
      <c r="C7218" s="32" t="s">
        <v>16401</v>
      </c>
      <c r="D7218" s="33" t="s">
        <v>7840</v>
      </c>
    </row>
    <row r="7219" spans="3:4" ht="15" customHeight="1" x14ac:dyDescent="0.25">
      <c r="C7219" s="32" t="s">
        <v>16402</v>
      </c>
      <c r="D7219" s="33" t="s">
        <v>7840</v>
      </c>
    </row>
    <row r="7220" spans="3:4" ht="15" customHeight="1" x14ac:dyDescent="0.25">
      <c r="C7220" s="32" t="s">
        <v>16403</v>
      </c>
      <c r="D7220" s="33" t="s">
        <v>7952</v>
      </c>
    </row>
    <row r="7221" spans="3:4" ht="15" customHeight="1" x14ac:dyDescent="0.25">
      <c r="C7221" s="32" t="s">
        <v>16404</v>
      </c>
      <c r="D7221" s="33" t="s">
        <v>7952</v>
      </c>
    </row>
    <row r="7222" spans="3:4" ht="15" customHeight="1" x14ac:dyDescent="0.25">
      <c r="C7222" s="32" t="s">
        <v>16405</v>
      </c>
      <c r="D7222" s="33" t="s">
        <v>7974</v>
      </c>
    </row>
    <row r="7223" spans="3:4" ht="15" customHeight="1" x14ac:dyDescent="0.25">
      <c r="C7223" s="32" t="s">
        <v>16406</v>
      </c>
      <c r="D7223" s="33" t="s">
        <v>7974</v>
      </c>
    </row>
    <row r="7224" spans="3:4" ht="15" customHeight="1" x14ac:dyDescent="0.25">
      <c r="C7224" s="32" t="s">
        <v>16407</v>
      </c>
      <c r="D7224" s="33" t="s">
        <v>7990</v>
      </c>
    </row>
    <row r="7225" spans="3:4" ht="15" customHeight="1" x14ac:dyDescent="0.25">
      <c r="C7225" s="32" t="s">
        <v>16408</v>
      </c>
      <c r="D7225" s="33" t="s">
        <v>7990</v>
      </c>
    </row>
    <row r="7226" spans="3:4" ht="15" customHeight="1" x14ac:dyDescent="0.25">
      <c r="C7226" s="32" t="s">
        <v>16409</v>
      </c>
      <c r="D7226" s="33" t="s">
        <v>7659</v>
      </c>
    </row>
    <row r="7227" spans="3:4" ht="15" customHeight="1" x14ac:dyDescent="0.25">
      <c r="C7227" s="32" t="s">
        <v>16410</v>
      </c>
      <c r="D7227" s="33" t="s">
        <v>7659</v>
      </c>
    </row>
    <row r="7228" spans="3:4" ht="15" customHeight="1" x14ac:dyDescent="0.25">
      <c r="C7228" s="32" t="s">
        <v>16411</v>
      </c>
      <c r="D7228" s="33" t="s">
        <v>7664</v>
      </c>
    </row>
    <row r="7229" spans="3:4" ht="15" customHeight="1" x14ac:dyDescent="0.25">
      <c r="C7229" s="32" t="s">
        <v>16412</v>
      </c>
      <c r="D7229" s="33" t="s">
        <v>7664</v>
      </c>
    </row>
    <row r="7230" spans="3:4" ht="15" customHeight="1" x14ac:dyDescent="0.25">
      <c r="C7230" s="32" t="s">
        <v>16413</v>
      </c>
      <c r="D7230" s="33" t="s">
        <v>7669</v>
      </c>
    </row>
    <row r="7231" spans="3:4" ht="15" customHeight="1" x14ac:dyDescent="0.25">
      <c r="C7231" s="32" t="s">
        <v>16414</v>
      </c>
      <c r="D7231" s="33" t="s">
        <v>7669</v>
      </c>
    </row>
    <row r="7232" spans="3:4" ht="15" customHeight="1" x14ac:dyDescent="0.25">
      <c r="C7232" s="32" t="s">
        <v>16415</v>
      </c>
      <c r="D7232" s="33" t="s">
        <v>7757</v>
      </c>
    </row>
    <row r="7233" spans="3:4" ht="15" customHeight="1" x14ac:dyDescent="0.25">
      <c r="C7233" s="32" t="s">
        <v>16416</v>
      </c>
      <c r="D7233" s="33" t="s">
        <v>7757</v>
      </c>
    </row>
    <row r="7234" spans="3:4" ht="15" customHeight="1" x14ac:dyDescent="0.25">
      <c r="C7234" s="32" t="s">
        <v>16417</v>
      </c>
      <c r="D7234" s="33" t="s">
        <v>7774</v>
      </c>
    </row>
    <row r="7235" spans="3:4" ht="15" customHeight="1" x14ac:dyDescent="0.25">
      <c r="C7235" s="32" t="s">
        <v>16418</v>
      </c>
      <c r="D7235" s="33" t="s">
        <v>7774</v>
      </c>
    </row>
    <row r="7236" spans="3:4" ht="15" customHeight="1" x14ac:dyDescent="0.25">
      <c r="C7236" s="32" t="s">
        <v>16419</v>
      </c>
      <c r="D7236" s="33" t="s">
        <v>7779</v>
      </c>
    </row>
    <row r="7237" spans="3:4" ht="15" customHeight="1" x14ac:dyDescent="0.25">
      <c r="C7237" s="32" t="s">
        <v>16420</v>
      </c>
      <c r="D7237" s="33" t="s">
        <v>7779</v>
      </c>
    </row>
    <row r="7238" spans="3:4" ht="15" customHeight="1" x14ac:dyDescent="0.25">
      <c r="C7238" s="32" t="s">
        <v>16421</v>
      </c>
      <c r="D7238" s="33" t="s">
        <v>7784</v>
      </c>
    </row>
    <row r="7239" spans="3:4" ht="15" customHeight="1" x14ac:dyDescent="0.25">
      <c r="C7239" s="32" t="s">
        <v>16422</v>
      </c>
      <c r="D7239" s="33" t="s">
        <v>7784</v>
      </c>
    </row>
    <row r="7240" spans="3:4" ht="15" customHeight="1" x14ac:dyDescent="0.25">
      <c r="C7240" s="32" t="s">
        <v>16423</v>
      </c>
      <c r="D7240" s="33" t="s">
        <v>7807</v>
      </c>
    </row>
    <row r="7241" spans="3:4" ht="15" customHeight="1" x14ac:dyDescent="0.25">
      <c r="C7241" s="32" t="s">
        <v>16424</v>
      </c>
      <c r="D7241" s="33" t="s">
        <v>7807</v>
      </c>
    </row>
    <row r="7242" spans="3:4" ht="15" customHeight="1" x14ac:dyDescent="0.25">
      <c r="C7242" s="32" t="s">
        <v>16425</v>
      </c>
      <c r="D7242" s="33" t="s">
        <v>7840</v>
      </c>
    </row>
    <row r="7243" spans="3:4" ht="15" customHeight="1" x14ac:dyDescent="0.25">
      <c r="C7243" s="32" t="s">
        <v>16426</v>
      </c>
      <c r="D7243" s="33" t="s">
        <v>7840</v>
      </c>
    </row>
    <row r="7244" spans="3:4" ht="15" customHeight="1" x14ac:dyDescent="0.25">
      <c r="C7244" s="32" t="s">
        <v>16427</v>
      </c>
      <c r="D7244" s="33" t="s">
        <v>7952</v>
      </c>
    </row>
    <row r="7245" spans="3:4" ht="15" customHeight="1" x14ac:dyDescent="0.25">
      <c r="C7245" s="32" t="s">
        <v>16428</v>
      </c>
      <c r="D7245" s="33" t="s">
        <v>7952</v>
      </c>
    </row>
    <row r="7246" spans="3:4" ht="15" customHeight="1" x14ac:dyDescent="0.25">
      <c r="C7246" s="32" t="s">
        <v>16429</v>
      </c>
      <c r="D7246" s="33" t="s">
        <v>7974</v>
      </c>
    </row>
    <row r="7247" spans="3:4" ht="15" customHeight="1" x14ac:dyDescent="0.25">
      <c r="C7247" s="32" t="s">
        <v>16430</v>
      </c>
      <c r="D7247" s="33" t="s">
        <v>7974</v>
      </c>
    </row>
    <row r="7248" spans="3:4" ht="15" customHeight="1" x14ac:dyDescent="0.25">
      <c r="C7248" s="32" t="s">
        <v>16431</v>
      </c>
      <c r="D7248" s="33" t="s">
        <v>7990</v>
      </c>
    </row>
    <row r="7249" spans="3:4" ht="15" customHeight="1" x14ac:dyDescent="0.25">
      <c r="C7249" s="32" t="s">
        <v>16432</v>
      </c>
      <c r="D7249" s="33" t="s">
        <v>7990</v>
      </c>
    </row>
    <row r="7250" spans="3:4" ht="15" customHeight="1" x14ac:dyDescent="0.25">
      <c r="C7250" s="32" t="s">
        <v>16433</v>
      </c>
      <c r="D7250" s="33" t="s">
        <v>8018</v>
      </c>
    </row>
    <row r="7251" spans="3:4" ht="15" customHeight="1" x14ac:dyDescent="0.25">
      <c r="C7251" s="32" t="s">
        <v>16434</v>
      </c>
      <c r="D7251" s="33" t="s">
        <v>8018</v>
      </c>
    </row>
    <row r="7252" spans="3:4" ht="15" customHeight="1" x14ac:dyDescent="0.25">
      <c r="C7252" s="32" t="s">
        <v>16435</v>
      </c>
      <c r="D7252" s="33" t="s">
        <v>8074</v>
      </c>
    </row>
    <row r="7253" spans="3:4" ht="15" customHeight="1" x14ac:dyDescent="0.25">
      <c r="C7253" s="32" t="s">
        <v>16436</v>
      </c>
      <c r="D7253" s="33" t="s">
        <v>8074</v>
      </c>
    </row>
    <row r="7254" spans="3:4" ht="15" customHeight="1" x14ac:dyDescent="0.25">
      <c r="C7254" s="32" t="s">
        <v>16437</v>
      </c>
      <c r="D7254" s="33" t="s">
        <v>8092</v>
      </c>
    </row>
    <row r="7255" spans="3:4" ht="15" customHeight="1" x14ac:dyDescent="0.25">
      <c r="C7255" s="32" t="s">
        <v>16438</v>
      </c>
      <c r="D7255" s="33" t="s">
        <v>8092</v>
      </c>
    </row>
    <row r="7256" spans="3:4" ht="15" customHeight="1" x14ac:dyDescent="0.25">
      <c r="C7256" s="32" t="s">
        <v>16439</v>
      </c>
      <c r="D7256" s="33" t="s">
        <v>8125</v>
      </c>
    </row>
    <row r="7257" spans="3:4" ht="15" customHeight="1" x14ac:dyDescent="0.25">
      <c r="C7257" s="32" t="s">
        <v>16440</v>
      </c>
      <c r="D7257" s="33" t="s">
        <v>8125</v>
      </c>
    </row>
    <row r="7258" spans="3:4" ht="15" customHeight="1" x14ac:dyDescent="0.25">
      <c r="C7258" s="32" t="s">
        <v>16441</v>
      </c>
      <c r="D7258" s="33" t="s">
        <v>8209</v>
      </c>
    </row>
    <row r="7259" spans="3:4" ht="15" customHeight="1" x14ac:dyDescent="0.25">
      <c r="C7259" s="32" t="s">
        <v>16442</v>
      </c>
      <c r="D7259" s="33" t="s">
        <v>8209</v>
      </c>
    </row>
    <row r="7260" spans="3:4" ht="15" customHeight="1" x14ac:dyDescent="0.25">
      <c r="C7260" s="32" t="s">
        <v>16443</v>
      </c>
      <c r="D7260" s="33" t="s">
        <v>8255</v>
      </c>
    </row>
    <row r="7261" spans="3:4" ht="15" customHeight="1" x14ac:dyDescent="0.25">
      <c r="C7261" s="32" t="s">
        <v>16444</v>
      </c>
      <c r="D7261" s="33" t="s">
        <v>8255</v>
      </c>
    </row>
    <row r="7262" spans="3:4" ht="15" customHeight="1" x14ac:dyDescent="0.25">
      <c r="C7262" s="32" t="s">
        <v>16445</v>
      </c>
      <c r="D7262" s="33" t="s">
        <v>8271</v>
      </c>
    </row>
    <row r="7263" spans="3:4" ht="15" customHeight="1" x14ac:dyDescent="0.25">
      <c r="C7263" s="32" t="s">
        <v>16446</v>
      </c>
      <c r="D7263" s="33" t="s">
        <v>8271</v>
      </c>
    </row>
    <row r="7264" spans="3:4" ht="15" customHeight="1" x14ac:dyDescent="0.25">
      <c r="C7264" s="32" t="s">
        <v>16447</v>
      </c>
      <c r="D7264" s="33" t="s">
        <v>8277</v>
      </c>
    </row>
    <row r="7265" spans="3:4" ht="15" customHeight="1" x14ac:dyDescent="0.25">
      <c r="C7265" s="32" t="s">
        <v>16448</v>
      </c>
      <c r="D7265" s="33" t="s">
        <v>8277</v>
      </c>
    </row>
    <row r="7266" spans="3:4" ht="15" customHeight="1" x14ac:dyDescent="0.25">
      <c r="C7266" s="32" t="s">
        <v>16449</v>
      </c>
      <c r="D7266" s="33" t="s">
        <v>8283</v>
      </c>
    </row>
    <row r="7267" spans="3:4" ht="15" customHeight="1" x14ac:dyDescent="0.25">
      <c r="C7267" s="32" t="s">
        <v>16450</v>
      </c>
      <c r="D7267" s="33" t="s">
        <v>8283</v>
      </c>
    </row>
    <row r="7268" spans="3:4" ht="15" customHeight="1" x14ac:dyDescent="0.25">
      <c r="C7268" s="32" t="s">
        <v>16451</v>
      </c>
      <c r="D7268" s="33" t="s">
        <v>8289</v>
      </c>
    </row>
    <row r="7269" spans="3:4" ht="15" customHeight="1" x14ac:dyDescent="0.25">
      <c r="C7269" s="32" t="s">
        <v>16452</v>
      </c>
      <c r="D7269" s="33" t="s">
        <v>8289</v>
      </c>
    </row>
    <row r="7270" spans="3:4" ht="15" customHeight="1" x14ac:dyDescent="0.25">
      <c r="C7270" s="32" t="s">
        <v>16453</v>
      </c>
      <c r="D7270" s="33" t="s">
        <v>857</v>
      </c>
    </row>
    <row r="7271" spans="3:4" ht="15" customHeight="1" x14ac:dyDescent="0.25">
      <c r="C7271" s="32" t="s">
        <v>16454</v>
      </c>
      <c r="D7271" s="33" t="s">
        <v>857</v>
      </c>
    </row>
    <row r="7272" spans="3:4" ht="15" customHeight="1" x14ac:dyDescent="0.25">
      <c r="C7272" s="32" t="s">
        <v>16455</v>
      </c>
      <c r="D7272" s="33" t="s">
        <v>858</v>
      </c>
    </row>
    <row r="7273" spans="3:4" ht="15" customHeight="1" x14ac:dyDescent="0.25">
      <c r="C7273" s="32" t="s">
        <v>16456</v>
      </c>
      <c r="D7273" s="33" t="s">
        <v>858</v>
      </c>
    </row>
    <row r="7274" spans="3:4" ht="15" customHeight="1" x14ac:dyDescent="0.25">
      <c r="C7274" s="32" t="s">
        <v>16457</v>
      </c>
      <c r="D7274" s="33" t="s">
        <v>8018</v>
      </c>
    </row>
    <row r="7275" spans="3:4" ht="15" customHeight="1" x14ac:dyDescent="0.25">
      <c r="C7275" s="32" t="s">
        <v>16458</v>
      </c>
      <c r="D7275" s="33" t="s">
        <v>8018</v>
      </c>
    </row>
    <row r="7276" spans="3:4" ht="15" customHeight="1" x14ac:dyDescent="0.25">
      <c r="C7276" s="32" t="s">
        <v>16459</v>
      </c>
      <c r="D7276" s="33" t="s">
        <v>8074</v>
      </c>
    </row>
    <row r="7277" spans="3:4" ht="15" customHeight="1" x14ac:dyDescent="0.25">
      <c r="C7277" s="32" t="s">
        <v>16460</v>
      </c>
      <c r="D7277" s="33" t="s">
        <v>8074</v>
      </c>
    </row>
    <row r="7278" spans="3:4" ht="15" customHeight="1" x14ac:dyDescent="0.25">
      <c r="C7278" s="32" t="s">
        <v>16461</v>
      </c>
      <c r="D7278" s="33" t="s">
        <v>8092</v>
      </c>
    </row>
    <row r="7279" spans="3:4" ht="15" customHeight="1" x14ac:dyDescent="0.25">
      <c r="C7279" s="32" t="s">
        <v>16462</v>
      </c>
      <c r="D7279" s="33" t="s">
        <v>8092</v>
      </c>
    </row>
    <row r="7280" spans="3:4" ht="15" customHeight="1" x14ac:dyDescent="0.25">
      <c r="C7280" s="32" t="s">
        <v>16463</v>
      </c>
      <c r="D7280" s="33" t="s">
        <v>8125</v>
      </c>
    </row>
    <row r="7281" spans="3:4" ht="15" customHeight="1" x14ac:dyDescent="0.25">
      <c r="C7281" s="32" t="s">
        <v>16464</v>
      </c>
      <c r="D7281" s="33" t="s">
        <v>8125</v>
      </c>
    </row>
    <row r="7282" spans="3:4" ht="15" customHeight="1" x14ac:dyDescent="0.25">
      <c r="C7282" s="32" t="s">
        <v>16465</v>
      </c>
      <c r="D7282" s="33" t="s">
        <v>8209</v>
      </c>
    </row>
    <row r="7283" spans="3:4" ht="15" customHeight="1" x14ac:dyDescent="0.25">
      <c r="C7283" s="32" t="s">
        <v>16466</v>
      </c>
      <c r="D7283" s="33" t="s">
        <v>8209</v>
      </c>
    </row>
    <row r="7284" spans="3:4" ht="15" customHeight="1" x14ac:dyDescent="0.25">
      <c r="C7284" s="32" t="s">
        <v>16467</v>
      </c>
      <c r="D7284" s="33" t="s">
        <v>8255</v>
      </c>
    </row>
    <row r="7285" spans="3:4" ht="15" customHeight="1" x14ac:dyDescent="0.25">
      <c r="C7285" s="32" t="s">
        <v>16468</v>
      </c>
      <c r="D7285" s="33" t="s">
        <v>8255</v>
      </c>
    </row>
    <row r="7286" spans="3:4" ht="15" customHeight="1" x14ac:dyDescent="0.25">
      <c r="C7286" s="32" t="s">
        <v>16469</v>
      </c>
      <c r="D7286" s="33" t="s">
        <v>8271</v>
      </c>
    </row>
    <row r="7287" spans="3:4" ht="15" customHeight="1" x14ac:dyDescent="0.25">
      <c r="C7287" s="32" t="s">
        <v>16470</v>
      </c>
      <c r="D7287" s="33" t="s">
        <v>8271</v>
      </c>
    </row>
    <row r="7288" spans="3:4" ht="15" customHeight="1" x14ac:dyDescent="0.25">
      <c r="C7288" s="32" t="s">
        <v>16471</v>
      </c>
      <c r="D7288" s="33" t="s">
        <v>8277</v>
      </c>
    </row>
    <row r="7289" spans="3:4" ht="15" customHeight="1" x14ac:dyDescent="0.25">
      <c r="C7289" s="32" t="s">
        <v>16472</v>
      </c>
      <c r="D7289" s="33" t="s">
        <v>8277</v>
      </c>
    </row>
    <row r="7290" spans="3:4" ht="15" customHeight="1" x14ac:dyDescent="0.25">
      <c r="C7290" s="32" t="s">
        <v>16473</v>
      </c>
      <c r="D7290" s="33" t="s">
        <v>8283</v>
      </c>
    </row>
    <row r="7291" spans="3:4" ht="15" customHeight="1" x14ac:dyDescent="0.25">
      <c r="C7291" s="32" t="s">
        <v>16474</v>
      </c>
      <c r="D7291" s="33" t="s">
        <v>8283</v>
      </c>
    </row>
    <row r="7292" spans="3:4" ht="15" customHeight="1" x14ac:dyDescent="0.25">
      <c r="C7292" s="32" t="s">
        <v>16475</v>
      </c>
      <c r="D7292" s="33" t="s">
        <v>8289</v>
      </c>
    </row>
    <row r="7293" spans="3:4" ht="15" customHeight="1" x14ac:dyDescent="0.25">
      <c r="C7293" s="32" t="s">
        <v>16476</v>
      </c>
      <c r="D7293" s="33" t="s">
        <v>8289</v>
      </c>
    </row>
    <row r="7294" spans="3:4" ht="15" customHeight="1" x14ac:dyDescent="0.25">
      <c r="C7294" s="32" t="s">
        <v>16477</v>
      </c>
      <c r="D7294" s="33" t="s">
        <v>857</v>
      </c>
    </row>
    <row r="7295" spans="3:4" ht="15" customHeight="1" x14ac:dyDescent="0.25">
      <c r="C7295" s="32" t="s">
        <v>16478</v>
      </c>
      <c r="D7295" s="33" t="s">
        <v>857</v>
      </c>
    </row>
    <row r="7296" spans="3:4" ht="15" customHeight="1" x14ac:dyDescent="0.25">
      <c r="C7296" s="32" t="s">
        <v>16479</v>
      </c>
      <c r="D7296" s="33" t="s">
        <v>858</v>
      </c>
    </row>
    <row r="7297" spans="3:4" ht="15" customHeight="1" x14ac:dyDescent="0.25">
      <c r="C7297" s="32" t="s">
        <v>16480</v>
      </c>
      <c r="D7297" s="33" t="s">
        <v>858</v>
      </c>
    </row>
    <row r="7298" spans="3:4" ht="15" customHeight="1" x14ac:dyDescent="0.25">
      <c r="C7298" s="32" t="s">
        <v>16481</v>
      </c>
      <c r="D7298" s="33" t="s">
        <v>4802</v>
      </c>
    </row>
    <row r="7299" spans="3:4" ht="15" customHeight="1" x14ac:dyDescent="0.25">
      <c r="C7299" s="32" t="s">
        <v>16482</v>
      </c>
      <c r="D7299" s="33" t="s">
        <v>4802</v>
      </c>
    </row>
    <row r="7300" spans="3:4" ht="15" customHeight="1" x14ac:dyDescent="0.25">
      <c r="C7300" s="32" t="s">
        <v>16483</v>
      </c>
      <c r="D7300" s="33" t="s">
        <v>4819</v>
      </c>
    </row>
    <row r="7301" spans="3:4" ht="15" customHeight="1" x14ac:dyDescent="0.25">
      <c r="C7301" s="32" t="s">
        <v>16484</v>
      </c>
      <c r="D7301" s="33" t="s">
        <v>4819</v>
      </c>
    </row>
    <row r="7302" spans="3:4" ht="15" customHeight="1" x14ac:dyDescent="0.25">
      <c r="C7302" s="32" t="s">
        <v>16485</v>
      </c>
      <c r="D7302" s="33" t="s">
        <v>4871</v>
      </c>
    </row>
    <row r="7303" spans="3:4" ht="15" customHeight="1" x14ac:dyDescent="0.25">
      <c r="C7303" s="32" t="s">
        <v>16486</v>
      </c>
      <c r="D7303" s="33" t="s">
        <v>4871</v>
      </c>
    </row>
    <row r="7304" spans="3:4" ht="15" customHeight="1" x14ac:dyDescent="0.25">
      <c r="C7304" s="32" t="s">
        <v>16487</v>
      </c>
      <c r="D7304" s="33" t="s">
        <v>4888</v>
      </c>
    </row>
    <row r="7305" spans="3:4" ht="15" customHeight="1" x14ac:dyDescent="0.25">
      <c r="C7305" s="32" t="s">
        <v>16488</v>
      </c>
      <c r="D7305" s="33" t="s">
        <v>4888</v>
      </c>
    </row>
    <row r="7306" spans="3:4" ht="15" customHeight="1" x14ac:dyDescent="0.25">
      <c r="C7306" s="32" t="s">
        <v>16489</v>
      </c>
      <c r="D7306" s="33" t="s">
        <v>4900</v>
      </c>
    </row>
    <row r="7307" spans="3:4" ht="15" customHeight="1" x14ac:dyDescent="0.25">
      <c r="C7307" s="32" t="s">
        <v>16490</v>
      </c>
      <c r="D7307" s="33" t="s">
        <v>4900</v>
      </c>
    </row>
    <row r="7308" spans="3:4" ht="15" customHeight="1" x14ac:dyDescent="0.25">
      <c r="C7308" s="32" t="s">
        <v>16491</v>
      </c>
      <c r="D7308" s="33" t="s">
        <v>4905</v>
      </c>
    </row>
    <row r="7309" spans="3:4" ht="15" customHeight="1" x14ac:dyDescent="0.25">
      <c r="C7309" s="32" t="s">
        <v>16492</v>
      </c>
      <c r="D7309" s="33" t="s">
        <v>4905</v>
      </c>
    </row>
    <row r="7310" spans="3:4" ht="15" customHeight="1" x14ac:dyDescent="0.25">
      <c r="C7310" s="32" t="s">
        <v>16493</v>
      </c>
      <c r="D7310" s="33" t="s">
        <v>4921</v>
      </c>
    </row>
    <row r="7311" spans="3:4" ht="15" customHeight="1" x14ac:dyDescent="0.25">
      <c r="C7311" s="32" t="s">
        <v>16494</v>
      </c>
      <c r="D7311" s="33" t="s">
        <v>4921</v>
      </c>
    </row>
    <row r="7312" spans="3:4" ht="15" customHeight="1" x14ac:dyDescent="0.25">
      <c r="C7312" s="32" t="s">
        <v>16495</v>
      </c>
      <c r="D7312" s="33" t="s">
        <v>4938</v>
      </c>
    </row>
    <row r="7313" spans="3:4" ht="15" customHeight="1" x14ac:dyDescent="0.25">
      <c r="C7313" s="32" t="s">
        <v>16496</v>
      </c>
      <c r="D7313" s="33" t="s">
        <v>4938</v>
      </c>
    </row>
    <row r="7314" spans="3:4" ht="15" customHeight="1" x14ac:dyDescent="0.25">
      <c r="C7314" s="32" t="s">
        <v>16497</v>
      </c>
      <c r="D7314" s="33" t="s">
        <v>5067</v>
      </c>
    </row>
    <row r="7315" spans="3:4" ht="15" customHeight="1" x14ac:dyDescent="0.25">
      <c r="C7315" s="32" t="s">
        <v>16498</v>
      </c>
      <c r="D7315" s="33" t="s">
        <v>5067</v>
      </c>
    </row>
    <row r="7316" spans="3:4" ht="15" customHeight="1" x14ac:dyDescent="0.25">
      <c r="C7316" s="32" t="s">
        <v>16499</v>
      </c>
      <c r="D7316" s="33" t="s">
        <v>5126</v>
      </c>
    </row>
    <row r="7317" spans="3:4" ht="15" customHeight="1" x14ac:dyDescent="0.25">
      <c r="C7317" s="32" t="s">
        <v>16500</v>
      </c>
      <c r="D7317" s="33" t="s">
        <v>5126</v>
      </c>
    </row>
    <row r="7318" spans="3:4" ht="15" customHeight="1" x14ac:dyDescent="0.25">
      <c r="C7318" s="32" t="s">
        <v>16501</v>
      </c>
      <c r="D7318" s="33" t="s">
        <v>5174</v>
      </c>
    </row>
    <row r="7319" spans="3:4" ht="15" customHeight="1" x14ac:dyDescent="0.25">
      <c r="C7319" s="32" t="s">
        <v>16502</v>
      </c>
      <c r="D7319" s="33" t="s">
        <v>5174</v>
      </c>
    </row>
    <row r="7320" spans="3:4" ht="15" customHeight="1" x14ac:dyDescent="0.25">
      <c r="C7320" s="32" t="s">
        <v>16503</v>
      </c>
      <c r="D7320" s="33" t="s">
        <v>5212</v>
      </c>
    </row>
    <row r="7321" spans="3:4" ht="15" customHeight="1" x14ac:dyDescent="0.25">
      <c r="C7321" s="32" t="s">
        <v>16504</v>
      </c>
      <c r="D7321" s="33" t="s">
        <v>5212</v>
      </c>
    </row>
    <row r="7322" spans="3:4" ht="15" customHeight="1" x14ac:dyDescent="0.25">
      <c r="C7322" s="32" t="s">
        <v>16505</v>
      </c>
      <c r="D7322" s="33" t="s">
        <v>4802</v>
      </c>
    </row>
    <row r="7323" spans="3:4" ht="15" customHeight="1" x14ac:dyDescent="0.25">
      <c r="C7323" s="32" t="s">
        <v>16506</v>
      </c>
      <c r="D7323" s="33" t="s">
        <v>4802</v>
      </c>
    </row>
    <row r="7324" spans="3:4" ht="15" customHeight="1" x14ac:dyDescent="0.25">
      <c r="C7324" s="32" t="s">
        <v>16507</v>
      </c>
      <c r="D7324" s="33" t="s">
        <v>4819</v>
      </c>
    </row>
    <row r="7325" spans="3:4" ht="15" customHeight="1" x14ac:dyDescent="0.25">
      <c r="C7325" s="32" t="s">
        <v>16508</v>
      </c>
      <c r="D7325" s="33" t="s">
        <v>4819</v>
      </c>
    </row>
    <row r="7326" spans="3:4" ht="15" customHeight="1" x14ac:dyDescent="0.25">
      <c r="C7326" s="32" t="s">
        <v>16509</v>
      </c>
      <c r="D7326" s="33" t="s">
        <v>4871</v>
      </c>
    </row>
    <row r="7327" spans="3:4" ht="15" customHeight="1" x14ac:dyDescent="0.25">
      <c r="C7327" s="32" t="s">
        <v>16510</v>
      </c>
      <c r="D7327" s="33" t="s">
        <v>4871</v>
      </c>
    </row>
    <row r="7328" spans="3:4" ht="15" customHeight="1" x14ac:dyDescent="0.25">
      <c r="C7328" s="32" t="s">
        <v>16511</v>
      </c>
      <c r="D7328" s="33" t="s">
        <v>4888</v>
      </c>
    </row>
    <row r="7329" spans="3:4" ht="15" customHeight="1" x14ac:dyDescent="0.25">
      <c r="C7329" s="32" t="s">
        <v>16512</v>
      </c>
      <c r="D7329" s="33" t="s">
        <v>4888</v>
      </c>
    </row>
    <row r="7330" spans="3:4" ht="15" customHeight="1" x14ac:dyDescent="0.25">
      <c r="C7330" s="32" t="s">
        <v>16513</v>
      </c>
      <c r="D7330" s="33" t="s">
        <v>4900</v>
      </c>
    </row>
    <row r="7331" spans="3:4" ht="15" customHeight="1" x14ac:dyDescent="0.25">
      <c r="C7331" s="32" t="s">
        <v>16514</v>
      </c>
      <c r="D7331" s="33" t="s">
        <v>4900</v>
      </c>
    </row>
    <row r="7332" spans="3:4" ht="15" customHeight="1" x14ac:dyDescent="0.25">
      <c r="C7332" s="32" t="s">
        <v>16515</v>
      </c>
      <c r="D7332" s="33" t="s">
        <v>4905</v>
      </c>
    </row>
    <row r="7333" spans="3:4" ht="15" customHeight="1" x14ac:dyDescent="0.25">
      <c r="C7333" s="32" t="s">
        <v>16516</v>
      </c>
      <c r="D7333" s="33" t="s">
        <v>4905</v>
      </c>
    </row>
    <row r="7334" spans="3:4" ht="15" customHeight="1" x14ac:dyDescent="0.25">
      <c r="C7334" s="32" t="s">
        <v>16517</v>
      </c>
      <c r="D7334" s="33" t="s">
        <v>4921</v>
      </c>
    </row>
    <row r="7335" spans="3:4" ht="15" customHeight="1" x14ac:dyDescent="0.25">
      <c r="C7335" s="32" t="s">
        <v>16518</v>
      </c>
      <c r="D7335" s="33" t="s">
        <v>4921</v>
      </c>
    </row>
    <row r="7336" spans="3:4" ht="15" customHeight="1" x14ac:dyDescent="0.25">
      <c r="C7336" s="32" t="s">
        <v>16519</v>
      </c>
      <c r="D7336" s="33" t="s">
        <v>4938</v>
      </c>
    </row>
    <row r="7337" spans="3:4" ht="15" customHeight="1" x14ac:dyDescent="0.25">
      <c r="C7337" s="32" t="s">
        <v>16520</v>
      </c>
      <c r="D7337" s="33" t="s">
        <v>4938</v>
      </c>
    </row>
    <row r="7338" spans="3:4" ht="15" customHeight="1" x14ac:dyDescent="0.25">
      <c r="C7338" s="32" t="s">
        <v>16521</v>
      </c>
      <c r="D7338" s="33" t="s">
        <v>5067</v>
      </c>
    </row>
    <row r="7339" spans="3:4" ht="15" customHeight="1" x14ac:dyDescent="0.25">
      <c r="C7339" s="32" t="s">
        <v>16522</v>
      </c>
      <c r="D7339" s="33" t="s">
        <v>5067</v>
      </c>
    </row>
    <row r="7340" spans="3:4" ht="15" customHeight="1" x14ac:dyDescent="0.25">
      <c r="C7340" s="32" t="s">
        <v>16523</v>
      </c>
      <c r="D7340" s="33" t="s">
        <v>5126</v>
      </c>
    </row>
    <row r="7341" spans="3:4" ht="15" customHeight="1" x14ac:dyDescent="0.25">
      <c r="C7341" s="32" t="s">
        <v>16524</v>
      </c>
      <c r="D7341" s="33" t="s">
        <v>5126</v>
      </c>
    </row>
    <row r="7342" spans="3:4" ht="15" customHeight="1" x14ac:dyDescent="0.25">
      <c r="C7342" s="32" t="s">
        <v>16525</v>
      </c>
      <c r="D7342" s="33" t="s">
        <v>5174</v>
      </c>
    </row>
    <row r="7343" spans="3:4" ht="15" customHeight="1" x14ac:dyDescent="0.25">
      <c r="C7343" s="32" t="s">
        <v>16526</v>
      </c>
      <c r="D7343" s="33" t="s">
        <v>5174</v>
      </c>
    </row>
    <row r="7344" spans="3:4" ht="15" customHeight="1" x14ac:dyDescent="0.25">
      <c r="C7344" s="32" t="s">
        <v>16527</v>
      </c>
      <c r="D7344" s="33" t="s">
        <v>5212</v>
      </c>
    </row>
    <row r="7345" spans="3:4" ht="15" customHeight="1" x14ac:dyDescent="0.25">
      <c r="C7345" s="32" t="s">
        <v>16528</v>
      </c>
      <c r="D7345" s="33" t="s">
        <v>5212</v>
      </c>
    </row>
    <row r="7346" spans="3:4" ht="15" customHeight="1" x14ac:dyDescent="0.25">
      <c r="C7346" s="32" t="s">
        <v>16529</v>
      </c>
      <c r="D7346" s="33" t="s">
        <v>5223</v>
      </c>
    </row>
    <row r="7347" spans="3:4" ht="15" customHeight="1" x14ac:dyDescent="0.25">
      <c r="C7347" s="32" t="s">
        <v>16530</v>
      </c>
      <c r="D7347" s="33" t="s">
        <v>5223</v>
      </c>
    </row>
    <row r="7348" spans="3:4" ht="15" customHeight="1" x14ac:dyDescent="0.25">
      <c r="C7348" s="32" t="s">
        <v>16531</v>
      </c>
      <c r="D7348" s="33" t="s">
        <v>5258</v>
      </c>
    </row>
    <row r="7349" spans="3:4" ht="15" customHeight="1" x14ac:dyDescent="0.25">
      <c r="C7349" s="32" t="s">
        <v>16532</v>
      </c>
      <c r="D7349" s="33" t="s">
        <v>5258</v>
      </c>
    </row>
    <row r="7350" spans="3:4" ht="15" customHeight="1" x14ac:dyDescent="0.25">
      <c r="C7350" s="32" t="s">
        <v>16533</v>
      </c>
      <c r="D7350" s="33" t="s">
        <v>5264</v>
      </c>
    </row>
    <row r="7351" spans="3:4" ht="15" customHeight="1" x14ac:dyDescent="0.25">
      <c r="C7351" s="32" t="s">
        <v>16534</v>
      </c>
      <c r="D7351" s="33" t="s">
        <v>5264</v>
      </c>
    </row>
    <row r="7352" spans="3:4" ht="15" customHeight="1" x14ac:dyDescent="0.25">
      <c r="C7352" s="32" t="s">
        <v>16535</v>
      </c>
      <c r="D7352" s="33" t="s">
        <v>5270</v>
      </c>
    </row>
    <row r="7353" spans="3:4" ht="15" customHeight="1" x14ac:dyDescent="0.25">
      <c r="C7353" s="32" t="s">
        <v>16536</v>
      </c>
      <c r="D7353" s="33" t="s">
        <v>5270</v>
      </c>
    </row>
    <row r="7354" spans="3:4" ht="15" customHeight="1" x14ac:dyDescent="0.25">
      <c r="C7354" s="32" t="s">
        <v>16537</v>
      </c>
      <c r="D7354" s="33" t="s">
        <v>5287</v>
      </c>
    </row>
    <row r="7355" spans="3:4" ht="15" customHeight="1" x14ac:dyDescent="0.25">
      <c r="C7355" s="32" t="s">
        <v>16538</v>
      </c>
      <c r="D7355" s="33" t="s">
        <v>5287</v>
      </c>
    </row>
    <row r="7356" spans="3:4" ht="15" customHeight="1" x14ac:dyDescent="0.25">
      <c r="C7356" s="32" t="s">
        <v>16539</v>
      </c>
      <c r="D7356" s="33" t="s">
        <v>5312</v>
      </c>
    </row>
    <row r="7357" spans="3:4" ht="15" customHeight="1" x14ac:dyDescent="0.25">
      <c r="C7357" s="32" t="s">
        <v>16540</v>
      </c>
      <c r="D7357" s="33" t="s">
        <v>5312</v>
      </c>
    </row>
    <row r="7358" spans="3:4" ht="15" customHeight="1" x14ac:dyDescent="0.25">
      <c r="C7358" s="32" t="s">
        <v>16541</v>
      </c>
      <c r="D7358" s="33" t="s">
        <v>5334</v>
      </c>
    </row>
    <row r="7359" spans="3:4" ht="15" customHeight="1" x14ac:dyDescent="0.25">
      <c r="C7359" s="32" t="s">
        <v>16542</v>
      </c>
      <c r="D7359" s="33" t="s">
        <v>5334</v>
      </c>
    </row>
    <row r="7360" spans="3:4" ht="15" customHeight="1" x14ac:dyDescent="0.25">
      <c r="C7360" s="32" t="s">
        <v>16543</v>
      </c>
      <c r="D7360" s="33" t="s">
        <v>5404</v>
      </c>
    </row>
    <row r="7361" spans="3:4" ht="15" customHeight="1" x14ac:dyDescent="0.25">
      <c r="C7361" s="32" t="s">
        <v>16544</v>
      </c>
      <c r="D7361" s="33" t="s">
        <v>5404</v>
      </c>
    </row>
    <row r="7362" spans="3:4" ht="15" customHeight="1" x14ac:dyDescent="0.25">
      <c r="C7362" s="32" t="s">
        <v>16545</v>
      </c>
      <c r="D7362" s="33" t="s">
        <v>5410</v>
      </c>
    </row>
    <row r="7363" spans="3:4" ht="15" customHeight="1" x14ac:dyDescent="0.25">
      <c r="C7363" s="32" t="s">
        <v>16546</v>
      </c>
      <c r="D7363" s="33" t="s">
        <v>5410</v>
      </c>
    </row>
    <row r="7364" spans="3:4" ht="15" customHeight="1" x14ac:dyDescent="0.25">
      <c r="C7364" s="32" t="s">
        <v>16547</v>
      </c>
      <c r="D7364" s="33" t="s">
        <v>5500</v>
      </c>
    </row>
    <row r="7365" spans="3:4" ht="15" customHeight="1" x14ac:dyDescent="0.25">
      <c r="C7365" s="32" t="s">
        <v>16548</v>
      </c>
      <c r="D7365" s="33" t="s">
        <v>5500</v>
      </c>
    </row>
    <row r="7366" spans="3:4" ht="15" customHeight="1" x14ac:dyDescent="0.25">
      <c r="C7366" s="32" t="s">
        <v>16549</v>
      </c>
      <c r="D7366" s="33" t="s">
        <v>5097</v>
      </c>
    </row>
    <row r="7367" spans="3:4" ht="15" customHeight="1" x14ac:dyDescent="0.25">
      <c r="C7367" s="32" t="s">
        <v>16550</v>
      </c>
      <c r="D7367" s="33" t="s">
        <v>5097</v>
      </c>
    </row>
    <row r="7368" spans="3:4" ht="15" customHeight="1" x14ac:dyDescent="0.25">
      <c r="C7368" s="32" t="s">
        <v>16551</v>
      </c>
      <c r="D7368" s="33" t="s">
        <v>5524</v>
      </c>
    </row>
    <row r="7369" spans="3:4" ht="15" customHeight="1" x14ac:dyDescent="0.25">
      <c r="C7369" s="32" t="s">
        <v>16552</v>
      </c>
      <c r="D7369" s="33" t="s">
        <v>5524</v>
      </c>
    </row>
    <row r="7370" spans="3:4" ht="15" customHeight="1" x14ac:dyDescent="0.25">
      <c r="C7370" s="32" t="s">
        <v>16553</v>
      </c>
      <c r="D7370" s="33" t="s">
        <v>5223</v>
      </c>
    </row>
    <row r="7371" spans="3:4" ht="15" customHeight="1" x14ac:dyDescent="0.25">
      <c r="C7371" s="32" t="s">
        <v>16554</v>
      </c>
      <c r="D7371" s="33" t="s">
        <v>5223</v>
      </c>
    </row>
    <row r="7372" spans="3:4" ht="15" customHeight="1" x14ac:dyDescent="0.25">
      <c r="C7372" s="32" t="s">
        <v>16555</v>
      </c>
      <c r="D7372" s="33" t="s">
        <v>5258</v>
      </c>
    </row>
    <row r="7373" spans="3:4" ht="15" customHeight="1" x14ac:dyDescent="0.25">
      <c r="C7373" s="32" t="s">
        <v>16556</v>
      </c>
      <c r="D7373" s="33" t="s">
        <v>5258</v>
      </c>
    </row>
    <row r="7374" spans="3:4" ht="15" customHeight="1" x14ac:dyDescent="0.25">
      <c r="C7374" s="32" t="s">
        <v>16557</v>
      </c>
      <c r="D7374" s="33" t="s">
        <v>5264</v>
      </c>
    </row>
    <row r="7375" spans="3:4" ht="15" customHeight="1" x14ac:dyDescent="0.25">
      <c r="C7375" s="32" t="s">
        <v>16558</v>
      </c>
      <c r="D7375" s="33" t="s">
        <v>5264</v>
      </c>
    </row>
    <row r="7376" spans="3:4" ht="15" customHeight="1" x14ac:dyDescent="0.25">
      <c r="C7376" s="32" t="s">
        <v>16559</v>
      </c>
      <c r="D7376" s="33" t="s">
        <v>5270</v>
      </c>
    </row>
    <row r="7377" spans="3:4" ht="15" customHeight="1" x14ac:dyDescent="0.25">
      <c r="C7377" s="32" t="s">
        <v>16560</v>
      </c>
      <c r="D7377" s="33" t="s">
        <v>5270</v>
      </c>
    </row>
    <row r="7378" spans="3:4" ht="15" customHeight="1" x14ac:dyDescent="0.25">
      <c r="C7378" s="32" t="s">
        <v>16561</v>
      </c>
      <c r="D7378" s="33" t="s">
        <v>5287</v>
      </c>
    </row>
    <row r="7379" spans="3:4" ht="15" customHeight="1" x14ac:dyDescent="0.25">
      <c r="C7379" s="32" t="s">
        <v>16562</v>
      </c>
      <c r="D7379" s="33" t="s">
        <v>5287</v>
      </c>
    </row>
    <row r="7380" spans="3:4" ht="15" customHeight="1" x14ac:dyDescent="0.25">
      <c r="C7380" s="32" t="s">
        <v>16563</v>
      </c>
      <c r="D7380" s="33" t="s">
        <v>5312</v>
      </c>
    </row>
    <row r="7381" spans="3:4" ht="15" customHeight="1" x14ac:dyDescent="0.25">
      <c r="C7381" s="32" t="s">
        <v>16564</v>
      </c>
      <c r="D7381" s="33" t="s">
        <v>5312</v>
      </c>
    </row>
    <row r="7382" spans="3:4" ht="15" customHeight="1" x14ac:dyDescent="0.25">
      <c r="C7382" s="32" t="s">
        <v>16565</v>
      </c>
      <c r="D7382" s="33" t="s">
        <v>5334</v>
      </c>
    </row>
    <row r="7383" spans="3:4" ht="15" customHeight="1" x14ac:dyDescent="0.25">
      <c r="C7383" s="32" t="s">
        <v>16566</v>
      </c>
      <c r="D7383" s="33" t="s">
        <v>5334</v>
      </c>
    </row>
    <row r="7384" spans="3:4" ht="15" customHeight="1" x14ac:dyDescent="0.25">
      <c r="C7384" s="32" t="s">
        <v>16567</v>
      </c>
      <c r="D7384" s="33" t="s">
        <v>5404</v>
      </c>
    </row>
    <row r="7385" spans="3:4" ht="15" customHeight="1" x14ac:dyDescent="0.25">
      <c r="C7385" s="32" t="s">
        <v>16568</v>
      </c>
      <c r="D7385" s="33" t="s">
        <v>5404</v>
      </c>
    </row>
    <row r="7386" spans="3:4" ht="15" customHeight="1" x14ac:dyDescent="0.25">
      <c r="C7386" s="32" t="s">
        <v>16569</v>
      </c>
      <c r="D7386" s="33" t="s">
        <v>5410</v>
      </c>
    </row>
    <row r="7387" spans="3:4" ht="15" customHeight="1" x14ac:dyDescent="0.25">
      <c r="C7387" s="32" t="s">
        <v>16570</v>
      </c>
      <c r="D7387" s="33" t="s">
        <v>5410</v>
      </c>
    </row>
    <row r="7388" spans="3:4" ht="15" customHeight="1" x14ac:dyDescent="0.25">
      <c r="C7388" s="32" t="s">
        <v>16571</v>
      </c>
      <c r="D7388" s="33" t="s">
        <v>5500</v>
      </c>
    </row>
    <row r="7389" spans="3:4" ht="15" customHeight="1" x14ac:dyDescent="0.25">
      <c r="C7389" s="32" t="s">
        <v>16572</v>
      </c>
      <c r="D7389" s="33" t="s">
        <v>5500</v>
      </c>
    </row>
    <row r="7390" spans="3:4" ht="15" customHeight="1" x14ac:dyDescent="0.25">
      <c r="C7390" s="32" t="s">
        <v>16573</v>
      </c>
      <c r="D7390" s="33" t="s">
        <v>5097</v>
      </c>
    </row>
    <row r="7391" spans="3:4" ht="15" customHeight="1" x14ac:dyDescent="0.25">
      <c r="C7391" s="32" t="s">
        <v>16574</v>
      </c>
      <c r="D7391" s="33" t="s">
        <v>5097</v>
      </c>
    </row>
    <row r="7392" spans="3:4" ht="15" customHeight="1" x14ac:dyDescent="0.25">
      <c r="C7392" s="32" t="s">
        <v>16575</v>
      </c>
      <c r="D7392" s="33" t="s">
        <v>5524</v>
      </c>
    </row>
    <row r="7393" spans="3:4" ht="15" customHeight="1" x14ac:dyDescent="0.25">
      <c r="C7393" s="32" t="s">
        <v>16576</v>
      </c>
      <c r="D7393" s="33" t="s">
        <v>5524</v>
      </c>
    </row>
    <row r="7394" spans="3:4" ht="15" customHeight="1" x14ac:dyDescent="0.25">
      <c r="C7394" s="32" t="s">
        <v>16577</v>
      </c>
      <c r="D7394" s="33" t="s">
        <v>5529</v>
      </c>
    </row>
    <row r="7395" spans="3:4" ht="15" customHeight="1" x14ac:dyDescent="0.25">
      <c r="C7395" s="32" t="s">
        <v>16578</v>
      </c>
      <c r="D7395" s="33" t="s">
        <v>5529</v>
      </c>
    </row>
    <row r="7396" spans="3:4" ht="15" customHeight="1" x14ac:dyDescent="0.25">
      <c r="C7396" s="32" t="s">
        <v>16579</v>
      </c>
      <c r="D7396" s="33" t="s">
        <v>5593</v>
      </c>
    </row>
    <row r="7397" spans="3:4" ht="15" customHeight="1" x14ac:dyDescent="0.25">
      <c r="C7397" s="32" t="s">
        <v>16580</v>
      </c>
      <c r="D7397" s="33" t="s">
        <v>5593</v>
      </c>
    </row>
    <row r="7398" spans="3:4" ht="15" customHeight="1" x14ac:dyDescent="0.25">
      <c r="C7398" s="32" t="s">
        <v>16581</v>
      </c>
      <c r="D7398" s="33" t="s">
        <v>5605</v>
      </c>
    </row>
    <row r="7399" spans="3:4" ht="15" customHeight="1" x14ac:dyDescent="0.25">
      <c r="C7399" s="32" t="s">
        <v>16582</v>
      </c>
      <c r="D7399" s="33" t="s">
        <v>5605</v>
      </c>
    </row>
    <row r="7400" spans="3:4" ht="15" customHeight="1" x14ac:dyDescent="0.25">
      <c r="C7400" s="32" t="s">
        <v>16583</v>
      </c>
      <c r="D7400" s="33" t="s">
        <v>5610</v>
      </c>
    </row>
    <row r="7401" spans="3:4" ht="15" customHeight="1" x14ac:dyDescent="0.25">
      <c r="C7401" s="32" t="s">
        <v>16584</v>
      </c>
      <c r="D7401" s="33" t="s">
        <v>5610</v>
      </c>
    </row>
    <row r="7402" spans="3:4" ht="15" customHeight="1" x14ac:dyDescent="0.25">
      <c r="C7402" s="32" t="s">
        <v>16585</v>
      </c>
      <c r="D7402" s="33" t="s">
        <v>5651</v>
      </c>
    </row>
    <row r="7403" spans="3:4" ht="15" customHeight="1" x14ac:dyDescent="0.25">
      <c r="C7403" s="32" t="s">
        <v>16586</v>
      </c>
      <c r="D7403" s="33" t="s">
        <v>5651</v>
      </c>
    </row>
    <row r="7404" spans="3:4" ht="15" customHeight="1" x14ac:dyDescent="0.25">
      <c r="C7404" s="32" t="s">
        <v>16587</v>
      </c>
      <c r="D7404" s="33" t="s">
        <v>5714</v>
      </c>
    </row>
    <row r="7405" spans="3:4" ht="15" customHeight="1" x14ac:dyDescent="0.25">
      <c r="C7405" s="32" t="s">
        <v>16588</v>
      </c>
      <c r="D7405" s="33" t="s">
        <v>5714</v>
      </c>
    </row>
    <row r="7406" spans="3:4" ht="15" customHeight="1" x14ac:dyDescent="0.25">
      <c r="C7406" s="32" t="s">
        <v>16589</v>
      </c>
      <c r="D7406" s="33" t="s">
        <v>5766</v>
      </c>
    </row>
    <row r="7407" spans="3:4" ht="15" customHeight="1" x14ac:dyDescent="0.25">
      <c r="C7407" s="32" t="s">
        <v>16590</v>
      </c>
      <c r="D7407" s="33" t="s">
        <v>5766</v>
      </c>
    </row>
    <row r="7408" spans="3:4" ht="15" customHeight="1" x14ac:dyDescent="0.25">
      <c r="C7408" s="32" t="s">
        <v>16591</v>
      </c>
      <c r="D7408" s="33" t="s">
        <v>5798</v>
      </c>
    </row>
    <row r="7409" spans="3:4" ht="15" customHeight="1" x14ac:dyDescent="0.25">
      <c r="C7409" s="32" t="s">
        <v>16592</v>
      </c>
      <c r="D7409" s="33" t="s">
        <v>5798</v>
      </c>
    </row>
    <row r="7410" spans="3:4" ht="15" customHeight="1" x14ac:dyDescent="0.25">
      <c r="C7410" s="32" t="s">
        <v>16593</v>
      </c>
      <c r="D7410" s="33" t="s">
        <v>5808</v>
      </c>
    </row>
    <row r="7411" spans="3:4" ht="15" customHeight="1" x14ac:dyDescent="0.25">
      <c r="C7411" s="32" t="s">
        <v>16594</v>
      </c>
      <c r="D7411" s="33" t="s">
        <v>5808</v>
      </c>
    </row>
    <row r="7412" spans="3:4" ht="15" customHeight="1" x14ac:dyDescent="0.25">
      <c r="C7412" s="32" t="s">
        <v>16595</v>
      </c>
      <c r="D7412" s="33" t="s">
        <v>5830</v>
      </c>
    </row>
    <row r="7413" spans="3:4" ht="15" customHeight="1" x14ac:dyDescent="0.25">
      <c r="C7413" s="32" t="s">
        <v>16596</v>
      </c>
      <c r="D7413" s="33" t="s">
        <v>5830</v>
      </c>
    </row>
    <row r="7414" spans="3:4" ht="15" customHeight="1" x14ac:dyDescent="0.25">
      <c r="C7414" s="32" t="s">
        <v>16597</v>
      </c>
      <c r="D7414" s="33" t="s">
        <v>5891</v>
      </c>
    </row>
    <row r="7415" spans="3:4" ht="15" customHeight="1" x14ac:dyDescent="0.25">
      <c r="C7415" s="32" t="s">
        <v>16598</v>
      </c>
      <c r="D7415" s="33" t="s">
        <v>5891</v>
      </c>
    </row>
    <row r="7416" spans="3:4" ht="15" customHeight="1" x14ac:dyDescent="0.25">
      <c r="C7416" s="32" t="s">
        <v>16599</v>
      </c>
      <c r="D7416" s="33" t="s">
        <v>5962</v>
      </c>
    </row>
    <row r="7417" spans="3:4" ht="15" customHeight="1" x14ac:dyDescent="0.25">
      <c r="C7417" s="32" t="s">
        <v>16600</v>
      </c>
      <c r="D7417" s="33" t="s">
        <v>5962</v>
      </c>
    </row>
    <row r="7418" spans="3:4" ht="15" customHeight="1" x14ac:dyDescent="0.25">
      <c r="C7418" s="32" t="s">
        <v>16601</v>
      </c>
      <c r="D7418" s="33" t="s">
        <v>5529</v>
      </c>
    </row>
    <row r="7419" spans="3:4" ht="15" customHeight="1" x14ac:dyDescent="0.25">
      <c r="C7419" s="32" t="s">
        <v>16602</v>
      </c>
      <c r="D7419" s="33" t="s">
        <v>5529</v>
      </c>
    </row>
    <row r="7420" spans="3:4" ht="15" customHeight="1" x14ac:dyDescent="0.25">
      <c r="C7420" s="32" t="s">
        <v>16603</v>
      </c>
      <c r="D7420" s="33" t="s">
        <v>5593</v>
      </c>
    </row>
    <row r="7421" spans="3:4" ht="15" customHeight="1" x14ac:dyDescent="0.25">
      <c r="C7421" s="32" t="s">
        <v>16604</v>
      </c>
      <c r="D7421" s="33" t="s">
        <v>5593</v>
      </c>
    </row>
    <row r="7422" spans="3:4" ht="15" customHeight="1" x14ac:dyDescent="0.25">
      <c r="C7422" s="32" t="s">
        <v>16605</v>
      </c>
      <c r="D7422" s="33" t="s">
        <v>5605</v>
      </c>
    </row>
    <row r="7423" spans="3:4" ht="15" customHeight="1" x14ac:dyDescent="0.25">
      <c r="C7423" s="32" t="s">
        <v>16606</v>
      </c>
      <c r="D7423" s="33" t="s">
        <v>5605</v>
      </c>
    </row>
    <row r="7424" spans="3:4" ht="15" customHeight="1" x14ac:dyDescent="0.25">
      <c r="C7424" s="32" t="s">
        <v>16607</v>
      </c>
      <c r="D7424" s="33" t="s">
        <v>5610</v>
      </c>
    </row>
    <row r="7425" spans="3:4" ht="15" customHeight="1" x14ac:dyDescent="0.25">
      <c r="C7425" s="32" t="s">
        <v>16608</v>
      </c>
      <c r="D7425" s="33" t="s">
        <v>5610</v>
      </c>
    </row>
    <row r="7426" spans="3:4" ht="15" customHeight="1" x14ac:dyDescent="0.25">
      <c r="C7426" s="32" t="s">
        <v>16609</v>
      </c>
      <c r="D7426" s="33" t="s">
        <v>5651</v>
      </c>
    </row>
    <row r="7427" spans="3:4" ht="15" customHeight="1" x14ac:dyDescent="0.25">
      <c r="C7427" s="32" t="s">
        <v>16610</v>
      </c>
      <c r="D7427" s="33" t="s">
        <v>5651</v>
      </c>
    </row>
    <row r="7428" spans="3:4" ht="15" customHeight="1" x14ac:dyDescent="0.25">
      <c r="C7428" s="32" t="s">
        <v>16611</v>
      </c>
      <c r="D7428" s="33" t="s">
        <v>5714</v>
      </c>
    </row>
    <row r="7429" spans="3:4" ht="15" customHeight="1" x14ac:dyDescent="0.25">
      <c r="C7429" s="32" t="s">
        <v>16612</v>
      </c>
      <c r="D7429" s="33" t="s">
        <v>5714</v>
      </c>
    </row>
    <row r="7430" spans="3:4" ht="15" customHeight="1" x14ac:dyDescent="0.25">
      <c r="C7430" s="32" t="s">
        <v>16613</v>
      </c>
      <c r="D7430" s="33" t="s">
        <v>5766</v>
      </c>
    </row>
    <row r="7431" spans="3:4" ht="15" customHeight="1" x14ac:dyDescent="0.25">
      <c r="C7431" s="32" t="s">
        <v>16614</v>
      </c>
      <c r="D7431" s="33" t="s">
        <v>5766</v>
      </c>
    </row>
    <row r="7432" spans="3:4" ht="15" customHeight="1" x14ac:dyDescent="0.25">
      <c r="C7432" s="32" t="s">
        <v>16615</v>
      </c>
      <c r="D7432" s="33" t="s">
        <v>5798</v>
      </c>
    </row>
    <row r="7433" spans="3:4" ht="15" customHeight="1" x14ac:dyDescent="0.25">
      <c r="C7433" s="32" t="s">
        <v>16616</v>
      </c>
      <c r="D7433" s="33" t="s">
        <v>5798</v>
      </c>
    </row>
    <row r="7434" spans="3:4" ht="15" customHeight="1" x14ac:dyDescent="0.25">
      <c r="C7434" s="32" t="s">
        <v>16617</v>
      </c>
      <c r="D7434" s="33" t="s">
        <v>5808</v>
      </c>
    </row>
    <row r="7435" spans="3:4" ht="15" customHeight="1" x14ac:dyDescent="0.25">
      <c r="C7435" s="32" t="s">
        <v>16618</v>
      </c>
      <c r="D7435" s="33" t="s">
        <v>5808</v>
      </c>
    </row>
    <row r="7436" spans="3:4" ht="15" customHeight="1" x14ac:dyDescent="0.25">
      <c r="C7436" s="32" t="s">
        <v>16619</v>
      </c>
      <c r="D7436" s="33" t="s">
        <v>5830</v>
      </c>
    </row>
    <row r="7437" spans="3:4" ht="15" customHeight="1" x14ac:dyDescent="0.25">
      <c r="C7437" s="32" t="s">
        <v>16620</v>
      </c>
      <c r="D7437" s="33" t="s">
        <v>5830</v>
      </c>
    </row>
    <row r="7438" spans="3:4" ht="15" customHeight="1" x14ac:dyDescent="0.25">
      <c r="C7438" s="32" t="s">
        <v>16621</v>
      </c>
      <c r="D7438" s="33" t="s">
        <v>5891</v>
      </c>
    </row>
    <row r="7439" spans="3:4" ht="15" customHeight="1" x14ac:dyDescent="0.25">
      <c r="C7439" s="32" t="s">
        <v>16622</v>
      </c>
      <c r="D7439" s="33" t="s">
        <v>5891</v>
      </c>
    </row>
    <row r="7440" spans="3:4" ht="15" customHeight="1" x14ac:dyDescent="0.25">
      <c r="C7440" s="32" t="s">
        <v>16623</v>
      </c>
      <c r="D7440" s="33" t="s">
        <v>5962</v>
      </c>
    </row>
    <row r="7441" spans="3:4" ht="15" customHeight="1" x14ac:dyDescent="0.25">
      <c r="C7441" s="32" t="s">
        <v>16624</v>
      </c>
      <c r="D7441" s="33" t="s">
        <v>5962</v>
      </c>
    </row>
    <row r="7442" spans="3:4" ht="15" customHeight="1" x14ac:dyDescent="0.25">
      <c r="C7442" s="32" t="s">
        <v>16625</v>
      </c>
      <c r="D7442" s="33" t="s">
        <v>5968</v>
      </c>
    </row>
    <row r="7443" spans="3:4" ht="15" customHeight="1" x14ac:dyDescent="0.25">
      <c r="C7443" s="32" t="s">
        <v>16626</v>
      </c>
      <c r="D7443" s="33" t="s">
        <v>5968</v>
      </c>
    </row>
    <row r="7444" spans="3:4" ht="15" customHeight="1" x14ac:dyDescent="0.25">
      <c r="C7444" s="32" t="s">
        <v>16627</v>
      </c>
      <c r="D7444" s="33" t="s">
        <v>5996</v>
      </c>
    </row>
    <row r="7445" spans="3:4" ht="15" customHeight="1" x14ac:dyDescent="0.25">
      <c r="C7445" s="32" t="s">
        <v>16628</v>
      </c>
      <c r="D7445" s="33" t="s">
        <v>5996</v>
      </c>
    </row>
    <row r="7446" spans="3:4" ht="15" customHeight="1" x14ac:dyDescent="0.25">
      <c r="C7446" s="32" t="s">
        <v>16629</v>
      </c>
      <c r="D7446" s="33" t="s">
        <v>6040</v>
      </c>
    </row>
    <row r="7447" spans="3:4" ht="15" customHeight="1" x14ac:dyDescent="0.25">
      <c r="C7447" s="32" t="s">
        <v>16630</v>
      </c>
      <c r="D7447" s="33" t="s">
        <v>6040</v>
      </c>
    </row>
    <row r="7448" spans="3:4" ht="15" customHeight="1" x14ac:dyDescent="0.25">
      <c r="C7448" s="32" t="s">
        <v>16631</v>
      </c>
      <c r="D7448" s="33" t="s">
        <v>6052</v>
      </c>
    </row>
    <row r="7449" spans="3:4" ht="15" customHeight="1" x14ac:dyDescent="0.25">
      <c r="C7449" s="32" t="s">
        <v>16632</v>
      </c>
      <c r="D7449" s="33" t="s">
        <v>6052</v>
      </c>
    </row>
    <row r="7450" spans="3:4" ht="15" customHeight="1" x14ac:dyDescent="0.25">
      <c r="C7450" s="32" t="s">
        <v>16633</v>
      </c>
      <c r="D7450" s="33" t="s">
        <v>6149</v>
      </c>
    </row>
    <row r="7451" spans="3:4" ht="15" customHeight="1" x14ac:dyDescent="0.25">
      <c r="C7451" s="32" t="s">
        <v>16634</v>
      </c>
      <c r="D7451" s="33" t="s">
        <v>6149</v>
      </c>
    </row>
    <row r="7452" spans="3:4" ht="15" customHeight="1" x14ac:dyDescent="0.25">
      <c r="C7452" s="32" t="s">
        <v>16635</v>
      </c>
      <c r="D7452" s="33" t="s">
        <v>6178</v>
      </c>
    </row>
    <row r="7453" spans="3:4" ht="15" customHeight="1" x14ac:dyDescent="0.25">
      <c r="C7453" s="32" t="s">
        <v>16636</v>
      </c>
      <c r="D7453" s="33" t="s">
        <v>6178</v>
      </c>
    </row>
    <row r="7454" spans="3:4" ht="15" customHeight="1" x14ac:dyDescent="0.25">
      <c r="C7454" s="32" t="s">
        <v>16637</v>
      </c>
      <c r="D7454" s="33" t="s">
        <v>6183</v>
      </c>
    </row>
    <row r="7455" spans="3:4" ht="15" customHeight="1" x14ac:dyDescent="0.25">
      <c r="C7455" s="32" t="s">
        <v>16638</v>
      </c>
      <c r="D7455" s="33" t="s">
        <v>6183</v>
      </c>
    </row>
    <row r="7456" spans="3:4" ht="15" customHeight="1" x14ac:dyDescent="0.25">
      <c r="C7456" s="32" t="s">
        <v>16639</v>
      </c>
      <c r="D7456" s="33" t="s">
        <v>6188</v>
      </c>
    </row>
    <row r="7457" spans="3:4" ht="15" customHeight="1" x14ac:dyDescent="0.25">
      <c r="C7457" s="32" t="s">
        <v>16640</v>
      </c>
      <c r="D7457" s="33" t="s">
        <v>6188</v>
      </c>
    </row>
    <row r="7458" spans="3:4" ht="15" customHeight="1" x14ac:dyDescent="0.25">
      <c r="C7458" s="32" t="s">
        <v>16641</v>
      </c>
      <c r="D7458" s="33" t="s">
        <v>6284</v>
      </c>
    </row>
    <row r="7459" spans="3:4" ht="15" customHeight="1" x14ac:dyDescent="0.25">
      <c r="C7459" s="32" t="s">
        <v>16642</v>
      </c>
      <c r="D7459" s="33" t="s">
        <v>6284</v>
      </c>
    </row>
    <row r="7460" spans="3:4" ht="15" customHeight="1" x14ac:dyDescent="0.25">
      <c r="C7460" s="32" t="s">
        <v>16643</v>
      </c>
      <c r="D7460" s="33" t="s">
        <v>6363</v>
      </c>
    </row>
    <row r="7461" spans="3:4" ht="15" customHeight="1" x14ac:dyDescent="0.25">
      <c r="C7461" s="32" t="s">
        <v>16644</v>
      </c>
      <c r="D7461" s="33" t="s">
        <v>6363</v>
      </c>
    </row>
    <row r="7462" spans="3:4" ht="15" customHeight="1" x14ac:dyDescent="0.25">
      <c r="C7462" s="32" t="s">
        <v>16645</v>
      </c>
      <c r="D7462" s="33" t="s">
        <v>6515</v>
      </c>
    </row>
    <row r="7463" spans="3:4" ht="15" customHeight="1" x14ac:dyDescent="0.25">
      <c r="C7463" s="32" t="s">
        <v>16646</v>
      </c>
      <c r="D7463" s="33" t="s">
        <v>6515</v>
      </c>
    </row>
    <row r="7464" spans="3:4" ht="15" customHeight="1" x14ac:dyDescent="0.25">
      <c r="C7464" s="32" t="s">
        <v>16647</v>
      </c>
      <c r="D7464" s="33" t="s">
        <v>6561</v>
      </c>
    </row>
    <row r="7465" spans="3:4" ht="15" customHeight="1" x14ac:dyDescent="0.25">
      <c r="C7465" s="32" t="s">
        <v>16648</v>
      </c>
      <c r="D7465" s="33" t="s">
        <v>6561</v>
      </c>
    </row>
    <row r="7466" spans="3:4" ht="15" customHeight="1" x14ac:dyDescent="0.25">
      <c r="C7466" s="32" t="s">
        <v>16649</v>
      </c>
      <c r="D7466" s="33" t="s">
        <v>5968</v>
      </c>
    </row>
    <row r="7467" spans="3:4" ht="15" customHeight="1" x14ac:dyDescent="0.25">
      <c r="C7467" s="32" t="s">
        <v>16650</v>
      </c>
      <c r="D7467" s="33" t="s">
        <v>5968</v>
      </c>
    </row>
    <row r="7468" spans="3:4" ht="15" customHeight="1" x14ac:dyDescent="0.25">
      <c r="C7468" s="32" t="s">
        <v>16651</v>
      </c>
      <c r="D7468" s="33" t="s">
        <v>5996</v>
      </c>
    </row>
    <row r="7469" spans="3:4" ht="15" customHeight="1" x14ac:dyDescent="0.25">
      <c r="C7469" s="32" t="s">
        <v>16652</v>
      </c>
      <c r="D7469" s="33" t="s">
        <v>5996</v>
      </c>
    </row>
    <row r="7470" spans="3:4" ht="15" customHeight="1" x14ac:dyDescent="0.25">
      <c r="C7470" s="32" t="s">
        <v>16653</v>
      </c>
      <c r="D7470" s="33" t="s">
        <v>6040</v>
      </c>
    </row>
    <row r="7471" spans="3:4" ht="15" customHeight="1" x14ac:dyDescent="0.25">
      <c r="C7471" s="32" t="s">
        <v>16654</v>
      </c>
      <c r="D7471" s="33" t="s">
        <v>6040</v>
      </c>
    </row>
    <row r="7472" spans="3:4" ht="15" customHeight="1" x14ac:dyDescent="0.25">
      <c r="C7472" s="32" t="s">
        <v>16655</v>
      </c>
      <c r="D7472" s="33" t="s">
        <v>6052</v>
      </c>
    </row>
    <row r="7473" spans="3:4" ht="15" customHeight="1" x14ac:dyDescent="0.25">
      <c r="C7473" s="32" t="s">
        <v>16656</v>
      </c>
      <c r="D7473" s="33" t="s">
        <v>6052</v>
      </c>
    </row>
    <row r="7474" spans="3:4" ht="15" customHeight="1" x14ac:dyDescent="0.25">
      <c r="C7474" s="32" t="s">
        <v>16657</v>
      </c>
      <c r="D7474" s="33" t="s">
        <v>6149</v>
      </c>
    </row>
    <row r="7475" spans="3:4" ht="15" customHeight="1" x14ac:dyDescent="0.25">
      <c r="C7475" s="32" t="s">
        <v>16658</v>
      </c>
      <c r="D7475" s="33" t="s">
        <v>6149</v>
      </c>
    </row>
    <row r="7476" spans="3:4" ht="15" customHeight="1" x14ac:dyDescent="0.25">
      <c r="C7476" s="32" t="s">
        <v>16659</v>
      </c>
      <c r="D7476" s="33" t="s">
        <v>6178</v>
      </c>
    </row>
    <row r="7477" spans="3:4" ht="15" customHeight="1" x14ac:dyDescent="0.25">
      <c r="C7477" s="32" t="s">
        <v>16660</v>
      </c>
      <c r="D7477" s="33" t="s">
        <v>6178</v>
      </c>
    </row>
    <row r="7478" spans="3:4" ht="15" customHeight="1" x14ac:dyDescent="0.25">
      <c r="C7478" s="32" t="s">
        <v>16661</v>
      </c>
      <c r="D7478" s="33" t="s">
        <v>6183</v>
      </c>
    </row>
    <row r="7479" spans="3:4" ht="15" customHeight="1" x14ac:dyDescent="0.25">
      <c r="C7479" s="32" t="s">
        <v>16662</v>
      </c>
      <c r="D7479" s="33" t="s">
        <v>6183</v>
      </c>
    </row>
    <row r="7480" spans="3:4" ht="15" customHeight="1" x14ac:dyDescent="0.25">
      <c r="C7480" s="32" t="s">
        <v>16663</v>
      </c>
      <c r="D7480" s="33" t="s">
        <v>6188</v>
      </c>
    </row>
    <row r="7481" spans="3:4" ht="15" customHeight="1" x14ac:dyDescent="0.25">
      <c r="C7481" s="32" t="s">
        <v>16664</v>
      </c>
      <c r="D7481" s="33" t="s">
        <v>6188</v>
      </c>
    </row>
    <row r="7482" spans="3:4" ht="15" customHeight="1" x14ac:dyDescent="0.25">
      <c r="C7482" s="32" t="s">
        <v>16665</v>
      </c>
      <c r="D7482" s="33" t="s">
        <v>6284</v>
      </c>
    </row>
    <row r="7483" spans="3:4" ht="15" customHeight="1" x14ac:dyDescent="0.25">
      <c r="C7483" s="32" t="s">
        <v>16666</v>
      </c>
      <c r="D7483" s="33" t="s">
        <v>6284</v>
      </c>
    </row>
    <row r="7484" spans="3:4" ht="15" customHeight="1" x14ac:dyDescent="0.25">
      <c r="C7484" s="32" t="s">
        <v>16667</v>
      </c>
      <c r="D7484" s="33" t="s">
        <v>6363</v>
      </c>
    </row>
    <row r="7485" spans="3:4" ht="15" customHeight="1" x14ac:dyDescent="0.25">
      <c r="C7485" s="32" t="s">
        <v>16668</v>
      </c>
      <c r="D7485" s="33" t="s">
        <v>6363</v>
      </c>
    </row>
    <row r="7486" spans="3:4" ht="15" customHeight="1" x14ac:dyDescent="0.25">
      <c r="C7486" s="32" t="s">
        <v>16669</v>
      </c>
      <c r="D7486" s="33" t="s">
        <v>6515</v>
      </c>
    </row>
    <row r="7487" spans="3:4" ht="15" customHeight="1" x14ac:dyDescent="0.25">
      <c r="C7487" s="32" t="s">
        <v>16670</v>
      </c>
      <c r="D7487" s="33" t="s">
        <v>6515</v>
      </c>
    </row>
    <row r="7488" spans="3:4" ht="15" customHeight="1" x14ac:dyDescent="0.25">
      <c r="C7488" s="32" t="s">
        <v>16671</v>
      </c>
      <c r="D7488" s="33" t="s">
        <v>6561</v>
      </c>
    </row>
    <row r="7489" spans="3:4" ht="15" customHeight="1" x14ac:dyDescent="0.25">
      <c r="C7489" s="32" t="s">
        <v>16672</v>
      </c>
      <c r="D7489" s="33" t="s">
        <v>6561</v>
      </c>
    </row>
    <row r="7490" spans="3:4" ht="15" customHeight="1" x14ac:dyDescent="0.25">
      <c r="C7490" s="32" t="s">
        <v>16673</v>
      </c>
      <c r="D7490" s="33" t="s">
        <v>6589</v>
      </c>
    </row>
    <row r="7491" spans="3:4" ht="15" customHeight="1" x14ac:dyDescent="0.25">
      <c r="C7491" s="32" t="s">
        <v>16674</v>
      </c>
      <c r="D7491" s="33" t="s">
        <v>6589</v>
      </c>
    </row>
    <row r="7492" spans="3:4" ht="15" customHeight="1" x14ac:dyDescent="0.25">
      <c r="C7492" s="32" t="s">
        <v>16675</v>
      </c>
      <c r="D7492" s="33" t="s">
        <v>6599</v>
      </c>
    </row>
    <row r="7493" spans="3:4" ht="15" customHeight="1" x14ac:dyDescent="0.25">
      <c r="C7493" s="32" t="s">
        <v>16676</v>
      </c>
      <c r="D7493" s="33" t="s">
        <v>6599</v>
      </c>
    </row>
    <row r="7494" spans="3:4" ht="15" customHeight="1" x14ac:dyDescent="0.25">
      <c r="C7494" s="32" t="s">
        <v>16677</v>
      </c>
      <c r="D7494" s="33" t="s">
        <v>6615</v>
      </c>
    </row>
    <row r="7495" spans="3:4" ht="15" customHeight="1" x14ac:dyDescent="0.25">
      <c r="C7495" s="32" t="s">
        <v>16678</v>
      </c>
      <c r="D7495" s="33" t="s">
        <v>6615</v>
      </c>
    </row>
    <row r="7496" spans="3:4" ht="15" customHeight="1" x14ac:dyDescent="0.25">
      <c r="C7496" s="32" t="s">
        <v>16679</v>
      </c>
      <c r="D7496" s="33" t="s">
        <v>6621</v>
      </c>
    </row>
    <row r="7497" spans="3:4" ht="15" customHeight="1" x14ac:dyDescent="0.25">
      <c r="C7497" s="32" t="s">
        <v>16680</v>
      </c>
      <c r="D7497" s="33" t="s">
        <v>6621</v>
      </c>
    </row>
    <row r="7498" spans="3:4" ht="15" customHeight="1" x14ac:dyDescent="0.25">
      <c r="C7498" s="32" t="s">
        <v>16681</v>
      </c>
      <c r="D7498" s="33" t="s">
        <v>6662</v>
      </c>
    </row>
    <row r="7499" spans="3:4" ht="15" customHeight="1" x14ac:dyDescent="0.25">
      <c r="C7499" s="32" t="s">
        <v>16682</v>
      </c>
      <c r="D7499" s="33" t="s">
        <v>6662</v>
      </c>
    </row>
    <row r="7500" spans="3:4" ht="15" customHeight="1" x14ac:dyDescent="0.25">
      <c r="C7500" s="32" t="s">
        <v>16683</v>
      </c>
      <c r="D7500" s="33" t="s">
        <v>6668</v>
      </c>
    </row>
    <row r="7501" spans="3:4" ht="15" customHeight="1" x14ac:dyDescent="0.25">
      <c r="C7501" s="32" t="s">
        <v>16684</v>
      </c>
      <c r="D7501" s="33" t="s">
        <v>6668</v>
      </c>
    </row>
    <row r="7502" spans="3:4" ht="15" customHeight="1" x14ac:dyDescent="0.25">
      <c r="C7502" s="32" t="s">
        <v>16685</v>
      </c>
      <c r="D7502" s="33" t="s">
        <v>6730</v>
      </c>
    </row>
    <row r="7503" spans="3:4" ht="15" customHeight="1" x14ac:dyDescent="0.25">
      <c r="C7503" s="32" t="s">
        <v>16686</v>
      </c>
      <c r="D7503" s="33" t="s">
        <v>6730</v>
      </c>
    </row>
    <row r="7504" spans="3:4" ht="15" customHeight="1" x14ac:dyDescent="0.25">
      <c r="C7504" s="32" t="s">
        <v>16687</v>
      </c>
      <c r="D7504" s="33" t="s">
        <v>6803</v>
      </c>
    </row>
    <row r="7505" spans="3:4" ht="15" customHeight="1" x14ac:dyDescent="0.25">
      <c r="C7505" s="32" t="s">
        <v>16688</v>
      </c>
      <c r="D7505" s="33" t="s">
        <v>6803</v>
      </c>
    </row>
    <row r="7506" spans="3:4" ht="15" customHeight="1" x14ac:dyDescent="0.25">
      <c r="C7506" s="32" t="s">
        <v>16689</v>
      </c>
      <c r="D7506" s="33" t="s">
        <v>6814</v>
      </c>
    </row>
    <row r="7507" spans="3:4" ht="15" customHeight="1" x14ac:dyDescent="0.25">
      <c r="C7507" s="32" t="s">
        <v>16690</v>
      </c>
      <c r="D7507" s="33" t="s">
        <v>6814</v>
      </c>
    </row>
    <row r="7508" spans="3:4" ht="15" customHeight="1" x14ac:dyDescent="0.25">
      <c r="C7508" s="32" t="s">
        <v>16691</v>
      </c>
      <c r="D7508" s="33" t="s">
        <v>6837</v>
      </c>
    </row>
    <row r="7509" spans="3:4" ht="15" customHeight="1" x14ac:dyDescent="0.25">
      <c r="C7509" s="32" t="s">
        <v>16692</v>
      </c>
      <c r="D7509" s="33" t="s">
        <v>6837</v>
      </c>
    </row>
    <row r="7510" spans="3:4" ht="15" customHeight="1" x14ac:dyDescent="0.25">
      <c r="C7510" s="32" t="s">
        <v>16693</v>
      </c>
      <c r="D7510" s="33" t="s">
        <v>6843</v>
      </c>
    </row>
    <row r="7511" spans="3:4" ht="15" customHeight="1" x14ac:dyDescent="0.25">
      <c r="C7511" s="32" t="s">
        <v>16694</v>
      </c>
      <c r="D7511" s="33" t="s">
        <v>6843</v>
      </c>
    </row>
    <row r="7512" spans="3:4" ht="15" customHeight="1" x14ac:dyDescent="0.25">
      <c r="C7512" s="32" t="s">
        <v>16695</v>
      </c>
      <c r="D7512" s="33" t="s">
        <v>6849</v>
      </c>
    </row>
    <row r="7513" spans="3:4" ht="15" customHeight="1" x14ac:dyDescent="0.25">
      <c r="C7513" s="32" t="s">
        <v>16696</v>
      </c>
      <c r="D7513" s="33" t="s">
        <v>6849</v>
      </c>
    </row>
    <row r="7514" spans="3:4" ht="15" customHeight="1" x14ac:dyDescent="0.25">
      <c r="C7514" s="32" t="s">
        <v>16697</v>
      </c>
      <c r="D7514" s="33" t="s">
        <v>6589</v>
      </c>
    </row>
    <row r="7515" spans="3:4" ht="15" customHeight="1" x14ac:dyDescent="0.25">
      <c r="C7515" s="32" t="s">
        <v>16698</v>
      </c>
      <c r="D7515" s="33" t="s">
        <v>6589</v>
      </c>
    </row>
    <row r="7516" spans="3:4" ht="15" customHeight="1" x14ac:dyDescent="0.25">
      <c r="C7516" s="32" t="s">
        <v>16699</v>
      </c>
      <c r="D7516" s="33" t="s">
        <v>6599</v>
      </c>
    </row>
    <row r="7517" spans="3:4" ht="15" customHeight="1" x14ac:dyDescent="0.25">
      <c r="C7517" s="32" t="s">
        <v>16700</v>
      </c>
      <c r="D7517" s="33" t="s">
        <v>6599</v>
      </c>
    </row>
    <row r="7518" spans="3:4" ht="15" customHeight="1" x14ac:dyDescent="0.25">
      <c r="C7518" s="32" t="s">
        <v>16701</v>
      </c>
      <c r="D7518" s="33" t="s">
        <v>6615</v>
      </c>
    </row>
    <row r="7519" spans="3:4" ht="15" customHeight="1" x14ac:dyDescent="0.25">
      <c r="C7519" s="32" t="s">
        <v>16702</v>
      </c>
      <c r="D7519" s="33" t="s">
        <v>6615</v>
      </c>
    </row>
    <row r="7520" spans="3:4" ht="15" customHeight="1" x14ac:dyDescent="0.25">
      <c r="C7520" s="32" t="s">
        <v>16703</v>
      </c>
      <c r="D7520" s="33" t="s">
        <v>6621</v>
      </c>
    </row>
    <row r="7521" spans="3:4" ht="15" customHeight="1" x14ac:dyDescent="0.25">
      <c r="C7521" s="32" t="s">
        <v>16704</v>
      </c>
      <c r="D7521" s="33" t="s">
        <v>6621</v>
      </c>
    </row>
    <row r="7522" spans="3:4" ht="15" customHeight="1" x14ac:dyDescent="0.25">
      <c r="C7522" s="32" t="s">
        <v>16705</v>
      </c>
      <c r="D7522" s="33" t="s">
        <v>6662</v>
      </c>
    </row>
    <row r="7523" spans="3:4" ht="15" customHeight="1" x14ac:dyDescent="0.25">
      <c r="C7523" s="32" t="s">
        <v>16706</v>
      </c>
      <c r="D7523" s="33" t="s">
        <v>6662</v>
      </c>
    </row>
    <row r="7524" spans="3:4" ht="15" customHeight="1" x14ac:dyDescent="0.25">
      <c r="C7524" s="32" t="s">
        <v>16707</v>
      </c>
      <c r="D7524" s="33" t="s">
        <v>6668</v>
      </c>
    </row>
    <row r="7525" spans="3:4" ht="15" customHeight="1" x14ac:dyDescent="0.25">
      <c r="C7525" s="32" t="s">
        <v>16708</v>
      </c>
      <c r="D7525" s="33" t="s">
        <v>6668</v>
      </c>
    </row>
    <row r="7526" spans="3:4" ht="15" customHeight="1" x14ac:dyDescent="0.25">
      <c r="C7526" s="32" t="s">
        <v>16709</v>
      </c>
      <c r="D7526" s="33" t="s">
        <v>6730</v>
      </c>
    </row>
    <row r="7527" spans="3:4" ht="15" customHeight="1" x14ac:dyDescent="0.25">
      <c r="C7527" s="32" t="s">
        <v>16710</v>
      </c>
      <c r="D7527" s="33" t="s">
        <v>6730</v>
      </c>
    </row>
    <row r="7528" spans="3:4" ht="15" customHeight="1" x14ac:dyDescent="0.25">
      <c r="C7528" s="32" t="s">
        <v>16711</v>
      </c>
      <c r="D7528" s="33" t="s">
        <v>6803</v>
      </c>
    </row>
    <row r="7529" spans="3:4" ht="15" customHeight="1" x14ac:dyDescent="0.25">
      <c r="C7529" s="32" t="s">
        <v>16712</v>
      </c>
      <c r="D7529" s="33" t="s">
        <v>6803</v>
      </c>
    </row>
    <row r="7530" spans="3:4" ht="15" customHeight="1" x14ac:dyDescent="0.25">
      <c r="C7530" s="32" t="s">
        <v>16713</v>
      </c>
      <c r="D7530" s="33" t="s">
        <v>6814</v>
      </c>
    </row>
    <row r="7531" spans="3:4" ht="15" customHeight="1" x14ac:dyDescent="0.25">
      <c r="C7531" s="32" t="s">
        <v>16714</v>
      </c>
      <c r="D7531" s="33" t="s">
        <v>6814</v>
      </c>
    </row>
    <row r="7532" spans="3:4" ht="15" customHeight="1" x14ac:dyDescent="0.25">
      <c r="C7532" s="32" t="s">
        <v>16715</v>
      </c>
      <c r="D7532" s="33" t="s">
        <v>6837</v>
      </c>
    </row>
    <row r="7533" spans="3:4" ht="15" customHeight="1" x14ac:dyDescent="0.25">
      <c r="C7533" s="32" t="s">
        <v>16716</v>
      </c>
      <c r="D7533" s="33" t="s">
        <v>6837</v>
      </c>
    </row>
    <row r="7534" spans="3:4" ht="15" customHeight="1" x14ac:dyDescent="0.25">
      <c r="C7534" s="32" t="s">
        <v>16717</v>
      </c>
      <c r="D7534" s="33" t="s">
        <v>6843</v>
      </c>
    </row>
    <row r="7535" spans="3:4" ht="15" customHeight="1" x14ac:dyDescent="0.25">
      <c r="C7535" s="32" t="s">
        <v>16718</v>
      </c>
      <c r="D7535" s="33" t="s">
        <v>6843</v>
      </c>
    </row>
    <row r="7536" spans="3:4" ht="15" customHeight="1" x14ac:dyDescent="0.25">
      <c r="C7536" s="32" t="s">
        <v>16719</v>
      </c>
      <c r="D7536" s="33" t="s">
        <v>6849</v>
      </c>
    </row>
    <row r="7537" spans="3:4" ht="15" customHeight="1" x14ac:dyDescent="0.25">
      <c r="C7537" s="32" t="s">
        <v>16720</v>
      </c>
      <c r="D7537" s="33" t="s">
        <v>6849</v>
      </c>
    </row>
    <row r="7538" spans="3:4" ht="15" customHeight="1" x14ac:dyDescent="0.25">
      <c r="C7538" s="32" t="s">
        <v>16721</v>
      </c>
      <c r="D7538" s="33" t="s">
        <v>6883</v>
      </c>
    </row>
    <row r="7539" spans="3:4" ht="15" customHeight="1" x14ac:dyDescent="0.25">
      <c r="C7539" s="32" t="s">
        <v>16722</v>
      </c>
      <c r="D7539" s="33" t="s">
        <v>6883</v>
      </c>
    </row>
    <row r="7540" spans="3:4" ht="15" customHeight="1" x14ac:dyDescent="0.25">
      <c r="C7540" s="32" t="s">
        <v>16723</v>
      </c>
      <c r="D7540" s="33" t="s">
        <v>6889</v>
      </c>
    </row>
    <row r="7541" spans="3:4" ht="15" customHeight="1" x14ac:dyDescent="0.25">
      <c r="C7541" s="32" t="s">
        <v>16724</v>
      </c>
      <c r="D7541" s="33" t="s">
        <v>6889</v>
      </c>
    </row>
    <row r="7542" spans="3:4" ht="15" customHeight="1" x14ac:dyDescent="0.25">
      <c r="C7542" s="32" t="s">
        <v>16725</v>
      </c>
      <c r="D7542" s="33" t="s">
        <v>6986</v>
      </c>
    </row>
    <row r="7543" spans="3:4" ht="15" customHeight="1" x14ac:dyDescent="0.25">
      <c r="C7543" s="32" t="s">
        <v>16726</v>
      </c>
      <c r="D7543" s="33" t="s">
        <v>6986</v>
      </c>
    </row>
    <row r="7544" spans="3:4" ht="15" customHeight="1" x14ac:dyDescent="0.25">
      <c r="C7544" s="32" t="s">
        <v>16727</v>
      </c>
      <c r="D7544" s="33" t="s">
        <v>7049</v>
      </c>
    </row>
    <row r="7545" spans="3:4" ht="15" customHeight="1" x14ac:dyDescent="0.25">
      <c r="C7545" s="32" t="s">
        <v>16728</v>
      </c>
      <c r="D7545" s="33" t="s">
        <v>7049</v>
      </c>
    </row>
    <row r="7546" spans="3:4" ht="15" customHeight="1" x14ac:dyDescent="0.25">
      <c r="C7546" s="32" t="s">
        <v>16729</v>
      </c>
      <c r="D7546" s="33" t="s">
        <v>7072</v>
      </c>
    </row>
    <row r="7547" spans="3:4" ht="15" customHeight="1" x14ac:dyDescent="0.25">
      <c r="C7547" s="32" t="s">
        <v>16730</v>
      </c>
      <c r="D7547" s="33" t="s">
        <v>7072</v>
      </c>
    </row>
    <row r="7548" spans="3:4" ht="15" customHeight="1" x14ac:dyDescent="0.25">
      <c r="C7548" s="32" t="s">
        <v>16731</v>
      </c>
      <c r="D7548" s="33" t="s">
        <v>7089</v>
      </c>
    </row>
    <row r="7549" spans="3:4" ht="15" customHeight="1" x14ac:dyDescent="0.25">
      <c r="C7549" s="32" t="s">
        <v>16732</v>
      </c>
      <c r="D7549" s="33" t="s">
        <v>7089</v>
      </c>
    </row>
    <row r="7550" spans="3:4" ht="15" customHeight="1" x14ac:dyDescent="0.25">
      <c r="C7550" s="32" t="s">
        <v>16733</v>
      </c>
      <c r="D7550" s="33" t="s">
        <v>7136</v>
      </c>
    </row>
    <row r="7551" spans="3:4" ht="15" customHeight="1" x14ac:dyDescent="0.25">
      <c r="C7551" s="32" t="s">
        <v>16734</v>
      </c>
      <c r="D7551" s="33" t="s">
        <v>7136</v>
      </c>
    </row>
    <row r="7552" spans="3:4" ht="15" customHeight="1" x14ac:dyDescent="0.25">
      <c r="C7552" s="32" t="s">
        <v>16735</v>
      </c>
      <c r="D7552" s="33" t="s">
        <v>7215</v>
      </c>
    </row>
    <row r="7553" spans="3:4" ht="15" customHeight="1" x14ac:dyDescent="0.25">
      <c r="C7553" s="32" t="s">
        <v>16736</v>
      </c>
      <c r="D7553" s="33" t="s">
        <v>7215</v>
      </c>
    </row>
    <row r="7554" spans="3:4" ht="15" customHeight="1" x14ac:dyDescent="0.25">
      <c r="C7554" s="32" t="s">
        <v>16737</v>
      </c>
      <c r="D7554" s="33" t="s">
        <v>7225</v>
      </c>
    </row>
    <row r="7555" spans="3:4" ht="15" customHeight="1" x14ac:dyDescent="0.25">
      <c r="C7555" s="32" t="s">
        <v>16738</v>
      </c>
      <c r="D7555" s="33" t="s">
        <v>7225</v>
      </c>
    </row>
    <row r="7556" spans="3:4" ht="15" customHeight="1" x14ac:dyDescent="0.25">
      <c r="C7556" s="32" t="s">
        <v>16739</v>
      </c>
      <c r="D7556" s="33" t="s">
        <v>7284</v>
      </c>
    </row>
    <row r="7557" spans="3:4" ht="15" customHeight="1" x14ac:dyDescent="0.25">
      <c r="C7557" s="32" t="s">
        <v>16740</v>
      </c>
      <c r="D7557" s="33" t="s">
        <v>7284</v>
      </c>
    </row>
    <row r="7558" spans="3:4" ht="15" customHeight="1" x14ac:dyDescent="0.25">
      <c r="C7558" s="32" t="s">
        <v>16741</v>
      </c>
      <c r="D7558" s="33" t="s">
        <v>7290</v>
      </c>
    </row>
    <row r="7559" spans="3:4" ht="15" customHeight="1" x14ac:dyDescent="0.25">
      <c r="C7559" s="32" t="s">
        <v>16742</v>
      </c>
      <c r="D7559" s="33" t="s">
        <v>7290</v>
      </c>
    </row>
    <row r="7560" spans="3:4" ht="15" customHeight="1" x14ac:dyDescent="0.25">
      <c r="C7560" s="32" t="s">
        <v>16743</v>
      </c>
      <c r="D7560" s="33" t="s">
        <v>7405</v>
      </c>
    </row>
    <row r="7561" spans="3:4" ht="15" customHeight="1" x14ac:dyDescent="0.25">
      <c r="C7561" s="32" t="s">
        <v>16744</v>
      </c>
      <c r="D7561" s="33" t="s">
        <v>7405</v>
      </c>
    </row>
    <row r="7562" spans="3:4" ht="15" customHeight="1" x14ac:dyDescent="0.25">
      <c r="C7562" s="32" t="s">
        <v>16745</v>
      </c>
      <c r="D7562" s="33" t="s">
        <v>6883</v>
      </c>
    </row>
    <row r="7563" spans="3:4" ht="15" customHeight="1" x14ac:dyDescent="0.25">
      <c r="C7563" s="32" t="s">
        <v>16746</v>
      </c>
      <c r="D7563" s="33" t="s">
        <v>6883</v>
      </c>
    </row>
    <row r="7564" spans="3:4" ht="15" customHeight="1" x14ac:dyDescent="0.25">
      <c r="C7564" s="32" t="s">
        <v>16747</v>
      </c>
      <c r="D7564" s="33" t="s">
        <v>6889</v>
      </c>
    </row>
    <row r="7565" spans="3:4" ht="15" customHeight="1" x14ac:dyDescent="0.25">
      <c r="C7565" s="32" t="s">
        <v>16748</v>
      </c>
      <c r="D7565" s="33" t="s">
        <v>6889</v>
      </c>
    </row>
    <row r="7566" spans="3:4" ht="15" customHeight="1" x14ac:dyDescent="0.25">
      <c r="C7566" s="32" t="s">
        <v>16749</v>
      </c>
      <c r="D7566" s="33" t="s">
        <v>6986</v>
      </c>
    </row>
    <row r="7567" spans="3:4" ht="15" customHeight="1" x14ac:dyDescent="0.25">
      <c r="C7567" s="32" t="s">
        <v>16750</v>
      </c>
      <c r="D7567" s="33" t="s">
        <v>6986</v>
      </c>
    </row>
    <row r="7568" spans="3:4" ht="15" customHeight="1" x14ac:dyDescent="0.25">
      <c r="C7568" s="32" t="s">
        <v>16751</v>
      </c>
      <c r="D7568" s="33" t="s">
        <v>7049</v>
      </c>
    </row>
    <row r="7569" spans="3:4" ht="15" customHeight="1" x14ac:dyDescent="0.25">
      <c r="C7569" s="32" t="s">
        <v>16752</v>
      </c>
      <c r="D7569" s="33" t="s">
        <v>7049</v>
      </c>
    </row>
    <row r="7570" spans="3:4" ht="15" customHeight="1" x14ac:dyDescent="0.25">
      <c r="C7570" s="32" t="s">
        <v>16753</v>
      </c>
      <c r="D7570" s="33" t="s">
        <v>7072</v>
      </c>
    </row>
    <row r="7571" spans="3:4" ht="15" customHeight="1" x14ac:dyDescent="0.25">
      <c r="C7571" s="32" t="s">
        <v>16754</v>
      </c>
      <c r="D7571" s="33" t="s">
        <v>7072</v>
      </c>
    </row>
    <row r="7572" spans="3:4" ht="15" customHeight="1" x14ac:dyDescent="0.25">
      <c r="C7572" s="32" t="s">
        <v>16755</v>
      </c>
      <c r="D7572" s="33" t="s">
        <v>7089</v>
      </c>
    </row>
    <row r="7573" spans="3:4" ht="15" customHeight="1" x14ac:dyDescent="0.25">
      <c r="C7573" s="32" t="s">
        <v>16756</v>
      </c>
      <c r="D7573" s="33" t="s">
        <v>7089</v>
      </c>
    </row>
    <row r="7574" spans="3:4" ht="15" customHeight="1" x14ac:dyDescent="0.25">
      <c r="C7574" s="32" t="s">
        <v>16757</v>
      </c>
      <c r="D7574" s="33" t="s">
        <v>7136</v>
      </c>
    </row>
    <row r="7575" spans="3:4" ht="15" customHeight="1" x14ac:dyDescent="0.25">
      <c r="C7575" s="32" t="s">
        <v>16758</v>
      </c>
      <c r="D7575" s="33" t="s">
        <v>7136</v>
      </c>
    </row>
    <row r="7576" spans="3:4" ht="15" customHeight="1" x14ac:dyDescent="0.25">
      <c r="C7576" s="32" t="s">
        <v>16759</v>
      </c>
      <c r="D7576" s="33" t="s">
        <v>7215</v>
      </c>
    </row>
    <row r="7577" spans="3:4" ht="15" customHeight="1" x14ac:dyDescent="0.25">
      <c r="C7577" s="32" t="s">
        <v>16760</v>
      </c>
      <c r="D7577" s="33" t="s">
        <v>7215</v>
      </c>
    </row>
    <row r="7578" spans="3:4" ht="15" customHeight="1" x14ac:dyDescent="0.25">
      <c r="C7578" s="32" t="s">
        <v>16761</v>
      </c>
      <c r="D7578" s="33" t="s">
        <v>7225</v>
      </c>
    </row>
    <row r="7579" spans="3:4" ht="15" customHeight="1" x14ac:dyDescent="0.25">
      <c r="C7579" s="32" t="s">
        <v>16762</v>
      </c>
      <c r="D7579" s="33" t="s">
        <v>7225</v>
      </c>
    </row>
    <row r="7580" spans="3:4" ht="15" customHeight="1" x14ac:dyDescent="0.25">
      <c r="C7580" s="32" t="s">
        <v>16763</v>
      </c>
      <c r="D7580" s="33" t="s">
        <v>7284</v>
      </c>
    </row>
    <row r="7581" spans="3:4" ht="15" customHeight="1" x14ac:dyDescent="0.25">
      <c r="C7581" s="32" t="s">
        <v>16764</v>
      </c>
      <c r="D7581" s="33" t="s">
        <v>7284</v>
      </c>
    </row>
    <row r="7582" spans="3:4" ht="15" customHeight="1" x14ac:dyDescent="0.25">
      <c r="C7582" s="32" t="s">
        <v>16765</v>
      </c>
      <c r="D7582" s="33" t="s">
        <v>7290</v>
      </c>
    </row>
    <row r="7583" spans="3:4" ht="15" customHeight="1" x14ac:dyDescent="0.25">
      <c r="C7583" s="32" t="s">
        <v>16766</v>
      </c>
      <c r="D7583" s="33" t="s">
        <v>7290</v>
      </c>
    </row>
    <row r="7584" spans="3:4" ht="15" customHeight="1" x14ac:dyDescent="0.25">
      <c r="C7584" s="32" t="s">
        <v>16767</v>
      </c>
      <c r="D7584" s="33" t="s">
        <v>7405</v>
      </c>
    </row>
    <row r="7585" spans="3:4" ht="15" customHeight="1" x14ac:dyDescent="0.25">
      <c r="C7585" s="32" t="s">
        <v>16768</v>
      </c>
      <c r="D7585" s="33" t="s">
        <v>7405</v>
      </c>
    </row>
    <row r="7586" spans="3:4" ht="15" customHeight="1" x14ac:dyDescent="0.25">
      <c r="C7586" s="32" t="s">
        <v>16769</v>
      </c>
      <c r="D7586" s="33" t="s">
        <v>7420</v>
      </c>
    </row>
    <row r="7587" spans="3:4" ht="15" customHeight="1" x14ac:dyDescent="0.25">
      <c r="C7587" s="32" t="s">
        <v>16770</v>
      </c>
      <c r="D7587" s="33" t="s">
        <v>7420</v>
      </c>
    </row>
    <row r="7588" spans="3:4" ht="15" customHeight="1" x14ac:dyDescent="0.25">
      <c r="C7588" s="32" t="s">
        <v>16771</v>
      </c>
      <c r="D7588" s="33" t="s">
        <v>7426</v>
      </c>
    </row>
    <row r="7589" spans="3:4" ht="15" customHeight="1" x14ac:dyDescent="0.25">
      <c r="C7589" s="32" t="s">
        <v>16772</v>
      </c>
      <c r="D7589" s="33" t="s">
        <v>7426</v>
      </c>
    </row>
    <row r="7590" spans="3:4" ht="15" customHeight="1" x14ac:dyDescent="0.25">
      <c r="C7590" s="32" t="s">
        <v>16773</v>
      </c>
      <c r="D7590" s="33" t="s">
        <v>7490</v>
      </c>
    </row>
    <row r="7591" spans="3:4" ht="15" customHeight="1" x14ac:dyDescent="0.25">
      <c r="C7591" s="32" t="s">
        <v>16774</v>
      </c>
      <c r="D7591" s="33" t="s">
        <v>7490</v>
      </c>
    </row>
    <row r="7592" spans="3:4" ht="15" customHeight="1" x14ac:dyDescent="0.25">
      <c r="C7592" s="32" t="s">
        <v>16775</v>
      </c>
      <c r="D7592" s="33" t="s">
        <v>7539</v>
      </c>
    </row>
    <row r="7593" spans="3:4" ht="15" customHeight="1" x14ac:dyDescent="0.25">
      <c r="C7593" s="32" t="s">
        <v>16776</v>
      </c>
      <c r="D7593" s="33" t="s">
        <v>7539</v>
      </c>
    </row>
    <row r="7594" spans="3:4" ht="15" customHeight="1" x14ac:dyDescent="0.25">
      <c r="C7594" s="32" t="s">
        <v>16777</v>
      </c>
      <c r="D7594" s="33" t="s">
        <v>7544</v>
      </c>
    </row>
    <row r="7595" spans="3:4" ht="15" customHeight="1" x14ac:dyDescent="0.25">
      <c r="C7595" s="32" t="s">
        <v>16778</v>
      </c>
      <c r="D7595" s="33" t="s">
        <v>7544</v>
      </c>
    </row>
    <row r="7596" spans="3:4" ht="15" customHeight="1" x14ac:dyDescent="0.25">
      <c r="C7596" s="32" t="s">
        <v>16779</v>
      </c>
      <c r="D7596" s="33" t="s">
        <v>7615</v>
      </c>
    </row>
    <row r="7597" spans="3:4" ht="15" customHeight="1" x14ac:dyDescent="0.25">
      <c r="C7597" s="32" t="s">
        <v>16780</v>
      </c>
      <c r="D7597" s="33" t="s">
        <v>7615</v>
      </c>
    </row>
    <row r="7598" spans="3:4" ht="15" customHeight="1" x14ac:dyDescent="0.25">
      <c r="C7598" s="32" t="s">
        <v>16781</v>
      </c>
      <c r="D7598" s="33" t="s">
        <v>7631</v>
      </c>
    </row>
    <row r="7599" spans="3:4" ht="15" customHeight="1" x14ac:dyDescent="0.25">
      <c r="C7599" s="32" t="s">
        <v>16782</v>
      </c>
      <c r="D7599" s="33" t="s">
        <v>7631</v>
      </c>
    </row>
    <row r="7600" spans="3:4" ht="15" customHeight="1" x14ac:dyDescent="0.25">
      <c r="C7600" s="32" t="s">
        <v>16783</v>
      </c>
      <c r="D7600" s="33" t="s">
        <v>7654</v>
      </c>
    </row>
    <row r="7601" spans="3:4" ht="15" customHeight="1" x14ac:dyDescent="0.25">
      <c r="C7601" s="32" t="s">
        <v>16784</v>
      </c>
      <c r="D7601" s="33" t="s">
        <v>7654</v>
      </c>
    </row>
    <row r="7602" spans="3:4" ht="15" customHeight="1" x14ac:dyDescent="0.25">
      <c r="C7602" s="32" t="s">
        <v>16785</v>
      </c>
      <c r="D7602" s="33" t="s">
        <v>7659</v>
      </c>
    </row>
    <row r="7603" spans="3:4" ht="15" customHeight="1" x14ac:dyDescent="0.25">
      <c r="C7603" s="32" t="s">
        <v>16786</v>
      </c>
      <c r="D7603" s="33" t="s">
        <v>7659</v>
      </c>
    </row>
    <row r="7604" spans="3:4" ht="15" customHeight="1" x14ac:dyDescent="0.25">
      <c r="C7604" s="32" t="s">
        <v>16787</v>
      </c>
      <c r="D7604" s="33" t="s">
        <v>7664</v>
      </c>
    </row>
    <row r="7605" spans="3:4" ht="15" customHeight="1" x14ac:dyDescent="0.25">
      <c r="C7605" s="32" t="s">
        <v>16788</v>
      </c>
      <c r="D7605" s="33" t="s">
        <v>7664</v>
      </c>
    </row>
    <row r="7606" spans="3:4" ht="15" customHeight="1" x14ac:dyDescent="0.25">
      <c r="C7606" s="32" t="s">
        <v>16789</v>
      </c>
      <c r="D7606" s="33" t="s">
        <v>7763</v>
      </c>
    </row>
    <row r="7607" spans="3:4" ht="15" customHeight="1" x14ac:dyDescent="0.25">
      <c r="C7607" s="32" t="s">
        <v>16790</v>
      </c>
      <c r="D7607" s="33" t="s">
        <v>7763</v>
      </c>
    </row>
    <row r="7608" spans="3:4" ht="15" customHeight="1" x14ac:dyDescent="0.25">
      <c r="C7608" s="32" t="s">
        <v>16791</v>
      </c>
      <c r="D7608" s="33" t="s">
        <v>7769</v>
      </c>
    </row>
    <row r="7609" spans="3:4" ht="15" customHeight="1" x14ac:dyDescent="0.25">
      <c r="C7609" s="32" t="s">
        <v>16792</v>
      </c>
      <c r="D7609" s="33" t="s">
        <v>7769</v>
      </c>
    </row>
    <row r="7610" spans="3:4" ht="15" customHeight="1" x14ac:dyDescent="0.25">
      <c r="C7610" s="32" t="s">
        <v>16793</v>
      </c>
      <c r="D7610" s="33" t="s">
        <v>7420</v>
      </c>
    </row>
    <row r="7611" spans="3:4" ht="15" customHeight="1" x14ac:dyDescent="0.25">
      <c r="C7611" s="32" t="s">
        <v>16794</v>
      </c>
      <c r="D7611" s="33" t="s">
        <v>7420</v>
      </c>
    </row>
    <row r="7612" spans="3:4" ht="15" customHeight="1" x14ac:dyDescent="0.25">
      <c r="C7612" s="32" t="s">
        <v>16795</v>
      </c>
      <c r="D7612" s="33" t="s">
        <v>7426</v>
      </c>
    </row>
    <row r="7613" spans="3:4" ht="15" customHeight="1" x14ac:dyDescent="0.25">
      <c r="C7613" s="32" t="s">
        <v>16796</v>
      </c>
      <c r="D7613" s="33" t="s">
        <v>7426</v>
      </c>
    </row>
    <row r="7614" spans="3:4" ht="15" customHeight="1" x14ac:dyDescent="0.25">
      <c r="C7614" s="32" t="s">
        <v>16797</v>
      </c>
      <c r="D7614" s="33" t="s">
        <v>7490</v>
      </c>
    </row>
    <row r="7615" spans="3:4" ht="15" customHeight="1" x14ac:dyDescent="0.25">
      <c r="C7615" s="32" t="s">
        <v>16798</v>
      </c>
      <c r="D7615" s="33" t="s">
        <v>7490</v>
      </c>
    </row>
    <row r="7616" spans="3:4" ht="15" customHeight="1" x14ac:dyDescent="0.25">
      <c r="C7616" s="32" t="s">
        <v>16799</v>
      </c>
      <c r="D7616" s="33" t="s">
        <v>7539</v>
      </c>
    </row>
    <row r="7617" spans="3:4" ht="15" customHeight="1" x14ac:dyDescent="0.25">
      <c r="C7617" s="32" t="s">
        <v>16800</v>
      </c>
      <c r="D7617" s="33" t="s">
        <v>7539</v>
      </c>
    </row>
    <row r="7618" spans="3:4" ht="15" customHeight="1" x14ac:dyDescent="0.25">
      <c r="C7618" s="32" t="s">
        <v>16801</v>
      </c>
      <c r="D7618" s="33" t="s">
        <v>7544</v>
      </c>
    </row>
    <row r="7619" spans="3:4" ht="15" customHeight="1" x14ac:dyDescent="0.25">
      <c r="C7619" s="32" t="s">
        <v>16802</v>
      </c>
      <c r="D7619" s="33" t="s">
        <v>7544</v>
      </c>
    </row>
    <row r="7620" spans="3:4" ht="15" customHeight="1" x14ac:dyDescent="0.25">
      <c r="C7620" s="32" t="s">
        <v>16803</v>
      </c>
      <c r="D7620" s="33" t="s">
        <v>7615</v>
      </c>
    </row>
    <row r="7621" spans="3:4" ht="15" customHeight="1" x14ac:dyDescent="0.25">
      <c r="C7621" s="32" t="s">
        <v>16804</v>
      </c>
      <c r="D7621" s="33" t="s">
        <v>7615</v>
      </c>
    </row>
    <row r="7622" spans="3:4" ht="15" customHeight="1" x14ac:dyDescent="0.25">
      <c r="C7622" s="32" t="s">
        <v>16805</v>
      </c>
      <c r="D7622" s="33" t="s">
        <v>7631</v>
      </c>
    </row>
    <row r="7623" spans="3:4" ht="15" customHeight="1" x14ac:dyDescent="0.25">
      <c r="C7623" s="32" t="s">
        <v>16806</v>
      </c>
      <c r="D7623" s="33" t="s">
        <v>7631</v>
      </c>
    </row>
    <row r="7624" spans="3:4" ht="15" customHeight="1" x14ac:dyDescent="0.25">
      <c r="C7624" s="32" t="s">
        <v>16807</v>
      </c>
      <c r="D7624" s="33" t="s">
        <v>7654</v>
      </c>
    </row>
    <row r="7625" spans="3:4" ht="15" customHeight="1" x14ac:dyDescent="0.25">
      <c r="C7625" s="32" t="s">
        <v>16808</v>
      </c>
      <c r="D7625" s="33" t="s">
        <v>7654</v>
      </c>
    </row>
    <row r="7626" spans="3:4" ht="15" customHeight="1" x14ac:dyDescent="0.25">
      <c r="C7626" s="32" t="s">
        <v>16809</v>
      </c>
      <c r="D7626" s="33" t="s">
        <v>7659</v>
      </c>
    </row>
    <row r="7627" spans="3:4" ht="15" customHeight="1" x14ac:dyDescent="0.25">
      <c r="C7627" s="32" t="s">
        <v>16810</v>
      </c>
      <c r="D7627" s="33" t="s">
        <v>7659</v>
      </c>
    </row>
    <row r="7628" spans="3:4" ht="15" customHeight="1" x14ac:dyDescent="0.25">
      <c r="C7628" s="32" t="s">
        <v>16811</v>
      </c>
      <c r="D7628" s="33" t="s">
        <v>7664</v>
      </c>
    </row>
    <row r="7629" spans="3:4" ht="15" customHeight="1" x14ac:dyDescent="0.25">
      <c r="C7629" s="32" t="s">
        <v>16812</v>
      </c>
      <c r="D7629" s="33" t="s">
        <v>7664</v>
      </c>
    </row>
    <row r="7630" spans="3:4" ht="15" customHeight="1" x14ac:dyDescent="0.25">
      <c r="C7630" s="32" t="s">
        <v>16813</v>
      </c>
      <c r="D7630" s="33" t="s">
        <v>7763</v>
      </c>
    </row>
    <row r="7631" spans="3:4" ht="15" customHeight="1" x14ac:dyDescent="0.25">
      <c r="C7631" s="32" t="s">
        <v>16814</v>
      </c>
      <c r="D7631" s="33" t="s">
        <v>7763</v>
      </c>
    </row>
    <row r="7632" spans="3:4" ht="15" customHeight="1" x14ac:dyDescent="0.25">
      <c r="C7632" s="32" t="s">
        <v>16815</v>
      </c>
      <c r="D7632" s="33" t="s">
        <v>7769</v>
      </c>
    </row>
    <row r="7633" spans="3:4" ht="15" customHeight="1" x14ac:dyDescent="0.25">
      <c r="C7633" s="32" t="s">
        <v>16816</v>
      </c>
      <c r="D7633" s="33" t="s">
        <v>7769</v>
      </c>
    </row>
    <row r="7634" spans="3:4" ht="15" customHeight="1" x14ac:dyDescent="0.25">
      <c r="C7634" s="32" t="s">
        <v>16817</v>
      </c>
      <c r="D7634" s="33" t="s">
        <v>7774</v>
      </c>
    </row>
    <row r="7635" spans="3:4" ht="15" customHeight="1" x14ac:dyDescent="0.25">
      <c r="C7635" s="32" t="s">
        <v>16818</v>
      </c>
      <c r="D7635" s="33" t="s">
        <v>7774</v>
      </c>
    </row>
    <row r="7636" spans="3:4" ht="15" customHeight="1" x14ac:dyDescent="0.25">
      <c r="C7636" s="32" t="s">
        <v>16819</v>
      </c>
      <c r="D7636" s="33" t="s">
        <v>7840</v>
      </c>
    </row>
    <row r="7637" spans="3:4" ht="15" customHeight="1" x14ac:dyDescent="0.25">
      <c r="C7637" s="32" t="s">
        <v>16820</v>
      </c>
      <c r="D7637" s="33" t="s">
        <v>7840</v>
      </c>
    </row>
    <row r="7638" spans="3:4" ht="15" customHeight="1" x14ac:dyDescent="0.25">
      <c r="C7638" s="32" t="s">
        <v>16821</v>
      </c>
      <c r="D7638" s="33" t="s">
        <v>7929</v>
      </c>
    </row>
    <row r="7639" spans="3:4" ht="15" customHeight="1" x14ac:dyDescent="0.25">
      <c r="C7639" s="32" t="s">
        <v>16822</v>
      </c>
      <c r="D7639" s="33" t="s">
        <v>7929</v>
      </c>
    </row>
    <row r="7640" spans="3:4" ht="15" customHeight="1" x14ac:dyDescent="0.25">
      <c r="C7640" s="32" t="s">
        <v>16823</v>
      </c>
      <c r="D7640" s="33" t="s">
        <v>7935</v>
      </c>
    </row>
    <row r="7641" spans="3:4" ht="15" customHeight="1" x14ac:dyDescent="0.25">
      <c r="C7641" s="32" t="s">
        <v>16824</v>
      </c>
      <c r="D7641" s="33" t="s">
        <v>7935</v>
      </c>
    </row>
    <row r="7642" spans="3:4" ht="15" customHeight="1" x14ac:dyDescent="0.25">
      <c r="C7642" s="32" t="s">
        <v>16825</v>
      </c>
      <c r="D7642" s="33" t="s">
        <v>8012</v>
      </c>
    </row>
    <row r="7643" spans="3:4" ht="15" customHeight="1" x14ac:dyDescent="0.25">
      <c r="C7643" s="32" t="s">
        <v>16826</v>
      </c>
      <c r="D7643" s="33" t="s">
        <v>8012</v>
      </c>
    </row>
    <row r="7644" spans="3:4" ht="15" customHeight="1" x14ac:dyDescent="0.25">
      <c r="C7644" s="32" t="s">
        <v>16827</v>
      </c>
      <c r="D7644" s="33" t="s">
        <v>8068</v>
      </c>
    </row>
    <row r="7645" spans="3:4" ht="15" customHeight="1" x14ac:dyDescent="0.25">
      <c r="C7645" s="32" t="s">
        <v>16828</v>
      </c>
      <c r="D7645" s="33" t="s">
        <v>8068</v>
      </c>
    </row>
    <row r="7646" spans="3:4" ht="15" customHeight="1" x14ac:dyDescent="0.25">
      <c r="C7646" s="32" t="s">
        <v>16829</v>
      </c>
      <c r="D7646" s="33" t="s">
        <v>8074</v>
      </c>
    </row>
    <row r="7647" spans="3:4" ht="15" customHeight="1" x14ac:dyDescent="0.25">
      <c r="C7647" s="32" t="s">
        <v>16830</v>
      </c>
      <c r="D7647" s="33" t="s">
        <v>8074</v>
      </c>
    </row>
    <row r="7648" spans="3:4" ht="15" customHeight="1" x14ac:dyDescent="0.25">
      <c r="C7648" s="32" t="s">
        <v>16831</v>
      </c>
      <c r="D7648" s="33" t="s">
        <v>8080</v>
      </c>
    </row>
    <row r="7649" spans="3:4" ht="15" customHeight="1" x14ac:dyDescent="0.25">
      <c r="C7649" s="32" t="s">
        <v>16832</v>
      </c>
      <c r="D7649" s="33" t="s">
        <v>8080</v>
      </c>
    </row>
    <row r="7650" spans="3:4" ht="15" customHeight="1" x14ac:dyDescent="0.25">
      <c r="C7650" s="32" t="s">
        <v>16833</v>
      </c>
      <c r="D7650" s="33" t="s">
        <v>8149</v>
      </c>
    </row>
    <row r="7651" spans="3:4" ht="15" customHeight="1" x14ac:dyDescent="0.25">
      <c r="C7651" s="32" t="s">
        <v>16834</v>
      </c>
      <c r="D7651" s="33" t="s">
        <v>8149</v>
      </c>
    </row>
    <row r="7652" spans="3:4" ht="15" customHeight="1" x14ac:dyDescent="0.25">
      <c r="C7652" s="32" t="s">
        <v>16835</v>
      </c>
      <c r="D7652" s="33" t="s">
        <v>8277</v>
      </c>
    </row>
    <row r="7653" spans="3:4" ht="15" customHeight="1" x14ac:dyDescent="0.25">
      <c r="C7653" s="32" t="s">
        <v>16836</v>
      </c>
      <c r="D7653" s="33" t="s">
        <v>8277</v>
      </c>
    </row>
    <row r="7654" spans="3:4" ht="15" customHeight="1" x14ac:dyDescent="0.25">
      <c r="C7654" s="32" t="s">
        <v>16837</v>
      </c>
      <c r="D7654" s="33" t="s">
        <v>857</v>
      </c>
    </row>
    <row r="7655" spans="3:4" ht="15" customHeight="1" x14ac:dyDescent="0.25">
      <c r="C7655" s="32" t="s">
        <v>16838</v>
      </c>
      <c r="D7655" s="33" t="s">
        <v>857</v>
      </c>
    </row>
    <row r="7656" spans="3:4" ht="15" customHeight="1" x14ac:dyDescent="0.25">
      <c r="C7656" s="32" t="s">
        <v>16839</v>
      </c>
      <c r="D7656" s="33" t="s">
        <v>858</v>
      </c>
    </row>
    <row r="7657" spans="3:4" ht="15" customHeight="1" x14ac:dyDescent="0.25">
      <c r="C7657" s="32" t="s">
        <v>16840</v>
      </c>
      <c r="D7657" s="33" t="s">
        <v>858</v>
      </c>
    </row>
    <row r="7658" spans="3:4" ht="15" customHeight="1" x14ac:dyDescent="0.25">
      <c r="C7658" s="32" t="s">
        <v>16841</v>
      </c>
      <c r="D7658" s="33" t="s">
        <v>7774</v>
      </c>
    </row>
    <row r="7659" spans="3:4" ht="15" customHeight="1" x14ac:dyDescent="0.25">
      <c r="C7659" s="32" t="s">
        <v>16842</v>
      </c>
      <c r="D7659" s="33" t="s">
        <v>7774</v>
      </c>
    </row>
    <row r="7660" spans="3:4" ht="15" customHeight="1" x14ac:dyDescent="0.25">
      <c r="C7660" s="32" t="s">
        <v>16843</v>
      </c>
      <c r="D7660" s="33" t="s">
        <v>7840</v>
      </c>
    </row>
    <row r="7661" spans="3:4" ht="15" customHeight="1" x14ac:dyDescent="0.25">
      <c r="C7661" s="32" t="s">
        <v>16844</v>
      </c>
      <c r="D7661" s="33" t="s">
        <v>7840</v>
      </c>
    </row>
    <row r="7662" spans="3:4" ht="15" customHeight="1" x14ac:dyDescent="0.25">
      <c r="C7662" s="32" t="s">
        <v>16845</v>
      </c>
      <c r="D7662" s="33" t="s">
        <v>7929</v>
      </c>
    </row>
    <row r="7663" spans="3:4" ht="15" customHeight="1" x14ac:dyDescent="0.25">
      <c r="C7663" s="32" t="s">
        <v>16846</v>
      </c>
      <c r="D7663" s="33" t="s">
        <v>7929</v>
      </c>
    </row>
    <row r="7664" spans="3:4" ht="15" customHeight="1" x14ac:dyDescent="0.25">
      <c r="C7664" s="32" t="s">
        <v>16847</v>
      </c>
      <c r="D7664" s="33" t="s">
        <v>7935</v>
      </c>
    </row>
    <row r="7665" spans="3:4" ht="15" customHeight="1" x14ac:dyDescent="0.25">
      <c r="C7665" s="32" t="s">
        <v>16848</v>
      </c>
      <c r="D7665" s="33" t="s">
        <v>7935</v>
      </c>
    </row>
    <row r="7666" spans="3:4" ht="15" customHeight="1" x14ac:dyDescent="0.25">
      <c r="C7666" s="32" t="s">
        <v>16849</v>
      </c>
      <c r="D7666" s="33" t="s">
        <v>8012</v>
      </c>
    </row>
    <row r="7667" spans="3:4" ht="15" customHeight="1" x14ac:dyDescent="0.25">
      <c r="C7667" s="32" t="s">
        <v>16850</v>
      </c>
      <c r="D7667" s="33" t="s">
        <v>8012</v>
      </c>
    </row>
    <row r="7668" spans="3:4" ht="15" customHeight="1" x14ac:dyDescent="0.25">
      <c r="C7668" s="32" t="s">
        <v>16851</v>
      </c>
      <c r="D7668" s="33" t="s">
        <v>8068</v>
      </c>
    </row>
    <row r="7669" spans="3:4" ht="15" customHeight="1" x14ac:dyDescent="0.25">
      <c r="C7669" s="32" t="s">
        <v>16852</v>
      </c>
      <c r="D7669" s="33" t="s">
        <v>8068</v>
      </c>
    </row>
    <row r="7670" spans="3:4" ht="15" customHeight="1" x14ac:dyDescent="0.25">
      <c r="C7670" s="32" t="s">
        <v>16853</v>
      </c>
      <c r="D7670" s="33" t="s">
        <v>8074</v>
      </c>
    </row>
    <row r="7671" spans="3:4" ht="15" customHeight="1" x14ac:dyDescent="0.25">
      <c r="C7671" s="32" t="s">
        <v>16854</v>
      </c>
      <c r="D7671" s="33" t="s">
        <v>8074</v>
      </c>
    </row>
    <row r="7672" spans="3:4" ht="15" customHeight="1" x14ac:dyDescent="0.25">
      <c r="C7672" s="32" t="s">
        <v>16855</v>
      </c>
      <c r="D7672" s="33" t="s">
        <v>8080</v>
      </c>
    </row>
    <row r="7673" spans="3:4" ht="15" customHeight="1" x14ac:dyDescent="0.25">
      <c r="C7673" s="32" t="s">
        <v>16856</v>
      </c>
      <c r="D7673" s="33" t="s">
        <v>8080</v>
      </c>
    </row>
    <row r="7674" spans="3:4" ht="15" customHeight="1" x14ac:dyDescent="0.25">
      <c r="C7674" s="32" t="s">
        <v>16857</v>
      </c>
      <c r="D7674" s="33" t="s">
        <v>8149</v>
      </c>
    </row>
    <row r="7675" spans="3:4" ht="15" customHeight="1" x14ac:dyDescent="0.25">
      <c r="C7675" s="32" t="s">
        <v>16858</v>
      </c>
      <c r="D7675" s="33" t="s">
        <v>8149</v>
      </c>
    </row>
    <row r="7676" spans="3:4" ht="15" customHeight="1" x14ac:dyDescent="0.25">
      <c r="C7676" s="32" t="s">
        <v>16859</v>
      </c>
      <c r="D7676" s="33" t="s">
        <v>8277</v>
      </c>
    </row>
    <row r="7677" spans="3:4" ht="15" customHeight="1" x14ac:dyDescent="0.25">
      <c r="C7677" s="32" t="s">
        <v>16860</v>
      </c>
      <c r="D7677" s="33" t="s">
        <v>8277</v>
      </c>
    </row>
    <row r="7678" spans="3:4" ht="15" customHeight="1" x14ac:dyDescent="0.25">
      <c r="C7678" s="32" t="s">
        <v>16861</v>
      </c>
      <c r="D7678" s="33" t="s">
        <v>857</v>
      </c>
    </row>
    <row r="7679" spans="3:4" ht="15" customHeight="1" x14ac:dyDescent="0.25">
      <c r="C7679" s="32" t="s">
        <v>16862</v>
      </c>
      <c r="D7679" s="33" t="s">
        <v>857</v>
      </c>
    </row>
    <row r="7680" spans="3:4" ht="15" customHeight="1" x14ac:dyDescent="0.25">
      <c r="C7680" s="32" t="s">
        <v>16863</v>
      </c>
      <c r="D7680" s="33" t="s">
        <v>858</v>
      </c>
    </row>
    <row r="7681" spans="3:4" ht="15" customHeight="1" x14ac:dyDescent="0.25">
      <c r="C7681" s="32" t="s">
        <v>16864</v>
      </c>
      <c r="D7681" s="33" t="s">
        <v>858</v>
      </c>
    </row>
    <row r="7682" spans="3:4" ht="15" customHeight="1" x14ac:dyDescent="0.25">
      <c r="C7682" s="32" t="s">
        <v>16865</v>
      </c>
      <c r="D7682" s="33" t="s">
        <v>4729</v>
      </c>
    </row>
    <row r="7683" spans="3:4" ht="15" customHeight="1" x14ac:dyDescent="0.25">
      <c r="C7683" s="32" t="s">
        <v>16866</v>
      </c>
      <c r="D7683" s="33" t="s">
        <v>4729</v>
      </c>
    </row>
    <row r="7684" spans="3:4" ht="15" customHeight="1" x14ac:dyDescent="0.25">
      <c r="C7684" s="32" t="s">
        <v>16867</v>
      </c>
      <c r="D7684" s="33" t="s">
        <v>4746</v>
      </c>
    </row>
    <row r="7685" spans="3:4" ht="15" customHeight="1" x14ac:dyDescent="0.25">
      <c r="C7685" s="32" t="s">
        <v>16868</v>
      </c>
      <c r="D7685" s="33" t="s">
        <v>4746</v>
      </c>
    </row>
    <row r="7686" spans="3:4" ht="15" customHeight="1" x14ac:dyDescent="0.25">
      <c r="C7686" s="32" t="s">
        <v>16869</v>
      </c>
      <c r="D7686" s="33" t="s">
        <v>4785</v>
      </c>
    </row>
    <row r="7687" spans="3:4" ht="15" customHeight="1" x14ac:dyDescent="0.25">
      <c r="C7687" s="32" t="s">
        <v>16870</v>
      </c>
      <c r="D7687" s="33" t="s">
        <v>4785</v>
      </c>
    </row>
    <row r="7688" spans="3:4" ht="15" customHeight="1" x14ac:dyDescent="0.25">
      <c r="C7688" s="32" t="s">
        <v>16871</v>
      </c>
      <c r="D7688" s="33" t="s">
        <v>4791</v>
      </c>
    </row>
    <row r="7689" spans="3:4" ht="15" customHeight="1" x14ac:dyDescent="0.25">
      <c r="C7689" s="32" t="s">
        <v>16872</v>
      </c>
      <c r="D7689" s="33" t="s">
        <v>4791</v>
      </c>
    </row>
    <row r="7690" spans="3:4" ht="15" customHeight="1" x14ac:dyDescent="0.25">
      <c r="C7690" s="32" t="s">
        <v>16873</v>
      </c>
      <c r="D7690" s="33" t="s">
        <v>4807</v>
      </c>
    </row>
    <row r="7691" spans="3:4" ht="15" customHeight="1" x14ac:dyDescent="0.25">
      <c r="C7691" s="32" t="s">
        <v>16874</v>
      </c>
      <c r="D7691" s="33" t="s">
        <v>4807</v>
      </c>
    </row>
    <row r="7692" spans="3:4" ht="15" customHeight="1" x14ac:dyDescent="0.25">
      <c r="C7692" s="32" t="s">
        <v>16875</v>
      </c>
      <c r="D7692" s="33" t="s">
        <v>4847</v>
      </c>
    </row>
    <row r="7693" spans="3:4" ht="15" customHeight="1" x14ac:dyDescent="0.25">
      <c r="C7693" s="32" t="s">
        <v>16876</v>
      </c>
      <c r="D7693" s="33" t="s">
        <v>4847</v>
      </c>
    </row>
    <row r="7694" spans="3:4" ht="15" customHeight="1" x14ac:dyDescent="0.25">
      <c r="C7694" s="32" t="s">
        <v>16877</v>
      </c>
      <c r="D7694" s="33" t="s">
        <v>4871</v>
      </c>
    </row>
    <row r="7695" spans="3:4" ht="15" customHeight="1" x14ac:dyDescent="0.25">
      <c r="C7695" s="32" t="s">
        <v>16878</v>
      </c>
      <c r="D7695" s="33" t="s">
        <v>4871</v>
      </c>
    </row>
    <row r="7696" spans="3:4" ht="15" customHeight="1" x14ac:dyDescent="0.25">
      <c r="C7696" s="32" t="s">
        <v>16879</v>
      </c>
      <c r="D7696" s="33" t="s">
        <v>4888</v>
      </c>
    </row>
    <row r="7697" spans="3:4" ht="15" customHeight="1" x14ac:dyDescent="0.25">
      <c r="C7697" s="32" t="s">
        <v>16880</v>
      </c>
      <c r="D7697" s="33" t="s">
        <v>4888</v>
      </c>
    </row>
    <row r="7698" spans="3:4" ht="15" customHeight="1" x14ac:dyDescent="0.25">
      <c r="C7698" s="32" t="s">
        <v>16881</v>
      </c>
      <c r="D7698" s="33" t="s">
        <v>4950</v>
      </c>
    </row>
    <row r="7699" spans="3:4" ht="15" customHeight="1" x14ac:dyDescent="0.25">
      <c r="C7699" s="32" t="s">
        <v>16882</v>
      </c>
      <c r="D7699" s="33" t="s">
        <v>4950</v>
      </c>
    </row>
    <row r="7700" spans="3:4" ht="15" customHeight="1" x14ac:dyDescent="0.25">
      <c r="C7700" s="32" t="s">
        <v>16883</v>
      </c>
      <c r="D7700" s="33" t="s">
        <v>4966</v>
      </c>
    </row>
    <row r="7701" spans="3:4" ht="15" customHeight="1" x14ac:dyDescent="0.25">
      <c r="C7701" s="32" t="s">
        <v>16884</v>
      </c>
      <c r="D7701" s="33" t="s">
        <v>4966</v>
      </c>
    </row>
    <row r="7702" spans="3:4" ht="15" customHeight="1" x14ac:dyDescent="0.25">
      <c r="C7702" s="32" t="s">
        <v>16885</v>
      </c>
      <c r="D7702" s="33" t="s">
        <v>4995</v>
      </c>
    </row>
    <row r="7703" spans="3:4" ht="15" customHeight="1" x14ac:dyDescent="0.25">
      <c r="C7703" s="32" t="s">
        <v>16886</v>
      </c>
      <c r="D7703" s="33" t="s">
        <v>4995</v>
      </c>
    </row>
    <row r="7704" spans="3:4" ht="15" customHeight="1" x14ac:dyDescent="0.25">
      <c r="C7704" s="32" t="s">
        <v>16887</v>
      </c>
      <c r="D7704" s="33" t="s">
        <v>5079</v>
      </c>
    </row>
    <row r="7705" spans="3:4" ht="15" customHeight="1" x14ac:dyDescent="0.25">
      <c r="C7705" s="32" t="s">
        <v>16888</v>
      </c>
      <c r="D7705" s="33" t="s">
        <v>5079</v>
      </c>
    </row>
    <row r="7706" spans="3:4" ht="15" customHeight="1" x14ac:dyDescent="0.25">
      <c r="C7706" s="32" t="s">
        <v>16889</v>
      </c>
      <c r="D7706" s="33" t="s">
        <v>4729</v>
      </c>
    </row>
    <row r="7707" spans="3:4" ht="15" customHeight="1" x14ac:dyDescent="0.25">
      <c r="C7707" s="32" t="s">
        <v>16890</v>
      </c>
      <c r="D7707" s="33" t="s">
        <v>4729</v>
      </c>
    </row>
    <row r="7708" spans="3:4" ht="15" customHeight="1" x14ac:dyDescent="0.25">
      <c r="C7708" s="32" t="s">
        <v>16891</v>
      </c>
      <c r="D7708" s="33" t="s">
        <v>4746</v>
      </c>
    </row>
    <row r="7709" spans="3:4" ht="15" customHeight="1" x14ac:dyDescent="0.25">
      <c r="C7709" s="32" t="s">
        <v>16892</v>
      </c>
      <c r="D7709" s="33" t="s">
        <v>4746</v>
      </c>
    </row>
    <row r="7710" spans="3:4" ht="15" customHeight="1" x14ac:dyDescent="0.25">
      <c r="C7710" s="32" t="s">
        <v>16893</v>
      </c>
      <c r="D7710" s="33" t="s">
        <v>4785</v>
      </c>
    </row>
    <row r="7711" spans="3:4" ht="15" customHeight="1" x14ac:dyDescent="0.25">
      <c r="C7711" s="32" t="s">
        <v>16894</v>
      </c>
      <c r="D7711" s="33" t="s">
        <v>4785</v>
      </c>
    </row>
    <row r="7712" spans="3:4" ht="15" customHeight="1" x14ac:dyDescent="0.25">
      <c r="C7712" s="32" t="s">
        <v>16895</v>
      </c>
      <c r="D7712" s="33" t="s">
        <v>4791</v>
      </c>
    </row>
    <row r="7713" spans="3:4" ht="15" customHeight="1" x14ac:dyDescent="0.25">
      <c r="C7713" s="32" t="s">
        <v>16896</v>
      </c>
      <c r="D7713" s="33" t="s">
        <v>4791</v>
      </c>
    </row>
    <row r="7714" spans="3:4" ht="15" customHeight="1" x14ac:dyDescent="0.25">
      <c r="C7714" s="32" t="s">
        <v>16897</v>
      </c>
      <c r="D7714" s="33" t="s">
        <v>4807</v>
      </c>
    </row>
    <row r="7715" spans="3:4" ht="15" customHeight="1" x14ac:dyDescent="0.25">
      <c r="C7715" s="32" t="s">
        <v>16898</v>
      </c>
      <c r="D7715" s="33" t="s">
        <v>4807</v>
      </c>
    </row>
    <row r="7716" spans="3:4" ht="15" customHeight="1" x14ac:dyDescent="0.25">
      <c r="C7716" s="32" t="s">
        <v>16899</v>
      </c>
      <c r="D7716" s="33" t="s">
        <v>4847</v>
      </c>
    </row>
    <row r="7717" spans="3:4" ht="15" customHeight="1" x14ac:dyDescent="0.25">
      <c r="C7717" s="32" t="s">
        <v>16900</v>
      </c>
      <c r="D7717" s="33" t="s">
        <v>4847</v>
      </c>
    </row>
    <row r="7718" spans="3:4" ht="15" customHeight="1" x14ac:dyDescent="0.25">
      <c r="C7718" s="32" t="s">
        <v>16901</v>
      </c>
      <c r="D7718" s="33" t="s">
        <v>4871</v>
      </c>
    </row>
    <row r="7719" spans="3:4" ht="15" customHeight="1" x14ac:dyDescent="0.25">
      <c r="C7719" s="32" t="s">
        <v>16902</v>
      </c>
      <c r="D7719" s="33" t="s">
        <v>4871</v>
      </c>
    </row>
    <row r="7720" spans="3:4" ht="15" customHeight="1" x14ac:dyDescent="0.25">
      <c r="C7720" s="32" t="s">
        <v>16903</v>
      </c>
      <c r="D7720" s="33" t="s">
        <v>4888</v>
      </c>
    </row>
    <row r="7721" spans="3:4" ht="15" customHeight="1" x14ac:dyDescent="0.25">
      <c r="C7721" s="32" t="s">
        <v>16904</v>
      </c>
      <c r="D7721" s="33" t="s">
        <v>4888</v>
      </c>
    </row>
    <row r="7722" spans="3:4" ht="15" customHeight="1" x14ac:dyDescent="0.25">
      <c r="C7722" s="32" t="s">
        <v>16905</v>
      </c>
      <c r="D7722" s="33" t="s">
        <v>4950</v>
      </c>
    </row>
    <row r="7723" spans="3:4" ht="15" customHeight="1" x14ac:dyDescent="0.25">
      <c r="C7723" s="32" t="s">
        <v>16906</v>
      </c>
      <c r="D7723" s="33" t="s">
        <v>4950</v>
      </c>
    </row>
    <row r="7724" spans="3:4" ht="15" customHeight="1" x14ac:dyDescent="0.25">
      <c r="C7724" s="32" t="s">
        <v>16907</v>
      </c>
      <c r="D7724" s="33" t="s">
        <v>4966</v>
      </c>
    </row>
    <row r="7725" spans="3:4" ht="15" customHeight="1" x14ac:dyDescent="0.25">
      <c r="C7725" s="32" t="s">
        <v>16908</v>
      </c>
      <c r="D7725" s="33" t="s">
        <v>4966</v>
      </c>
    </row>
    <row r="7726" spans="3:4" ht="15" customHeight="1" x14ac:dyDescent="0.25">
      <c r="C7726" s="32" t="s">
        <v>16909</v>
      </c>
      <c r="D7726" s="33" t="s">
        <v>4995</v>
      </c>
    </row>
    <row r="7727" spans="3:4" ht="15" customHeight="1" x14ac:dyDescent="0.25">
      <c r="C7727" s="32" t="s">
        <v>16910</v>
      </c>
      <c r="D7727" s="33" t="s">
        <v>4995</v>
      </c>
    </row>
    <row r="7728" spans="3:4" ht="15" customHeight="1" x14ac:dyDescent="0.25">
      <c r="C7728" s="32" t="s">
        <v>16911</v>
      </c>
      <c r="D7728" s="33" t="s">
        <v>5079</v>
      </c>
    </row>
    <row r="7729" spans="3:4" ht="15" customHeight="1" x14ac:dyDescent="0.25">
      <c r="C7729" s="32" t="s">
        <v>16912</v>
      </c>
      <c r="D7729" s="33" t="s">
        <v>5079</v>
      </c>
    </row>
    <row r="7730" spans="3:4" ht="15" customHeight="1" x14ac:dyDescent="0.25">
      <c r="C7730" s="32" t="s">
        <v>16913</v>
      </c>
      <c r="D7730" s="33" t="s">
        <v>5109</v>
      </c>
    </row>
    <row r="7731" spans="3:4" ht="15" customHeight="1" x14ac:dyDescent="0.25">
      <c r="C7731" s="32" t="s">
        <v>16914</v>
      </c>
      <c r="D7731" s="33" t="s">
        <v>5109</v>
      </c>
    </row>
    <row r="7732" spans="3:4" ht="15" customHeight="1" x14ac:dyDescent="0.25">
      <c r="C7732" s="32" t="s">
        <v>16915</v>
      </c>
      <c r="D7732" s="33" t="s">
        <v>5164</v>
      </c>
    </row>
    <row r="7733" spans="3:4" ht="15" customHeight="1" x14ac:dyDescent="0.25">
      <c r="C7733" s="32" t="s">
        <v>16916</v>
      </c>
      <c r="D7733" s="33" t="s">
        <v>5164</v>
      </c>
    </row>
    <row r="7734" spans="3:4" ht="15" customHeight="1" x14ac:dyDescent="0.25">
      <c r="C7734" s="32" t="s">
        <v>16917</v>
      </c>
      <c r="D7734" s="33" t="s">
        <v>5179</v>
      </c>
    </row>
    <row r="7735" spans="3:4" ht="15" customHeight="1" x14ac:dyDescent="0.25">
      <c r="C7735" s="32" t="s">
        <v>16918</v>
      </c>
      <c r="D7735" s="33" t="s">
        <v>5179</v>
      </c>
    </row>
    <row r="7736" spans="3:4" ht="15" customHeight="1" x14ac:dyDescent="0.25">
      <c r="C7736" s="32" t="s">
        <v>16919</v>
      </c>
      <c r="D7736" s="33" t="s">
        <v>5223</v>
      </c>
    </row>
    <row r="7737" spans="3:4" ht="15" customHeight="1" x14ac:dyDescent="0.25">
      <c r="C7737" s="32" t="s">
        <v>16920</v>
      </c>
      <c r="D7737" s="33" t="s">
        <v>5223</v>
      </c>
    </row>
    <row r="7738" spans="3:4" ht="15" customHeight="1" x14ac:dyDescent="0.25">
      <c r="C7738" s="32" t="s">
        <v>16921</v>
      </c>
      <c r="D7738" s="33" t="s">
        <v>5235</v>
      </c>
    </row>
    <row r="7739" spans="3:4" ht="15" customHeight="1" x14ac:dyDescent="0.25">
      <c r="C7739" s="32" t="s">
        <v>16922</v>
      </c>
      <c r="D7739" s="33" t="s">
        <v>5235</v>
      </c>
    </row>
    <row r="7740" spans="3:4" ht="15" customHeight="1" x14ac:dyDescent="0.25">
      <c r="C7740" s="32" t="s">
        <v>16923</v>
      </c>
      <c r="D7740" s="33" t="s">
        <v>5247</v>
      </c>
    </row>
    <row r="7741" spans="3:4" ht="15" customHeight="1" x14ac:dyDescent="0.25">
      <c r="C7741" s="32" t="s">
        <v>16924</v>
      </c>
      <c r="D7741" s="33" t="s">
        <v>5247</v>
      </c>
    </row>
    <row r="7742" spans="3:4" ht="15" customHeight="1" x14ac:dyDescent="0.25">
      <c r="C7742" s="32" t="s">
        <v>16925</v>
      </c>
      <c r="D7742" s="33" t="s">
        <v>5253</v>
      </c>
    </row>
    <row r="7743" spans="3:4" ht="15" customHeight="1" x14ac:dyDescent="0.25">
      <c r="C7743" s="32" t="s">
        <v>16926</v>
      </c>
      <c r="D7743" s="33" t="s">
        <v>5253</v>
      </c>
    </row>
    <row r="7744" spans="3:4" ht="15" customHeight="1" x14ac:dyDescent="0.25">
      <c r="C7744" s="32" t="s">
        <v>16927</v>
      </c>
      <c r="D7744" s="33" t="s">
        <v>5264</v>
      </c>
    </row>
    <row r="7745" spans="3:4" ht="15" customHeight="1" x14ac:dyDescent="0.25">
      <c r="C7745" s="32" t="s">
        <v>16928</v>
      </c>
      <c r="D7745" s="33" t="s">
        <v>5264</v>
      </c>
    </row>
    <row r="7746" spans="3:4" ht="15" customHeight="1" x14ac:dyDescent="0.25">
      <c r="C7746" s="32" t="s">
        <v>16929</v>
      </c>
      <c r="D7746" s="33" t="s">
        <v>5270</v>
      </c>
    </row>
    <row r="7747" spans="3:4" ht="15" customHeight="1" x14ac:dyDescent="0.25">
      <c r="C7747" s="32" t="s">
        <v>16930</v>
      </c>
      <c r="D7747" s="33" t="s">
        <v>5270</v>
      </c>
    </row>
    <row r="7748" spans="3:4" ht="15" customHeight="1" x14ac:dyDescent="0.25">
      <c r="C7748" s="32" t="s">
        <v>16931</v>
      </c>
      <c r="D7748" s="33" t="s">
        <v>5276</v>
      </c>
    </row>
    <row r="7749" spans="3:4" ht="15" customHeight="1" x14ac:dyDescent="0.25">
      <c r="C7749" s="32" t="s">
        <v>16932</v>
      </c>
      <c r="D7749" s="33" t="s">
        <v>5276</v>
      </c>
    </row>
    <row r="7750" spans="3:4" ht="15" customHeight="1" x14ac:dyDescent="0.25">
      <c r="C7750" s="32" t="s">
        <v>16933</v>
      </c>
      <c r="D7750" s="33" t="s">
        <v>5366</v>
      </c>
    </row>
    <row r="7751" spans="3:4" ht="15" customHeight="1" x14ac:dyDescent="0.25">
      <c r="C7751" s="32" t="s">
        <v>16934</v>
      </c>
      <c r="D7751" s="33" t="s">
        <v>5366</v>
      </c>
    </row>
    <row r="7752" spans="3:4" ht="15" customHeight="1" x14ac:dyDescent="0.25">
      <c r="C7752" s="32" t="s">
        <v>16935</v>
      </c>
      <c r="D7752" s="33" t="s">
        <v>5448</v>
      </c>
    </row>
    <row r="7753" spans="3:4" ht="15" customHeight="1" x14ac:dyDescent="0.25">
      <c r="C7753" s="32" t="s">
        <v>16936</v>
      </c>
      <c r="D7753" s="33" t="s">
        <v>5448</v>
      </c>
    </row>
    <row r="7754" spans="3:4" ht="15" customHeight="1" x14ac:dyDescent="0.25">
      <c r="C7754" s="32" t="s">
        <v>16937</v>
      </c>
      <c r="D7754" s="33" t="s">
        <v>5109</v>
      </c>
    </row>
    <row r="7755" spans="3:4" ht="15" customHeight="1" x14ac:dyDescent="0.25">
      <c r="C7755" s="32" t="s">
        <v>16938</v>
      </c>
      <c r="D7755" s="33" t="s">
        <v>5109</v>
      </c>
    </row>
    <row r="7756" spans="3:4" ht="15" customHeight="1" x14ac:dyDescent="0.25">
      <c r="C7756" s="32" t="s">
        <v>16939</v>
      </c>
      <c r="D7756" s="33" t="s">
        <v>5164</v>
      </c>
    </row>
    <row r="7757" spans="3:4" ht="15" customHeight="1" x14ac:dyDescent="0.25">
      <c r="C7757" s="32" t="s">
        <v>16940</v>
      </c>
      <c r="D7757" s="33" t="s">
        <v>5164</v>
      </c>
    </row>
    <row r="7758" spans="3:4" ht="15" customHeight="1" x14ac:dyDescent="0.25">
      <c r="C7758" s="32" t="s">
        <v>16941</v>
      </c>
      <c r="D7758" s="33" t="s">
        <v>5179</v>
      </c>
    </row>
    <row r="7759" spans="3:4" ht="15" customHeight="1" x14ac:dyDescent="0.25">
      <c r="C7759" s="32" t="s">
        <v>16942</v>
      </c>
      <c r="D7759" s="33" t="s">
        <v>5179</v>
      </c>
    </row>
    <row r="7760" spans="3:4" ht="15" customHeight="1" x14ac:dyDescent="0.25">
      <c r="C7760" s="32" t="s">
        <v>16943</v>
      </c>
      <c r="D7760" s="33" t="s">
        <v>5223</v>
      </c>
    </row>
    <row r="7761" spans="3:4" ht="15" customHeight="1" x14ac:dyDescent="0.25">
      <c r="C7761" s="32" t="s">
        <v>16944</v>
      </c>
      <c r="D7761" s="33" t="s">
        <v>5223</v>
      </c>
    </row>
    <row r="7762" spans="3:4" ht="15" customHeight="1" x14ac:dyDescent="0.25">
      <c r="C7762" s="32" t="s">
        <v>16945</v>
      </c>
      <c r="D7762" s="33" t="s">
        <v>5235</v>
      </c>
    </row>
    <row r="7763" spans="3:4" ht="15" customHeight="1" x14ac:dyDescent="0.25">
      <c r="C7763" s="32" t="s">
        <v>16946</v>
      </c>
      <c r="D7763" s="33" t="s">
        <v>5235</v>
      </c>
    </row>
    <row r="7764" spans="3:4" ht="15" customHeight="1" x14ac:dyDescent="0.25">
      <c r="C7764" s="32" t="s">
        <v>16947</v>
      </c>
      <c r="D7764" s="33" t="s">
        <v>5247</v>
      </c>
    </row>
    <row r="7765" spans="3:4" ht="15" customHeight="1" x14ac:dyDescent="0.25">
      <c r="C7765" s="32" t="s">
        <v>16948</v>
      </c>
      <c r="D7765" s="33" t="s">
        <v>5247</v>
      </c>
    </row>
    <row r="7766" spans="3:4" ht="15" customHeight="1" x14ac:dyDescent="0.25">
      <c r="C7766" s="32" t="s">
        <v>16949</v>
      </c>
      <c r="D7766" s="33" t="s">
        <v>5253</v>
      </c>
    </row>
    <row r="7767" spans="3:4" ht="15" customHeight="1" x14ac:dyDescent="0.25">
      <c r="C7767" s="32" t="s">
        <v>16950</v>
      </c>
      <c r="D7767" s="33" t="s">
        <v>5253</v>
      </c>
    </row>
    <row r="7768" spans="3:4" ht="15" customHeight="1" x14ac:dyDescent="0.25">
      <c r="C7768" s="32" t="s">
        <v>16951</v>
      </c>
      <c r="D7768" s="33" t="s">
        <v>5264</v>
      </c>
    </row>
    <row r="7769" spans="3:4" ht="15" customHeight="1" x14ac:dyDescent="0.25">
      <c r="C7769" s="32" t="s">
        <v>16952</v>
      </c>
      <c r="D7769" s="33" t="s">
        <v>5264</v>
      </c>
    </row>
    <row r="7770" spans="3:4" ht="15" customHeight="1" x14ac:dyDescent="0.25">
      <c r="C7770" s="32" t="s">
        <v>16953</v>
      </c>
      <c r="D7770" s="33" t="s">
        <v>5270</v>
      </c>
    </row>
    <row r="7771" spans="3:4" ht="15" customHeight="1" x14ac:dyDescent="0.25">
      <c r="C7771" s="32" t="s">
        <v>16954</v>
      </c>
      <c r="D7771" s="33" t="s">
        <v>5270</v>
      </c>
    </row>
    <row r="7772" spans="3:4" ht="15" customHeight="1" x14ac:dyDescent="0.25">
      <c r="C7772" s="32" t="s">
        <v>16955</v>
      </c>
      <c r="D7772" s="33" t="s">
        <v>5276</v>
      </c>
    </row>
    <row r="7773" spans="3:4" ht="15" customHeight="1" x14ac:dyDescent="0.25">
      <c r="C7773" s="32" t="s">
        <v>16956</v>
      </c>
      <c r="D7773" s="33" t="s">
        <v>5276</v>
      </c>
    </row>
    <row r="7774" spans="3:4" ht="15" customHeight="1" x14ac:dyDescent="0.25">
      <c r="C7774" s="32" t="s">
        <v>16957</v>
      </c>
      <c r="D7774" s="33" t="s">
        <v>5366</v>
      </c>
    </row>
    <row r="7775" spans="3:4" ht="15" customHeight="1" x14ac:dyDescent="0.25">
      <c r="C7775" s="32" t="s">
        <v>16958</v>
      </c>
      <c r="D7775" s="33" t="s">
        <v>5366</v>
      </c>
    </row>
    <row r="7776" spans="3:4" ht="15" customHeight="1" x14ac:dyDescent="0.25">
      <c r="C7776" s="32" t="s">
        <v>16959</v>
      </c>
      <c r="D7776" s="33" t="s">
        <v>5448</v>
      </c>
    </row>
    <row r="7777" spans="3:4" ht="15" customHeight="1" x14ac:dyDescent="0.25">
      <c r="C7777" s="32" t="s">
        <v>16960</v>
      </c>
      <c r="D7777" s="33" t="s">
        <v>5448</v>
      </c>
    </row>
    <row r="7778" spans="3:4" ht="15" customHeight="1" x14ac:dyDescent="0.25">
      <c r="C7778" s="32" t="s">
        <v>16961</v>
      </c>
      <c r="D7778" s="33" t="s">
        <v>5464</v>
      </c>
    </row>
    <row r="7779" spans="3:4" ht="15" customHeight="1" x14ac:dyDescent="0.25">
      <c r="C7779" s="32" t="s">
        <v>16962</v>
      </c>
      <c r="D7779" s="33" t="s">
        <v>5464</v>
      </c>
    </row>
    <row r="7780" spans="3:4" ht="15" customHeight="1" x14ac:dyDescent="0.25">
      <c r="C7780" s="32" t="s">
        <v>16963</v>
      </c>
      <c r="D7780" s="33" t="s">
        <v>5500</v>
      </c>
    </row>
    <row r="7781" spans="3:4" ht="15" customHeight="1" x14ac:dyDescent="0.25">
      <c r="C7781" s="32" t="s">
        <v>16964</v>
      </c>
      <c r="D7781" s="33" t="s">
        <v>5500</v>
      </c>
    </row>
    <row r="7782" spans="3:4" ht="15" customHeight="1" x14ac:dyDescent="0.25">
      <c r="C7782" s="32" t="s">
        <v>16965</v>
      </c>
      <c r="D7782" s="33" t="s">
        <v>5512</v>
      </c>
    </row>
    <row r="7783" spans="3:4" ht="15" customHeight="1" x14ac:dyDescent="0.25">
      <c r="C7783" s="32" t="s">
        <v>16966</v>
      </c>
      <c r="D7783" s="33" t="s">
        <v>5512</v>
      </c>
    </row>
    <row r="7784" spans="3:4" ht="15" customHeight="1" x14ac:dyDescent="0.25">
      <c r="C7784" s="32" t="s">
        <v>16967</v>
      </c>
      <c r="D7784" s="33" t="s">
        <v>5570</v>
      </c>
    </row>
    <row r="7785" spans="3:4" ht="15" customHeight="1" x14ac:dyDescent="0.25">
      <c r="C7785" s="32" t="s">
        <v>16968</v>
      </c>
      <c r="D7785" s="33" t="s">
        <v>5570</v>
      </c>
    </row>
    <row r="7786" spans="3:4" ht="15" customHeight="1" x14ac:dyDescent="0.25">
      <c r="C7786" s="32" t="s">
        <v>16969</v>
      </c>
      <c r="D7786" s="33" t="s">
        <v>5593</v>
      </c>
    </row>
    <row r="7787" spans="3:4" ht="15" customHeight="1" x14ac:dyDescent="0.25">
      <c r="C7787" s="32" t="s">
        <v>16970</v>
      </c>
      <c r="D7787" s="33" t="s">
        <v>5593</v>
      </c>
    </row>
    <row r="7788" spans="3:4" ht="15" customHeight="1" x14ac:dyDescent="0.25">
      <c r="C7788" s="32" t="s">
        <v>16971</v>
      </c>
      <c r="D7788" s="33" t="s">
        <v>5635</v>
      </c>
    </row>
    <row r="7789" spans="3:4" ht="15" customHeight="1" x14ac:dyDescent="0.25">
      <c r="C7789" s="32" t="s">
        <v>16972</v>
      </c>
      <c r="D7789" s="33" t="s">
        <v>5635</v>
      </c>
    </row>
    <row r="7790" spans="3:4" ht="15" customHeight="1" x14ac:dyDescent="0.25">
      <c r="C7790" s="32" t="s">
        <v>16973</v>
      </c>
      <c r="D7790" s="33" t="s">
        <v>5686</v>
      </c>
    </row>
    <row r="7791" spans="3:4" ht="15" customHeight="1" x14ac:dyDescent="0.25">
      <c r="C7791" s="32" t="s">
        <v>16974</v>
      </c>
      <c r="D7791" s="33" t="s">
        <v>5686</v>
      </c>
    </row>
    <row r="7792" spans="3:4" ht="15" customHeight="1" x14ac:dyDescent="0.25">
      <c r="C7792" s="32" t="s">
        <v>16975</v>
      </c>
      <c r="D7792" s="33" t="s">
        <v>5743</v>
      </c>
    </row>
    <row r="7793" spans="3:4" ht="15" customHeight="1" x14ac:dyDescent="0.25">
      <c r="C7793" s="32" t="s">
        <v>16976</v>
      </c>
      <c r="D7793" s="33" t="s">
        <v>5743</v>
      </c>
    </row>
    <row r="7794" spans="3:4" ht="15" customHeight="1" x14ac:dyDescent="0.25">
      <c r="C7794" s="32" t="s">
        <v>16977</v>
      </c>
      <c r="D7794" s="33" t="s">
        <v>5748</v>
      </c>
    </row>
    <row r="7795" spans="3:4" ht="15" customHeight="1" x14ac:dyDescent="0.25">
      <c r="C7795" s="32" t="s">
        <v>16978</v>
      </c>
      <c r="D7795" s="33" t="s">
        <v>5748</v>
      </c>
    </row>
    <row r="7796" spans="3:4" ht="15" customHeight="1" x14ac:dyDescent="0.25">
      <c r="C7796" s="32" t="s">
        <v>16979</v>
      </c>
      <c r="D7796" s="33" t="s">
        <v>5754</v>
      </c>
    </row>
    <row r="7797" spans="3:4" ht="15" customHeight="1" x14ac:dyDescent="0.25">
      <c r="C7797" s="32" t="s">
        <v>16980</v>
      </c>
      <c r="D7797" s="33" t="s">
        <v>5754</v>
      </c>
    </row>
    <row r="7798" spans="3:4" ht="15" customHeight="1" x14ac:dyDescent="0.25">
      <c r="C7798" s="32" t="s">
        <v>16981</v>
      </c>
      <c r="D7798" s="33" t="s">
        <v>5766</v>
      </c>
    </row>
    <row r="7799" spans="3:4" ht="15" customHeight="1" x14ac:dyDescent="0.25">
      <c r="C7799" s="32" t="s">
        <v>16982</v>
      </c>
      <c r="D7799" s="33" t="s">
        <v>5766</v>
      </c>
    </row>
    <row r="7800" spans="3:4" ht="15" customHeight="1" x14ac:dyDescent="0.25">
      <c r="C7800" s="32" t="s">
        <v>16983</v>
      </c>
      <c r="D7800" s="33" t="s">
        <v>5868</v>
      </c>
    </row>
    <row r="7801" spans="3:4" ht="15" customHeight="1" x14ac:dyDescent="0.25">
      <c r="C7801" s="32" t="s">
        <v>16984</v>
      </c>
      <c r="D7801" s="33" t="s">
        <v>5868</v>
      </c>
    </row>
    <row r="7802" spans="3:4" ht="15" customHeight="1" x14ac:dyDescent="0.25">
      <c r="C7802" s="32" t="s">
        <v>16985</v>
      </c>
      <c r="D7802" s="33" t="s">
        <v>5464</v>
      </c>
    </row>
    <row r="7803" spans="3:4" ht="15" customHeight="1" x14ac:dyDescent="0.25">
      <c r="C7803" s="32" t="s">
        <v>16986</v>
      </c>
      <c r="D7803" s="33" t="s">
        <v>5464</v>
      </c>
    </row>
    <row r="7804" spans="3:4" ht="15" customHeight="1" x14ac:dyDescent="0.25">
      <c r="C7804" s="32" t="s">
        <v>16987</v>
      </c>
      <c r="D7804" s="33" t="s">
        <v>5500</v>
      </c>
    </row>
    <row r="7805" spans="3:4" ht="15" customHeight="1" x14ac:dyDescent="0.25">
      <c r="C7805" s="32" t="s">
        <v>16988</v>
      </c>
      <c r="D7805" s="33" t="s">
        <v>5500</v>
      </c>
    </row>
    <row r="7806" spans="3:4" ht="15" customHeight="1" x14ac:dyDescent="0.25">
      <c r="C7806" s="32" t="s">
        <v>16989</v>
      </c>
      <c r="D7806" s="33" t="s">
        <v>5512</v>
      </c>
    </row>
    <row r="7807" spans="3:4" ht="15" customHeight="1" x14ac:dyDescent="0.25">
      <c r="C7807" s="32" t="s">
        <v>16990</v>
      </c>
      <c r="D7807" s="33" t="s">
        <v>5512</v>
      </c>
    </row>
    <row r="7808" spans="3:4" ht="15" customHeight="1" x14ac:dyDescent="0.25">
      <c r="C7808" s="32" t="s">
        <v>16991</v>
      </c>
      <c r="D7808" s="33" t="s">
        <v>5570</v>
      </c>
    </row>
    <row r="7809" spans="3:4" ht="15" customHeight="1" x14ac:dyDescent="0.25">
      <c r="C7809" s="32" t="s">
        <v>16992</v>
      </c>
      <c r="D7809" s="33" t="s">
        <v>5570</v>
      </c>
    </row>
    <row r="7810" spans="3:4" ht="15" customHeight="1" x14ac:dyDescent="0.25">
      <c r="C7810" s="32" t="s">
        <v>16993</v>
      </c>
      <c r="D7810" s="33" t="s">
        <v>5593</v>
      </c>
    </row>
    <row r="7811" spans="3:4" ht="15" customHeight="1" x14ac:dyDescent="0.25">
      <c r="C7811" s="32" t="s">
        <v>16994</v>
      </c>
      <c r="D7811" s="33" t="s">
        <v>5593</v>
      </c>
    </row>
    <row r="7812" spans="3:4" ht="15" customHeight="1" x14ac:dyDescent="0.25">
      <c r="C7812" s="32" t="s">
        <v>16995</v>
      </c>
      <c r="D7812" s="33" t="s">
        <v>5635</v>
      </c>
    </row>
    <row r="7813" spans="3:4" ht="15" customHeight="1" x14ac:dyDescent="0.25">
      <c r="C7813" s="32" t="s">
        <v>16996</v>
      </c>
      <c r="D7813" s="33" t="s">
        <v>5635</v>
      </c>
    </row>
    <row r="7814" spans="3:4" ht="15" customHeight="1" x14ac:dyDescent="0.25">
      <c r="C7814" s="32" t="s">
        <v>16997</v>
      </c>
      <c r="D7814" s="33" t="s">
        <v>5686</v>
      </c>
    </row>
    <row r="7815" spans="3:4" ht="15" customHeight="1" x14ac:dyDescent="0.25">
      <c r="C7815" s="32" t="s">
        <v>16998</v>
      </c>
      <c r="D7815" s="33" t="s">
        <v>5686</v>
      </c>
    </row>
    <row r="7816" spans="3:4" ht="15" customHeight="1" x14ac:dyDescent="0.25">
      <c r="C7816" s="32" t="s">
        <v>16999</v>
      </c>
      <c r="D7816" s="33" t="s">
        <v>5743</v>
      </c>
    </row>
    <row r="7817" spans="3:4" ht="15" customHeight="1" x14ac:dyDescent="0.25">
      <c r="C7817" s="32" t="s">
        <v>17000</v>
      </c>
      <c r="D7817" s="33" t="s">
        <v>5743</v>
      </c>
    </row>
    <row r="7818" spans="3:4" ht="15" customHeight="1" x14ac:dyDescent="0.25">
      <c r="C7818" s="32" t="s">
        <v>17001</v>
      </c>
      <c r="D7818" s="33" t="s">
        <v>5748</v>
      </c>
    </row>
    <row r="7819" spans="3:4" ht="15" customHeight="1" x14ac:dyDescent="0.25">
      <c r="C7819" s="32" t="s">
        <v>17002</v>
      </c>
      <c r="D7819" s="33" t="s">
        <v>5748</v>
      </c>
    </row>
    <row r="7820" spans="3:4" ht="15" customHeight="1" x14ac:dyDescent="0.25">
      <c r="C7820" s="32" t="s">
        <v>17003</v>
      </c>
      <c r="D7820" s="33" t="s">
        <v>5754</v>
      </c>
    </row>
    <row r="7821" spans="3:4" ht="15" customHeight="1" x14ac:dyDescent="0.25">
      <c r="C7821" s="32" t="s">
        <v>17004</v>
      </c>
      <c r="D7821" s="33" t="s">
        <v>5754</v>
      </c>
    </row>
    <row r="7822" spans="3:4" ht="15" customHeight="1" x14ac:dyDescent="0.25">
      <c r="C7822" s="32" t="s">
        <v>17005</v>
      </c>
      <c r="D7822" s="33" t="s">
        <v>5766</v>
      </c>
    </row>
    <row r="7823" spans="3:4" ht="15" customHeight="1" x14ac:dyDescent="0.25">
      <c r="C7823" s="32" t="s">
        <v>17006</v>
      </c>
      <c r="D7823" s="33" t="s">
        <v>5766</v>
      </c>
    </row>
    <row r="7824" spans="3:4" ht="15" customHeight="1" x14ac:dyDescent="0.25">
      <c r="C7824" s="32" t="s">
        <v>17007</v>
      </c>
      <c r="D7824" s="33" t="s">
        <v>5868</v>
      </c>
    </row>
    <row r="7825" spans="3:4" ht="15" customHeight="1" x14ac:dyDescent="0.25">
      <c r="C7825" s="32" t="s">
        <v>17008</v>
      </c>
      <c r="D7825" s="33" t="s">
        <v>5868</v>
      </c>
    </row>
    <row r="7826" spans="3:4" ht="15" customHeight="1" x14ac:dyDescent="0.25">
      <c r="C7826" s="32" t="s">
        <v>17009</v>
      </c>
      <c r="D7826" s="33" t="s">
        <v>5951</v>
      </c>
    </row>
    <row r="7827" spans="3:4" ht="15" customHeight="1" x14ac:dyDescent="0.25">
      <c r="C7827" s="32" t="s">
        <v>17010</v>
      </c>
      <c r="D7827" s="33" t="s">
        <v>5951</v>
      </c>
    </row>
    <row r="7828" spans="3:4" ht="15" customHeight="1" x14ac:dyDescent="0.25">
      <c r="C7828" s="32" t="s">
        <v>17011</v>
      </c>
      <c r="D7828" s="33" t="s">
        <v>6057</v>
      </c>
    </row>
    <row r="7829" spans="3:4" ht="15" customHeight="1" x14ac:dyDescent="0.25">
      <c r="C7829" s="32" t="s">
        <v>17012</v>
      </c>
      <c r="D7829" s="33" t="s">
        <v>6057</v>
      </c>
    </row>
    <row r="7830" spans="3:4" ht="15" customHeight="1" x14ac:dyDescent="0.25">
      <c r="C7830" s="32" t="s">
        <v>17013</v>
      </c>
      <c r="D7830" s="33" t="s">
        <v>6267</v>
      </c>
    </row>
    <row r="7831" spans="3:4" ht="15" customHeight="1" x14ac:dyDescent="0.25">
      <c r="C7831" s="32" t="s">
        <v>17014</v>
      </c>
      <c r="D7831" s="33" t="s">
        <v>6267</v>
      </c>
    </row>
    <row r="7832" spans="3:4" ht="15" customHeight="1" x14ac:dyDescent="0.25">
      <c r="C7832" s="32" t="s">
        <v>17015</v>
      </c>
      <c r="D7832" s="33" t="s">
        <v>6284</v>
      </c>
    </row>
    <row r="7833" spans="3:4" ht="15" customHeight="1" x14ac:dyDescent="0.25">
      <c r="C7833" s="32" t="s">
        <v>17016</v>
      </c>
      <c r="D7833" s="33" t="s">
        <v>6284</v>
      </c>
    </row>
    <row r="7834" spans="3:4" ht="15" customHeight="1" x14ac:dyDescent="0.25">
      <c r="C7834" s="32" t="s">
        <v>17017</v>
      </c>
      <c r="D7834" s="33" t="s">
        <v>6385</v>
      </c>
    </row>
    <row r="7835" spans="3:4" ht="15" customHeight="1" x14ac:dyDescent="0.25">
      <c r="C7835" s="32" t="s">
        <v>17018</v>
      </c>
      <c r="D7835" s="33" t="s">
        <v>6385</v>
      </c>
    </row>
    <row r="7836" spans="3:4" ht="15" customHeight="1" x14ac:dyDescent="0.25">
      <c r="C7836" s="32" t="s">
        <v>17019</v>
      </c>
      <c r="D7836" s="33" t="s">
        <v>6520</v>
      </c>
    </row>
    <row r="7837" spans="3:4" ht="15" customHeight="1" x14ac:dyDescent="0.25">
      <c r="C7837" s="32" t="s">
        <v>17020</v>
      </c>
      <c r="D7837" s="33" t="s">
        <v>6520</v>
      </c>
    </row>
    <row r="7838" spans="3:4" ht="15" customHeight="1" x14ac:dyDescent="0.25">
      <c r="C7838" s="32" t="s">
        <v>17021</v>
      </c>
      <c r="D7838" s="33" t="s">
        <v>6572</v>
      </c>
    </row>
    <row r="7839" spans="3:4" ht="15" customHeight="1" x14ac:dyDescent="0.25">
      <c r="C7839" s="32" t="s">
        <v>17022</v>
      </c>
      <c r="D7839" s="33" t="s">
        <v>6572</v>
      </c>
    </row>
    <row r="7840" spans="3:4" ht="15" customHeight="1" x14ac:dyDescent="0.25">
      <c r="C7840" s="32" t="s">
        <v>17023</v>
      </c>
      <c r="D7840" s="33" t="s">
        <v>6578</v>
      </c>
    </row>
    <row r="7841" spans="3:4" ht="15" customHeight="1" x14ac:dyDescent="0.25">
      <c r="C7841" s="32" t="s">
        <v>17024</v>
      </c>
      <c r="D7841" s="33" t="s">
        <v>6578</v>
      </c>
    </row>
    <row r="7842" spans="3:4" ht="15" customHeight="1" x14ac:dyDescent="0.25">
      <c r="C7842" s="32" t="s">
        <v>17025</v>
      </c>
      <c r="D7842" s="33" t="s">
        <v>6686</v>
      </c>
    </row>
    <row r="7843" spans="3:4" ht="15" customHeight="1" x14ac:dyDescent="0.25">
      <c r="C7843" s="32" t="s">
        <v>17026</v>
      </c>
      <c r="D7843" s="33" t="s">
        <v>6686</v>
      </c>
    </row>
    <row r="7844" spans="3:4" ht="15" customHeight="1" x14ac:dyDescent="0.25">
      <c r="C7844" s="32" t="s">
        <v>17027</v>
      </c>
      <c r="D7844" s="33" t="s">
        <v>6697</v>
      </c>
    </row>
    <row r="7845" spans="3:4" ht="15" customHeight="1" x14ac:dyDescent="0.25">
      <c r="C7845" s="32" t="s">
        <v>17028</v>
      </c>
      <c r="D7845" s="33" t="s">
        <v>6697</v>
      </c>
    </row>
    <row r="7846" spans="3:4" ht="15" customHeight="1" x14ac:dyDescent="0.25">
      <c r="C7846" s="32" t="s">
        <v>17029</v>
      </c>
      <c r="D7846" s="33" t="s">
        <v>6702</v>
      </c>
    </row>
    <row r="7847" spans="3:4" ht="15" customHeight="1" x14ac:dyDescent="0.25">
      <c r="C7847" s="32" t="s">
        <v>17030</v>
      </c>
      <c r="D7847" s="33" t="s">
        <v>6702</v>
      </c>
    </row>
    <row r="7848" spans="3:4" ht="15" customHeight="1" x14ac:dyDescent="0.25">
      <c r="C7848" s="32" t="s">
        <v>17031</v>
      </c>
      <c r="D7848" s="33" t="s">
        <v>6747</v>
      </c>
    </row>
    <row r="7849" spans="3:4" ht="15" customHeight="1" x14ac:dyDescent="0.25">
      <c r="C7849" s="32" t="s">
        <v>17032</v>
      </c>
      <c r="D7849" s="33" t="s">
        <v>6747</v>
      </c>
    </row>
    <row r="7850" spans="3:4" ht="15" customHeight="1" x14ac:dyDescent="0.25">
      <c r="C7850" s="32" t="s">
        <v>17033</v>
      </c>
      <c r="D7850" s="33" t="s">
        <v>5951</v>
      </c>
    </row>
    <row r="7851" spans="3:4" ht="15" customHeight="1" x14ac:dyDescent="0.25">
      <c r="C7851" s="32" t="s">
        <v>17034</v>
      </c>
      <c r="D7851" s="33" t="s">
        <v>5951</v>
      </c>
    </row>
    <row r="7852" spans="3:4" ht="15" customHeight="1" x14ac:dyDescent="0.25">
      <c r="C7852" s="32" t="s">
        <v>17035</v>
      </c>
      <c r="D7852" s="33" t="s">
        <v>6057</v>
      </c>
    </row>
    <row r="7853" spans="3:4" ht="15" customHeight="1" x14ac:dyDescent="0.25">
      <c r="C7853" s="32" t="s">
        <v>17036</v>
      </c>
      <c r="D7853" s="33" t="s">
        <v>6057</v>
      </c>
    </row>
    <row r="7854" spans="3:4" ht="15" customHeight="1" x14ac:dyDescent="0.25">
      <c r="C7854" s="32" t="s">
        <v>17037</v>
      </c>
      <c r="D7854" s="33" t="s">
        <v>6267</v>
      </c>
    </row>
    <row r="7855" spans="3:4" ht="15" customHeight="1" x14ac:dyDescent="0.25">
      <c r="C7855" s="32" t="s">
        <v>17038</v>
      </c>
      <c r="D7855" s="33" t="s">
        <v>6267</v>
      </c>
    </row>
    <row r="7856" spans="3:4" ht="15" customHeight="1" x14ac:dyDescent="0.25">
      <c r="C7856" s="32" t="s">
        <v>17039</v>
      </c>
      <c r="D7856" s="33" t="s">
        <v>6284</v>
      </c>
    </row>
    <row r="7857" spans="3:4" ht="15" customHeight="1" x14ac:dyDescent="0.25">
      <c r="C7857" s="32" t="s">
        <v>17040</v>
      </c>
      <c r="D7857" s="33" t="s">
        <v>6284</v>
      </c>
    </row>
    <row r="7858" spans="3:4" ht="15" customHeight="1" x14ac:dyDescent="0.25">
      <c r="C7858" s="32" t="s">
        <v>17041</v>
      </c>
      <c r="D7858" s="33" t="s">
        <v>6385</v>
      </c>
    </row>
    <row r="7859" spans="3:4" ht="15" customHeight="1" x14ac:dyDescent="0.25">
      <c r="C7859" s="32" t="s">
        <v>17042</v>
      </c>
      <c r="D7859" s="33" t="s">
        <v>6385</v>
      </c>
    </row>
    <row r="7860" spans="3:4" ht="15" customHeight="1" x14ac:dyDescent="0.25">
      <c r="C7860" s="32" t="s">
        <v>17043</v>
      </c>
      <c r="D7860" s="33" t="s">
        <v>6520</v>
      </c>
    </row>
    <row r="7861" spans="3:4" ht="15" customHeight="1" x14ac:dyDescent="0.25">
      <c r="C7861" s="32" t="s">
        <v>17044</v>
      </c>
      <c r="D7861" s="33" t="s">
        <v>6520</v>
      </c>
    </row>
    <row r="7862" spans="3:4" ht="15" customHeight="1" x14ac:dyDescent="0.25">
      <c r="C7862" s="32" t="s">
        <v>17045</v>
      </c>
      <c r="D7862" s="33" t="s">
        <v>6572</v>
      </c>
    </row>
    <row r="7863" spans="3:4" ht="15" customHeight="1" x14ac:dyDescent="0.25">
      <c r="C7863" s="32" t="s">
        <v>17046</v>
      </c>
      <c r="D7863" s="33" t="s">
        <v>6572</v>
      </c>
    </row>
    <row r="7864" spans="3:4" ht="15" customHeight="1" x14ac:dyDescent="0.25">
      <c r="C7864" s="32" t="s">
        <v>17047</v>
      </c>
      <c r="D7864" s="33" t="s">
        <v>6578</v>
      </c>
    </row>
    <row r="7865" spans="3:4" ht="15" customHeight="1" x14ac:dyDescent="0.25">
      <c r="C7865" s="32" t="s">
        <v>17048</v>
      </c>
      <c r="D7865" s="33" t="s">
        <v>6578</v>
      </c>
    </row>
    <row r="7866" spans="3:4" ht="15" customHeight="1" x14ac:dyDescent="0.25">
      <c r="C7866" s="32" t="s">
        <v>17049</v>
      </c>
      <c r="D7866" s="33" t="s">
        <v>6686</v>
      </c>
    </row>
    <row r="7867" spans="3:4" ht="15" customHeight="1" x14ac:dyDescent="0.25">
      <c r="C7867" s="32" t="s">
        <v>17050</v>
      </c>
      <c r="D7867" s="33" t="s">
        <v>6686</v>
      </c>
    </row>
    <row r="7868" spans="3:4" ht="15" customHeight="1" x14ac:dyDescent="0.25">
      <c r="C7868" s="32" t="s">
        <v>17051</v>
      </c>
      <c r="D7868" s="33" t="s">
        <v>6697</v>
      </c>
    </row>
    <row r="7869" spans="3:4" ht="15" customHeight="1" x14ac:dyDescent="0.25">
      <c r="C7869" s="32" t="s">
        <v>17052</v>
      </c>
      <c r="D7869" s="33" t="s">
        <v>6697</v>
      </c>
    </row>
    <row r="7870" spans="3:4" ht="15" customHeight="1" x14ac:dyDescent="0.25">
      <c r="C7870" s="32" t="s">
        <v>17053</v>
      </c>
      <c r="D7870" s="33" t="s">
        <v>6702</v>
      </c>
    </row>
    <row r="7871" spans="3:4" ht="15" customHeight="1" x14ac:dyDescent="0.25">
      <c r="C7871" s="32" t="s">
        <v>17054</v>
      </c>
      <c r="D7871" s="33" t="s">
        <v>6702</v>
      </c>
    </row>
    <row r="7872" spans="3:4" ht="15" customHeight="1" x14ac:dyDescent="0.25">
      <c r="C7872" s="32" t="s">
        <v>17055</v>
      </c>
      <c r="D7872" s="33" t="s">
        <v>6747</v>
      </c>
    </row>
    <row r="7873" spans="3:4" ht="15" customHeight="1" x14ac:dyDescent="0.25">
      <c r="C7873" s="32" t="s">
        <v>17056</v>
      </c>
      <c r="D7873" s="33" t="s">
        <v>6747</v>
      </c>
    </row>
    <row r="7874" spans="3:4" ht="15" customHeight="1" x14ac:dyDescent="0.25">
      <c r="C7874" s="32" t="s">
        <v>17057</v>
      </c>
      <c r="D7874" s="33" t="s">
        <v>6763</v>
      </c>
    </row>
    <row r="7875" spans="3:4" ht="15" customHeight="1" x14ac:dyDescent="0.25">
      <c r="C7875" s="32" t="s">
        <v>17058</v>
      </c>
      <c r="D7875" s="33" t="s">
        <v>6763</v>
      </c>
    </row>
    <row r="7876" spans="3:4" ht="15" customHeight="1" x14ac:dyDescent="0.25">
      <c r="C7876" s="32" t="s">
        <v>17059</v>
      </c>
      <c r="D7876" s="33" t="s">
        <v>6837</v>
      </c>
    </row>
    <row r="7877" spans="3:4" ht="15" customHeight="1" x14ac:dyDescent="0.25">
      <c r="C7877" s="32" t="s">
        <v>17060</v>
      </c>
      <c r="D7877" s="33" t="s">
        <v>6837</v>
      </c>
    </row>
    <row r="7878" spans="3:4" ht="15" customHeight="1" x14ac:dyDescent="0.25">
      <c r="C7878" s="32" t="s">
        <v>17061</v>
      </c>
      <c r="D7878" s="33" t="s">
        <v>6843</v>
      </c>
    </row>
    <row r="7879" spans="3:4" ht="15" customHeight="1" x14ac:dyDescent="0.25">
      <c r="C7879" s="32" t="s">
        <v>17062</v>
      </c>
      <c r="D7879" s="33" t="s">
        <v>6843</v>
      </c>
    </row>
    <row r="7880" spans="3:4" ht="15" customHeight="1" x14ac:dyDescent="0.25">
      <c r="C7880" s="32" t="s">
        <v>17063</v>
      </c>
      <c r="D7880" s="33" t="s">
        <v>6861</v>
      </c>
    </row>
    <row r="7881" spans="3:4" ht="15" customHeight="1" x14ac:dyDescent="0.25">
      <c r="C7881" s="32" t="s">
        <v>17064</v>
      </c>
      <c r="D7881" s="33" t="s">
        <v>6861</v>
      </c>
    </row>
    <row r="7882" spans="3:4" ht="15" customHeight="1" x14ac:dyDescent="0.25">
      <c r="C7882" s="32" t="s">
        <v>17065</v>
      </c>
      <c r="D7882" s="33" t="s">
        <v>6872</v>
      </c>
    </row>
    <row r="7883" spans="3:4" ht="15" customHeight="1" x14ac:dyDescent="0.25">
      <c r="C7883" s="32" t="s">
        <v>17066</v>
      </c>
      <c r="D7883" s="33" t="s">
        <v>6872</v>
      </c>
    </row>
    <row r="7884" spans="3:4" ht="15" customHeight="1" x14ac:dyDescent="0.25">
      <c r="C7884" s="32" t="s">
        <v>17067</v>
      </c>
      <c r="D7884" s="33" t="s">
        <v>6895</v>
      </c>
    </row>
    <row r="7885" spans="3:4" ht="15" customHeight="1" x14ac:dyDescent="0.25">
      <c r="C7885" s="32" t="s">
        <v>17068</v>
      </c>
      <c r="D7885" s="33" t="s">
        <v>6895</v>
      </c>
    </row>
    <row r="7886" spans="3:4" ht="15" customHeight="1" x14ac:dyDescent="0.25">
      <c r="C7886" s="32" t="s">
        <v>17069</v>
      </c>
      <c r="D7886" s="33" t="s">
        <v>6906</v>
      </c>
    </row>
    <row r="7887" spans="3:4" ht="15" customHeight="1" x14ac:dyDescent="0.25">
      <c r="C7887" s="32" t="s">
        <v>17070</v>
      </c>
      <c r="D7887" s="33" t="s">
        <v>6906</v>
      </c>
    </row>
    <row r="7888" spans="3:4" ht="15" customHeight="1" x14ac:dyDescent="0.25">
      <c r="C7888" s="32" t="s">
        <v>17071</v>
      </c>
      <c r="D7888" s="33" t="s">
        <v>6917</v>
      </c>
    </row>
    <row r="7889" spans="3:4" ht="15" customHeight="1" x14ac:dyDescent="0.25">
      <c r="C7889" s="32" t="s">
        <v>17072</v>
      </c>
      <c r="D7889" s="33" t="s">
        <v>6917</v>
      </c>
    </row>
    <row r="7890" spans="3:4" ht="15" customHeight="1" x14ac:dyDescent="0.25">
      <c r="C7890" s="32" t="s">
        <v>17073</v>
      </c>
      <c r="D7890" s="33" t="s">
        <v>6969</v>
      </c>
    </row>
    <row r="7891" spans="3:4" ht="15" customHeight="1" x14ac:dyDescent="0.25">
      <c r="C7891" s="32" t="s">
        <v>17074</v>
      </c>
      <c r="D7891" s="33" t="s">
        <v>6969</v>
      </c>
    </row>
    <row r="7892" spans="3:4" ht="15" customHeight="1" x14ac:dyDescent="0.25">
      <c r="C7892" s="32" t="s">
        <v>17075</v>
      </c>
      <c r="D7892" s="33" t="s">
        <v>7038</v>
      </c>
    </row>
    <row r="7893" spans="3:4" ht="15" customHeight="1" x14ac:dyDescent="0.25">
      <c r="C7893" s="32" t="s">
        <v>17076</v>
      </c>
      <c r="D7893" s="33" t="s">
        <v>7038</v>
      </c>
    </row>
    <row r="7894" spans="3:4" ht="15" customHeight="1" x14ac:dyDescent="0.25">
      <c r="C7894" s="32" t="s">
        <v>17077</v>
      </c>
      <c r="D7894" s="33" t="s">
        <v>7044</v>
      </c>
    </row>
    <row r="7895" spans="3:4" ht="15" customHeight="1" x14ac:dyDescent="0.25">
      <c r="C7895" s="32" t="s">
        <v>17078</v>
      </c>
      <c r="D7895" s="33" t="s">
        <v>7044</v>
      </c>
    </row>
    <row r="7896" spans="3:4" ht="15" customHeight="1" x14ac:dyDescent="0.25">
      <c r="C7896" s="32" t="s">
        <v>17079</v>
      </c>
      <c r="D7896" s="33" t="s">
        <v>7131</v>
      </c>
    </row>
    <row r="7897" spans="3:4" ht="15" customHeight="1" x14ac:dyDescent="0.25">
      <c r="C7897" s="32" t="s">
        <v>17080</v>
      </c>
      <c r="D7897" s="33" t="s">
        <v>7131</v>
      </c>
    </row>
    <row r="7898" spans="3:4" ht="15" customHeight="1" x14ac:dyDescent="0.25">
      <c r="C7898" s="32" t="s">
        <v>17081</v>
      </c>
      <c r="D7898" s="33" t="s">
        <v>6763</v>
      </c>
    </row>
    <row r="7899" spans="3:4" ht="15" customHeight="1" x14ac:dyDescent="0.25">
      <c r="C7899" s="32" t="s">
        <v>17082</v>
      </c>
      <c r="D7899" s="33" t="s">
        <v>6763</v>
      </c>
    </row>
    <row r="7900" spans="3:4" ht="15" customHeight="1" x14ac:dyDescent="0.25">
      <c r="C7900" s="32" t="s">
        <v>17083</v>
      </c>
      <c r="D7900" s="33" t="s">
        <v>6837</v>
      </c>
    </row>
    <row r="7901" spans="3:4" ht="15" customHeight="1" x14ac:dyDescent="0.25">
      <c r="C7901" s="32" t="s">
        <v>17084</v>
      </c>
      <c r="D7901" s="33" t="s">
        <v>6837</v>
      </c>
    </row>
    <row r="7902" spans="3:4" ht="15" customHeight="1" x14ac:dyDescent="0.25">
      <c r="C7902" s="32" t="s">
        <v>17085</v>
      </c>
      <c r="D7902" s="33" t="s">
        <v>6843</v>
      </c>
    </row>
    <row r="7903" spans="3:4" ht="15" customHeight="1" x14ac:dyDescent="0.25">
      <c r="C7903" s="32" t="s">
        <v>17086</v>
      </c>
      <c r="D7903" s="33" t="s">
        <v>6843</v>
      </c>
    </row>
    <row r="7904" spans="3:4" ht="15" customHeight="1" x14ac:dyDescent="0.25">
      <c r="C7904" s="32" t="s">
        <v>17087</v>
      </c>
      <c r="D7904" s="33" t="s">
        <v>6861</v>
      </c>
    </row>
    <row r="7905" spans="3:4" ht="15" customHeight="1" x14ac:dyDescent="0.25">
      <c r="C7905" s="32" t="s">
        <v>17088</v>
      </c>
      <c r="D7905" s="33" t="s">
        <v>6861</v>
      </c>
    </row>
    <row r="7906" spans="3:4" ht="15" customHeight="1" x14ac:dyDescent="0.25">
      <c r="C7906" s="32" t="s">
        <v>17089</v>
      </c>
      <c r="D7906" s="33" t="s">
        <v>6872</v>
      </c>
    </row>
    <row r="7907" spans="3:4" ht="15" customHeight="1" x14ac:dyDescent="0.25">
      <c r="C7907" s="32" t="s">
        <v>17090</v>
      </c>
      <c r="D7907" s="33" t="s">
        <v>6872</v>
      </c>
    </row>
    <row r="7908" spans="3:4" ht="15" customHeight="1" x14ac:dyDescent="0.25">
      <c r="C7908" s="32" t="s">
        <v>17091</v>
      </c>
      <c r="D7908" s="33" t="s">
        <v>6895</v>
      </c>
    </row>
    <row r="7909" spans="3:4" ht="15" customHeight="1" x14ac:dyDescent="0.25">
      <c r="C7909" s="32" t="s">
        <v>17092</v>
      </c>
      <c r="D7909" s="33" t="s">
        <v>6895</v>
      </c>
    </row>
    <row r="7910" spans="3:4" ht="15" customHeight="1" x14ac:dyDescent="0.25">
      <c r="C7910" s="32" t="s">
        <v>17093</v>
      </c>
      <c r="D7910" s="33" t="s">
        <v>6906</v>
      </c>
    </row>
    <row r="7911" spans="3:4" ht="15" customHeight="1" x14ac:dyDescent="0.25">
      <c r="C7911" s="32" t="s">
        <v>17094</v>
      </c>
      <c r="D7911" s="33" t="s">
        <v>6906</v>
      </c>
    </row>
    <row r="7912" spans="3:4" ht="15" customHeight="1" x14ac:dyDescent="0.25">
      <c r="C7912" s="32" t="s">
        <v>17095</v>
      </c>
      <c r="D7912" s="33" t="s">
        <v>6917</v>
      </c>
    </row>
    <row r="7913" spans="3:4" ht="15" customHeight="1" x14ac:dyDescent="0.25">
      <c r="C7913" s="32" t="s">
        <v>17096</v>
      </c>
      <c r="D7913" s="33" t="s">
        <v>6917</v>
      </c>
    </row>
    <row r="7914" spans="3:4" ht="15" customHeight="1" x14ac:dyDescent="0.25">
      <c r="C7914" s="32" t="s">
        <v>17097</v>
      </c>
      <c r="D7914" s="33" t="s">
        <v>6969</v>
      </c>
    </row>
    <row r="7915" spans="3:4" ht="15" customHeight="1" x14ac:dyDescent="0.25">
      <c r="C7915" s="32" t="s">
        <v>17098</v>
      </c>
      <c r="D7915" s="33" t="s">
        <v>6969</v>
      </c>
    </row>
    <row r="7916" spans="3:4" ht="15" customHeight="1" x14ac:dyDescent="0.25">
      <c r="C7916" s="32" t="s">
        <v>17099</v>
      </c>
      <c r="D7916" s="33" t="s">
        <v>7038</v>
      </c>
    </row>
    <row r="7917" spans="3:4" ht="15" customHeight="1" x14ac:dyDescent="0.25">
      <c r="C7917" s="32" t="s">
        <v>17100</v>
      </c>
      <c r="D7917" s="33" t="s">
        <v>7038</v>
      </c>
    </row>
    <row r="7918" spans="3:4" ht="15" customHeight="1" x14ac:dyDescent="0.25">
      <c r="C7918" s="32" t="s">
        <v>17101</v>
      </c>
      <c r="D7918" s="33" t="s">
        <v>7044</v>
      </c>
    </row>
    <row r="7919" spans="3:4" ht="15" customHeight="1" x14ac:dyDescent="0.25">
      <c r="C7919" s="32" t="s">
        <v>17102</v>
      </c>
      <c r="D7919" s="33" t="s">
        <v>7044</v>
      </c>
    </row>
    <row r="7920" spans="3:4" ht="15" customHeight="1" x14ac:dyDescent="0.25">
      <c r="C7920" s="32" t="s">
        <v>17103</v>
      </c>
      <c r="D7920" s="33" t="s">
        <v>7131</v>
      </c>
    </row>
    <row r="7921" spans="3:4" ht="15" customHeight="1" x14ac:dyDescent="0.25">
      <c r="C7921" s="32" t="s">
        <v>17104</v>
      </c>
      <c r="D7921" s="33" t="s">
        <v>7131</v>
      </c>
    </row>
    <row r="7922" spans="3:4" ht="15" customHeight="1" x14ac:dyDescent="0.25">
      <c r="C7922" s="32" t="s">
        <v>17105</v>
      </c>
      <c r="D7922" s="33" t="s">
        <v>7193</v>
      </c>
    </row>
    <row r="7923" spans="3:4" ht="15" customHeight="1" x14ac:dyDescent="0.25">
      <c r="C7923" s="32" t="s">
        <v>17106</v>
      </c>
      <c r="D7923" s="33" t="s">
        <v>7193</v>
      </c>
    </row>
    <row r="7924" spans="3:4" ht="15" customHeight="1" x14ac:dyDescent="0.25">
      <c r="C7924" s="32" t="s">
        <v>17107</v>
      </c>
      <c r="D7924" s="33" t="s">
        <v>7278</v>
      </c>
    </row>
    <row r="7925" spans="3:4" ht="15" customHeight="1" x14ac:dyDescent="0.25">
      <c r="C7925" s="32" t="s">
        <v>17108</v>
      </c>
      <c r="D7925" s="33" t="s">
        <v>7278</v>
      </c>
    </row>
    <row r="7926" spans="3:4" ht="15" customHeight="1" x14ac:dyDescent="0.25">
      <c r="C7926" s="32" t="s">
        <v>17109</v>
      </c>
      <c r="D7926" s="33" t="s">
        <v>7313</v>
      </c>
    </row>
    <row r="7927" spans="3:4" ht="15" customHeight="1" x14ac:dyDescent="0.25">
      <c r="C7927" s="32" t="s">
        <v>17110</v>
      </c>
      <c r="D7927" s="33" t="s">
        <v>7313</v>
      </c>
    </row>
    <row r="7928" spans="3:4" ht="15" customHeight="1" x14ac:dyDescent="0.25">
      <c r="C7928" s="32" t="s">
        <v>17111</v>
      </c>
      <c r="D7928" s="33" t="s">
        <v>7318</v>
      </c>
    </row>
    <row r="7929" spans="3:4" ht="15" customHeight="1" x14ac:dyDescent="0.25">
      <c r="C7929" s="32" t="s">
        <v>17112</v>
      </c>
      <c r="D7929" s="33" t="s">
        <v>7318</v>
      </c>
    </row>
    <row r="7930" spans="3:4" ht="15" customHeight="1" x14ac:dyDescent="0.25">
      <c r="C7930" s="32" t="s">
        <v>17113</v>
      </c>
      <c r="D7930" s="33" t="s">
        <v>7339</v>
      </c>
    </row>
    <row r="7931" spans="3:4" ht="15" customHeight="1" x14ac:dyDescent="0.25">
      <c r="C7931" s="32" t="s">
        <v>17114</v>
      </c>
      <c r="D7931" s="33" t="s">
        <v>7339</v>
      </c>
    </row>
    <row r="7932" spans="3:4" ht="15" customHeight="1" x14ac:dyDescent="0.25">
      <c r="C7932" s="32" t="s">
        <v>17115</v>
      </c>
      <c r="D7932" s="33" t="s">
        <v>7393</v>
      </c>
    </row>
    <row r="7933" spans="3:4" ht="15" customHeight="1" x14ac:dyDescent="0.25">
      <c r="C7933" s="32" t="s">
        <v>17116</v>
      </c>
      <c r="D7933" s="33" t="s">
        <v>7393</v>
      </c>
    </row>
    <row r="7934" spans="3:4" ht="15" customHeight="1" x14ac:dyDescent="0.25">
      <c r="C7934" s="32" t="s">
        <v>17117</v>
      </c>
      <c r="D7934" s="33" t="s">
        <v>7399</v>
      </c>
    </row>
    <row r="7935" spans="3:4" ht="15" customHeight="1" x14ac:dyDescent="0.25">
      <c r="C7935" s="32" t="s">
        <v>17118</v>
      </c>
      <c r="D7935" s="33" t="s">
        <v>7399</v>
      </c>
    </row>
    <row r="7936" spans="3:4" ht="15" customHeight="1" x14ac:dyDescent="0.25">
      <c r="C7936" s="32" t="s">
        <v>17119</v>
      </c>
      <c r="D7936" s="33" t="s">
        <v>7405</v>
      </c>
    </row>
    <row r="7937" spans="3:4" ht="15" customHeight="1" x14ac:dyDescent="0.25">
      <c r="C7937" s="32" t="s">
        <v>17120</v>
      </c>
      <c r="D7937" s="33" t="s">
        <v>7405</v>
      </c>
    </row>
    <row r="7938" spans="3:4" ht="15" customHeight="1" x14ac:dyDescent="0.25">
      <c r="C7938" s="32" t="s">
        <v>17121</v>
      </c>
      <c r="D7938" s="33" t="s">
        <v>7415</v>
      </c>
    </row>
    <row r="7939" spans="3:4" ht="15" customHeight="1" x14ac:dyDescent="0.25">
      <c r="C7939" s="32" t="s">
        <v>17122</v>
      </c>
      <c r="D7939" s="33" t="s">
        <v>7415</v>
      </c>
    </row>
    <row r="7940" spans="3:4" ht="15" customHeight="1" x14ac:dyDescent="0.25">
      <c r="C7940" s="32" t="s">
        <v>17123</v>
      </c>
      <c r="D7940" s="33" t="s">
        <v>7431</v>
      </c>
    </row>
    <row r="7941" spans="3:4" ht="15" customHeight="1" x14ac:dyDescent="0.25">
      <c r="C7941" s="32" t="s">
        <v>17124</v>
      </c>
      <c r="D7941" s="33" t="s">
        <v>7431</v>
      </c>
    </row>
    <row r="7942" spans="3:4" ht="15" customHeight="1" x14ac:dyDescent="0.25">
      <c r="C7942" s="32" t="s">
        <v>17125</v>
      </c>
      <c r="D7942" s="33" t="s">
        <v>7442</v>
      </c>
    </row>
    <row r="7943" spans="3:4" ht="15" customHeight="1" x14ac:dyDescent="0.25">
      <c r="C7943" s="32" t="s">
        <v>17126</v>
      </c>
      <c r="D7943" s="33" t="s">
        <v>7442</v>
      </c>
    </row>
    <row r="7944" spans="3:4" ht="15" customHeight="1" x14ac:dyDescent="0.25">
      <c r="C7944" s="32" t="s">
        <v>17127</v>
      </c>
      <c r="D7944" s="33" t="s">
        <v>7490</v>
      </c>
    </row>
    <row r="7945" spans="3:4" ht="15" customHeight="1" x14ac:dyDescent="0.25">
      <c r="C7945" s="32" t="s">
        <v>17128</v>
      </c>
      <c r="D7945" s="33" t="s">
        <v>7490</v>
      </c>
    </row>
    <row r="7946" spans="3:4" ht="15" customHeight="1" x14ac:dyDescent="0.25">
      <c r="C7946" s="32" t="s">
        <v>17129</v>
      </c>
      <c r="D7946" s="33" t="s">
        <v>7193</v>
      </c>
    </row>
    <row r="7947" spans="3:4" ht="15" customHeight="1" x14ac:dyDescent="0.25">
      <c r="C7947" s="32" t="s">
        <v>17130</v>
      </c>
      <c r="D7947" s="33" t="s">
        <v>7193</v>
      </c>
    </row>
    <row r="7948" spans="3:4" ht="15" customHeight="1" x14ac:dyDescent="0.25">
      <c r="C7948" s="32" t="s">
        <v>17131</v>
      </c>
      <c r="D7948" s="33" t="s">
        <v>7278</v>
      </c>
    </row>
    <row r="7949" spans="3:4" ht="15" customHeight="1" x14ac:dyDescent="0.25">
      <c r="C7949" s="32" t="s">
        <v>17132</v>
      </c>
      <c r="D7949" s="33" t="s">
        <v>7278</v>
      </c>
    </row>
    <row r="7950" spans="3:4" ht="15" customHeight="1" x14ac:dyDescent="0.25">
      <c r="C7950" s="32" t="s">
        <v>17133</v>
      </c>
      <c r="D7950" s="33" t="s">
        <v>7313</v>
      </c>
    </row>
    <row r="7951" spans="3:4" ht="15" customHeight="1" x14ac:dyDescent="0.25">
      <c r="C7951" s="32" t="s">
        <v>17134</v>
      </c>
      <c r="D7951" s="33" t="s">
        <v>7313</v>
      </c>
    </row>
    <row r="7952" spans="3:4" ht="15" customHeight="1" x14ac:dyDescent="0.25">
      <c r="C7952" s="32" t="s">
        <v>17135</v>
      </c>
      <c r="D7952" s="33" t="s">
        <v>7318</v>
      </c>
    </row>
    <row r="7953" spans="3:4" ht="15" customHeight="1" x14ac:dyDescent="0.25">
      <c r="C7953" s="32" t="s">
        <v>17136</v>
      </c>
      <c r="D7953" s="33" t="s">
        <v>7318</v>
      </c>
    </row>
    <row r="7954" spans="3:4" ht="15" customHeight="1" x14ac:dyDescent="0.25">
      <c r="C7954" s="32" t="s">
        <v>17137</v>
      </c>
      <c r="D7954" s="33" t="s">
        <v>7339</v>
      </c>
    </row>
    <row r="7955" spans="3:4" ht="15" customHeight="1" x14ac:dyDescent="0.25">
      <c r="C7955" s="32" t="s">
        <v>17138</v>
      </c>
      <c r="D7955" s="33" t="s">
        <v>7339</v>
      </c>
    </row>
    <row r="7956" spans="3:4" ht="15" customHeight="1" x14ac:dyDescent="0.25">
      <c r="C7956" s="32" t="s">
        <v>17139</v>
      </c>
      <c r="D7956" s="33" t="s">
        <v>7393</v>
      </c>
    </row>
    <row r="7957" spans="3:4" ht="15" customHeight="1" x14ac:dyDescent="0.25">
      <c r="C7957" s="32" t="s">
        <v>17140</v>
      </c>
      <c r="D7957" s="33" t="s">
        <v>7393</v>
      </c>
    </row>
    <row r="7958" spans="3:4" ht="15" customHeight="1" x14ac:dyDescent="0.25">
      <c r="C7958" s="32" t="s">
        <v>17141</v>
      </c>
      <c r="D7958" s="33" t="s">
        <v>7399</v>
      </c>
    </row>
    <row r="7959" spans="3:4" ht="15" customHeight="1" x14ac:dyDescent="0.25">
      <c r="C7959" s="32" t="s">
        <v>17142</v>
      </c>
      <c r="D7959" s="33" t="s">
        <v>7399</v>
      </c>
    </row>
    <row r="7960" spans="3:4" ht="15" customHeight="1" x14ac:dyDescent="0.25">
      <c r="C7960" s="32" t="s">
        <v>17143</v>
      </c>
      <c r="D7960" s="33" t="s">
        <v>7405</v>
      </c>
    </row>
    <row r="7961" spans="3:4" ht="15" customHeight="1" x14ac:dyDescent="0.25">
      <c r="C7961" s="32" t="s">
        <v>17144</v>
      </c>
      <c r="D7961" s="33" t="s">
        <v>7405</v>
      </c>
    </row>
    <row r="7962" spans="3:4" ht="15" customHeight="1" x14ac:dyDescent="0.25">
      <c r="C7962" s="32" t="s">
        <v>17145</v>
      </c>
      <c r="D7962" s="33" t="s">
        <v>7415</v>
      </c>
    </row>
    <row r="7963" spans="3:4" ht="15" customHeight="1" x14ac:dyDescent="0.25">
      <c r="C7963" s="32" t="s">
        <v>17146</v>
      </c>
      <c r="D7963" s="33" t="s">
        <v>7415</v>
      </c>
    </row>
    <row r="7964" spans="3:4" ht="15" customHeight="1" x14ac:dyDescent="0.25">
      <c r="C7964" s="32" t="s">
        <v>17147</v>
      </c>
      <c r="D7964" s="33" t="s">
        <v>7431</v>
      </c>
    </row>
    <row r="7965" spans="3:4" ht="15" customHeight="1" x14ac:dyDescent="0.25">
      <c r="C7965" s="32" t="s">
        <v>17148</v>
      </c>
      <c r="D7965" s="33" t="s">
        <v>7431</v>
      </c>
    </row>
    <row r="7966" spans="3:4" ht="15" customHeight="1" x14ac:dyDescent="0.25">
      <c r="C7966" s="32" t="s">
        <v>17149</v>
      </c>
      <c r="D7966" s="33" t="s">
        <v>7442</v>
      </c>
    </row>
    <row r="7967" spans="3:4" ht="15" customHeight="1" x14ac:dyDescent="0.25">
      <c r="C7967" s="32" t="s">
        <v>17150</v>
      </c>
      <c r="D7967" s="33" t="s">
        <v>7442</v>
      </c>
    </row>
    <row r="7968" spans="3:4" ht="15" customHeight="1" x14ac:dyDescent="0.25">
      <c r="C7968" s="32" t="s">
        <v>17151</v>
      </c>
      <c r="D7968" s="33" t="s">
        <v>7490</v>
      </c>
    </row>
    <row r="7969" spans="3:4" ht="15" customHeight="1" x14ac:dyDescent="0.25">
      <c r="C7969" s="32" t="s">
        <v>17152</v>
      </c>
      <c r="D7969" s="33" t="s">
        <v>7490</v>
      </c>
    </row>
    <row r="7970" spans="3:4" ht="15" customHeight="1" x14ac:dyDescent="0.25">
      <c r="C7970" s="32" t="s">
        <v>17153</v>
      </c>
      <c r="D7970" s="33" t="s">
        <v>7495</v>
      </c>
    </row>
    <row r="7971" spans="3:4" ht="15" customHeight="1" x14ac:dyDescent="0.25">
      <c r="C7971" s="32" t="s">
        <v>17154</v>
      </c>
      <c r="D7971" s="33" t="s">
        <v>7495</v>
      </c>
    </row>
    <row r="7972" spans="3:4" ht="15" customHeight="1" x14ac:dyDescent="0.25">
      <c r="C7972" s="32" t="s">
        <v>17155</v>
      </c>
      <c r="D7972" s="33" t="s">
        <v>7513</v>
      </c>
    </row>
    <row r="7973" spans="3:4" ht="15" customHeight="1" x14ac:dyDescent="0.25">
      <c r="C7973" s="32" t="s">
        <v>17156</v>
      </c>
      <c r="D7973" s="33" t="s">
        <v>7513</v>
      </c>
    </row>
    <row r="7974" spans="3:4" ht="15" customHeight="1" x14ac:dyDescent="0.25">
      <c r="C7974" s="32" t="s">
        <v>17157</v>
      </c>
      <c r="D7974" s="33" t="s">
        <v>7539</v>
      </c>
    </row>
    <row r="7975" spans="3:4" ht="15" customHeight="1" x14ac:dyDescent="0.25">
      <c r="C7975" s="32" t="s">
        <v>17158</v>
      </c>
      <c r="D7975" s="33" t="s">
        <v>7539</v>
      </c>
    </row>
    <row r="7976" spans="3:4" ht="15" customHeight="1" x14ac:dyDescent="0.25">
      <c r="C7976" s="32" t="s">
        <v>17159</v>
      </c>
      <c r="D7976" s="33" t="s">
        <v>7576</v>
      </c>
    </row>
    <row r="7977" spans="3:4" ht="15" customHeight="1" x14ac:dyDescent="0.25">
      <c r="C7977" s="32" t="s">
        <v>17160</v>
      </c>
      <c r="D7977" s="33" t="s">
        <v>7576</v>
      </c>
    </row>
    <row r="7978" spans="3:4" ht="15" customHeight="1" x14ac:dyDescent="0.25">
      <c r="C7978" s="32" t="s">
        <v>17161</v>
      </c>
      <c r="D7978" s="33" t="s">
        <v>7644</v>
      </c>
    </row>
    <row r="7979" spans="3:4" ht="15" customHeight="1" x14ac:dyDescent="0.25">
      <c r="C7979" s="32" t="s">
        <v>17162</v>
      </c>
      <c r="D7979" s="33" t="s">
        <v>7644</v>
      </c>
    </row>
    <row r="7980" spans="3:4" ht="15" customHeight="1" x14ac:dyDescent="0.25">
      <c r="C7980" s="32" t="s">
        <v>17163</v>
      </c>
      <c r="D7980" s="33" t="s">
        <v>7813</v>
      </c>
    </row>
    <row r="7981" spans="3:4" ht="15" customHeight="1" x14ac:dyDescent="0.25">
      <c r="C7981" s="32" t="s">
        <v>17164</v>
      </c>
      <c r="D7981" s="33" t="s">
        <v>7813</v>
      </c>
    </row>
    <row r="7982" spans="3:4" ht="15" customHeight="1" x14ac:dyDescent="0.25">
      <c r="C7982" s="32" t="s">
        <v>17165</v>
      </c>
      <c r="D7982" s="33" t="s">
        <v>7829</v>
      </c>
    </row>
    <row r="7983" spans="3:4" ht="15" customHeight="1" x14ac:dyDescent="0.25">
      <c r="C7983" s="32" t="s">
        <v>17166</v>
      </c>
      <c r="D7983" s="33" t="s">
        <v>7829</v>
      </c>
    </row>
    <row r="7984" spans="3:4" ht="15" customHeight="1" x14ac:dyDescent="0.25">
      <c r="C7984" s="32" t="s">
        <v>17167</v>
      </c>
      <c r="D7984" s="33" t="s">
        <v>7835</v>
      </c>
    </row>
    <row r="7985" spans="3:4" ht="15" customHeight="1" x14ac:dyDescent="0.25">
      <c r="C7985" s="32" t="s">
        <v>17168</v>
      </c>
      <c r="D7985" s="33" t="s">
        <v>7835</v>
      </c>
    </row>
    <row r="7986" spans="3:4" ht="15" customHeight="1" x14ac:dyDescent="0.25">
      <c r="C7986" s="32" t="s">
        <v>17169</v>
      </c>
      <c r="D7986" s="33" t="s">
        <v>7840</v>
      </c>
    </row>
    <row r="7987" spans="3:4" ht="15" customHeight="1" x14ac:dyDescent="0.25">
      <c r="C7987" s="32" t="s">
        <v>17170</v>
      </c>
      <c r="D7987" s="33" t="s">
        <v>7840</v>
      </c>
    </row>
    <row r="7988" spans="3:4" ht="15" customHeight="1" x14ac:dyDescent="0.25">
      <c r="C7988" s="32" t="s">
        <v>17171</v>
      </c>
      <c r="D7988" s="33" t="s">
        <v>7845</v>
      </c>
    </row>
    <row r="7989" spans="3:4" ht="15" customHeight="1" x14ac:dyDescent="0.25">
      <c r="C7989" s="32" t="s">
        <v>17172</v>
      </c>
      <c r="D7989" s="33" t="s">
        <v>7845</v>
      </c>
    </row>
    <row r="7990" spans="3:4" ht="15" customHeight="1" x14ac:dyDescent="0.25">
      <c r="C7990" s="32" t="s">
        <v>17173</v>
      </c>
      <c r="D7990" s="33" t="s">
        <v>7850</v>
      </c>
    </row>
    <row r="7991" spans="3:4" ht="15" customHeight="1" x14ac:dyDescent="0.25">
      <c r="C7991" s="32" t="s">
        <v>17174</v>
      </c>
      <c r="D7991" s="33" t="s">
        <v>7850</v>
      </c>
    </row>
    <row r="7992" spans="3:4" ht="15" customHeight="1" x14ac:dyDescent="0.25">
      <c r="C7992" s="32" t="s">
        <v>17175</v>
      </c>
      <c r="D7992" s="33" t="s">
        <v>7963</v>
      </c>
    </row>
    <row r="7993" spans="3:4" ht="15" customHeight="1" x14ac:dyDescent="0.25">
      <c r="C7993" s="32" t="s">
        <v>17176</v>
      </c>
      <c r="D7993" s="33" t="s">
        <v>7963</v>
      </c>
    </row>
    <row r="7994" spans="3:4" ht="15" customHeight="1" x14ac:dyDescent="0.25">
      <c r="C7994" s="32" t="s">
        <v>17177</v>
      </c>
      <c r="D7994" s="33" t="s">
        <v>7495</v>
      </c>
    </row>
    <row r="7995" spans="3:4" ht="15" customHeight="1" x14ac:dyDescent="0.25">
      <c r="C7995" s="32" t="s">
        <v>17178</v>
      </c>
      <c r="D7995" s="33" t="s">
        <v>7495</v>
      </c>
    </row>
    <row r="7996" spans="3:4" ht="15" customHeight="1" x14ac:dyDescent="0.25">
      <c r="C7996" s="32" t="s">
        <v>17179</v>
      </c>
      <c r="D7996" s="33" t="s">
        <v>7513</v>
      </c>
    </row>
    <row r="7997" spans="3:4" ht="15" customHeight="1" x14ac:dyDescent="0.25">
      <c r="C7997" s="32" t="s">
        <v>17180</v>
      </c>
      <c r="D7997" s="33" t="s">
        <v>7513</v>
      </c>
    </row>
    <row r="7998" spans="3:4" ht="15" customHeight="1" x14ac:dyDescent="0.25">
      <c r="C7998" s="32" t="s">
        <v>17181</v>
      </c>
      <c r="D7998" s="33" t="s">
        <v>7539</v>
      </c>
    </row>
    <row r="7999" spans="3:4" ht="15" customHeight="1" x14ac:dyDescent="0.25">
      <c r="C7999" s="32" t="s">
        <v>17182</v>
      </c>
      <c r="D7999" s="33" t="s">
        <v>7539</v>
      </c>
    </row>
    <row r="8000" spans="3:4" ht="15" customHeight="1" x14ac:dyDescent="0.25">
      <c r="C8000" s="32" t="s">
        <v>17183</v>
      </c>
      <c r="D8000" s="33" t="s">
        <v>7576</v>
      </c>
    </row>
    <row r="8001" spans="3:4" ht="15" customHeight="1" x14ac:dyDescent="0.25">
      <c r="C8001" s="32" t="s">
        <v>17184</v>
      </c>
      <c r="D8001" s="33" t="s">
        <v>7576</v>
      </c>
    </row>
    <row r="8002" spans="3:4" ht="15" customHeight="1" x14ac:dyDescent="0.25">
      <c r="C8002" s="32" t="s">
        <v>17185</v>
      </c>
      <c r="D8002" s="33" t="s">
        <v>7644</v>
      </c>
    </row>
    <row r="8003" spans="3:4" ht="15" customHeight="1" x14ac:dyDescent="0.25">
      <c r="C8003" s="32" t="s">
        <v>17186</v>
      </c>
      <c r="D8003" s="33" t="s">
        <v>7644</v>
      </c>
    </row>
    <row r="8004" spans="3:4" ht="15" customHeight="1" x14ac:dyDescent="0.25">
      <c r="C8004" s="32" t="s">
        <v>17187</v>
      </c>
      <c r="D8004" s="33" t="s">
        <v>7813</v>
      </c>
    </row>
    <row r="8005" spans="3:4" ht="15" customHeight="1" x14ac:dyDescent="0.25">
      <c r="C8005" s="32" t="s">
        <v>17188</v>
      </c>
      <c r="D8005" s="33" t="s">
        <v>7813</v>
      </c>
    </row>
    <row r="8006" spans="3:4" ht="15" customHeight="1" x14ac:dyDescent="0.25">
      <c r="C8006" s="32" t="s">
        <v>17189</v>
      </c>
      <c r="D8006" s="33" t="s">
        <v>7829</v>
      </c>
    </row>
    <row r="8007" spans="3:4" ht="15" customHeight="1" x14ac:dyDescent="0.25">
      <c r="C8007" s="32" t="s">
        <v>17190</v>
      </c>
      <c r="D8007" s="33" t="s">
        <v>7829</v>
      </c>
    </row>
    <row r="8008" spans="3:4" ht="15" customHeight="1" x14ac:dyDescent="0.25">
      <c r="C8008" s="32" t="s">
        <v>17191</v>
      </c>
      <c r="D8008" s="33" t="s">
        <v>7835</v>
      </c>
    </row>
    <row r="8009" spans="3:4" ht="15" customHeight="1" x14ac:dyDescent="0.25">
      <c r="C8009" s="32" t="s">
        <v>17192</v>
      </c>
      <c r="D8009" s="33" t="s">
        <v>7835</v>
      </c>
    </row>
    <row r="8010" spans="3:4" ht="15" customHeight="1" x14ac:dyDescent="0.25">
      <c r="C8010" s="32" t="s">
        <v>17193</v>
      </c>
      <c r="D8010" s="33" t="s">
        <v>7840</v>
      </c>
    </row>
    <row r="8011" spans="3:4" ht="15" customHeight="1" x14ac:dyDescent="0.25">
      <c r="C8011" s="32" t="s">
        <v>17194</v>
      </c>
      <c r="D8011" s="33" t="s">
        <v>7840</v>
      </c>
    </row>
    <row r="8012" spans="3:4" ht="15" customHeight="1" x14ac:dyDescent="0.25">
      <c r="C8012" s="32" t="s">
        <v>17195</v>
      </c>
      <c r="D8012" s="33" t="s">
        <v>7845</v>
      </c>
    </row>
    <row r="8013" spans="3:4" ht="15" customHeight="1" x14ac:dyDescent="0.25">
      <c r="C8013" s="32" t="s">
        <v>17196</v>
      </c>
      <c r="D8013" s="33" t="s">
        <v>7845</v>
      </c>
    </row>
    <row r="8014" spans="3:4" ht="15" customHeight="1" x14ac:dyDescent="0.25">
      <c r="C8014" s="32" t="s">
        <v>17197</v>
      </c>
      <c r="D8014" s="33" t="s">
        <v>7850</v>
      </c>
    </row>
    <row r="8015" spans="3:4" ht="15" customHeight="1" x14ac:dyDescent="0.25">
      <c r="C8015" s="32" t="s">
        <v>17198</v>
      </c>
      <c r="D8015" s="33" t="s">
        <v>7850</v>
      </c>
    </row>
    <row r="8016" spans="3:4" ht="15" customHeight="1" x14ac:dyDescent="0.25">
      <c r="C8016" s="32" t="s">
        <v>17199</v>
      </c>
      <c r="D8016" s="33" t="s">
        <v>7963</v>
      </c>
    </row>
    <row r="8017" spans="3:4" ht="15" customHeight="1" x14ac:dyDescent="0.25">
      <c r="C8017" s="32" t="s">
        <v>17200</v>
      </c>
      <c r="D8017" s="33" t="s">
        <v>7963</v>
      </c>
    </row>
    <row r="8018" spans="3:4" ht="15" customHeight="1" x14ac:dyDescent="0.25">
      <c r="C8018" s="32" t="s">
        <v>17201</v>
      </c>
      <c r="D8018" s="33" t="s">
        <v>8007</v>
      </c>
    </row>
    <row r="8019" spans="3:4" ht="15" customHeight="1" x14ac:dyDescent="0.25">
      <c r="C8019" s="32" t="s">
        <v>17202</v>
      </c>
      <c r="D8019" s="33" t="s">
        <v>8007</v>
      </c>
    </row>
    <row r="8020" spans="3:4" ht="15" customHeight="1" x14ac:dyDescent="0.25">
      <c r="C8020" s="32" t="s">
        <v>17203</v>
      </c>
      <c r="D8020" s="33" t="s">
        <v>8029</v>
      </c>
    </row>
    <row r="8021" spans="3:4" ht="15" customHeight="1" x14ac:dyDescent="0.25">
      <c r="C8021" s="32" t="s">
        <v>17204</v>
      </c>
      <c r="D8021" s="33" t="s">
        <v>8029</v>
      </c>
    </row>
    <row r="8022" spans="3:4" ht="15" customHeight="1" x14ac:dyDescent="0.25">
      <c r="C8022" s="32" t="s">
        <v>17205</v>
      </c>
      <c r="D8022" s="33" t="s">
        <v>8052</v>
      </c>
    </row>
    <row r="8023" spans="3:4" ht="15" customHeight="1" x14ac:dyDescent="0.25">
      <c r="C8023" s="32" t="s">
        <v>17206</v>
      </c>
      <c r="D8023" s="33" t="s">
        <v>8052</v>
      </c>
    </row>
    <row r="8024" spans="3:4" ht="15" customHeight="1" x14ac:dyDescent="0.25">
      <c r="C8024" s="32" t="s">
        <v>17207</v>
      </c>
      <c r="D8024" s="33" t="s">
        <v>8057</v>
      </c>
    </row>
    <row r="8025" spans="3:4" ht="15" customHeight="1" x14ac:dyDescent="0.25">
      <c r="C8025" s="32" t="s">
        <v>17208</v>
      </c>
      <c r="D8025" s="33" t="s">
        <v>8057</v>
      </c>
    </row>
    <row r="8026" spans="3:4" ht="15" customHeight="1" x14ac:dyDescent="0.25">
      <c r="C8026" s="32" t="s">
        <v>17209</v>
      </c>
      <c r="D8026" s="33" t="s">
        <v>8074</v>
      </c>
    </row>
    <row r="8027" spans="3:4" ht="15" customHeight="1" x14ac:dyDescent="0.25">
      <c r="C8027" s="32" t="s">
        <v>17210</v>
      </c>
      <c r="D8027" s="33" t="s">
        <v>8074</v>
      </c>
    </row>
    <row r="8028" spans="3:4" ht="15" customHeight="1" x14ac:dyDescent="0.25">
      <c r="C8028" s="32" t="s">
        <v>17211</v>
      </c>
      <c r="D8028" s="33" t="s">
        <v>8097</v>
      </c>
    </row>
    <row r="8029" spans="3:4" ht="15" customHeight="1" x14ac:dyDescent="0.25">
      <c r="C8029" s="32" t="s">
        <v>17212</v>
      </c>
      <c r="D8029" s="33" t="s">
        <v>8097</v>
      </c>
    </row>
    <row r="8030" spans="3:4" ht="15" customHeight="1" x14ac:dyDescent="0.25">
      <c r="C8030" s="32" t="s">
        <v>17213</v>
      </c>
      <c r="D8030" s="33" t="s">
        <v>8131</v>
      </c>
    </row>
    <row r="8031" spans="3:4" ht="15" customHeight="1" x14ac:dyDescent="0.25">
      <c r="C8031" s="32" t="s">
        <v>17214</v>
      </c>
      <c r="D8031" s="33" t="s">
        <v>8131</v>
      </c>
    </row>
    <row r="8032" spans="3:4" ht="15" customHeight="1" x14ac:dyDescent="0.25">
      <c r="C8032" s="32" t="s">
        <v>17215</v>
      </c>
      <c r="D8032" s="33" t="s">
        <v>8155</v>
      </c>
    </row>
    <row r="8033" spans="3:4" ht="15" customHeight="1" x14ac:dyDescent="0.25">
      <c r="C8033" s="32" t="s">
        <v>17216</v>
      </c>
      <c r="D8033" s="33" t="s">
        <v>8155</v>
      </c>
    </row>
    <row r="8034" spans="3:4" ht="15" customHeight="1" x14ac:dyDescent="0.25">
      <c r="C8034" s="32" t="s">
        <v>17217</v>
      </c>
      <c r="D8034" s="33" t="s">
        <v>8161</v>
      </c>
    </row>
    <row r="8035" spans="3:4" ht="15" customHeight="1" x14ac:dyDescent="0.25">
      <c r="C8035" s="32" t="s">
        <v>17218</v>
      </c>
      <c r="D8035" s="33" t="s">
        <v>8161</v>
      </c>
    </row>
    <row r="8036" spans="3:4" ht="15" customHeight="1" x14ac:dyDescent="0.25">
      <c r="C8036" s="32" t="s">
        <v>17219</v>
      </c>
      <c r="D8036" s="33" t="s">
        <v>8245</v>
      </c>
    </row>
    <row r="8037" spans="3:4" ht="15" customHeight="1" x14ac:dyDescent="0.25">
      <c r="C8037" s="32" t="s">
        <v>17220</v>
      </c>
      <c r="D8037" s="33" t="s">
        <v>8245</v>
      </c>
    </row>
    <row r="8038" spans="3:4" ht="15" customHeight="1" x14ac:dyDescent="0.25">
      <c r="C8038" s="32" t="s">
        <v>17221</v>
      </c>
      <c r="D8038" s="33" t="s">
        <v>857</v>
      </c>
    </row>
    <row r="8039" spans="3:4" ht="15" customHeight="1" x14ac:dyDescent="0.25">
      <c r="C8039" s="32" t="s">
        <v>17222</v>
      </c>
      <c r="D8039" s="33" t="s">
        <v>857</v>
      </c>
    </row>
    <row r="8040" spans="3:4" ht="15" customHeight="1" x14ac:dyDescent="0.25">
      <c r="C8040" s="32" t="s">
        <v>17223</v>
      </c>
      <c r="D8040" s="33" t="s">
        <v>858</v>
      </c>
    </row>
    <row r="8041" spans="3:4" ht="15" customHeight="1" x14ac:dyDescent="0.25">
      <c r="C8041" s="32" t="s">
        <v>17224</v>
      </c>
      <c r="D8041" s="33" t="s">
        <v>858</v>
      </c>
    </row>
    <row r="8042" spans="3:4" ht="15" customHeight="1" x14ac:dyDescent="0.25">
      <c r="C8042" s="32" t="s">
        <v>17225</v>
      </c>
      <c r="D8042" s="33" t="s">
        <v>8007</v>
      </c>
    </row>
    <row r="8043" spans="3:4" ht="15" customHeight="1" x14ac:dyDescent="0.25">
      <c r="C8043" s="32" t="s">
        <v>17226</v>
      </c>
      <c r="D8043" s="33" t="s">
        <v>8007</v>
      </c>
    </row>
    <row r="8044" spans="3:4" ht="15" customHeight="1" x14ac:dyDescent="0.25">
      <c r="C8044" s="32" t="s">
        <v>17227</v>
      </c>
      <c r="D8044" s="33" t="s">
        <v>8029</v>
      </c>
    </row>
    <row r="8045" spans="3:4" ht="15" customHeight="1" x14ac:dyDescent="0.25">
      <c r="C8045" s="32" t="s">
        <v>17228</v>
      </c>
      <c r="D8045" s="33" t="s">
        <v>8029</v>
      </c>
    </row>
    <row r="8046" spans="3:4" ht="15" customHeight="1" x14ac:dyDescent="0.25">
      <c r="C8046" s="32" t="s">
        <v>17229</v>
      </c>
      <c r="D8046" s="33" t="s">
        <v>8052</v>
      </c>
    </row>
    <row r="8047" spans="3:4" ht="15" customHeight="1" x14ac:dyDescent="0.25">
      <c r="C8047" s="32" t="s">
        <v>17230</v>
      </c>
      <c r="D8047" s="33" t="s">
        <v>8052</v>
      </c>
    </row>
    <row r="8048" spans="3:4" ht="15" customHeight="1" x14ac:dyDescent="0.25">
      <c r="C8048" s="32" t="s">
        <v>17231</v>
      </c>
      <c r="D8048" s="33" t="s">
        <v>8057</v>
      </c>
    </row>
    <row r="8049" spans="3:4" ht="15" customHeight="1" x14ac:dyDescent="0.25">
      <c r="C8049" s="32" t="s">
        <v>17232</v>
      </c>
      <c r="D8049" s="33" t="s">
        <v>8057</v>
      </c>
    </row>
    <row r="8050" spans="3:4" ht="15" customHeight="1" x14ac:dyDescent="0.25">
      <c r="C8050" s="32" t="s">
        <v>17233</v>
      </c>
      <c r="D8050" s="33" t="s">
        <v>8074</v>
      </c>
    </row>
    <row r="8051" spans="3:4" ht="15" customHeight="1" x14ac:dyDescent="0.25">
      <c r="C8051" s="32" t="s">
        <v>17234</v>
      </c>
      <c r="D8051" s="33" t="s">
        <v>8074</v>
      </c>
    </row>
    <row r="8052" spans="3:4" ht="15" customHeight="1" x14ac:dyDescent="0.25">
      <c r="C8052" s="32" t="s">
        <v>17235</v>
      </c>
      <c r="D8052" s="33" t="s">
        <v>8097</v>
      </c>
    </row>
    <row r="8053" spans="3:4" ht="15" customHeight="1" x14ac:dyDescent="0.25">
      <c r="C8053" s="32" t="s">
        <v>17236</v>
      </c>
      <c r="D8053" s="33" t="s">
        <v>8097</v>
      </c>
    </row>
    <row r="8054" spans="3:4" ht="15" customHeight="1" x14ac:dyDescent="0.25">
      <c r="C8054" s="32" t="s">
        <v>17237</v>
      </c>
      <c r="D8054" s="33" t="s">
        <v>8131</v>
      </c>
    </row>
    <row r="8055" spans="3:4" ht="15" customHeight="1" x14ac:dyDescent="0.25">
      <c r="C8055" s="32" t="s">
        <v>17238</v>
      </c>
      <c r="D8055" s="33" t="s">
        <v>8131</v>
      </c>
    </row>
    <row r="8056" spans="3:4" ht="15" customHeight="1" x14ac:dyDescent="0.25">
      <c r="C8056" s="32" t="s">
        <v>17239</v>
      </c>
      <c r="D8056" s="33" t="s">
        <v>8155</v>
      </c>
    </row>
    <row r="8057" spans="3:4" ht="15" customHeight="1" x14ac:dyDescent="0.25">
      <c r="C8057" s="32" t="s">
        <v>17240</v>
      </c>
      <c r="D8057" s="33" t="s">
        <v>8155</v>
      </c>
    </row>
    <row r="8058" spans="3:4" ht="15" customHeight="1" x14ac:dyDescent="0.25">
      <c r="C8058" s="32" t="s">
        <v>17241</v>
      </c>
      <c r="D8058" s="33" t="s">
        <v>8161</v>
      </c>
    </row>
    <row r="8059" spans="3:4" ht="15" customHeight="1" x14ac:dyDescent="0.25">
      <c r="C8059" s="32" t="s">
        <v>17242</v>
      </c>
      <c r="D8059" s="33" t="s">
        <v>8161</v>
      </c>
    </row>
    <row r="8060" spans="3:4" ht="15" customHeight="1" x14ac:dyDescent="0.25">
      <c r="C8060" s="32" t="s">
        <v>17243</v>
      </c>
      <c r="D8060" s="33" t="s">
        <v>8245</v>
      </c>
    </row>
    <row r="8061" spans="3:4" ht="15" customHeight="1" x14ac:dyDescent="0.25">
      <c r="C8061" s="32" t="s">
        <v>17244</v>
      </c>
      <c r="D8061" s="33" t="s">
        <v>8245</v>
      </c>
    </row>
    <row r="8062" spans="3:4" ht="15" customHeight="1" x14ac:dyDescent="0.25">
      <c r="C8062" s="32" t="s">
        <v>17245</v>
      </c>
      <c r="D8062" s="33" t="s">
        <v>857</v>
      </c>
    </row>
    <row r="8063" spans="3:4" ht="15" customHeight="1" x14ac:dyDescent="0.25">
      <c r="C8063" s="32" t="s">
        <v>17246</v>
      </c>
      <c r="D8063" s="33" t="s">
        <v>857</v>
      </c>
    </row>
    <row r="8064" spans="3:4" ht="15" customHeight="1" x14ac:dyDescent="0.25">
      <c r="C8064" s="32" t="s">
        <v>17247</v>
      </c>
      <c r="D8064" s="33" t="s">
        <v>858</v>
      </c>
    </row>
    <row r="8065" spans="3:4" ht="15" customHeight="1" x14ac:dyDescent="0.25">
      <c r="C8065" s="32" t="s">
        <v>17248</v>
      </c>
      <c r="D8065" s="33" t="s">
        <v>858</v>
      </c>
    </row>
    <row r="8066" spans="3:4" ht="15" customHeight="1" x14ac:dyDescent="0.25">
      <c r="C8066" s="32" t="s">
        <v>17249</v>
      </c>
      <c r="D8066" s="33" t="s">
        <v>5297</v>
      </c>
    </row>
    <row r="8067" spans="3:4" ht="15" customHeight="1" x14ac:dyDescent="0.25">
      <c r="C8067" s="32" t="s">
        <v>17250</v>
      </c>
      <c r="D8067" s="33" t="s">
        <v>5297</v>
      </c>
    </row>
    <row r="8068" spans="3:4" ht="15" customHeight="1" x14ac:dyDescent="0.25">
      <c r="C8068" s="32" t="s">
        <v>17251</v>
      </c>
      <c r="D8068" s="33" t="s">
        <v>5302</v>
      </c>
    </row>
    <row r="8069" spans="3:4" ht="15" customHeight="1" x14ac:dyDescent="0.25">
      <c r="C8069" s="32" t="s">
        <v>17252</v>
      </c>
      <c r="D8069" s="33" t="s">
        <v>5302</v>
      </c>
    </row>
    <row r="8070" spans="3:4" ht="15" customHeight="1" x14ac:dyDescent="0.25">
      <c r="C8070" s="32" t="s">
        <v>17253</v>
      </c>
      <c r="D8070" s="33" t="s">
        <v>5534</v>
      </c>
    </row>
    <row r="8071" spans="3:4" ht="15" customHeight="1" x14ac:dyDescent="0.25">
      <c r="C8071" s="32" t="s">
        <v>17254</v>
      </c>
      <c r="D8071" s="33" t="s">
        <v>5534</v>
      </c>
    </row>
    <row r="8072" spans="3:4" ht="15" customHeight="1" x14ac:dyDescent="0.25">
      <c r="C8072" s="32" t="s">
        <v>17255</v>
      </c>
      <c r="D8072" s="33" t="s">
        <v>5539</v>
      </c>
    </row>
    <row r="8073" spans="3:4" ht="15" customHeight="1" x14ac:dyDescent="0.25">
      <c r="C8073" s="32" t="s">
        <v>17256</v>
      </c>
      <c r="D8073" s="33" t="s">
        <v>5539</v>
      </c>
    </row>
    <row r="8074" spans="3:4" ht="15" customHeight="1" x14ac:dyDescent="0.25">
      <c r="C8074" s="32" t="s">
        <v>17257</v>
      </c>
      <c r="D8074" s="33" t="s">
        <v>5635</v>
      </c>
    </row>
    <row r="8075" spans="3:4" ht="15" customHeight="1" x14ac:dyDescent="0.25">
      <c r="C8075" s="32" t="s">
        <v>17258</v>
      </c>
      <c r="D8075" s="33" t="s">
        <v>5635</v>
      </c>
    </row>
    <row r="8076" spans="3:4" ht="15" customHeight="1" x14ac:dyDescent="0.25">
      <c r="C8076" s="32" t="s">
        <v>17259</v>
      </c>
      <c r="D8076" s="33" t="s">
        <v>5646</v>
      </c>
    </row>
    <row r="8077" spans="3:4" ht="15" customHeight="1" x14ac:dyDescent="0.25">
      <c r="C8077" s="32" t="s">
        <v>17260</v>
      </c>
      <c r="D8077" s="33" t="s">
        <v>5646</v>
      </c>
    </row>
    <row r="8078" spans="3:4" ht="15" customHeight="1" x14ac:dyDescent="0.25">
      <c r="C8078" s="32" t="s">
        <v>17261</v>
      </c>
      <c r="D8078" s="33" t="s">
        <v>5651</v>
      </c>
    </row>
    <row r="8079" spans="3:4" ht="15" customHeight="1" x14ac:dyDescent="0.25">
      <c r="C8079" s="32" t="s">
        <v>17262</v>
      </c>
      <c r="D8079" s="33" t="s">
        <v>5651</v>
      </c>
    </row>
    <row r="8080" spans="3:4" ht="15" customHeight="1" x14ac:dyDescent="0.25">
      <c r="C8080" s="32" t="s">
        <v>17263</v>
      </c>
      <c r="D8080" s="33" t="s">
        <v>5692</v>
      </c>
    </row>
    <row r="8081" spans="3:4" ht="15" customHeight="1" x14ac:dyDescent="0.25">
      <c r="C8081" s="32" t="s">
        <v>17264</v>
      </c>
      <c r="D8081" s="33" t="s">
        <v>5692</v>
      </c>
    </row>
    <row r="8082" spans="3:4" ht="15" customHeight="1" x14ac:dyDescent="0.25">
      <c r="C8082" s="32" t="s">
        <v>17265</v>
      </c>
      <c r="D8082" s="33" t="s">
        <v>5748</v>
      </c>
    </row>
    <row r="8083" spans="3:4" ht="15" customHeight="1" x14ac:dyDescent="0.25">
      <c r="C8083" s="32" t="s">
        <v>17266</v>
      </c>
      <c r="D8083" s="33" t="s">
        <v>5748</v>
      </c>
    </row>
    <row r="8084" spans="3:4" ht="15" customHeight="1" x14ac:dyDescent="0.25">
      <c r="C8084" s="32" t="s">
        <v>17267</v>
      </c>
      <c r="D8084" s="33" t="s">
        <v>5777</v>
      </c>
    </row>
    <row r="8085" spans="3:4" ht="15" customHeight="1" x14ac:dyDescent="0.25">
      <c r="C8085" s="32" t="s">
        <v>17268</v>
      </c>
      <c r="D8085" s="33" t="s">
        <v>5777</v>
      </c>
    </row>
    <row r="8086" spans="3:4" ht="15" customHeight="1" x14ac:dyDescent="0.25">
      <c r="C8086" s="32" t="s">
        <v>17269</v>
      </c>
      <c r="D8086" s="33" t="s">
        <v>5846</v>
      </c>
    </row>
    <row r="8087" spans="3:4" ht="15" customHeight="1" x14ac:dyDescent="0.25">
      <c r="C8087" s="32" t="s">
        <v>17270</v>
      </c>
      <c r="D8087" s="33" t="s">
        <v>5846</v>
      </c>
    </row>
    <row r="8088" spans="3:4" ht="15" customHeight="1" x14ac:dyDescent="0.25">
      <c r="C8088" s="32" t="s">
        <v>17271</v>
      </c>
      <c r="D8088" s="33" t="s">
        <v>5852</v>
      </c>
    </row>
    <row r="8089" spans="3:4" ht="15" customHeight="1" x14ac:dyDescent="0.25">
      <c r="C8089" s="32" t="s">
        <v>17272</v>
      </c>
      <c r="D8089" s="33" t="s">
        <v>5852</v>
      </c>
    </row>
    <row r="8090" spans="3:4" ht="15" customHeight="1" x14ac:dyDescent="0.25">
      <c r="C8090" s="32" t="s">
        <v>17273</v>
      </c>
      <c r="D8090" s="33" t="s">
        <v>5297</v>
      </c>
    </row>
    <row r="8091" spans="3:4" ht="15" customHeight="1" x14ac:dyDescent="0.25">
      <c r="C8091" s="32" t="s">
        <v>17274</v>
      </c>
      <c r="D8091" s="33" t="s">
        <v>5297</v>
      </c>
    </row>
    <row r="8092" spans="3:4" ht="15" customHeight="1" x14ac:dyDescent="0.25">
      <c r="C8092" s="32" t="s">
        <v>17275</v>
      </c>
      <c r="D8092" s="33" t="s">
        <v>5302</v>
      </c>
    </row>
    <row r="8093" spans="3:4" ht="15" customHeight="1" x14ac:dyDescent="0.25">
      <c r="C8093" s="32" t="s">
        <v>17276</v>
      </c>
      <c r="D8093" s="33" t="s">
        <v>5302</v>
      </c>
    </row>
    <row r="8094" spans="3:4" ht="15" customHeight="1" x14ac:dyDescent="0.25">
      <c r="C8094" s="32" t="s">
        <v>17277</v>
      </c>
      <c r="D8094" s="33" t="s">
        <v>5534</v>
      </c>
    </row>
    <row r="8095" spans="3:4" ht="15" customHeight="1" x14ac:dyDescent="0.25">
      <c r="C8095" s="32" t="s">
        <v>17278</v>
      </c>
      <c r="D8095" s="33" t="s">
        <v>5534</v>
      </c>
    </row>
    <row r="8096" spans="3:4" ht="15" customHeight="1" x14ac:dyDescent="0.25">
      <c r="C8096" s="32" t="s">
        <v>17279</v>
      </c>
      <c r="D8096" s="33" t="s">
        <v>5539</v>
      </c>
    </row>
    <row r="8097" spans="3:4" ht="15" customHeight="1" x14ac:dyDescent="0.25">
      <c r="C8097" s="32" t="s">
        <v>17280</v>
      </c>
      <c r="D8097" s="33" t="s">
        <v>5539</v>
      </c>
    </row>
    <row r="8098" spans="3:4" ht="15" customHeight="1" x14ac:dyDescent="0.25">
      <c r="C8098" s="32" t="s">
        <v>17281</v>
      </c>
      <c r="D8098" s="33" t="s">
        <v>5635</v>
      </c>
    </row>
    <row r="8099" spans="3:4" ht="15" customHeight="1" x14ac:dyDescent="0.25">
      <c r="C8099" s="32" t="s">
        <v>17282</v>
      </c>
      <c r="D8099" s="33" t="s">
        <v>5635</v>
      </c>
    </row>
    <row r="8100" spans="3:4" ht="15" customHeight="1" x14ac:dyDescent="0.25">
      <c r="C8100" s="32" t="s">
        <v>17283</v>
      </c>
      <c r="D8100" s="33" t="s">
        <v>5646</v>
      </c>
    </row>
    <row r="8101" spans="3:4" ht="15" customHeight="1" x14ac:dyDescent="0.25">
      <c r="C8101" s="32" t="s">
        <v>17284</v>
      </c>
      <c r="D8101" s="33" t="s">
        <v>5646</v>
      </c>
    </row>
    <row r="8102" spans="3:4" ht="15" customHeight="1" x14ac:dyDescent="0.25">
      <c r="C8102" s="32" t="s">
        <v>17285</v>
      </c>
      <c r="D8102" s="33" t="s">
        <v>5651</v>
      </c>
    </row>
    <row r="8103" spans="3:4" ht="15" customHeight="1" x14ac:dyDescent="0.25">
      <c r="C8103" s="32" t="s">
        <v>17286</v>
      </c>
      <c r="D8103" s="33" t="s">
        <v>5651</v>
      </c>
    </row>
    <row r="8104" spans="3:4" ht="15" customHeight="1" x14ac:dyDescent="0.25">
      <c r="C8104" s="32" t="s">
        <v>17287</v>
      </c>
      <c r="D8104" s="33" t="s">
        <v>5692</v>
      </c>
    </row>
    <row r="8105" spans="3:4" ht="15" customHeight="1" x14ac:dyDescent="0.25">
      <c r="C8105" s="32" t="s">
        <v>17288</v>
      </c>
      <c r="D8105" s="33" t="s">
        <v>5692</v>
      </c>
    </row>
    <row r="8106" spans="3:4" ht="15" customHeight="1" x14ac:dyDescent="0.25">
      <c r="C8106" s="32" t="s">
        <v>17289</v>
      </c>
      <c r="D8106" s="33" t="s">
        <v>5748</v>
      </c>
    </row>
    <row r="8107" spans="3:4" ht="15" customHeight="1" x14ac:dyDescent="0.25">
      <c r="C8107" s="32" t="s">
        <v>17290</v>
      </c>
      <c r="D8107" s="33" t="s">
        <v>5748</v>
      </c>
    </row>
    <row r="8108" spans="3:4" ht="15" customHeight="1" x14ac:dyDescent="0.25">
      <c r="C8108" s="32" t="s">
        <v>17291</v>
      </c>
      <c r="D8108" s="33" t="s">
        <v>5777</v>
      </c>
    </row>
    <row r="8109" spans="3:4" ht="15" customHeight="1" x14ac:dyDescent="0.25">
      <c r="C8109" s="32" t="s">
        <v>17292</v>
      </c>
      <c r="D8109" s="33" t="s">
        <v>5777</v>
      </c>
    </row>
    <row r="8110" spans="3:4" ht="15" customHeight="1" x14ac:dyDescent="0.25">
      <c r="C8110" s="32" t="s">
        <v>17293</v>
      </c>
      <c r="D8110" s="33" t="s">
        <v>5846</v>
      </c>
    </row>
    <row r="8111" spans="3:4" ht="15" customHeight="1" x14ac:dyDescent="0.25">
      <c r="C8111" s="32" t="s">
        <v>17294</v>
      </c>
      <c r="D8111" s="33" t="s">
        <v>5846</v>
      </c>
    </row>
    <row r="8112" spans="3:4" ht="15" customHeight="1" x14ac:dyDescent="0.25">
      <c r="C8112" s="32" t="s">
        <v>17295</v>
      </c>
      <c r="D8112" s="33" t="s">
        <v>5852</v>
      </c>
    </row>
    <row r="8113" spans="3:4" ht="15" customHeight="1" x14ac:dyDescent="0.25">
      <c r="C8113" s="32" t="s">
        <v>17296</v>
      </c>
      <c r="D8113" s="33" t="s">
        <v>5852</v>
      </c>
    </row>
    <row r="8114" spans="3:4" ht="15" customHeight="1" x14ac:dyDescent="0.25">
      <c r="C8114" s="32" t="s">
        <v>17297</v>
      </c>
      <c r="D8114" s="33" t="s">
        <v>5857</v>
      </c>
    </row>
    <row r="8115" spans="3:4" ht="15" customHeight="1" x14ac:dyDescent="0.25">
      <c r="C8115" s="32" t="s">
        <v>17298</v>
      </c>
      <c r="D8115" s="33" t="s">
        <v>5857</v>
      </c>
    </row>
    <row r="8116" spans="3:4" ht="15" customHeight="1" x14ac:dyDescent="0.25">
      <c r="C8116" s="32" t="s">
        <v>17299</v>
      </c>
      <c r="D8116" s="33" t="s">
        <v>5873</v>
      </c>
    </row>
    <row r="8117" spans="3:4" ht="15" customHeight="1" x14ac:dyDescent="0.25">
      <c r="C8117" s="32" t="s">
        <v>17300</v>
      </c>
      <c r="D8117" s="33" t="s">
        <v>5873</v>
      </c>
    </row>
    <row r="8118" spans="3:4" ht="15" customHeight="1" x14ac:dyDescent="0.25">
      <c r="C8118" s="32" t="s">
        <v>17301</v>
      </c>
      <c r="D8118" s="33" t="s">
        <v>5915</v>
      </c>
    </row>
    <row r="8119" spans="3:4" ht="15" customHeight="1" x14ac:dyDescent="0.25">
      <c r="C8119" s="32" t="s">
        <v>17302</v>
      </c>
      <c r="D8119" s="33" t="s">
        <v>5915</v>
      </c>
    </row>
    <row r="8120" spans="3:4" ht="15" customHeight="1" x14ac:dyDescent="0.25">
      <c r="C8120" s="32" t="s">
        <v>17303</v>
      </c>
      <c r="D8120" s="33" t="s">
        <v>5920</v>
      </c>
    </row>
    <row r="8121" spans="3:4" ht="15" customHeight="1" x14ac:dyDescent="0.25">
      <c r="C8121" s="32" t="s">
        <v>17304</v>
      </c>
      <c r="D8121" s="33" t="s">
        <v>5920</v>
      </c>
    </row>
    <row r="8122" spans="3:4" ht="15" customHeight="1" x14ac:dyDescent="0.25">
      <c r="C8122" s="32" t="s">
        <v>17305</v>
      </c>
      <c r="D8122" s="33" t="s">
        <v>5935</v>
      </c>
    </row>
    <row r="8123" spans="3:4" ht="15" customHeight="1" x14ac:dyDescent="0.25">
      <c r="C8123" s="32" t="s">
        <v>17306</v>
      </c>
      <c r="D8123" s="33" t="s">
        <v>5935</v>
      </c>
    </row>
    <row r="8124" spans="3:4" ht="15" customHeight="1" x14ac:dyDescent="0.25">
      <c r="C8124" s="32" t="s">
        <v>17307</v>
      </c>
      <c r="D8124" s="33" t="s">
        <v>5946</v>
      </c>
    </row>
    <row r="8125" spans="3:4" ht="15" customHeight="1" x14ac:dyDescent="0.25">
      <c r="C8125" s="32" t="s">
        <v>17308</v>
      </c>
      <c r="D8125" s="33" t="s">
        <v>5946</v>
      </c>
    </row>
    <row r="8126" spans="3:4" ht="15" customHeight="1" x14ac:dyDescent="0.25">
      <c r="C8126" s="32" t="s">
        <v>17309</v>
      </c>
      <c r="D8126" s="33" t="s">
        <v>5973</v>
      </c>
    </row>
    <row r="8127" spans="3:4" ht="15" customHeight="1" x14ac:dyDescent="0.25">
      <c r="C8127" s="32" t="s">
        <v>17310</v>
      </c>
      <c r="D8127" s="33" t="s">
        <v>5973</v>
      </c>
    </row>
    <row r="8128" spans="3:4" ht="15" customHeight="1" x14ac:dyDescent="0.25">
      <c r="C8128" s="32" t="s">
        <v>17311</v>
      </c>
      <c r="D8128" s="33" t="s">
        <v>6046</v>
      </c>
    </row>
    <row r="8129" spans="3:4" ht="15" customHeight="1" x14ac:dyDescent="0.25">
      <c r="C8129" s="32" t="s">
        <v>17312</v>
      </c>
      <c r="D8129" s="33" t="s">
        <v>6046</v>
      </c>
    </row>
    <row r="8130" spans="3:4" ht="15" customHeight="1" x14ac:dyDescent="0.25">
      <c r="C8130" s="32" t="s">
        <v>17313</v>
      </c>
      <c r="D8130" s="33" t="s">
        <v>6083</v>
      </c>
    </row>
    <row r="8131" spans="3:4" ht="15" customHeight="1" x14ac:dyDescent="0.25">
      <c r="C8131" s="32" t="s">
        <v>17314</v>
      </c>
      <c r="D8131" s="33" t="s">
        <v>6083</v>
      </c>
    </row>
    <row r="8132" spans="3:4" ht="15" customHeight="1" x14ac:dyDescent="0.25">
      <c r="C8132" s="32" t="s">
        <v>17315</v>
      </c>
      <c r="D8132" s="33" t="s">
        <v>6104</v>
      </c>
    </row>
    <row r="8133" spans="3:4" ht="15" customHeight="1" x14ac:dyDescent="0.25">
      <c r="C8133" s="32" t="s">
        <v>17316</v>
      </c>
      <c r="D8133" s="33" t="s">
        <v>6104</v>
      </c>
    </row>
    <row r="8134" spans="3:4" ht="15" customHeight="1" x14ac:dyDescent="0.25">
      <c r="C8134" s="32" t="s">
        <v>17317</v>
      </c>
      <c r="D8134" s="33" t="s">
        <v>6109</v>
      </c>
    </row>
    <row r="8135" spans="3:4" ht="15" customHeight="1" x14ac:dyDescent="0.25">
      <c r="C8135" s="32" t="s">
        <v>17318</v>
      </c>
      <c r="D8135" s="33" t="s">
        <v>6109</v>
      </c>
    </row>
    <row r="8136" spans="3:4" ht="15" customHeight="1" x14ac:dyDescent="0.25">
      <c r="C8136" s="32" t="s">
        <v>17319</v>
      </c>
      <c r="D8136" s="33" t="s">
        <v>6114</v>
      </c>
    </row>
    <row r="8137" spans="3:4" ht="15" customHeight="1" x14ac:dyDescent="0.25">
      <c r="C8137" s="32" t="s">
        <v>17320</v>
      </c>
      <c r="D8137" s="33" t="s">
        <v>6114</v>
      </c>
    </row>
    <row r="8138" spans="3:4" ht="15" customHeight="1" x14ac:dyDescent="0.25">
      <c r="C8138" s="32" t="s">
        <v>17321</v>
      </c>
      <c r="D8138" s="33" t="s">
        <v>5857</v>
      </c>
    </row>
    <row r="8139" spans="3:4" ht="15" customHeight="1" x14ac:dyDescent="0.25">
      <c r="C8139" s="32" t="s">
        <v>17322</v>
      </c>
      <c r="D8139" s="33" t="s">
        <v>5857</v>
      </c>
    </row>
    <row r="8140" spans="3:4" ht="15" customHeight="1" x14ac:dyDescent="0.25">
      <c r="C8140" s="32" t="s">
        <v>17323</v>
      </c>
      <c r="D8140" s="33" t="s">
        <v>5873</v>
      </c>
    </row>
    <row r="8141" spans="3:4" ht="15" customHeight="1" x14ac:dyDescent="0.25">
      <c r="C8141" s="32" t="s">
        <v>17324</v>
      </c>
      <c r="D8141" s="33" t="s">
        <v>5873</v>
      </c>
    </row>
    <row r="8142" spans="3:4" ht="15" customHeight="1" x14ac:dyDescent="0.25">
      <c r="C8142" s="32" t="s">
        <v>17325</v>
      </c>
      <c r="D8142" s="33" t="s">
        <v>5915</v>
      </c>
    </row>
    <row r="8143" spans="3:4" ht="15" customHeight="1" x14ac:dyDescent="0.25">
      <c r="C8143" s="32" t="s">
        <v>17326</v>
      </c>
      <c r="D8143" s="33" t="s">
        <v>5915</v>
      </c>
    </row>
    <row r="8144" spans="3:4" ht="15" customHeight="1" x14ac:dyDescent="0.25">
      <c r="C8144" s="32" t="s">
        <v>17327</v>
      </c>
      <c r="D8144" s="33" t="s">
        <v>5920</v>
      </c>
    </row>
    <row r="8145" spans="3:4" ht="15" customHeight="1" x14ac:dyDescent="0.25">
      <c r="C8145" s="32" t="s">
        <v>17328</v>
      </c>
      <c r="D8145" s="33" t="s">
        <v>5920</v>
      </c>
    </row>
    <row r="8146" spans="3:4" ht="15" customHeight="1" x14ac:dyDescent="0.25">
      <c r="C8146" s="32" t="s">
        <v>17329</v>
      </c>
      <c r="D8146" s="33" t="s">
        <v>5935</v>
      </c>
    </row>
    <row r="8147" spans="3:4" ht="15" customHeight="1" x14ac:dyDescent="0.25">
      <c r="C8147" s="32" t="s">
        <v>17330</v>
      </c>
      <c r="D8147" s="33" t="s">
        <v>5935</v>
      </c>
    </row>
    <row r="8148" spans="3:4" ht="15" customHeight="1" x14ac:dyDescent="0.25">
      <c r="C8148" s="32" t="s">
        <v>17331</v>
      </c>
      <c r="D8148" s="33" t="s">
        <v>5946</v>
      </c>
    </row>
    <row r="8149" spans="3:4" ht="15" customHeight="1" x14ac:dyDescent="0.25">
      <c r="C8149" s="32" t="s">
        <v>17332</v>
      </c>
      <c r="D8149" s="33" t="s">
        <v>5946</v>
      </c>
    </row>
    <row r="8150" spans="3:4" ht="15" customHeight="1" x14ac:dyDescent="0.25">
      <c r="C8150" s="32" t="s">
        <v>17333</v>
      </c>
      <c r="D8150" s="33" t="s">
        <v>5973</v>
      </c>
    </row>
    <row r="8151" spans="3:4" ht="15" customHeight="1" x14ac:dyDescent="0.25">
      <c r="C8151" s="32" t="s">
        <v>17334</v>
      </c>
      <c r="D8151" s="33" t="s">
        <v>5973</v>
      </c>
    </row>
    <row r="8152" spans="3:4" ht="15" customHeight="1" x14ac:dyDescent="0.25">
      <c r="C8152" s="32" t="s">
        <v>17335</v>
      </c>
      <c r="D8152" s="33" t="s">
        <v>6046</v>
      </c>
    </row>
    <row r="8153" spans="3:4" ht="15" customHeight="1" x14ac:dyDescent="0.25">
      <c r="C8153" s="32" t="s">
        <v>17336</v>
      </c>
      <c r="D8153" s="33" t="s">
        <v>6046</v>
      </c>
    </row>
    <row r="8154" spans="3:4" ht="15" customHeight="1" x14ac:dyDescent="0.25">
      <c r="C8154" s="32" t="s">
        <v>17337</v>
      </c>
      <c r="D8154" s="33" t="s">
        <v>6083</v>
      </c>
    </row>
    <row r="8155" spans="3:4" ht="15" customHeight="1" x14ac:dyDescent="0.25">
      <c r="C8155" s="32" t="s">
        <v>17338</v>
      </c>
      <c r="D8155" s="33" t="s">
        <v>6083</v>
      </c>
    </row>
    <row r="8156" spans="3:4" ht="15" customHeight="1" x14ac:dyDescent="0.25">
      <c r="C8156" s="32" t="s">
        <v>17339</v>
      </c>
      <c r="D8156" s="33" t="s">
        <v>6104</v>
      </c>
    </row>
    <row r="8157" spans="3:4" ht="15" customHeight="1" x14ac:dyDescent="0.25">
      <c r="C8157" s="32" t="s">
        <v>17340</v>
      </c>
      <c r="D8157" s="33" t="s">
        <v>6104</v>
      </c>
    </row>
    <row r="8158" spans="3:4" ht="15" customHeight="1" x14ac:dyDescent="0.25">
      <c r="C8158" s="32" t="s">
        <v>17341</v>
      </c>
      <c r="D8158" s="33" t="s">
        <v>6109</v>
      </c>
    </row>
    <row r="8159" spans="3:4" ht="15" customHeight="1" x14ac:dyDescent="0.25">
      <c r="C8159" s="32" t="s">
        <v>17342</v>
      </c>
      <c r="D8159" s="33" t="s">
        <v>6109</v>
      </c>
    </row>
    <row r="8160" spans="3:4" ht="15" customHeight="1" x14ac:dyDescent="0.25">
      <c r="C8160" s="32" t="s">
        <v>17343</v>
      </c>
      <c r="D8160" s="33" t="s">
        <v>6114</v>
      </c>
    </row>
    <row r="8161" spans="3:4" ht="15" customHeight="1" x14ac:dyDescent="0.25">
      <c r="C8161" s="32" t="s">
        <v>17344</v>
      </c>
      <c r="D8161" s="33" t="s">
        <v>6114</v>
      </c>
    </row>
    <row r="8162" spans="3:4" ht="15" customHeight="1" x14ac:dyDescent="0.25">
      <c r="C8162" s="32" t="s">
        <v>17345</v>
      </c>
      <c r="D8162" s="33" t="s">
        <v>6119</v>
      </c>
    </row>
    <row r="8163" spans="3:4" ht="15" customHeight="1" x14ac:dyDescent="0.25">
      <c r="C8163" s="32" t="s">
        <v>17346</v>
      </c>
      <c r="D8163" s="33" t="s">
        <v>6119</v>
      </c>
    </row>
    <row r="8164" spans="3:4" ht="15" customHeight="1" x14ac:dyDescent="0.25">
      <c r="C8164" s="32" t="s">
        <v>17347</v>
      </c>
      <c r="D8164" s="33" t="s">
        <v>6129</v>
      </c>
    </row>
    <row r="8165" spans="3:4" ht="15" customHeight="1" x14ac:dyDescent="0.25">
      <c r="C8165" s="32" t="s">
        <v>17348</v>
      </c>
      <c r="D8165" s="33" t="s">
        <v>6129</v>
      </c>
    </row>
    <row r="8166" spans="3:4" ht="15" customHeight="1" x14ac:dyDescent="0.25">
      <c r="C8166" s="32" t="s">
        <v>17349</v>
      </c>
      <c r="D8166" s="33" t="s">
        <v>6139</v>
      </c>
    </row>
    <row r="8167" spans="3:4" ht="15" customHeight="1" x14ac:dyDescent="0.25">
      <c r="C8167" s="32" t="s">
        <v>17350</v>
      </c>
      <c r="D8167" s="33" t="s">
        <v>6139</v>
      </c>
    </row>
    <row r="8168" spans="3:4" ht="15" customHeight="1" x14ac:dyDescent="0.25">
      <c r="C8168" s="32" t="s">
        <v>17351</v>
      </c>
      <c r="D8168" s="33" t="s">
        <v>6149</v>
      </c>
    </row>
    <row r="8169" spans="3:4" ht="15" customHeight="1" x14ac:dyDescent="0.25">
      <c r="C8169" s="32" t="s">
        <v>17352</v>
      </c>
      <c r="D8169" s="33" t="s">
        <v>6149</v>
      </c>
    </row>
    <row r="8170" spans="3:4" ht="15" customHeight="1" x14ac:dyDescent="0.25">
      <c r="C8170" s="32" t="s">
        <v>17353</v>
      </c>
      <c r="D8170" s="33" t="s">
        <v>6154</v>
      </c>
    </row>
    <row r="8171" spans="3:4" ht="15" customHeight="1" x14ac:dyDescent="0.25">
      <c r="C8171" s="32" t="s">
        <v>17354</v>
      </c>
      <c r="D8171" s="33" t="s">
        <v>6154</v>
      </c>
    </row>
    <row r="8172" spans="3:4" ht="15" customHeight="1" x14ac:dyDescent="0.25">
      <c r="C8172" s="32" t="s">
        <v>17355</v>
      </c>
      <c r="D8172" s="33" t="s">
        <v>6159</v>
      </c>
    </row>
    <row r="8173" spans="3:4" ht="15" customHeight="1" x14ac:dyDescent="0.25">
      <c r="C8173" s="32" t="s">
        <v>17356</v>
      </c>
      <c r="D8173" s="33" t="s">
        <v>6159</v>
      </c>
    </row>
    <row r="8174" spans="3:4" ht="15" customHeight="1" x14ac:dyDescent="0.25">
      <c r="C8174" s="32" t="s">
        <v>17357</v>
      </c>
      <c r="D8174" s="33" t="s">
        <v>6169</v>
      </c>
    </row>
    <row r="8175" spans="3:4" ht="15" customHeight="1" x14ac:dyDescent="0.25">
      <c r="C8175" s="32" t="s">
        <v>17358</v>
      </c>
      <c r="D8175" s="33" t="s">
        <v>6169</v>
      </c>
    </row>
    <row r="8176" spans="3:4" ht="15" customHeight="1" x14ac:dyDescent="0.25">
      <c r="C8176" s="32" t="s">
        <v>17359</v>
      </c>
      <c r="D8176" s="33" t="s">
        <v>6178</v>
      </c>
    </row>
    <row r="8177" spans="3:4" ht="15" customHeight="1" x14ac:dyDescent="0.25">
      <c r="C8177" s="32" t="s">
        <v>17360</v>
      </c>
      <c r="D8177" s="33" t="s">
        <v>6178</v>
      </c>
    </row>
    <row r="8178" spans="3:4" ht="15" customHeight="1" x14ac:dyDescent="0.25">
      <c r="C8178" s="32" t="s">
        <v>17361</v>
      </c>
      <c r="D8178" s="33" t="s">
        <v>6193</v>
      </c>
    </row>
    <row r="8179" spans="3:4" ht="15" customHeight="1" x14ac:dyDescent="0.25">
      <c r="C8179" s="32" t="s">
        <v>17362</v>
      </c>
      <c r="D8179" s="33" t="s">
        <v>6193</v>
      </c>
    </row>
    <row r="8180" spans="3:4" ht="15" customHeight="1" x14ac:dyDescent="0.25">
      <c r="C8180" s="32" t="s">
        <v>17363</v>
      </c>
      <c r="D8180" s="33" t="s">
        <v>6203</v>
      </c>
    </row>
    <row r="8181" spans="3:4" ht="15" customHeight="1" x14ac:dyDescent="0.25">
      <c r="C8181" s="32" t="s">
        <v>17364</v>
      </c>
      <c r="D8181" s="33" t="s">
        <v>6203</v>
      </c>
    </row>
    <row r="8182" spans="3:4" ht="15" customHeight="1" x14ac:dyDescent="0.25">
      <c r="C8182" s="32" t="s">
        <v>17365</v>
      </c>
      <c r="D8182" s="33" t="s">
        <v>6208</v>
      </c>
    </row>
    <row r="8183" spans="3:4" ht="15" customHeight="1" x14ac:dyDescent="0.25">
      <c r="C8183" s="32" t="s">
        <v>17366</v>
      </c>
      <c r="D8183" s="33" t="s">
        <v>6208</v>
      </c>
    </row>
    <row r="8184" spans="3:4" ht="15" customHeight="1" x14ac:dyDescent="0.25">
      <c r="C8184" s="32" t="s">
        <v>17367</v>
      </c>
      <c r="D8184" s="33" t="s">
        <v>6218</v>
      </c>
    </row>
    <row r="8185" spans="3:4" ht="15" customHeight="1" x14ac:dyDescent="0.25">
      <c r="C8185" s="32" t="s">
        <v>17368</v>
      </c>
      <c r="D8185" s="33" t="s">
        <v>6218</v>
      </c>
    </row>
    <row r="8186" spans="3:4" ht="15" customHeight="1" x14ac:dyDescent="0.25">
      <c r="C8186" s="32" t="s">
        <v>17369</v>
      </c>
      <c r="D8186" s="33" t="s">
        <v>6119</v>
      </c>
    </row>
    <row r="8187" spans="3:4" ht="15" customHeight="1" x14ac:dyDescent="0.25">
      <c r="C8187" s="32" t="s">
        <v>17370</v>
      </c>
      <c r="D8187" s="33" t="s">
        <v>6119</v>
      </c>
    </row>
    <row r="8188" spans="3:4" ht="15" customHeight="1" x14ac:dyDescent="0.25">
      <c r="C8188" s="32" t="s">
        <v>17371</v>
      </c>
      <c r="D8188" s="33" t="s">
        <v>6129</v>
      </c>
    </row>
    <row r="8189" spans="3:4" ht="15" customHeight="1" x14ac:dyDescent="0.25">
      <c r="C8189" s="32" t="s">
        <v>17372</v>
      </c>
      <c r="D8189" s="33" t="s">
        <v>6129</v>
      </c>
    </row>
    <row r="8190" spans="3:4" ht="15" customHeight="1" x14ac:dyDescent="0.25">
      <c r="C8190" s="32" t="s">
        <v>17373</v>
      </c>
      <c r="D8190" s="33" t="s">
        <v>6139</v>
      </c>
    </row>
    <row r="8191" spans="3:4" ht="15" customHeight="1" x14ac:dyDescent="0.25">
      <c r="C8191" s="32" t="s">
        <v>17374</v>
      </c>
      <c r="D8191" s="33" t="s">
        <v>6139</v>
      </c>
    </row>
    <row r="8192" spans="3:4" ht="15" customHeight="1" x14ac:dyDescent="0.25">
      <c r="C8192" s="32" t="s">
        <v>17375</v>
      </c>
      <c r="D8192" s="33" t="s">
        <v>6149</v>
      </c>
    </row>
    <row r="8193" spans="3:4" ht="15" customHeight="1" x14ac:dyDescent="0.25">
      <c r="C8193" s="32" t="s">
        <v>17376</v>
      </c>
      <c r="D8193" s="33" t="s">
        <v>6149</v>
      </c>
    </row>
    <row r="8194" spans="3:4" ht="15" customHeight="1" x14ac:dyDescent="0.25">
      <c r="C8194" s="32" t="s">
        <v>17377</v>
      </c>
      <c r="D8194" s="33" t="s">
        <v>6154</v>
      </c>
    </row>
    <row r="8195" spans="3:4" ht="15" customHeight="1" x14ac:dyDescent="0.25">
      <c r="C8195" s="32" t="s">
        <v>17378</v>
      </c>
      <c r="D8195" s="33" t="s">
        <v>6154</v>
      </c>
    </row>
    <row r="8196" spans="3:4" ht="15" customHeight="1" x14ac:dyDescent="0.25">
      <c r="C8196" s="32" t="s">
        <v>17379</v>
      </c>
      <c r="D8196" s="33" t="s">
        <v>6159</v>
      </c>
    </row>
    <row r="8197" spans="3:4" ht="15" customHeight="1" x14ac:dyDescent="0.25">
      <c r="C8197" s="32" t="s">
        <v>17380</v>
      </c>
      <c r="D8197" s="33" t="s">
        <v>6159</v>
      </c>
    </row>
    <row r="8198" spans="3:4" ht="15" customHeight="1" x14ac:dyDescent="0.25">
      <c r="C8198" s="32" t="s">
        <v>17381</v>
      </c>
      <c r="D8198" s="33" t="s">
        <v>6169</v>
      </c>
    </row>
    <row r="8199" spans="3:4" ht="15" customHeight="1" x14ac:dyDescent="0.25">
      <c r="C8199" s="32" t="s">
        <v>17382</v>
      </c>
      <c r="D8199" s="33" t="s">
        <v>6169</v>
      </c>
    </row>
    <row r="8200" spans="3:4" ht="15" customHeight="1" x14ac:dyDescent="0.25">
      <c r="C8200" s="32" t="s">
        <v>17383</v>
      </c>
      <c r="D8200" s="33" t="s">
        <v>6178</v>
      </c>
    </row>
    <row r="8201" spans="3:4" ht="15" customHeight="1" x14ac:dyDescent="0.25">
      <c r="C8201" s="32" t="s">
        <v>17384</v>
      </c>
      <c r="D8201" s="33" t="s">
        <v>6178</v>
      </c>
    </row>
    <row r="8202" spans="3:4" ht="15" customHeight="1" x14ac:dyDescent="0.25">
      <c r="C8202" s="32" t="s">
        <v>17385</v>
      </c>
      <c r="D8202" s="33" t="s">
        <v>6193</v>
      </c>
    </row>
    <row r="8203" spans="3:4" ht="15" customHeight="1" x14ac:dyDescent="0.25">
      <c r="C8203" s="32" t="s">
        <v>17386</v>
      </c>
      <c r="D8203" s="33" t="s">
        <v>6193</v>
      </c>
    </row>
    <row r="8204" spans="3:4" ht="15" customHeight="1" x14ac:dyDescent="0.25">
      <c r="C8204" s="32" t="s">
        <v>17387</v>
      </c>
      <c r="D8204" s="33" t="s">
        <v>6203</v>
      </c>
    </row>
    <row r="8205" spans="3:4" ht="15" customHeight="1" x14ac:dyDescent="0.25">
      <c r="C8205" s="32" t="s">
        <v>17388</v>
      </c>
      <c r="D8205" s="33" t="s">
        <v>6203</v>
      </c>
    </row>
    <row r="8206" spans="3:4" ht="15" customHeight="1" x14ac:dyDescent="0.25">
      <c r="C8206" s="32" t="s">
        <v>17389</v>
      </c>
      <c r="D8206" s="33" t="s">
        <v>6208</v>
      </c>
    </row>
    <row r="8207" spans="3:4" ht="15" customHeight="1" x14ac:dyDescent="0.25">
      <c r="C8207" s="32" t="s">
        <v>17390</v>
      </c>
      <c r="D8207" s="33" t="s">
        <v>6208</v>
      </c>
    </row>
    <row r="8208" spans="3:4" ht="15" customHeight="1" x14ac:dyDescent="0.25">
      <c r="C8208" s="32" t="s">
        <v>17391</v>
      </c>
      <c r="D8208" s="33" t="s">
        <v>6218</v>
      </c>
    </row>
    <row r="8209" spans="3:4" ht="15" customHeight="1" x14ac:dyDescent="0.25">
      <c r="C8209" s="32" t="s">
        <v>17392</v>
      </c>
      <c r="D8209" s="33" t="s">
        <v>6218</v>
      </c>
    </row>
    <row r="8210" spans="3:4" ht="15" customHeight="1" x14ac:dyDescent="0.25">
      <c r="C8210" s="32" t="s">
        <v>17393</v>
      </c>
      <c r="D8210" s="33" t="s">
        <v>6223</v>
      </c>
    </row>
    <row r="8211" spans="3:4" ht="15" customHeight="1" x14ac:dyDescent="0.25">
      <c r="C8211" s="32" t="s">
        <v>17394</v>
      </c>
      <c r="D8211" s="33" t="s">
        <v>6223</v>
      </c>
    </row>
    <row r="8212" spans="3:4" ht="15" customHeight="1" x14ac:dyDescent="0.25">
      <c r="C8212" s="32" t="s">
        <v>17395</v>
      </c>
      <c r="D8212" s="33" t="s">
        <v>6233</v>
      </c>
    </row>
    <row r="8213" spans="3:4" ht="15" customHeight="1" x14ac:dyDescent="0.25">
      <c r="C8213" s="32" t="s">
        <v>17396</v>
      </c>
      <c r="D8213" s="33" t="s">
        <v>6233</v>
      </c>
    </row>
    <row r="8214" spans="3:4" ht="15" customHeight="1" x14ac:dyDescent="0.25">
      <c r="C8214" s="32" t="s">
        <v>17397</v>
      </c>
      <c r="D8214" s="33" t="s">
        <v>6238</v>
      </c>
    </row>
    <row r="8215" spans="3:4" ht="15" customHeight="1" x14ac:dyDescent="0.25">
      <c r="C8215" s="32" t="s">
        <v>17398</v>
      </c>
      <c r="D8215" s="33" t="s">
        <v>6238</v>
      </c>
    </row>
    <row r="8216" spans="3:4" ht="15" customHeight="1" x14ac:dyDescent="0.25">
      <c r="C8216" s="32" t="s">
        <v>17399</v>
      </c>
      <c r="D8216" s="33" t="s">
        <v>6345</v>
      </c>
    </row>
    <row r="8217" spans="3:4" ht="15" customHeight="1" x14ac:dyDescent="0.25">
      <c r="C8217" s="32" t="s">
        <v>17400</v>
      </c>
      <c r="D8217" s="33" t="s">
        <v>6345</v>
      </c>
    </row>
    <row r="8218" spans="3:4" ht="15" customHeight="1" x14ac:dyDescent="0.25">
      <c r="C8218" s="32" t="s">
        <v>17401</v>
      </c>
      <c r="D8218" s="33" t="s">
        <v>6525</v>
      </c>
    </row>
    <row r="8219" spans="3:4" ht="15" customHeight="1" x14ac:dyDescent="0.25">
      <c r="C8219" s="32" t="s">
        <v>17402</v>
      </c>
      <c r="D8219" s="33" t="s">
        <v>6525</v>
      </c>
    </row>
    <row r="8220" spans="3:4" ht="15" customHeight="1" x14ac:dyDescent="0.25">
      <c r="C8220" s="32" t="s">
        <v>17403</v>
      </c>
      <c r="D8220" s="33" t="s">
        <v>6531</v>
      </c>
    </row>
    <row r="8221" spans="3:4" ht="15" customHeight="1" x14ac:dyDescent="0.25">
      <c r="C8221" s="32" t="s">
        <v>17404</v>
      </c>
      <c r="D8221" s="33" t="s">
        <v>6531</v>
      </c>
    </row>
    <row r="8222" spans="3:4" ht="15" customHeight="1" x14ac:dyDescent="0.25">
      <c r="C8222" s="32" t="s">
        <v>17405</v>
      </c>
      <c r="D8222" s="33" t="s">
        <v>6537</v>
      </c>
    </row>
    <row r="8223" spans="3:4" ht="15" customHeight="1" x14ac:dyDescent="0.25">
      <c r="C8223" s="32" t="s">
        <v>17406</v>
      </c>
      <c r="D8223" s="33" t="s">
        <v>6537</v>
      </c>
    </row>
    <row r="8224" spans="3:4" ht="15" customHeight="1" x14ac:dyDescent="0.25">
      <c r="C8224" s="32" t="s">
        <v>17407</v>
      </c>
      <c r="D8224" s="33" t="s">
        <v>6555</v>
      </c>
    </row>
    <row r="8225" spans="3:4" ht="15" customHeight="1" x14ac:dyDescent="0.25">
      <c r="C8225" s="32" t="s">
        <v>17408</v>
      </c>
      <c r="D8225" s="33" t="s">
        <v>6555</v>
      </c>
    </row>
    <row r="8226" spans="3:4" ht="15" customHeight="1" x14ac:dyDescent="0.25">
      <c r="C8226" s="32" t="s">
        <v>17409</v>
      </c>
      <c r="D8226" s="33" t="s">
        <v>6594</v>
      </c>
    </row>
    <row r="8227" spans="3:4" ht="15" customHeight="1" x14ac:dyDescent="0.25">
      <c r="C8227" s="32" t="s">
        <v>17410</v>
      </c>
      <c r="D8227" s="33" t="s">
        <v>6594</v>
      </c>
    </row>
    <row r="8228" spans="3:4" ht="15" customHeight="1" x14ac:dyDescent="0.25">
      <c r="C8228" s="32" t="s">
        <v>17411</v>
      </c>
      <c r="D8228" s="33" t="s">
        <v>6599</v>
      </c>
    </row>
    <row r="8229" spans="3:4" ht="15" customHeight="1" x14ac:dyDescent="0.25">
      <c r="C8229" s="32" t="s">
        <v>17412</v>
      </c>
      <c r="D8229" s="33" t="s">
        <v>6599</v>
      </c>
    </row>
    <row r="8230" spans="3:4" ht="15" customHeight="1" x14ac:dyDescent="0.25">
      <c r="C8230" s="32" t="s">
        <v>17413</v>
      </c>
      <c r="D8230" s="33" t="s">
        <v>6627</v>
      </c>
    </row>
    <row r="8231" spans="3:4" ht="15" customHeight="1" x14ac:dyDescent="0.25">
      <c r="C8231" s="32" t="s">
        <v>17414</v>
      </c>
      <c r="D8231" s="33" t="s">
        <v>6627</v>
      </c>
    </row>
    <row r="8232" spans="3:4" ht="15" customHeight="1" x14ac:dyDescent="0.25">
      <c r="C8232" s="32" t="s">
        <v>17415</v>
      </c>
      <c r="D8232" s="33" t="s">
        <v>6656</v>
      </c>
    </row>
    <row r="8233" spans="3:4" ht="15" customHeight="1" x14ac:dyDescent="0.25">
      <c r="C8233" s="32" t="s">
        <v>17416</v>
      </c>
      <c r="D8233" s="33" t="s">
        <v>6656</v>
      </c>
    </row>
    <row r="8234" spans="3:4" ht="15" customHeight="1" x14ac:dyDescent="0.25">
      <c r="C8234" s="32" t="s">
        <v>17417</v>
      </c>
      <c r="D8234" s="33" t="s">
        <v>6223</v>
      </c>
    </row>
    <row r="8235" spans="3:4" ht="15" customHeight="1" x14ac:dyDescent="0.25">
      <c r="C8235" s="32" t="s">
        <v>17418</v>
      </c>
      <c r="D8235" s="33" t="s">
        <v>6223</v>
      </c>
    </row>
    <row r="8236" spans="3:4" ht="15" customHeight="1" x14ac:dyDescent="0.25">
      <c r="C8236" s="32" t="s">
        <v>17419</v>
      </c>
      <c r="D8236" s="33" t="s">
        <v>6233</v>
      </c>
    </row>
    <row r="8237" spans="3:4" ht="15" customHeight="1" x14ac:dyDescent="0.25">
      <c r="C8237" s="32" t="s">
        <v>17420</v>
      </c>
      <c r="D8237" s="33" t="s">
        <v>6233</v>
      </c>
    </row>
    <row r="8238" spans="3:4" ht="15" customHeight="1" x14ac:dyDescent="0.25">
      <c r="C8238" s="32" t="s">
        <v>17421</v>
      </c>
      <c r="D8238" s="33" t="s">
        <v>6238</v>
      </c>
    </row>
    <row r="8239" spans="3:4" ht="15" customHeight="1" x14ac:dyDescent="0.25">
      <c r="C8239" s="32" t="s">
        <v>17422</v>
      </c>
      <c r="D8239" s="33" t="s">
        <v>6238</v>
      </c>
    </row>
    <row r="8240" spans="3:4" ht="15" customHeight="1" x14ac:dyDescent="0.25">
      <c r="C8240" s="32" t="s">
        <v>17423</v>
      </c>
      <c r="D8240" s="33" t="s">
        <v>6345</v>
      </c>
    </row>
    <row r="8241" spans="3:4" ht="15" customHeight="1" x14ac:dyDescent="0.25">
      <c r="C8241" s="32" t="s">
        <v>17424</v>
      </c>
      <c r="D8241" s="33" t="s">
        <v>6345</v>
      </c>
    </row>
    <row r="8242" spans="3:4" ht="15" customHeight="1" x14ac:dyDescent="0.25">
      <c r="C8242" s="32" t="s">
        <v>17425</v>
      </c>
      <c r="D8242" s="33" t="s">
        <v>6525</v>
      </c>
    </row>
    <row r="8243" spans="3:4" ht="15" customHeight="1" x14ac:dyDescent="0.25">
      <c r="C8243" s="32" t="s">
        <v>17426</v>
      </c>
      <c r="D8243" s="33" t="s">
        <v>6525</v>
      </c>
    </row>
    <row r="8244" spans="3:4" ht="15" customHeight="1" x14ac:dyDescent="0.25">
      <c r="C8244" s="32" t="s">
        <v>17427</v>
      </c>
      <c r="D8244" s="33" t="s">
        <v>6531</v>
      </c>
    </row>
    <row r="8245" spans="3:4" ht="15" customHeight="1" x14ac:dyDescent="0.25">
      <c r="C8245" s="32" t="s">
        <v>17428</v>
      </c>
      <c r="D8245" s="33" t="s">
        <v>6531</v>
      </c>
    </row>
    <row r="8246" spans="3:4" ht="15" customHeight="1" x14ac:dyDescent="0.25">
      <c r="C8246" s="32" t="s">
        <v>17429</v>
      </c>
      <c r="D8246" s="33" t="s">
        <v>6537</v>
      </c>
    </row>
    <row r="8247" spans="3:4" ht="15" customHeight="1" x14ac:dyDescent="0.25">
      <c r="C8247" s="32" t="s">
        <v>17430</v>
      </c>
      <c r="D8247" s="33" t="s">
        <v>6537</v>
      </c>
    </row>
    <row r="8248" spans="3:4" ht="15" customHeight="1" x14ac:dyDescent="0.25">
      <c r="C8248" s="32" t="s">
        <v>17431</v>
      </c>
      <c r="D8248" s="33" t="s">
        <v>6555</v>
      </c>
    </row>
    <row r="8249" spans="3:4" ht="15" customHeight="1" x14ac:dyDescent="0.25">
      <c r="C8249" s="32" t="s">
        <v>17432</v>
      </c>
      <c r="D8249" s="33" t="s">
        <v>6555</v>
      </c>
    </row>
    <row r="8250" spans="3:4" ht="15" customHeight="1" x14ac:dyDescent="0.25">
      <c r="C8250" s="32" t="s">
        <v>17433</v>
      </c>
      <c r="D8250" s="33" t="s">
        <v>6594</v>
      </c>
    </row>
    <row r="8251" spans="3:4" ht="15" customHeight="1" x14ac:dyDescent="0.25">
      <c r="C8251" s="32" t="s">
        <v>17434</v>
      </c>
      <c r="D8251" s="33" t="s">
        <v>6594</v>
      </c>
    </row>
    <row r="8252" spans="3:4" ht="15" customHeight="1" x14ac:dyDescent="0.25">
      <c r="C8252" s="32" t="s">
        <v>17435</v>
      </c>
      <c r="D8252" s="33" t="s">
        <v>6599</v>
      </c>
    </row>
    <row r="8253" spans="3:4" ht="15" customHeight="1" x14ac:dyDescent="0.25">
      <c r="C8253" s="32" t="s">
        <v>17436</v>
      </c>
      <c r="D8253" s="33" t="s">
        <v>6599</v>
      </c>
    </row>
    <row r="8254" spans="3:4" ht="15" customHeight="1" x14ac:dyDescent="0.25">
      <c r="C8254" s="32" t="s">
        <v>17437</v>
      </c>
      <c r="D8254" s="33" t="s">
        <v>6627</v>
      </c>
    </row>
    <row r="8255" spans="3:4" ht="15" customHeight="1" x14ac:dyDescent="0.25">
      <c r="C8255" s="32" t="s">
        <v>17438</v>
      </c>
      <c r="D8255" s="33" t="s">
        <v>6627</v>
      </c>
    </row>
    <row r="8256" spans="3:4" ht="15" customHeight="1" x14ac:dyDescent="0.25">
      <c r="C8256" s="32" t="s">
        <v>17439</v>
      </c>
      <c r="D8256" s="33" t="s">
        <v>6656</v>
      </c>
    </row>
    <row r="8257" spans="3:4" ht="15" customHeight="1" x14ac:dyDescent="0.25">
      <c r="C8257" s="32" t="s">
        <v>17440</v>
      </c>
      <c r="D8257" s="33" t="s">
        <v>6656</v>
      </c>
    </row>
    <row r="8258" spans="3:4" ht="15" customHeight="1" x14ac:dyDescent="0.25">
      <c r="C8258" s="32" t="s">
        <v>17441</v>
      </c>
      <c r="D8258" s="33" t="s">
        <v>6680</v>
      </c>
    </row>
    <row r="8259" spans="3:4" ht="15" customHeight="1" x14ac:dyDescent="0.25">
      <c r="C8259" s="32" t="s">
        <v>17442</v>
      </c>
      <c r="D8259" s="33" t="s">
        <v>6680</v>
      </c>
    </row>
    <row r="8260" spans="3:4" ht="15" customHeight="1" x14ac:dyDescent="0.25">
      <c r="C8260" s="32" t="s">
        <v>17443</v>
      </c>
      <c r="D8260" s="33" t="s">
        <v>6883</v>
      </c>
    </row>
    <row r="8261" spans="3:4" ht="15" customHeight="1" x14ac:dyDescent="0.25">
      <c r="C8261" s="32" t="s">
        <v>17444</v>
      </c>
      <c r="D8261" s="33" t="s">
        <v>6883</v>
      </c>
    </row>
    <row r="8262" spans="3:4" ht="15" customHeight="1" x14ac:dyDescent="0.25">
      <c r="C8262" s="32" t="s">
        <v>17445</v>
      </c>
      <c r="D8262" s="33" t="s">
        <v>6911</v>
      </c>
    </row>
    <row r="8263" spans="3:4" ht="15" customHeight="1" x14ac:dyDescent="0.25">
      <c r="C8263" s="32" t="s">
        <v>17446</v>
      </c>
      <c r="D8263" s="33" t="s">
        <v>6911</v>
      </c>
    </row>
    <row r="8264" spans="3:4" ht="15" customHeight="1" x14ac:dyDescent="0.25">
      <c r="C8264" s="32" t="s">
        <v>17447</v>
      </c>
      <c r="D8264" s="33" t="s">
        <v>6928</v>
      </c>
    </row>
    <row r="8265" spans="3:4" ht="15" customHeight="1" x14ac:dyDescent="0.25">
      <c r="C8265" s="32" t="s">
        <v>17448</v>
      </c>
      <c r="D8265" s="33" t="s">
        <v>6928</v>
      </c>
    </row>
    <row r="8266" spans="3:4" ht="15" customHeight="1" x14ac:dyDescent="0.25">
      <c r="C8266" s="32" t="s">
        <v>17449</v>
      </c>
      <c r="D8266" s="33" t="s">
        <v>6969</v>
      </c>
    </row>
    <row r="8267" spans="3:4" ht="15" customHeight="1" x14ac:dyDescent="0.25">
      <c r="C8267" s="32" t="s">
        <v>17450</v>
      </c>
      <c r="D8267" s="33" t="s">
        <v>6969</v>
      </c>
    </row>
    <row r="8268" spans="3:4" ht="15" customHeight="1" x14ac:dyDescent="0.25">
      <c r="C8268" s="32" t="s">
        <v>17451</v>
      </c>
      <c r="D8268" s="33" t="s">
        <v>6986</v>
      </c>
    </row>
    <row r="8269" spans="3:4" ht="15" customHeight="1" x14ac:dyDescent="0.25">
      <c r="C8269" s="32" t="s">
        <v>17452</v>
      </c>
      <c r="D8269" s="33" t="s">
        <v>6986</v>
      </c>
    </row>
    <row r="8270" spans="3:4" ht="15" customHeight="1" x14ac:dyDescent="0.25">
      <c r="C8270" s="32" t="s">
        <v>17453</v>
      </c>
      <c r="D8270" s="33" t="s">
        <v>6991</v>
      </c>
    </row>
    <row r="8271" spans="3:4" ht="15" customHeight="1" x14ac:dyDescent="0.25">
      <c r="C8271" s="32" t="s">
        <v>17454</v>
      </c>
      <c r="D8271" s="33" t="s">
        <v>6991</v>
      </c>
    </row>
    <row r="8272" spans="3:4" ht="15" customHeight="1" x14ac:dyDescent="0.25">
      <c r="C8272" s="32" t="s">
        <v>17455</v>
      </c>
      <c r="D8272" s="33" t="s">
        <v>7003</v>
      </c>
    </row>
    <row r="8273" spans="3:4" ht="15" customHeight="1" x14ac:dyDescent="0.25">
      <c r="C8273" s="32" t="s">
        <v>17456</v>
      </c>
      <c r="D8273" s="33" t="s">
        <v>7003</v>
      </c>
    </row>
    <row r="8274" spans="3:4" ht="15" customHeight="1" x14ac:dyDescent="0.25">
      <c r="C8274" s="32" t="s">
        <v>17457</v>
      </c>
      <c r="D8274" s="33" t="s">
        <v>7020</v>
      </c>
    </row>
    <row r="8275" spans="3:4" ht="15" customHeight="1" x14ac:dyDescent="0.25">
      <c r="C8275" s="32" t="s">
        <v>17458</v>
      </c>
      <c r="D8275" s="33" t="s">
        <v>7020</v>
      </c>
    </row>
    <row r="8276" spans="3:4" ht="15" customHeight="1" x14ac:dyDescent="0.25">
      <c r="C8276" s="32" t="s">
        <v>17459</v>
      </c>
      <c r="D8276" s="33" t="s">
        <v>7038</v>
      </c>
    </row>
    <row r="8277" spans="3:4" ht="15" customHeight="1" x14ac:dyDescent="0.25">
      <c r="C8277" s="32" t="s">
        <v>17460</v>
      </c>
      <c r="D8277" s="33" t="s">
        <v>7038</v>
      </c>
    </row>
    <row r="8278" spans="3:4" ht="15" customHeight="1" x14ac:dyDescent="0.25">
      <c r="C8278" s="32" t="s">
        <v>17461</v>
      </c>
      <c r="D8278" s="33" t="s">
        <v>7055</v>
      </c>
    </row>
    <row r="8279" spans="3:4" ht="15" customHeight="1" x14ac:dyDescent="0.25">
      <c r="C8279" s="32" t="s">
        <v>17462</v>
      </c>
      <c r="D8279" s="33" t="s">
        <v>7055</v>
      </c>
    </row>
    <row r="8280" spans="3:4" ht="15" customHeight="1" x14ac:dyDescent="0.25">
      <c r="C8280" s="32" t="s">
        <v>17463</v>
      </c>
      <c r="D8280" s="33" t="s">
        <v>7061</v>
      </c>
    </row>
    <row r="8281" spans="3:4" ht="15" customHeight="1" x14ac:dyDescent="0.25">
      <c r="C8281" s="32" t="s">
        <v>17464</v>
      </c>
      <c r="D8281" s="33" t="s">
        <v>7061</v>
      </c>
    </row>
    <row r="8282" spans="3:4" ht="15" customHeight="1" x14ac:dyDescent="0.25">
      <c r="C8282" s="32" t="s">
        <v>17465</v>
      </c>
      <c r="D8282" s="33" t="s">
        <v>6680</v>
      </c>
    </row>
    <row r="8283" spans="3:4" ht="15" customHeight="1" x14ac:dyDescent="0.25">
      <c r="C8283" s="32" t="s">
        <v>17466</v>
      </c>
      <c r="D8283" s="33" t="s">
        <v>6680</v>
      </c>
    </row>
    <row r="8284" spans="3:4" ht="15" customHeight="1" x14ac:dyDescent="0.25">
      <c r="C8284" s="32" t="s">
        <v>17467</v>
      </c>
      <c r="D8284" s="33" t="s">
        <v>6883</v>
      </c>
    </row>
    <row r="8285" spans="3:4" ht="15" customHeight="1" x14ac:dyDescent="0.25">
      <c r="C8285" s="32" t="s">
        <v>17468</v>
      </c>
      <c r="D8285" s="33" t="s">
        <v>6883</v>
      </c>
    </row>
    <row r="8286" spans="3:4" ht="15" customHeight="1" x14ac:dyDescent="0.25">
      <c r="C8286" s="32" t="s">
        <v>17469</v>
      </c>
      <c r="D8286" s="33" t="s">
        <v>6911</v>
      </c>
    </row>
    <row r="8287" spans="3:4" ht="15" customHeight="1" x14ac:dyDescent="0.25">
      <c r="C8287" s="32" t="s">
        <v>17470</v>
      </c>
      <c r="D8287" s="33" t="s">
        <v>6911</v>
      </c>
    </row>
    <row r="8288" spans="3:4" ht="15" customHeight="1" x14ac:dyDescent="0.25">
      <c r="C8288" s="32" t="s">
        <v>17471</v>
      </c>
      <c r="D8288" s="33" t="s">
        <v>6928</v>
      </c>
    </row>
    <row r="8289" spans="3:4" ht="15" customHeight="1" x14ac:dyDescent="0.25">
      <c r="C8289" s="32" t="s">
        <v>17472</v>
      </c>
      <c r="D8289" s="33" t="s">
        <v>6928</v>
      </c>
    </row>
    <row r="8290" spans="3:4" ht="15" customHeight="1" x14ac:dyDescent="0.25">
      <c r="C8290" s="32" t="s">
        <v>17473</v>
      </c>
      <c r="D8290" s="33" t="s">
        <v>6969</v>
      </c>
    </row>
    <row r="8291" spans="3:4" ht="15" customHeight="1" x14ac:dyDescent="0.25">
      <c r="C8291" s="32" t="s">
        <v>17474</v>
      </c>
      <c r="D8291" s="33" t="s">
        <v>6969</v>
      </c>
    </row>
    <row r="8292" spans="3:4" ht="15" customHeight="1" x14ac:dyDescent="0.25">
      <c r="C8292" s="32" t="s">
        <v>17475</v>
      </c>
      <c r="D8292" s="33" t="s">
        <v>6986</v>
      </c>
    </row>
    <row r="8293" spans="3:4" ht="15" customHeight="1" x14ac:dyDescent="0.25">
      <c r="C8293" s="32" t="s">
        <v>17476</v>
      </c>
      <c r="D8293" s="33" t="s">
        <v>6986</v>
      </c>
    </row>
    <row r="8294" spans="3:4" ht="15" customHeight="1" x14ac:dyDescent="0.25">
      <c r="C8294" s="32" t="s">
        <v>17477</v>
      </c>
      <c r="D8294" s="33" t="s">
        <v>6991</v>
      </c>
    </row>
    <row r="8295" spans="3:4" ht="15" customHeight="1" x14ac:dyDescent="0.25">
      <c r="C8295" s="32" t="s">
        <v>17478</v>
      </c>
      <c r="D8295" s="33" t="s">
        <v>6991</v>
      </c>
    </row>
    <row r="8296" spans="3:4" ht="15" customHeight="1" x14ac:dyDescent="0.25">
      <c r="C8296" s="32" t="s">
        <v>17479</v>
      </c>
      <c r="D8296" s="33" t="s">
        <v>7003</v>
      </c>
    </row>
    <row r="8297" spans="3:4" ht="15" customHeight="1" x14ac:dyDescent="0.25">
      <c r="C8297" s="32" t="s">
        <v>17480</v>
      </c>
      <c r="D8297" s="33" t="s">
        <v>7003</v>
      </c>
    </row>
    <row r="8298" spans="3:4" ht="15" customHeight="1" x14ac:dyDescent="0.25">
      <c r="C8298" s="32" t="s">
        <v>17481</v>
      </c>
      <c r="D8298" s="33" t="s">
        <v>7020</v>
      </c>
    </row>
    <row r="8299" spans="3:4" ht="15" customHeight="1" x14ac:dyDescent="0.25">
      <c r="C8299" s="32" t="s">
        <v>17482</v>
      </c>
      <c r="D8299" s="33" t="s">
        <v>7020</v>
      </c>
    </row>
    <row r="8300" spans="3:4" ht="15" customHeight="1" x14ac:dyDescent="0.25">
      <c r="C8300" s="32" t="s">
        <v>17483</v>
      </c>
      <c r="D8300" s="33" t="s">
        <v>7038</v>
      </c>
    </row>
    <row r="8301" spans="3:4" ht="15" customHeight="1" x14ac:dyDescent="0.25">
      <c r="C8301" s="32" t="s">
        <v>17484</v>
      </c>
      <c r="D8301" s="33" t="s">
        <v>7038</v>
      </c>
    </row>
    <row r="8302" spans="3:4" ht="15" customHeight="1" x14ac:dyDescent="0.25">
      <c r="C8302" s="32" t="s">
        <v>17485</v>
      </c>
      <c r="D8302" s="33" t="s">
        <v>7055</v>
      </c>
    </row>
    <row r="8303" spans="3:4" ht="15" customHeight="1" x14ac:dyDescent="0.25">
      <c r="C8303" s="32" t="s">
        <v>17486</v>
      </c>
      <c r="D8303" s="33" t="s">
        <v>7055</v>
      </c>
    </row>
    <row r="8304" spans="3:4" ht="15" customHeight="1" x14ac:dyDescent="0.25">
      <c r="C8304" s="32" t="s">
        <v>17487</v>
      </c>
      <c r="D8304" s="33" t="s">
        <v>7061</v>
      </c>
    </row>
    <row r="8305" spans="3:4" ht="15" customHeight="1" x14ac:dyDescent="0.25">
      <c r="C8305" s="32" t="s">
        <v>17488</v>
      </c>
      <c r="D8305" s="33" t="s">
        <v>7061</v>
      </c>
    </row>
    <row r="8306" spans="3:4" ht="15" customHeight="1" x14ac:dyDescent="0.25">
      <c r="C8306" s="32" t="s">
        <v>17489</v>
      </c>
      <c r="D8306" s="33" t="s">
        <v>7095</v>
      </c>
    </row>
    <row r="8307" spans="3:4" ht="15" customHeight="1" x14ac:dyDescent="0.25">
      <c r="C8307" s="32" t="s">
        <v>17490</v>
      </c>
      <c r="D8307" s="33" t="s">
        <v>7095</v>
      </c>
    </row>
    <row r="8308" spans="3:4" ht="15" customHeight="1" x14ac:dyDescent="0.25">
      <c r="C8308" s="32" t="s">
        <v>17491</v>
      </c>
      <c r="D8308" s="33" t="s">
        <v>7147</v>
      </c>
    </row>
    <row r="8309" spans="3:4" ht="15" customHeight="1" x14ac:dyDescent="0.25">
      <c r="C8309" s="32" t="s">
        <v>17492</v>
      </c>
      <c r="D8309" s="33" t="s">
        <v>7147</v>
      </c>
    </row>
    <row r="8310" spans="3:4" ht="15" customHeight="1" x14ac:dyDescent="0.25">
      <c r="C8310" s="32" t="s">
        <v>17493</v>
      </c>
      <c r="D8310" s="33" t="s">
        <v>7153</v>
      </c>
    </row>
    <row r="8311" spans="3:4" ht="15" customHeight="1" x14ac:dyDescent="0.25">
      <c r="C8311" s="32" t="s">
        <v>17494</v>
      </c>
      <c r="D8311" s="33" t="s">
        <v>7153</v>
      </c>
    </row>
    <row r="8312" spans="3:4" ht="15" customHeight="1" x14ac:dyDescent="0.25">
      <c r="C8312" s="32" t="s">
        <v>17495</v>
      </c>
      <c r="D8312" s="33" t="s">
        <v>7159</v>
      </c>
    </row>
    <row r="8313" spans="3:4" ht="15" customHeight="1" x14ac:dyDescent="0.25">
      <c r="C8313" s="32" t="s">
        <v>17496</v>
      </c>
      <c r="D8313" s="33" t="s">
        <v>7159</v>
      </c>
    </row>
    <row r="8314" spans="3:4" ht="15" customHeight="1" x14ac:dyDescent="0.25">
      <c r="C8314" s="32" t="s">
        <v>17497</v>
      </c>
      <c r="D8314" s="33" t="s">
        <v>7171</v>
      </c>
    </row>
    <row r="8315" spans="3:4" ht="15" customHeight="1" x14ac:dyDescent="0.25">
      <c r="C8315" s="32" t="s">
        <v>17498</v>
      </c>
      <c r="D8315" s="33" t="s">
        <v>7171</v>
      </c>
    </row>
    <row r="8316" spans="3:4" ht="15" customHeight="1" x14ac:dyDescent="0.25">
      <c r="C8316" s="32" t="s">
        <v>17499</v>
      </c>
      <c r="D8316" s="33" t="s">
        <v>7177</v>
      </c>
    </row>
    <row r="8317" spans="3:4" ht="15" customHeight="1" x14ac:dyDescent="0.25">
      <c r="C8317" s="32" t="s">
        <v>17500</v>
      </c>
      <c r="D8317" s="33" t="s">
        <v>7177</v>
      </c>
    </row>
    <row r="8318" spans="3:4" ht="15" customHeight="1" x14ac:dyDescent="0.25">
      <c r="C8318" s="32" t="s">
        <v>17501</v>
      </c>
      <c r="D8318" s="33" t="s">
        <v>7188</v>
      </c>
    </row>
    <row r="8319" spans="3:4" ht="15" customHeight="1" x14ac:dyDescent="0.25">
      <c r="C8319" s="32" t="s">
        <v>17502</v>
      </c>
      <c r="D8319" s="33" t="s">
        <v>7188</v>
      </c>
    </row>
    <row r="8320" spans="3:4" ht="15" customHeight="1" x14ac:dyDescent="0.25">
      <c r="C8320" s="32" t="s">
        <v>17503</v>
      </c>
      <c r="D8320" s="33" t="s">
        <v>7209</v>
      </c>
    </row>
    <row r="8321" spans="3:4" ht="15" customHeight="1" x14ac:dyDescent="0.25">
      <c r="C8321" s="32" t="s">
        <v>17504</v>
      </c>
      <c r="D8321" s="33" t="s">
        <v>7209</v>
      </c>
    </row>
    <row r="8322" spans="3:4" ht="15" customHeight="1" x14ac:dyDescent="0.25">
      <c r="C8322" s="32" t="s">
        <v>17505</v>
      </c>
      <c r="D8322" s="33" t="s">
        <v>7261</v>
      </c>
    </row>
    <row r="8323" spans="3:4" ht="15" customHeight="1" x14ac:dyDescent="0.25">
      <c r="C8323" s="32" t="s">
        <v>17506</v>
      </c>
      <c r="D8323" s="33" t="s">
        <v>7261</v>
      </c>
    </row>
    <row r="8324" spans="3:4" ht="15" customHeight="1" x14ac:dyDescent="0.25">
      <c r="C8324" s="32" t="s">
        <v>17507</v>
      </c>
      <c r="D8324" s="33" t="s">
        <v>7267</v>
      </c>
    </row>
    <row r="8325" spans="3:4" ht="15" customHeight="1" x14ac:dyDescent="0.25">
      <c r="C8325" s="32" t="s">
        <v>17508</v>
      </c>
      <c r="D8325" s="33" t="s">
        <v>7267</v>
      </c>
    </row>
    <row r="8326" spans="3:4" ht="15" customHeight="1" x14ac:dyDescent="0.25">
      <c r="C8326" s="32" t="s">
        <v>17509</v>
      </c>
      <c r="D8326" s="33" t="s">
        <v>7307</v>
      </c>
    </row>
    <row r="8327" spans="3:4" ht="15" customHeight="1" x14ac:dyDescent="0.25">
      <c r="C8327" s="32" t="s">
        <v>17510</v>
      </c>
      <c r="D8327" s="33" t="s">
        <v>7307</v>
      </c>
    </row>
    <row r="8328" spans="3:4" ht="15" customHeight="1" x14ac:dyDescent="0.25">
      <c r="C8328" s="32" t="s">
        <v>17511</v>
      </c>
      <c r="D8328" s="33" t="s">
        <v>7539</v>
      </c>
    </row>
    <row r="8329" spans="3:4" ht="15" customHeight="1" x14ac:dyDescent="0.25">
      <c r="C8329" s="32" t="s">
        <v>17512</v>
      </c>
      <c r="D8329" s="33" t="s">
        <v>7539</v>
      </c>
    </row>
    <row r="8330" spans="3:4" ht="15" customHeight="1" x14ac:dyDescent="0.25">
      <c r="C8330" s="32" t="s">
        <v>17513</v>
      </c>
      <c r="D8330" s="33" t="s">
        <v>7095</v>
      </c>
    </row>
    <row r="8331" spans="3:4" ht="15" customHeight="1" x14ac:dyDescent="0.25">
      <c r="C8331" s="32" t="s">
        <v>17514</v>
      </c>
      <c r="D8331" s="33" t="s">
        <v>7095</v>
      </c>
    </row>
    <row r="8332" spans="3:4" ht="15" customHeight="1" x14ac:dyDescent="0.25">
      <c r="C8332" s="32" t="s">
        <v>17515</v>
      </c>
      <c r="D8332" s="33" t="s">
        <v>7147</v>
      </c>
    </row>
    <row r="8333" spans="3:4" ht="15" customHeight="1" x14ac:dyDescent="0.25">
      <c r="C8333" s="32" t="s">
        <v>17516</v>
      </c>
      <c r="D8333" s="33" t="s">
        <v>7147</v>
      </c>
    </row>
    <row r="8334" spans="3:4" ht="15" customHeight="1" x14ac:dyDescent="0.25">
      <c r="C8334" s="32" t="s">
        <v>17517</v>
      </c>
      <c r="D8334" s="33" t="s">
        <v>7153</v>
      </c>
    </row>
    <row r="8335" spans="3:4" ht="15" customHeight="1" x14ac:dyDescent="0.25">
      <c r="C8335" s="32" t="s">
        <v>17518</v>
      </c>
      <c r="D8335" s="33" t="s">
        <v>7153</v>
      </c>
    </row>
    <row r="8336" spans="3:4" ht="15" customHeight="1" x14ac:dyDescent="0.25">
      <c r="C8336" s="32" t="s">
        <v>17519</v>
      </c>
      <c r="D8336" s="33" t="s">
        <v>7159</v>
      </c>
    </row>
    <row r="8337" spans="3:4" ht="15" customHeight="1" x14ac:dyDescent="0.25">
      <c r="C8337" s="32" t="s">
        <v>17520</v>
      </c>
      <c r="D8337" s="33" t="s">
        <v>7159</v>
      </c>
    </row>
    <row r="8338" spans="3:4" ht="15" customHeight="1" x14ac:dyDescent="0.25">
      <c r="C8338" s="32" t="s">
        <v>17521</v>
      </c>
      <c r="D8338" s="33" t="s">
        <v>7171</v>
      </c>
    </row>
    <row r="8339" spans="3:4" ht="15" customHeight="1" x14ac:dyDescent="0.25">
      <c r="C8339" s="32" t="s">
        <v>17522</v>
      </c>
      <c r="D8339" s="33" t="s">
        <v>7171</v>
      </c>
    </row>
    <row r="8340" spans="3:4" ht="15" customHeight="1" x14ac:dyDescent="0.25">
      <c r="C8340" s="32" t="s">
        <v>17523</v>
      </c>
      <c r="D8340" s="33" t="s">
        <v>7177</v>
      </c>
    </row>
    <row r="8341" spans="3:4" ht="15" customHeight="1" x14ac:dyDescent="0.25">
      <c r="C8341" s="32" t="s">
        <v>17524</v>
      </c>
      <c r="D8341" s="33" t="s">
        <v>7177</v>
      </c>
    </row>
    <row r="8342" spans="3:4" ht="15" customHeight="1" x14ac:dyDescent="0.25">
      <c r="C8342" s="32" t="s">
        <v>17525</v>
      </c>
      <c r="D8342" s="33" t="s">
        <v>7188</v>
      </c>
    </row>
    <row r="8343" spans="3:4" ht="15" customHeight="1" x14ac:dyDescent="0.25">
      <c r="C8343" s="32" t="s">
        <v>17526</v>
      </c>
      <c r="D8343" s="33" t="s">
        <v>7188</v>
      </c>
    </row>
    <row r="8344" spans="3:4" ht="15" customHeight="1" x14ac:dyDescent="0.25">
      <c r="C8344" s="32" t="s">
        <v>17527</v>
      </c>
      <c r="D8344" s="33" t="s">
        <v>7209</v>
      </c>
    </row>
    <row r="8345" spans="3:4" ht="15" customHeight="1" x14ac:dyDescent="0.25">
      <c r="C8345" s="32" t="s">
        <v>17528</v>
      </c>
      <c r="D8345" s="33" t="s">
        <v>7209</v>
      </c>
    </row>
    <row r="8346" spans="3:4" ht="15" customHeight="1" x14ac:dyDescent="0.25">
      <c r="C8346" s="32" t="s">
        <v>17529</v>
      </c>
      <c r="D8346" s="33" t="s">
        <v>7261</v>
      </c>
    </row>
    <row r="8347" spans="3:4" ht="15" customHeight="1" x14ac:dyDescent="0.25">
      <c r="C8347" s="32" t="s">
        <v>17530</v>
      </c>
      <c r="D8347" s="33" t="s">
        <v>7261</v>
      </c>
    </row>
    <row r="8348" spans="3:4" ht="15" customHeight="1" x14ac:dyDescent="0.25">
      <c r="C8348" s="32" t="s">
        <v>17531</v>
      </c>
      <c r="D8348" s="33" t="s">
        <v>7267</v>
      </c>
    </row>
    <row r="8349" spans="3:4" ht="15" customHeight="1" x14ac:dyDescent="0.25">
      <c r="C8349" s="32" t="s">
        <v>17532</v>
      </c>
      <c r="D8349" s="33" t="s">
        <v>7267</v>
      </c>
    </row>
    <row r="8350" spans="3:4" ht="15" customHeight="1" x14ac:dyDescent="0.25">
      <c r="C8350" s="32" t="s">
        <v>17533</v>
      </c>
      <c r="D8350" s="33" t="s">
        <v>7307</v>
      </c>
    </row>
    <row r="8351" spans="3:4" ht="15" customHeight="1" x14ac:dyDescent="0.25">
      <c r="C8351" s="32" t="s">
        <v>17534</v>
      </c>
      <c r="D8351" s="33" t="s">
        <v>7307</v>
      </c>
    </row>
    <row r="8352" spans="3:4" ht="15" customHeight="1" x14ac:dyDescent="0.25">
      <c r="C8352" s="32" t="s">
        <v>17535</v>
      </c>
      <c r="D8352" s="33" t="s">
        <v>7539</v>
      </c>
    </row>
    <row r="8353" spans="3:4" ht="15" customHeight="1" x14ac:dyDescent="0.25">
      <c r="C8353" s="32" t="s">
        <v>17536</v>
      </c>
      <c r="D8353" s="33" t="s">
        <v>7539</v>
      </c>
    </row>
    <row r="8354" spans="3:4" ht="15" customHeight="1" x14ac:dyDescent="0.25">
      <c r="C8354" s="32" t="s">
        <v>17537</v>
      </c>
      <c r="D8354" s="33" t="s">
        <v>7598</v>
      </c>
    </row>
    <row r="8355" spans="3:4" ht="15" customHeight="1" x14ac:dyDescent="0.25">
      <c r="C8355" s="32" t="s">
        <v>17538</v>
      </c>
      <c r="D8355" s="33" t="s">
        <v>7598</v>
      </c>
    </row>
    <row r="8356" spans="3:4" ht="15" customHeight="1" x14ac:dyDescent="0.25">
      <c r="C8356" s="32" t="s">
        <v>17539</v>
      </c>
      <c r="D8356" s="33" t="s">
        <v>7604</v>
      </c>
    </row>
    <row r="8357" spans="3:4" ht="15" customHeight="1" x14ac:dyDescent="0.25">
      <c r="C8357" s="32" t="s">
        <v>17540</v>
      </c>
      <c r="D8357" s="33" t="s">
        <v>7604</v>
      </c>
    </row>
    <row r="8358" spans="3:4" ht="15" customHeight="1" x14ac:dyDescent="0.25">
      <c r="C8358" s="32" t="s">
        <v>17541</v>
      </c>
      <c r="D8358" s="33" t="s">
        <v>7728</v>
      </c>
    </row>
    <row r="8359" spans="3:4" ht="15" customHeight="1" x14ac:dyDescent="0.25">
      <c r="C8359" s="32" t="s">
        <v>17542</v>
      </c>
      <c r="D8359" s="33" t="s">
        <v>7728</v>
      </c>
    </row>
    <row r="8360" spans="3:4" ht="15" customHeight="1" x14ac:dyDescent="0.25">
      <c r="C8360" s="32" t="s">
        <v>17543</v>
      </c>
      <c r="D8360" s="33" t="s">
        <v>7789</v>
      </c>
    </row>
    <row r="8361" spans="3:4" ht="15" customHeight="1" x14ac:dyDescent="0.25">
      <c r="C8361" s="32" t="s">
        <v>17544</v>
      </c>
      <c r="D8361" s="33" t="s">
        <v>7789</v>
      </c>
    </row>
    <row r="8362" spans="3:4" ht="15" customHeight="1" x14ac:dyDescent="0.25">
      <c r="C8362" s="32" t="s">
        <v>17545</v>
      </c>
      <c r="D8362" s="33" t="s">
        <v>7875</v>
      </c>
    </row>
    <row r="8363" spans="3:4" ht="15" customHeight="1" x14ac:dyDescent="0.25">
      <c r="C8363" s="32" t="s">
        <v>17546</v>
      </c>
      <c r="D8363" s="33" t="s">
        <v>7875</v>
      </c>
    </row>
    <row r="8364" spans="3:4" ht="15" customHeight="1" x14ac:dyDescent="0.25">
      <c r="C8364" s="32" t="s">
        <v>17547</v>
      </c>
      <c r="D8364" s="33" t="s">
        <v>7881</v>
      </c>
    </row>
    <row r="8365" spans="3:4" ht="15" customHeight="1" x14ac:dyDescent="0.25">
      <c r="C8365" s="32" t="s">
        <v>17548</v>
      </c>
      <c r="D8365" s="33" t="s">
        <v>7881</v>
      </c>
    </row>
    <row r="8366" spans="3:4" ht="15" customHeight="1" x14ac:dyDescent="0.25">
      <c r="C8366" s="32" t="s">
        <v>17549</v>
      </c>
      <c r="D8366" s="33" t="s">
        <v>7893</v>
      </c>
    </row>
    <row r="8367" spans="3:4" ht="15" customHeight="1" x14ac:dyDescent="0.25">
      <c r="C8367" s="32" t="s">
        <v>17550</v>
      </c>
      <c r="D8367" s="33" t="s">
        <v>7893</v>
      </c>
    </row>
    <row r="8368" spans="3:4" ht="15" customHeight="1" x14ac:dyDescent="0.25">
      <c r="C8368" s="32" t="s">
        <v>17551</v>
      </c>
      <c r="D8368" s="33" t="s">
        <v>7899</v>
      </c>
    </row>
    <row r="8369" spans="3:4" ht="15" customHeight="1" x14ac:dyDescent="0.25">
      <c r="C8369" s="32" t="s">
        <v>17552</v>
      </c>
      <c r="D8369" s="33" t="s">
        <v>7899</v>
      </c>
    </row>
    <row r="8370" spans="3:4" ht="15" customHeight="1" x14ac:dyDescent="0.25">
      <c r="C8370" s="32" t="s">
        <v>17553</v>
      </c>
      <c r="D8370" s="33" t="s">
        <v>7905</v>
      </c>
    </row>
    <row r="8371" spans="3:4" ht="15" customHeight="1" x14ac:dyDescent="0.25">
      <c r="C8371" s="32" t="s">
        <v>17554</v>
      </c>
      <c r="D8371" s="33" t="s">
        <v>7905</v>
      </c>
    </row>
    <row r="8372" spans="3:4" ht="15" customHeight="1" x14ac:dyDescent="0.25">
      <c r="C8372" s="32" t="s">
        <v>17555</v>
      </c>
      <c r="D8372" s="33" t="s">
        <v>7911</v>
      </c>
    </row>
    <row r="8373" spans="3:4" ht="15" customHeight="1" x14ac:dyDescent="0.25">
      <c r="C8373" s="32" t="s">
        <v>17556</v>
      </c>
      <c r="D8373" s="33" t="s">
        <v>7911</v>
      </c>
    </row>
    <row r="8374" spans="3:4" ht="15" customHeight="1" x14ac:dyDescent="0.25">
      <c r="C8374" s="32" t="s">
        <v>17557</v>
      </c>
      <c r="D8374" s="33" t="s">
        <v>7917</v>
      </c>
    </row>
    <row r="8375" spans="3:4" ht="15" customHeight="1" x14ac:dyDescent="0.25">
      <c r="C8375" s="32" t="s">
        <v>17558</v>
      </c>
      <c r="D8375" s="33" t="s">
        <v>7917</v>
      </c>
    </row>
    <row r="8376" spans="3:4" ht="15" customHeight="1" x14ac:dyDescent="0.25">
      <c r="C8376" s="32" t="s">
        <v>17559</v>
      </c>
      <c r="D8376" s="33" t="s">
        <v>7957</v>
      </c>
    </row>
    <row r="8377" spans="3:4" ht="15" customHeight="1" x14ac:dyDescent="0.25">
      <c r="C8377" s="32" t="s">
        <v>17560</v>
      </c>
      <c r="D8377" s="33" t="s">
        <v>7957</v>
      </c>
    </row>
    <row r="8378" spans="3:4" ht="15" customHeight="1" x14ac:dyDescent="0.25">
      <c r="C8378" s="32" t="s">
        <v>17561</v>
      </c>
      <c r="D8378" s="33" t="s">
        <v>7598</v>
      </c>
    </row>
    <row r="8379" spans="3:4" ht="15" customHeight="1" x14ac:dyDescent="0.25">
      <c r="C8379" s="32" t="s">
        <v>17562</v>
      </c>
      <c r="D8379" s="33" t="s">
        <v>7598</v>
      </c>
    </row>
    <row r="8380" spans="3:4" ht="15" customHeight="1" x14ac:dyDescent="0.25">
      <c r="C8380" s="32" t="s">
        <v>17563</v>
      </c>
      <c r="D8380" s="33" t="s">
        <v>7604</v>
      </c>
    </row>
    <row r="8381" spans="3:4" ht="15" customHeight="1" x14ac:dyDescent="0.25">
      <c r="C8381" s="32" t="s">
        <v>17564</v>
      </c>
      <c r="D8381" s="33" t="s">
        <v>7604</v>
      </c>
    </row>
    <row r="8382" spans="3:4" ht="15" customHeight="1" x14ac:dyDescent="0.25">
      <c r="C8382" s="32" t="s">
        <v>17565</v>
      </c>
      <c r="D8382" s="33" t="s">
        <v>7728</v>
      </c>
    </row>
    <row r="8383" spans="3:4" ht="15" customHeight="1" x14ac:dyDescent="0.25">
      <c r="C8383" s="32" t="s">
        <v>17566</v>
      </c>
      <c r="D8383" s="33" t="s">
        <v>7728</v>
      </c>
    </row>
    <row r="8384" spans="3:4" ht="15" customHeight="1" x14ac:dyDescent="0.25">
      <c r="C8384" s="32" t="s">
        <v>17567</v>
      </c>
      <c r="D8384" s="33" t="s">
        <v>7789</v>
      </c>
    </row>
    <row r="8385" spans="3:4" ht="15" customHeight="1" x14ac:dyDescent="0.25">
      <c r="C8385" s="32" t="s">
        <v>17568</v>
      </c>
      <c r="D8385" s="33" t="s">
        <v>7789</v>
      </c>
    </row>
    <row r="8386" spans="3:4" ht="15" customHeight="1" x14ac:dyDescent="0.25">
      <c r="C8386" s="32" t="s">
        <v>17569</v>
      </c>
      <c r="D8386" s="33" t="s">
        <v>7875</v>
      </c>
    </row>
    <row r="8387" spans="3:4" ht="15" customHeight="1" x14ac:dyDescent="0.25">
      <c r="C8387" s="32" t="s">
        <v>17570</v>
      </c>
      <c r="D8387" s="33" t="s">
        <v>7875</v>
      </c>
    </row>
    <row r="8388" spans="3:4" ht="15" customHeight="1" x14ac:dyDescent="0.25">
      <c r="C8388" s="32" t="s">
        <v>17571</v>
      </c>
      <c r="D8388" s="33" t="s">
        <v>7881</v>
      </c>
    </row>
    <row r="8389" spans="3:4" ht="15" customHeight="1" x14ac:dyDescent="0.25">
      <c r="C8389" s="32" t="s">
        <v>17572</v>
      </c>
      <c r="D8389" s="33" t="s">
        <v>7881</v>
      </c>
    </row>
    <row r="8390" spans="3:4" ht="15" customHeight="1" x14ac:dyDescent="0.25">
      <c r="C8390" s="32" t="s">
        <v>17573</v>
      </c>
      <c r="D8390" s="33" t="s">
        <v>7893</v>
      </c>
    </row>
    <row r="8391" spans="3:4" ht="15" customHeight="1" x14ac:dyDescent="0.25">
      <c r="C8391" s="32" t="s">
        <v>17574</v>
      </c>
      <c r="D8391" s="33" t="s">
        <v>7893</v>
      </c>
    </row>
    <row r="8392" spans="3:4" ht="15" customHeight="1" x14ac:dyDescent="0.25">
      <c r="C8392" s="32" t="s">
        <v>17575</v>
      </c>
      <c r="D8392" s="33" t="s">
        <v>7899</v>
      </c>
    </row>
    <row r="8393" spans="3:4" ht="15" customHeight="1" x14ac:dyDescent="0.25">
      <c r="C8393" s="32" t="s">
        <v>17576</v>
      </c>
      <c r="D8393" s="33" t="s">
        <v>7899</v>
      </c>
    </row>
    <row r="8394" spans="3:4" ht="15" customHeight="1" x14ac:dyDescent="0.25">
      <c r="C8394" s="32" t="s">
        <v>17577</v>
      </c>
      <c r="D8394" s="33" t="s">
        <v>7905</v>
      </c>
    </row>
    <row r="8395" spans="3:4" ht="15" customHeight="1" x14ac:dyDescent="0.25">
      <c r="C8395" s="32" t="s">
        <v>17578</v>
      </c>
      <c r="D8395" s="33" t="s">
        <v>7905</v>
      </c>
    </row>
    <row r="8396" spans="3:4" ht="15" customHeight="1" x14ac:dyDescent="0.25">
      <c r="C8396" s="32" t="s">
        <v>17579</v>
      </c>
      <c r="D8396" s="33" t="s">
        <v>7911</v>
      </c>
    </row>
    <row r="8397" spans="3:4" ht="15" customHeight="1" x14ac:dyDescent="0.25">
      <c r="C8397" s="32" t="s">
        <v>17580</v>
      </c>
      <c r="D8397" s="33" t="s">
        <v>7911</v>
      </c>
    </row>
    <row r="8398" spans="3:4" ht="15" customHeight="1" x14ac:dyDescent="0.25">
      <c r="C8398" s="32" t="s">
        <v>17581</v>
      </c>
      <c r="D8398" s="33" t="s">
        <v>7917</v>
      </c>
    </row>
    <row r="8399" spans="3:4" ht="15" customHeight="1" x14ac:dyDescent="0.25">
      <c r="C8399" s="32" t="s">
        <v>17582</v>
      </c>
      <c r="D8399" s="33" t="s">
        <v>7917</v>
      </c>
    </row>
    <row r="8400" spans="3:4" ht="15" customHeight="1" x14ac:dyDescent="0.25">
      <c r="C8400" s="32" t="s">
        <v>17583</v>
      </c>
      <c r="D8400" s="33" t="s">
        <v>7957</v>
      </c>
    </row>
    <row r="8401" spans="3:4" ht="15" customHeight="1" x14ac:dyDescent="0.25">
      <c r="C8401" s="32" t="s">
        <v>17584</v>
      </c>
      <c r="D8401" s="33" t="s">
        <v>7957</v>
      </c>
    </row>
    <row r="8402" spans="3:4" ht="15" customHeight="1" x14ac:dyDescent="0.25">
      <c r="C8402" s="32" t="s">
        <v>17585</v>
      </c>
      <c r="D8402" s="33" t="s">
        <v>7963</v>
      </c>
    </row>
    <row r="8403" spans="3:4" ht="15" customHeight="1" x14ac:dyDescent="0.25">
      <c r="C8403" s="32" t="s">
        <v>17586</v>
      </c>
      <c r="D8403" s="33" t="s">
        <v>7963</v>
      </c>
    </row>
    <row r="8404" spans="3:4" ht="15" customHeight="1" x14ac:dyDescent="0.25">
      <c r="C8404" s="32" t="s">
        <v>17587</v>
      </c>
      <c r="D8404" s="33" t="s">
        <v>7969</v>
      </c>
    </row>
    <row r="8405" spans="3:4" ht="15" customHeight="1" x14ac:dyDescent="0.25">
      <c r="C8405" s="32" t="s">
        <v>17588</v>
      </c>
      <c r="D8405" s="33" t="s">
        <v>7969</v>
      </c>
    </row>
    <row r="8406" spans="3:4" ht="15" customHeight="1" x14ac:dyDescent="0.25">
      <c r="C8406" s="32" t="s">
        <v>17589</v>
      </c>
      <c r="D8406" s="33" t="s">
        <v>8007</v>
      </c>
    </row>
    <row r="8407" spans="3:4" ht="15" customHeight="1" x14ac:dyDescent="0.25">
      <c r="C8407" s="32" t="s">
        <v>17590</v>
      </c>
      <c r="D8407" s="33" t="s">
        <v>8007</v>
      </c>
    </row>
    <row r="8408" spans="3:4" ht="15" customHeight="1" x14ac:dyDescent="0.25">
      <c r="C8408" s="32" t="s">
        <v>17591</v>
      </c>
      <c r="D8408" s="33" t="s">
        <v>8086</v>
      </c>
    </row>
    <row r="8409" spans="3:4" ht="15" customHeight="1" x14ac:dyDescent="0.25">
      <c r="C8409" s="32" t="s">
        <v>17592</v>
      </c>
      <c r="D8409" s="33" t="s">
        <v>8086</v>
      </c>
    </row>
    <row r="8410" spans="3:4" ht="15" customHeight="1" x14ac:dyDescent="0.25">
      <c r="C8410" s="32" t="s">
        <v>17593</v>
      </c>
      <c r="D8410" s="33" t="s">
        <v>8283</v>
      </c>
    </row>
    <row r="8411" spans="3:4" ht="15" customHeight="1" x14ac:dyDescent="0.25">
      <c r="C8411" s="32" t="s">
        <v>17594</v>
      </c>
      <c r="D8411" s="33" t="s">
        <v>8283</v>
      </c>
    </row>
    <row r="8412" spans="3:4" ht="15" customHeight="1" x14ac:dyDescent="0.25">
      <c r="C8412" s="32" t="s">
        <v>17595</v>
      </c>
      <c r="D8412" s="33" t="s">
        <v>8289</v>
      </c>
    </row>
    <row r="8413" spans="3:4" ht="15" customHeight="1" x14ac:dyDescent="0.25">
      <c r="C8413" s="32" t="s">
        <v>17596</v>
      </c>
      <c r="D8413" s="33" t="s">
        <v>8289</v>
      </c>
    </row>
    <row r="8414" spans="3:4" ht="15" customHeight="1" x14ac:dyDescent="0.25">
      <c r="C8414" s="32" t="s">
        <v>17597</v>
      </c>
      <c r="D8414" s="33" t="s">
        <v>8312</v>
      </c>
    </row>
    <row r="8415" spans="3:4" ht="15" customHeight="1" x14ac:dyDescent="0.25">
      <c r="C8415" s="32" t="s">
        <v>17598</v>
      </c>
      <c r="D8415" s="33" t="s">
        <v>8312</v>
      </c>
    </row>
    <row r="8416" spans="3:4" ht="15" customHeight="1" x14ac:dyDescent="0.25">
      <c r="C8416" s="32" t="s">
        <v>17599</v>
      </c>
      <c r="D8416" s="33" t="s">
        <v>8317</v>
      </c>
    </row>
    <row r="8417" spans="3:4" ht="15" customHeight="1" x14ac:dyDescent="0.25">
      <c r="C8417" s="32" t="s">
        <v>17600</v>
      </c>
      <c r="D8417" s="33" t="s">
        <v>8317</v>
      </c>
    </row>
    <row r="8418" spans="3:4" ht="15" customHeight="1" x14ac:dyDescent="0.25">
      <c r="C8418" s="32" t="s">
        <v>17601</v>
      </c>
      <c r="D8418" s="33" t="s">
        <v>8337</v>
      </c>
    </row>
    <row r="8419" spans="3:4" ht="15" customHeight="1" x14ac:dyDescent="0.25">
      <c r="C8419" s="32" t="s">
        <v>17602</v>
      </c>
      <c r="D8419" s="33" t="s">
        <v>8337</v>
      </c>
    </row>
    <row r="8420" spans="3:4" ht="15" customHeight="1" x14ac:dyDescent="0.25">
      <c r="C8420" s="32" t="s">
        <v>17603</v>
      </c>
      <c r="D8420" s="33" t="s">
        <v>8352</v>
      </c>
    </row>
    <row r="8421" spans="3:4" ht="15" customHeight="1" x14ac:dyDescent="0.25">
      <c r="C8421" s="32" t="s">
        <v>17604</v>
      </c>
      <c r="D8421" s="33" t="s">
        <v>8352</v>
      </c>
    </row>
    <row r="8422" spans="3:4" ht="15" customHeight="1" x14ac:dyDescent="0.25">
      <c r="C8422" s="32" t="s">
        <v>17605</v>
      </c>
      <c r="D8422" s="33" t="s">
        <v>857</v>
      </c>
    </row>
    <row r="8423" spans="3:4" ht="15" customHeight="1" x14ac:dyDescent="0.25">
      <c r="C8423" s="32" t="s">
        <v>17606</v>
      </c>
      <c r="D8423" s="33" t="s">
        <v>857</v>
      </c>
    </row>
    <row r="8424" spans="3:4" ht="15" customHeight="1" x14ac:dyDescent="0.25">
      <c r="C8424" s="32" t="s">
        <v>17607</v>
      </c>
      <c r="D8424" s="33" t="s">
        <v>858</v>
      </c>
    </row>
    <row r="8425" spans="3:4" ht="15" customHeight="1" x14ac:dyDescent="0.25">
      <c r="C8425" s="32" t="s">
        <v>17608</v>
      </c>
      <c r="D8425" s="33" t="s">
        <v>858</v>
      </c>
    </row>
    <row r="8426" spans="3:4" ht="15" customHeight="1" x14ac:dyDescent="0.25">
      <c r="C8426" s="32" t="s">
        <v>17609</v>
      </c>
      <c r="D8426" s="33" t="s">
        <v>7963</v>
      </c>
    </row>
    <row r="8427" spans="3:4" ht="15" customHeight="1" x14ac:dyDescent="0.25">
      <c r="C8427" s="32" t="s">
        <v>17610</v>
      </c>
      <c r="D8427" s="33" t="s">
        <v>7963</v>
      </c>
    </row>
    <row r="8428" spans="3:4" ht="15" customHeight="1" x14ac:dyDescent="0.25">
      <c r="C8428" s="32" t="s">
        <v>17611</v>
      </c>
      <c r="D8428" s="33" t="s">
        <v>7969</v>
      </c>
    </row>
    <row r="8429" spans="3:4" ht="15" customHeight="1" x14ac:dyDescent="0.25">
      <c r="C8429" s="32" t="s">
        <v>17612</v>
      </c>
      <c r="D8429" s="33" t="s">
        <v>7969</v>
      </c>
    </row>
    <row r="8430" spans="3:4" ht="15" customHeight="1" x14ac:dyDescent="0.25">
      <c r="C8430" s="32" t="s">
        <v>17613</v>
      </c>
      <c r="D8430" s="33" t="s">
        <v>8007</v>
      </c>
    </row>
    <row r="8431" spans="3:4" ht="15" customHeight="1" x14ac:dyDescent="0.25">
      <c r="C8431" s="32" t="s">
        <v>17614</v>
      </c>
      <c r="D8431" s="33" t="s">
        <v>8007</v>
      </c>
    </row>
    <row r="8432" spans="3:4" ht="15" customHeight="1" x14ac:dyDescent="0.25">
      <c r="C8432" s="32" t="s">
        <v>17615</v>
      </c>
      <c r="D8432" s="33" t="s">
        <v>8086</v>
      </c>
    </row>
    <row r="8433" spans="3:4" ht="15" customHeight="1" x14ac:dyDescent="0.25">
      <c r="C8433" s="32" t="s">
        <v>17616</v>
      </c>
      <c r="D8433" s="33" t="s">
        <v>8086</v>
      </c>
    </row>
    <row r="8434" spans="3:4" ht="15" customHeight="1" x14ac:dyDescent="0.25">
      <c r="C8434" s="32" t="s">
        <v>17617</v>
      </c>
      <c r="D8434" s="33" t="s">
        <v>8283</v>
      </c>
    </row>
    <row r="8435" spans="3:4" ht="15" customHeight="1" x14ac:dyDescent="0.25">
      <c r="C8435" s="32" t="s">
        <v>17618</v>
      </c>
      <c r="D8435" s="33" t="s">
        <v>8283</v>
      </c>
    </row>
    <row r="8436" spans="3:4" ht="15" customHeight="1" x14ac:dyDescent="0.25">
      <c r="C8436" s="32" t="s">
        <v>17619</v>
      </c>
      <c r="D8436" s="33" t="s">
        <v>8289</v>
      </c>
    </row>
    <row r="8437" spans="3:4" ht="15" customHeight="1" x14ac:dyDescent="0.25">
      <c r="C8437" s="32" t="s">
        <v>17620</v>
      </c>
      <c r="D8437" s="33" t="s">
        <v>8289</v>
      </c>
    </row>
    <row r="8438" spans="3:4" ht="15" customHeight="1" x14ac:dyDescent="0.25">
      <c r="C8438" s="32" t="s">
        <v>17621</v>
      </c>
      <c r="D8438" s="33" t="s">
        <v>8312</v>
      </c>
    </row>
    <row r="8439" spans="3:4" ht="15" customHeight="1" x14ac:dyDescent="0.25">
      <c r="C8439" s="32" t="s">
        <v>17622</v>
      </c>
      <c r="D8439" s="33" t="s">
        <v>8312</v>
      </c>
    </row>
    <row r="8440" spans="3:4" ht="15" customHeight="1" x14ac:dyDescent="0.25">
      <c r="C8440" s="32" t="s">
        <v>17623</v>
      </c>
      <c r="D8440" s="33" t="s">
        <v>8317</v>
      </c>
    </row>
    <row r="8441" spans="3:4" ht="15" customHeight="1" x14ac:dyDescent="0.25">
      <c r="C8441" s="32" t="s">
        <v>17624</v>
      </c>
      <c r="D8441" s="33" t="s">
        <v>8317</v>
      </c>
    </row>
    <row r="8442" spans="3:4" ht="15" customHeight="1" x14ac:dyDescent="0.25">
      <c r="C8442" s="32" t="s">
        <v>17625</v>
      </c>
      <c r="D8442" s="33" t="s">
        <v>8337</v>
      </c>
    </row>
    <row r="8443" spans="3:4" ht="15" customHeight="1" x14ac:dyDescent="0.25">
      <c r="C8443" s="32" t="s">
        <v>17626</v>
      </c>
      <c r="D8443" s="33" t="s">
        <v>8337</v>
      </c>
    </row>
    <row r="8444" spans="3:4" ht="15" customHeight="1" x14ac:dyDescent="0.25">
      <c r="C8444" s="32" t="s">
        <v>17627</v>
      </c>
      <c r="D8444" s="33" t="s">
        <v>8352</v>
      </c>
    </row>
    <row r="8445" spans="3:4" ht="15" customHeight="1" x14ac:dyDescent="0.25">
      <c r="C8445" s="32" t="s">
        <v>17628</v>
      </c>
      <c r="D8445" s="33" t="s">
        <v>8352</v>
      </c>
    </row>
    <row r="8446" spans="3:4" ht="15" customHeight="1" x14ac:dyDescent="0.25">
      <c r="C8446" s="32" t="s">
        <v>17629</v>
      </c>
      <c r="D8446" s="33" t="s">
        <v>857</v>
      </c>
    </row>
    <row r="8447" spans="3:4" ht="15" customHeight="1" x14ac:dyDescent="0.25">
      <c r="C8447" s="32" t="s">
        <v>17630</v>
      </c>
      <c r="D8447" s="33" t="s">
        <v>857</v>
      </c>
    </row>
    <row r="8448" spans="3:4" ht="15" customHeight="1" x14ac:dyDescent="0.25">
      <c r="C8448" s="32" t="s">
        <v>17631</v>
      </c>
      <c r="D8448" s="33" t="s">
        <v>858</v>
      </c>
    </row>
    <row r="8449" spans="3:4" ht="15" customHeight="1" x14ac:dyDescent="0.25">
      <c r="C8449" s="32" t="s">
        <v>17632</v>
      </c>
      <c r="D8449" s="33" t="s">
        <v>858</v>
      </c>
    </row>
    <row r="8450" spans="3:4" ht="15" customHeight="1" x14ac:dyDescent="0.25">
      <c r="C8450" s="32" t="s">
        <v>17633</v>
      </c>
      <c r="D8450" s="33" t="s">
        <v>4741</v>
      </c>
    </row>
    <row r="8451" spans="3:4" ht="15" customHeight="1" x14ac:dyDescent="0.25">
      <c r="C8451" s="32" t="s">
        <v>17634</v>
      </c>
      <c r="D8451" s="33" t="s">
        <v>4741</v>
      </c>
    </row>
    <row r="8452" spans="3:4" ht="15" customHeight="1" x14ac:dyDescent="0.25">
      <c r="C8452" s="32" t="s">
        <v>17635</v>
      </c>
      <c r="D8452" s="33" t="s">
        <v>4762</v>
      </c>
    </row>
    <row r="8453" spans="3:4" ht="15" customHeight="1" x14ac:dyDescent="0.25">
      <c r="C8453" s="32" t="s">
        <v>17636</v>
      </c>
      <c r="D8453" s="33" t="s">
        <v>4762</v>
      </c>
    </row>
    <row r="8454" spans="3:4" ht="15" customHeight="1" x14ac:dyDescent="0.25">
      <c r="C8454" s="32" t="s">
        <v>17637</v>
      </c>
      <c r="D8454" s="33" t="s">
        <v>4767</v>
      </c>
    </row>
    <row r="8455" spans="3:4" ht="15" customHeight="1" x14ac:dyDescent="0.25">
      <c r="C8455" s="32" t="s">
        <v>17638</v>
      </c>
      <c r="D8455" s="33" t="s">
        <v>4767</v>
      </c>
    </row>
    <row r="8456" spans="3:4" ht="15" customHeight="1" x14ac:dyDescent="0.25">
      <c r="C8456" s="32" t="s">
        <v>17639</v>
      </c>
      <c r="D8456" s="33" t="s">
        <v>4865</v>
      </c>
    </row>
    <row r="8457" spans="3:4" ht="15" customHeight="1" x14ac:dyDescent="0.25">
      <c r="C8457" s="32" t="s">
        <v>17640</v>
      </c>
      <c r="D8457" s="33" t="s">
        <v>4865</v>
      </c>
    </row>
    <row r="8458" spans="3:4" ht="15" customHeight="1" x14ac:dyDescent="0.25">
      <c r="C8458" s="32" t="s">
        <v>17641</v>
      </c>
      <c r="D8458" s="33" t="s">
        <v>4910</v>
      </c>
    </row>
    <row r="8459" spans="3:4" ht="15" customHeight="1" x14ac:dyDescent="0.25">
      <c r="C8459" s="32" t="s">
        <v>17642</v>
      </c>
      <c r="D8459" s="33" t="s">
        <v>4910</v>
      </c>
    </row>
    <row r="8460" spans="3:4" ht="15" customHeight="1" x14ac:dyDescent="0.25">
      <c r="C8460" s="32" t="s">
        <v>17643</v>
      </c>
      <c r="D8460" s="33" t="s">
        <v>4927</v>
      </c>
    </row>
    <row r="8461" spans="3:4" ht="15" customHeight="1" x14ac:dyDescent="0.25">
      <c r="C8461" s="32" t="s">
        <v>17644</v>
      </c>
      <c r="D8461" s="33" t="s">
        <v>4927</v>
      </c>
    </row>
    <row r="8462" spans="3:4" ht="15" customHeight="1" x14ac:dyDescent="0.25">
      <c r="C8462" s="32" t="s">
        <v>17645</v>
      </c>
      <c r="D8462" s="33" t="s">
        <v>4960</v>
      </c>
    </row>
    <row r="8463" spans="3:4" ht="15" customHeight="1" x14ac:dyDescent="0.25">
      <c r="C8463" s="32" t="s">
        <v>17646</v>
      </c>
      <c r="D8463" s="33" t="s">
        <v>4960</v>
      </c>
    </row>
    <row r="8464" spans="3:4" ht="15" customHeight="1" x14ac:dyDescent="0.25">
      <c r="C8464" s="32" t="s">
        <v>17647</v>
      </c>
      <c r="D8464" s="33" t="s">
        <v>4989</v>
      </c>
    </row>
    <row r="8465" spans="3:4" ht="15" customHeight="1" x14ac:dyDescent="0.25">
      <c r="C8465" s="32" t="s">
        <v>17648</v>
      </c>
      <c r="D8465" s="33" t="s">
        <v>4989</v>
      </c>
    </row>
    <row r="8466" spans="3:4" ht="15" customHeight="1" x14ac:dyDescent="0.25">
      <c r="C8466" s="32" t="s">
        <v>17649</v>
      </c>
      <c r="D8466" s="33" t="s">
        <v>5007</v>
      </c>
    </row>
    <row r="8467" spans="3:4" ht="15" customHeight="1" x14ac:dyDescent="0.25">
      <c r="C8467" s="32" t="s">
        <v>17650</v>
      </c>
      <c r="D8467" s="33" t="s">
        <v>5007</v>
      </c>
    </row>
    <row r="8468" spans="3:4" ht="15" customHeight="1" x14ac:dyDescent="0.25">
      <c r="C8468" s="32" t="s">
        <v>17651</v>
      </c>
      <c r="D8468" s="33" t="s">
        <v>5013</v>
      </c>
    </row>
    <row r="8469" spans="3:4" ht="15" customHeight="1" x14ac:dyDescent="0.25">
      <c r="C8469" s="32" t="s">
        <v>17652</v>
      </c>
      <c r="D8469" s="33" t="s">
        <v>5013</v>
      </c>
    </row>
    <row r="8470" spans="3:4" ht="15" customHeight="1" x14ac:dyDescent="0.25">
      <c r="C8470" s="32" t="s">
        <v>17653</v>
      </c>
      <c r="D8470" s="33" t="s">
        <v>5041</v>
      </c>
    </row>
    <row r="8471" spans="3:4" ht="15" customHeight="1" x14ac:dyDescent="0.25">
      <c r="C8471" s="32" t="s">
        <v>17654</v>
      </c>
      <c r="D8471" s="33" t="s">
        <v>5041</v>
      </c>
    </row>
    <row r="8472" spans="3:4" ht="15" customHeight="1" x14ac:dyDescent="0.25">
      <c r="C8472" s="32" t="s">
        <v>17655</v>
      </c>
      <c r="D8472" s="33" t="s">
        <v>5126</v>
      </c>
    </row>
    <row r="8473" spans="3:4" ht="15" customHeight="1" x14ac:dyDescent="0.25">
      <c r="C8473" s="32" t="s">
        <v>17656</v>
      </c>
      <c r="D8473" s="33" t="s">
        <v>5126</v>
      </c>
    </row>
    <row r="8474" spans="3:4" ht="15" customHeight="1" x14ac:dyDescent="0.25">
      <c r="C8474" s="32" t="s">
        <v>17657</v>
      </c>
      <c r="D8474" s="33" t="s">
        <v>4741</v>
      </c>
    </row>
    <row r="8475" spans="3:4" ht="15" customHeight="1" x14ac:dyDescent="0.25">
      <c r="C8475" s="32" t="s">
        <v>17658</v>
      </c>
      <c r="D8475" s="33" t="s">
        <v>4741</v>
      </c>
    </row>
    <row r="8476" spans="3:4" ht="15" customHeight="1" x14ac:dyDescent="0.25">
      <c r="C8476" s="32" t="s">
        <v>17659</v>
      </c>
      <c r="D8476" s="33" t="s">
        <v>4762</v>
      </c>
    </row>
    <row r="8477" spans="3:4" ht="15" customHeight="1" x14ac:dyDescent="0.25">
      <c r="C8477" s="32" t="s">
        <v>17660</v>
      </c>
      <c r="D8477" s="33" t="s">
        <v>4762</v>
      </c>
    </row>
    <row r="8478" spans="3:4" ht="15" customHeight="1" x14ac:dyDescent="0.25">
      <c r="C8478" s="32" t="s">
        <v>17661</v>
      </c>
      <c r="D8478" s="33" t="s">
        <v>4767</v>
      </c>
    </row>
    <row r="8479" spans="3:4" ht="15" customHeight="1" x14ac:dyDescent="0.25">
      <c r="C8479" s="32" t="s">
        <v>17662</v>
      </c>
      <c r="D8479" s="33" t="s">
        <v>4767</v>
      </c>
    </row>
    <row r="8480" spans="3:4" ht="15" customHeight="1" x14ac:dyDescent="0.25">
      <c r="C8480" s="32" t="s">
        <v>17663</v>
      </c>
      <c r="D8480" s="33" t="s">
        <v>4865</v>
      </c>
    </row>
    <row r="8481" spans="3:4" ht="15" customHeight="1" x14ac:dyDescent="0.25">
      <c r="C8481" s="32" t="s">
        <v>17664</v>
      </c>
      <c r="D8481" s="33" t="s">
        <v>4865</v>
      </c>
    </row>
    <row r="8482" spans="3:4" ht="15" customHeight="1" x14ac:dyDescent="0.25">
      <c r="C8482" s="32" t="s">
        <v>17665</v>
      </c>
      <c r="D8482" s="33" t="s">
        <v>4910</v>
      </c>
    </row>
    <row r="8483" spans="3:4" ht="15" customHeight="1" x14ac:dyDescent="0.25">
      <c r="C8483" s="32" t="s">
        <v>17666</v>
      </c>
      <c r="D8483" s="33" t="s">
        <v>4910</v>
      </c>
    </row>
    <row r="8484" spans="3:4" ht="15" customHeight="1" x14ac:dyDescent="0.25">
      <c r="C8484" s="32" t="s">
        <v>17667</v>
      </c>
      <c r="D8484" s="33" t="s">
        <v>4927</v>
      </c>
    </row>
    <row r="8485" spans="3:4" ht="15" customHeight="1" x14ac:dyDescent="0.25">
      <c r="C8485" s="32" t="s">
        <v>17668</v>
      </c>
      <c r="D8485" s="33" t="s">
        <v>4927</v>
      </c>
    </row>
    <row r="8486" spans="3:4" ht="15" customHeight="1" x14ac:dyDescent="0.25">
      <c r="C8486" s="32" t="s">
        <v>17669</v>
      </c>
      <c r="D8486" s="33" t="s">
        <v>4960</v>
      </c>
    </row>
    <row r="8487" spans="3:4" ht="15" customHeight="1" x14ac:dyDescent="0.25">
      <c r="C8487" s="32" t="s">
        <v>17670</v>
      </c>
      <c r="D8487" s="33" t="s">
        <v>4960</v>
      </c>
    </row>
    <row r="8488" spans="3:4" ht="15" customHeight="1" x14ac:dyDescent="0.25">
      <c r="C8488" s="32" t="s">
        <v>17671</v>
      </c>
      <c r="D8488" s="33" t="s">
        <v>4989</v>
      </c>
    </row>
    <row r="8489" spans="3:4" ht="15" customHeight="1" x14ac:dyDescent="0.25">
      <c r="C8489" s="32" t="s">
        <v>17672</v>
      </c>
      <c r="D8489" s="33" t="s">
        <v>4989</v>
      </c>
    </row>
    <row r="8490" spans="3:4" ht="15" customHeight="1" x14ac:dyDescent="0.25">
      <c r="C8490" s="32" t="s">
        <v>17673</v>
      </c>
      <c r="D8490" s="33" t="s">
        <v>5007</v>
      </c>
    </row>
    <row r="8491" spans="3:4" ht="15" customHeight="1" x14ac:dyDescent="0.25">
      <c r="C8491" s="32" t="s">
        <v>17674</v>
      </c>
      <c r="D8491" s="33" t="s">
        <v>5007</v>
      </c>
    </row>
    <row r="8492" spans="3:4" ht="15" customHeight="1" x14ac:dyDescent="0.25">
      <c r="C8492" s="32" t="s">
        <v>17675</v>
      </c>
      <c r="D8492" s="33" t="s">
        <v>5013</v>
      </c>
    </row>
    <row r="8493" spans="3:4" ht="15" customHeight="1" x14ac:dyDescent="0.25">
      <c r="C8493" s="32" t="s">
        <v>17676</v>
      </c>
      <c r="D8493" s="33" t="s">
        <v>5013</v>
      </c>
    </row>
    <row r="8494" spans="3:4" ht="15" customHeight="1" x14ac:dyDescent="0.25">
      <c r="C8494" s="32" t="s">
        <v>17677</v>
      </c>
      <c r="D8494" s="33" t="s">
        <v>5041</v>
      </c>
    </row>
    <row r="8495" spans="3:4" ht="15" customHeight="1" x14ac:dyDescent="0.25">
      <c r="C8495" s="32" t="s">
        <v>17678</v>
      </c>
      <c r="D8495" s="33" t="s">
        <v>5041</v>
      </c>
    </row>
    <row r="8496" spans="3:4" ht="15" customHeight="1" x14ac:dyDescent="0.25">
      <c r="C8496" s="32" t="s">
        <v>17679</v>
      </c>
      <c r="D8496" s="33" t="s">
        <v>5126</v>
      </c>
    </row>
    <row r="8497" spans="3:4" ht="15" customHeight="1" x14ac:dyDescent="0.25">
      <c r="C8497" s="32" t="s">
        <v>17680</v>
      </c>
      <c r="D8497" s="33" t="s">
        <v>5126</v>
      </c>
    </row>
    <row r="8498" spans="3:4" ht="15" customHeight="1" x14ac:dyDescent="0.25">
      <c r="C8498" s="32" t="s">
        <v>17681</v>
      </c>
      <c r="D8498" s="33" t="s">
        <v>5158</v>
      </c>
    </row>
    <row r="8499" spans="3:4" ht="15" customHeight="1" x14ac:dyDescent="0.25">
      <c r="C8499" s="32" t="s">
        <v>17682</v>
      </c>
      <c r="D8499" s="33" t="s">
        <v>5158</v>
      </c>
    </row>
    <row r="8500" spans="3:4" ht="15" customHeight="1" x14ac:dyDescent="0.25">
      <c r="C8500" s="32" t="s">
        <v>17683</v>
      </c>
      <c r="D8500" s="33" t="s">
        <v>5189</v>
      </c>
    </row>
    <row r="8501" spans="3:4" ht="15" customHeight="1" x14ac:dyDescent="0.25">
      <c r="C8501" s="32" t="s">
        <v>17684</v>
      </c>
      <c r="D8501" s="33" t="s">
        <v>5189</v>
      </c>
    </row>
    <row r="8502" spans="3:4" ht="15" customHeight="1" x14ac:dyDescent="0.25">
      <c r="C8502" s="32" t="s">
        <v>17685</v>
      </c>
      <c r="D8502" s="33" t="s">
        <v>5200</v>
      </c>
    </row>
    <row r="8503" spans="3:4" ht="15" customHeight="1" x14ac:dyDescent="0.25">
      <c r="C8503" s="32" t="s">
        <v>17686</v>
      </c>
      <c r="D8503" s="33" t="s">
        <v>5200</v>
      </c>
    </row>
    <row r="8504" spans="3:4" ht="15" customHeight="1" x14ac:dyDescent="0.25">
      <c r="C8504" s="32" t="s">
        <v>17687</v>
      </c>
      <c r="D8504" s="33" t="s">
        <v>5206</v>
      </c>
    </row>
    <row r="8505" spans="3:4" ht="15" customHeight="1" x14ac:dyDescent="0.25">
      <c r="C8505" s="32" t="s">
        <v>17688</v>
      </c>
      <c r="D8505" s="33" t="s">
        <v>5206</v>
      </c>
    </row>
    <row r="8506" spans="3:4" ht="15" customHeight="1" x14ac:dyDescent="0.25">
      <c r="C8506" s="32" t="s">
        <v>17689</v>
      </c>
      <c r="D8506" s="33" t="s">
        <v>5307</v>
      </c>
    </row>
    <row r="8507" spans="3:4" ht="15" customHeight="1" x14ac:dyDescent="0.25">
      <c r="C8507" s="32" t="s">
        <v>17690</v>
      </c>
      <c r="D8507" s="33" t="s">
        <v>5307</v>
      </c>
    </row>
    <row r="8508" spans="3:4" ht="15" customHeight="1" x14ac:dyDescent="0.25">
      <c r="C8508" s="32" t="s">
        <v>17691</v>
      </c>
      <c r="D8508" s="33" t="s">
        <v>5378</v>
      </c>
    </row>
    <row r="8509" spans="3:4" ht="15" customHeight="1" x14ac:dyDescent="0.25">
      <c r="C8509" s="32" t="s">
        <v>17692</v>
      </c>
      <c r="D8509" s="33" t="s">
        <v>5378</v>
      </c>
    </row>
    <row r="8510" spans="3:4" ht="15" customHeight="1" x14ac:dyDescent="0.25">
      <c r="C8510" s="32" t="s">
        <v>17693</v>
      </c>
      <c r="D8510" s="33" t="s">
        <v>5432</v>
      </c>
    </row>
    <row r="8511" spans="3:4" ht="15" customHeight="1" x14ac:dyDescent="0.25">
      <c r="C8511" s="32" t="s">
        <v>17694</v>
      </c>
      <c r="D8511" s="33" t="s">
        <v>5432</v>
      </c>
    </row>
    <row r="8512" spans="3:4" ht="15" customHeight="1" x14ac:dyDescent="0.25">
      <c r="C8512" s="32" t="s">
        <v>17695</v>
      </c>
      <c r="D8512" s="33" t="s">
        <v>5438</v>
      </c>
    </row>
    <row r="8513" spans="3:4" ht="15" customHeight="1" x14ac:dyDescent="0.25">
      <c r="C8513" s="32" t="s">
        <v>17696</v>
      </c>
      <c r="D8513" s="33" t="s">
        <v>5438</v>
      </c>
    </row>
    <row r="8514" spans="3:4" ht="15" customHeight="1" x14ac:dyDescent="0.25">
      <c r="C8514" s="32" t="s">
        <v>17697</v>
      </c>
      <c r="D8514" s="33" t="s">
        <v>5443</v>
      </c>
    </row>
    <row r="8515" spans="3:4" ht="15" customHeight="1" x14ac:dyDescent="0.25">
      <c r="C8515" s="32" t="s">
        <v>17698</v>
      </c>
      <c r="D8515" s="33" t="s">
        <v>5443</v>
      </c>
    </row>
    <row r="8516" spans="3:4" ht="15" customHeight="1" x14ac:dyDescent="0.25">
      <c r="C8516" s="32" t="s">
        <v>17699</v>
      </c>
      <c r="D8516" s="33" t="s">
        <v>5448</v>
      </c>
    </row>
    <row r="8517" spans="3:4" ht="15" customHeight="1" x14ac:dyDescent="0.25">
      <c r="C8517" s="32" t="s">
        <v>17700</v>
      </c>
      <c r="D8517" s="33" t="s">
        <v>5448</v>
      </c>
    </row>
    <row r="8518" spans="3:4" ht="15" customHeight="1" x14ac:dyDescent="0.25">
      <c r="C8518" s="32" t="s">
        <v>17701</v>
      </c>
      <c r="D8518" s="33" t="s">
        <v>5593</v>
      </c>
    </row>
    <row r="8519" spans="3:4" ht="15" customHeight="1" x14ac:dyDescent="0.25">
      <c r="C8519" s="32" t="s">
        <v>17702</v>
      </c>
      <c r="D8519" s="33" t="s">
        <v>5593</v>
      </c>
    </row>
    <row r="8520" spans="3:4" ht="15" customHeight="1" x14ac:dyDescent="0.25">
      <c r="C8520" s="32" t="s">
        <v>17703</v>
      </c>
      <c r="D8520" s="33" t="s">
        <v>5646</v>
      </c>
    </row>
    <row r="8521" spans="3:4" ht="15" customHeight="1" x14ac:dyDescent="0.25">
      <c r="C8521" s="32" t="s">
        <v>17704</v>
      </c>
      <c r="D8521" s="33" t="s">
        <v>5646</v>
      </c>
    </row>
    <row r="8522" spans="3:4" ht="15" customHeight="1" x14ac:dyDescent="0.25">
      <c r="C8522" s="32" t="s">
        <v>17705</v>
      </c>
      <c r="D8522" s="33" t="s">
        <v>5158</v>
      </c>
    </row>
    <row r="8523" spans="3:4" ht="15" customHeight="1" x14ac:dyDescent="0.25">
      <c r="C8523" s="32" t="s">
        <v>17706</v>
      </c>
      <c r="D8523" s="33" t="s">
        <v>5158</v>
      </c>
    </row>
    <row r="8524" spans="3:4" ht="15" customHeight="1" x14ac:dyDescent="0.25">
      <c r="C8524" s="32" t="s">
        <v>17707</v>
      </c>
      <c r="D8524" s="33" t="s">
        <v>5189</v>
      </c>
    </row>
    <row r="8525" spans="3:4" ht="15" customHeight="1" x14ac:dyDescent="0.25">
      <c r="C8525" s="32" t="s">
        <v>17708</v>
      </c>
      <c r="D8525" s="33" t="s">
        <v>5189</v>
      </c>
    </row>
    <row r="8526" spans="3:4" ht="15" customHeight="1" x14ac:dyDescent="0.25">
      <c r="C8526" s="32" t="s">
        <v>17709</v>
      </c>
      <c r="D8526" s="33" t="s">
        <v>5200</v>
      </c>
    </row>
    <row r="8527" spans="3:4" ht="15" customHeight="1" x14ac:dyDescent="0.25">
      <c r="C8527" s="32" t="s">
        <v>17710</v>
      </c>
      <c r="D8527" s="33" t="s">
        <v>5200</v>
      </c>
    </row>
    <row r="8528" spans="3:4" ht="15" customHeight="1" x14ac:dyDescent="0.25">
      <c r="C8528" s="32" t="s">
        <v>17711</v>
      </c>
      <c r="D8528" s="33" t="s">
        <v>5206</v>
      </c>
    </row>
    <row r="8529" spans="3:4" ht="15" customHeight="1" x14ac:dyDescent="0.25">
      <c r="C8529" s="32" t="s">
        <v>17712</v>
      </c>
      <c r="D8529" s="33" t="s">
        <v>5206</v>
      </c>
    </row>
    <row r="8530" spans="3:4" ht="15" customHeight="1" x14ac:dyDescent="0.25">
      <c r="C8530" s="32" t="s">
        <v>17713</v>
      </c>
      <c r="D8530" s="33" t="s">
        <v>5307</v>
      </c>
    </row>
    <row r="8531" spans="3:4" ht="15" customHeight="1" x14ac:dyDescent="0.25">
      <c r="C8531" s="32" t="s">
        <v>17714</v>
      </c>
      <c r="D8531" s="33" t="s">
        <v>5307</v>
      </c>
    </row>
    <row r="8532" spans="3:4" ht="15" customHeight="1" x14ac:dyDescent="0.25">
      <c r="C8532" s="32" t="s">
        <v>17715</v>
      </c>
      <c r="D8532" s="33" t="s">
        <v>5378</v>
      </c>
    </row>
    <row r="8533" spans="3:4" ht="15" customHeight="1" x14ac:dyDescent="0.25">
      <c r="C8533" s="32" t="s">
        <v>17716</v>
      </c>
      <c r="D8533" s="33" t="s">
        <v>5378</v>
      </c>
    </row>
    <row r="8534" spans="3:4" ht="15" customHeight="1" x14ac:dyDescent="0.25">
      <c r="C8534" s="32" t="s">
        <v>17717</v>
      </c>
      <c r="D8534" s="33" t="s">
        <v>5432</v>
      </c>
    </row>
    <row r="8535" spans="3:4" ht="15" customHeight="1" x14ac:dyDescent="0.25">
      <c r="C8535" s="32" t="s">
        <v>17718</v>
      </c>
      <c r="D8535" s="33" t="s">
        <v>5432</v>
      </c>
    </row>
    <row r="8536" spans="3:4" ht="15" customHeight="1" x14ac:dyDescent="0.25">
      <c r="C8536" s="32" t="s">
        <v>17719</v>
      </c>
      <c r="D8536" s="33" t="s">
        <v>5438</v>
      </c>
    </row>
    <row r="8537" spans="3:4" ht="15" customHeight="1" x14ac:dyDescent="0.25">
      <c r="C8537" s="32" t="s">
        <v>17720</v>
      </c>
      <c r="D8537" s="33" t="s">
        <v>5438</v>
      </c>
    </row>
    <row r="8538" spans="3:4" ht="15" customHeight="1" x14ac:dyDescent="0.25">
      <c r="C8538" s="32" t="s">
        <v>17721</v>
      </c>
      <c r="D8538" s="33" t="s">
        <v>5443</v>
      </c>
    </row>
    <row r="8539" spans="3:4" ht="15" customHeight="1" x14ac:dyDescent="0.25">
      <c r="C8539" s="32" t="s">
        <v>17722</v>
      </c>
      <c r="D8539" s="33" t="s">
        <v>5443</v>
      </c>
    </row>
    <row r="8540" spans="3:4" ht="15" customHeight="1" x14ac:dyDescent="0.25">
      <c r="C8540" s="32" t="s">
        <v>17723</v>
      </c>
      <c r="D8540" s="33" t="s">
        <v>5448</v>
      </c>
    </row>
    <row r="8541" spans="3:4" ht="15" customHeight="1" x14ac:dyDescent="0.25">
      <c r="C8541" s="32" t="s">
        <v>17724</v>
      </c>
      <c r="D8541" s="33" t="s">
        <v>5448</v>
      </c>
    </row>
    <row r="8542" spans="3:4" ht="15" customHeight="1" x14ac:dyDescent="0.25">
      <c r="C8542" s="32" t="s">
        <v>17725</v>
      </c>
      <c r="D8542" s="33" t="s">
        <v>5593</v>
      </c>
    </row>
    <row r="8543" spans="3:4" ht="15" customHeight="1" x14ac:dyDescent="0.25">
      <c r="C8543" s="32" t="s">
        <v>17726</v>
      </c>
      <c r="D8543" s="33" t="s">
        <v>5593</v>
      </c>
    </row>
    <row r="8544" spans="3:4" ht="15" customHeight="1" x14ac:dyDescent="0.25">
      <c r="C8544" s="32" t="s">
        <v>17727</v>
      </c>
      <c r="D8544" s="33" t="s">
        <v>5646</v>
      </c>
    </row>
    <row r="8545" spans="3:4" ht="15" customHeight="1" x14ac:dyDescent="0.25">
      <c r="C8545" s="32" t="s">
        <v>17728</v>
      </c>
      <c r="D8545" s="33" t="s">
        <v>5646</v>
      </c>
    </row>
    <row r="8546" spans="3:4" ht="15" customHeight="1" x14ac:dyDescent="0.25">
      <c r="C8546" s="32" t="s">
        <v>17729</v>
      </c>
      <c r="D8546" s="33" t="s">
        <v>5788</v>
      </c>
    </row>
    <row r="8547" spans="3:4" ht="15" customHeight="1" x14ac:dyDescent="0.25">
      <c r="C8547" s="32" t="s">
        <v>17730</v>
      </c>
      <c r="D8547" s="33" t="s">
        <v>5788</v>
      </c>
    </row>
    <row r="8548" spans="3:4" ht="15" customHeight="1" x14ac:dyDescent="0.25">
      <c r="C8548" s="32" t="s">
        <v>17731</v>
      </c>
      <c r="D8548" s="33" t="s">
        <v>5846</v>
      </c>
    </row>
    <row r="8549" spans="3:4" ht="15" customHeight="1" x14ac:dyDescent="0.25">
      <c r="C8549" s="32" t="s">
        <v>17732</v>
      </c>
      <c r="D8549" s="33" t="s">
        <v>5846</v>
      </c>
    </row>
    <row r="8550" spans="3:4" ht="15" customHeight="1" x14ac:dyDescent="0.25">
      <c r="C8550" s="32" t="s">
        <v>17733</v>
      </c>
      <c r="D8550" s="33" t="s">
        <v>5879</v>
      </c>
    </row>
    <row r="8551" spans="3:4" ht="15" customHeight="1" x14ac:dyDescent="0.25">
      <c r="C8551" s="32" t="s">
        <v>17734</v>
      </c>
      <c r="D8551" s="33" t="s">
        <v>5879</v>
      </c>
    </row>
    <row r="8552" spans="3:4" ht="15" customHeight="1" x14ac:dyDescent="0.25">
      <c r="C8552" s="32" t="s">
        <v>17735</v>
      </c>
      <c r="D8552" s="33" t="s">
        <v>5903</v>
      </c>
    </row>
    <row r="8553" spans="3:4" ht="15" customHeight="1" x14ac:dyDescent="0.25">
      <c r="C8553" s="32" t="s">
        <v>17736</v>
      </c>
      <c r="D8553" s="33" t="s">
        <v>5903</v>
      </c>
    </row>
    <row r="8554" spans="3:4" ht="15" customHeight="1" x14ac:dyDescent="0.25">
      <c r="C8554" s="32" t="s">
        <v>17737</v>
      </c>
      <c r="D8554" s="33" t="s">
        <v>5920</v>
      </c>
    </row>
    <row r="8555" spans="3:4" ht="15" customHeight="1" x14ac:dyDescent="0.25">
      <c r="C8555" s="32" t="s">
        <v>17738</v>
      </c>
      <c r="D8555" s="33" t="s">
        <v>5920</v>
      </c>
    </row>
    <row r="8556" spans="3:4" ht="15" customHeight="1" x14ac:dyDescent="0.25">
      <c r="C8556" s="32" t="s">
        <v>17739</v>
      </c>
      <c r="D8556" s="33" t="s">
        <v>5979</v>
      </c>
    </row>
    <row r="8557" spans="3:4" ht="15" customHeight="1" x14ac:dyDescent="0.25">
      <c r="C8557" s="32" t="s">
        <v>17740</v>
      </c>
      <c r="D8557" s="33" t="s">
        <v>5979</v>
      </c>
    </row>
    <row r="8558" spans="3:4" ht="15" customHeight="1" x14ac:dyDescent="0.25">
      <c r="C8558" s="32" t="s">
        <v>17741</v>
      </c>
      <c r="D8558" s="33" t="s">
        <v>6083</v>
      </c>
    </row>
    <row r="8559" spans="3:4" ht="15" customHeight="1" x14ac:dyDescent="0.25">
      <c r="C8559" s="32" t="s">
        <v>17742</v>
      </c>
      <c r="D8559" s="33" t="s">
        <v>6083</v>
      </c>
    </row>
    <row r="8560" spans="3:4" ht="15" customHeight="1" x14ac:dyDescent="0.25">
      <c r="C8560" s="32" t="s">
        <v>17743</v>
      </c>
      <c r="D8560" s="33" t="s">
        <v>6099</v>
      </c>
    </row>
    <row r="8561" spans="3:4" ht="15" customHeight="1" x14ac:dyDescent="0.25">
      <c r="C8561" s="32" t="s">
        <v>17744</v>
      </c>
      <c r="D8561" s="33" t="s">
        <v>6099</v>
      </c>
    </row>
    <row r="8562" spans="3:4" ht="15" customHeight="1" x14ac:dyDescent="0.25">
      <c r="C8562" s="32" t="s">
        <v>17745</v>
      </c>
      <c r="D8562" s="33" t="s">
        <v>6299</v>
      </c>
    </row>
    <row r="8563" spans="3:4" ht="15" customHeight="1" x14ac:dyDescent="0.25">
      <c r="C8563" s="32" t="s">
        <v>17746</v>
      </c>
      <c r="D8563" s="33" t="s">
        <v>6299</v>
      </c>
    </row>
    <row r="8564" spans="3:4" ht="15" customHeight="1" x14ac:dyDescent="0.25">
      <c r="C8564" s="32" t="s">
        <v>17747</v>
      </c>
      <c r="D8564" s="33" t="s">
        <v>6357</v>
      </c>
    </row>
    <row r="8565" spans="3:4" ht="15" customHeight="1" x14ac:dyDescent="0.25">
      <c r="C8565" s="32" t="s">
        <v>17748</v>
      </c>
      <c r="D8565" s="33" t="s">
        <v>6357</v>
      </c>
    </row>
    <row r="8566" spans="3:4" ht="15" customHeight="1" x14ac:dyDescent="0.25">
      <c r="C8566" s="32" t="s">
        <v>17749</v>
      </c>
      <c r="D8566" s="33" t="s">
        <v>6375</v>
      </c>
    </row>
    <row r="8567" spans="3:4" ht="15" customHeight="1" x14ac:dyDescent="0.25">
      <c r="C8567" s="32" t="s">
        <v>17750</v>
      </c>
      <c r="D8567" s="33" t="s">
        <v>6375</v>
      </c>
    </row>
    <row r="8568" spans="3:4" ht="15" customHeight="1" x14ac:dyDescent="0.25">
      <c r="C8568" s="32" t="s">
        <v>17751</v>
      </c>
      <c r="D8568" s="33" t="s">
        <v>6406</v>
      </c>
    </row>
    <row r="8569" spans="3:4" ht="15" customHeight="1" x14ac:dyDescent="0.25">
      <c r="C8569" s="32" t="s">
        <v>17752</v>
      </c>
      <c r="D8569" s="33" t="s">
        <v>6406</v>
      </c>
    </row>
    <row r="8570" spans="3:4" ht="15" customHeight="1" x14ac:dyDescent="0.25">
      <c r="C8570" s="32" t="s">
        <v>17753</v>
      </c>
      <c r="D8570" s="33" t="s">
        <v>5788</v>
      </c>
    </row>
    <row r="8571" spans="3:4" ht="15" customHeight="1" x14ac:dyDescent="0.25">
      <c r="C8571" s="32" t="s">
        <v>17754</v>
      </c>
      <c r="D8571" s="33" t="s">
        <v>5788</v>
      </c>
    </row>
    <row r="8572" spans="3:4" ht="15" customHeight="1" x14ac:dyDescent="0.25">
      <c r="C8572" s="32" t="s">
        <v>17755</v>
      </c>
      <c r="D8572" s="33" t="s">
        <v>5846</v>
      </c>
    </row>
    <row r="8573" spans="3:4" ht="15" customHeight="1" x14ac:dyDescent="0.25">
      <c r="C8573" s="32" t="s">
        <v>17756</v>
      </c>
      <c r="D8573" s="33" t="s">
        <v>5846</v>
      </c>
    </row>
    <row r="8574" spans="3:4" ht="15" customHeight="1" x14ac:dyDescent="0.25">
      <c r="C8574" s="32" t="s">
        <v>17757</v>
      </c>
      <c r="D8574" s="33" t="s">
        <v>5879</v>
      </c>
    </row>
    <row r="8575" spans="3:4" ht="15" customHeight="1" x14ac:dyDescent="0.25">
      <c r="C8575" s="32" t="s">
        <v>17758</v>
      </c>
      <c r="D8575" s="33" t="s">
        <v>5879</v>
      </c>
    </row>
    <row r="8576" spans="3:4" ht="15" customHeight="1" x14ac:dyDescent="0.25">
      <c r="C8576" s="32" t="s">
        <v>17759</v>
      </c>
      <c r="D8576" s="33" t="s">
        <v>5903</v>
      </c>
    </row>
    <row r="8577" spans="3:4" ht="15" customHeight="1" x14ac:dyDescent="0.25">
      <c r="C8577" s="32" t="s">
        <v>17760</v>
      </c>
      <c r="D8577" s="33" t="s">
        <v>5903</v>
      </c>
    </row>
    <row r="8578" spans="3:4" ht="15" customHeight="1" x14ac:dyDescent="0.25">
      <c r="C8578" s="32" t="s">
        <v>17761</v>
      </c>
      <c r="D8578" s="33" t="s">
        <v>5920</v>
      </c>
    </row>
    <row r="8579" spans="3:4" ht="15" customHeight="1" x14ac:dyDescent="0.25">
      <c r="C8579" s="32" t="s">
        <v>17762</v>
      </c>
      <c r="D8579" s="33" t="s">
        <v>5920</v>
      </c>
    </row>
    <row r="8580" spans="3:4" ht="15" customHeight="1" x14ac:dyDescent="0.25">
      <c r="C8580" s="32" t="s">
        <v>17763</v>
      </c>
      <c r="D8580" s="33" t="s">
        <v>5979</v>
      </c>
    </row>
    <row r="8581" spans="3:4" ht="15" customHeight="1" x14ac:dyDescent="0.25">
      <c r="C8581" s="32" t="s">
        <v>17764</v>
      </c>
      <c r="D8581" s="33" t="s">
        <v>5979</v>
      </c>
    </row>
    <row r="8582" spans="3:4" ht="15" customHeight="1" x14ac:dyDescent="0.25">
      <c r="C8582" s="32" t="s">
        <v>17765</v>
      </c>
      <c r="D8582" s="33" t="s">
        <v>6083</v>
      </c>
    </row>
    <row r="8583" spans="3:4" ht="15" customHeight="1" x14ac:dyDescent="0.25">
      <c r="C8583" s="32" t="s">
        <v>17766</v>
      </c>
      <c r="D8583" s="33" t="s">
        <v>6083</v>
      </c>
    </row>
    <row r="8584" spans="3:4" ht="15" customHeight="1" x14ac:dyDescent="0.25">
      <c r="C8584" s="32" t="s">
        <v>17767</v>
      </c>
      <c r="D8584" s="33" t="s">
        <v>6099</v>
      </c>
    </row>
    <row r="8585" spans="3:4" ht="15" customHeight="1" x14ac:dyDescent="0.25">
      <c r="C8585" s="32" t="s">
        <v>17768</v>
      </c>
      <c r="D8585" s="33" t="s">
        <v>6099</v>
      </c>
    </row>
    <row r="8586" spans="3:4" ht="15" customHeight="1" x14ac:dyDescent="0.25">
      <c r="C8586" s="32" t="s">
        <v>17769</v>
      </c>
      <c r="D8586" s="33" t="s">
        <v>6299</v>
      </c>
    </row>
    <row r="8587" spans="3:4" ht="15" customHeight="1" x14ac:dyDescent="0.25">
      <c r="C8587" s="32" t="s">
        <v>17770</v>
      </c>
      <c r="D8587" s="33" t="s">
        <v>6299</v>
      </c>
    </row>
    <row r="8588" spans="3:4" ht="15" customHeight="1" x14ac:dyDescent="0.25">
      <c r="C8588" s="32" t="s">
        <v>17771</v>
      </c>
      <c r="D8588" s="33" t="s">
        <v>6357</v>
      </c>
    </row>
    <row r="8589" spans="3:4" ht="15" customHeight="1" x14ac:dyDescent="0.25">
      <c r="C8589" s="32" t="s">
        <v>17772</v>
      </c>
      <c r="D8589" s="33" t="s">
        <v>6357</v>
      </c>
    </row>
    <row r="8590" spans="3:4" ht="15" customHeight="1" x14ac:dyDescent="0.25">
      <c r="C8590" s="32" t="s">
        <v>17773</v>
      </c>
      <c r="D8590" s="33" t="s">
        <v>6375</v>
      </c>
    </row>
    <row r="8591" spans="3:4" ht="15" customHeight="1" x14ac:dyDescent="0.25">
      <c r="C8591" s="32" t="s">
        <v>17774</v>
      </c>
      <c r="D8591" s="33" t="s">
        <v>6375</v>
      </c>
    </row>
    <row r="8592" spans="3:4" ht="15" customHeight="1" x14ac:dyDescent="0.25">
      <c r="C8592" s="32" t="s">
        <v>17775</v>
      </c>
      <c r="D8592" s="33" t="s">
        <v>6406</v>
      </c>
    </row>
    <row r="8593" spans="3:4" ht="15" customHeight="1" x14ac:dyDescent="0.25">
      <c r="C8593" s="32" t="s">
        <v>17776</v>
      </c>
      <c r="D8593" s="33" t="s">
        <v>6406</v>
      </c>
    </row>
    <row r="8594" spans="3:4" ht="15" customHeight="1" x14ac:dyDescent="0.25">
      <c r="C8594" s="32" t="s">
        <v>17777</v>
      </c>
      <c r="D8594" s="33" t="s">
        <v>6411</v>
      </c>
    </row>
    <row r="8595" spans="3:4" ht="15" customHeight="1" x14ac:dyDescent="0.25">
      <c r="C8595" s="32" t="s">
        <v>17778</v>
      </c>
      <c r="D8595" s="33" t="s">
        <v>6411</v>
      </c>
    </row>
    <row r="8596" spans="3:4" ht="15" customHeight="1" x14ac:dyDescent="0.25">
      <c r="C8596" s="32" t="s">
        <v>17779</v>
      </c>
      <c r="D8596" s="33" t="s">
        <v>6416</v>
      </c>
    </row>
    <row r="8597" spans="3:4" ht="15" customHeight="1" x14ac:dyDescent="0.25">
      <c r="C8597" s="32" t="s">
        <v>17780</v>
      </c>
      <c r="D8597" s="33" t="s">
        <v>6416</v>
      </c>
    </row>
    <row r="8598" spans="3:4" ht="15" customHeight="1" x14ac:dyDescent="0.25">
      <c r="C8598" s="32" t="s">
        <v>17781</v>
      </c>
      <c r="D8598" s="33" t="s">
        <v>6422</v>
      </c>
    </row>
    <row r="8599" spans="3:4" ht="15" customHeight="1" x14ac:dyDescent="0.25">
      <c r="C8599" s="32" t="s">
        <v>17782</v>
      </c>
      <c r="D8599" s="33" t="s">
        <v>6422</v>
      </c>
    </row>
    <row r="8600" spans="3:4" ht="15" customHeight="1" x14ac:dyDescent="0.25">
      <c r="C8600" s="32" t="s">
        <v>17783</v>
      </c>
      <c r="D8600" s="33" t="s">
        <v>6427</v>
      </c>
    </row>
    <row r="8601" spans="3:4" ht="15" customHeight="1" x14ac:dyDescent="0.25">
      <c r="C8601" s="32" t="s">
        <v>17784</v>
      </c>
      <c r="D8601" s="33" t="s">
        <v>6427</v>
      </c>
    </row>
    <row r="8602" spans="3:4" ht="15" customHeight="1" x14ac:dyDescent="0.25">
      <c r="C8602" s="32" t="s">
        <v>17785</v>
      </c>
      <c r="D8602" s="33" t="s">
        <v>6432</v>
      </c>
    </row>
    <row r="8603" spans="3:4" ht="15" customHeight="1" x14ac:dyDescent="0.25">
      <c r="C8603" s="32" t="s">
        <v>17786</v>
      </c>
      <c r="D8603" s="33" t="s">
        <v>6432</v>
      </c>
    </row>
    <row r="8604" spans="3:4" ht="15" customHeight="1" x14ac:dyDescent="0.25">
      <c r="C8604" s="32" t="s">
        <v>17787</v>
      </c>
      <c r="D8604" s="33" t="s">
        <v>6437</v>
      </c>
    </row>
    <row r="8605" spans="3:4" ht="15" customHeight="1" x14ac:dyDescent="0.25">
      <c r="C8605" s="32" t="s">
        <v>17788</v>
      </c>
      <c r="D8605" s="33" t="s">
        <v>6437</v>
      </c>
    </row>
    <row r="8606" spans="3:4" ht="15" customHeight="1" x14ac:dyDescent="0.25">
      <c r="C8606" s="32" t="s">
        <v>17789</v>
      </c>
      <c r="D8606" s="33" t="s">
        <v>6443</v>
      </c>
    </row>
    <row r="8607" spans="3:4" ht="15" customHeight="1" x14ac:dyDescent="0.25">
      <c r="C8607" s="32" t="s">
        <v>17790</v>
      </c>
      <c r="D8607" s="33" t="s">
        <v>6443</v>
      </c>
    </row>
    <row r="8608" spans="3:4" ht="15" customHeight="1" x14ac:dyDescent="0.25">
      <c r="C8608" s="32" t="s">
        <v>17791</v>
      </c>
      <c r="D8608" s="33" t="s">
        <v>6449</v>
      </c>
    </row>
    <row r="8609" spans="3:4" ht="15" customHeight="1" x14ac:dyDescent="0.25">
      <c r="C8609" s="32" t="s">
        <v>17792</v>
      </c>
      <c r="D8609" s="33" t="s">
        <v>6449</v>
      </c>
    </row>
    <row r="8610" spans="3:4" ht="15" customHeight="1" x14ac:dyDescent="0.25">
      <c r="C8610" s="32" t="s">
        <v>17793</v>
      </c>
      <c r="D8610" s="33" t="s">
        <v>6455</v>
      </c>
    </row>
    <row r="8611" spans="3:4" ht="15" customHeight="1" x14ac:dyDescent="0.25">
      <c r="C8611" s="32" t="s">
        <v>17794</v>
      </c>
      <c r="D8611" s="33" t="s">
        <v>6455</v>
      </c>
    </row>
    <row r="8612" spans="3:4" ht="15" customHeight="1" x14ac:dyDescent="0.25">
      <c r="C8612" s="32" t="s">
        <v>17795</v>
      </c>
      <c r="D8612" s="33" t="s">
        <v>6461</v>
      </c>
    </row>
    <row r="8613" spans="3:4" ht="15" customHeight="1" x14ac:dyDescent="0.25">
      <c r="C8613" s="32" t="s">
        <v>17796</v>
      </c>
      <c r="D8613" s="33" t="s">
        <v>6461</v>
      </c>
    </row>
    <row r="8614" spans="3:4" ht="15" customHeight="1" x14ac:dyDescent="0.25">
      <c r="C8614" s="32" t="s">
        <v>17797</v>
      </c>
      <c r="D8614" s="33" t="s">
        <v>6467</v>
      </c>
    </row>
    <row r="8615" spans="3:4" ht="15" customHeight="1" x14ac:dyDescent="0.25">
      <c r="C8615" s="32" t="s">
        <v>17798</v>
      </c>
      <c r="D8615" s="33" t="s">
        <v>6467</v>
      </c>
    </row>
    <row r="8616" spans="3:4" ht="15" customHeight="1" x14ac:dyDescent="0.25">
      <c r="C8616" s="32" t="s">
        <v>17799</v>
      </c>
      <c r="D8616" s="33" t="s">
        <v>6472</v>
      </c>
    </row>
    <row r="8617" spans="3:4" ht="15" customHeight="1" x14ac:dyDescent="0.25">
      <c r="C8617" s="32" t="s">
        <v>17800</v>
      </c>
      <c r="D8617" s="33" t="s">
        <v>6472</v>
      </c>
    </row>
    <row r="8618" spans="3:4" ht="15" customHeight="1" x14ac:dyDescent="0.25">
      <c r="C8618" s="32" t="s">
        <v>17801</v>
      </c>
      <c r="D8618" s="33" t="s">
        <v>6411</v>
      </c>
    </row>
    <row r="8619" spans="3:4" ht="15" customHeight="1" x14ac:dyDescent="0.25">
      <c r="C8619" s="32" t="s">
        <v>17802</v>
      </c>
      <c r="D8619" s="33" t="s">
        <v>6411</v>
      </c>
    </row>
    <row r="8620" spans="3:4" ht="15" customHeight="1" x14ac:dyDescent="0.25">
      <c r="C8620" s="32" t="s">
        <v>17803</v>
      </c>
      <c r="D8620" s="33" t="s">
        <v>6416</v>
      </c>
    </row>
    <row r="8621" spans="3:4" ht="15" customHeight="1" x14ac:dyDescent="0.25">
      <c r="C8621" s="32" t="s">
        <v>17804</v>
      </c>
      <c r="D8621" s="33" t="s">
        <v>6416</v>
      </c>
    </row>
    <row r="8622" spans="3:4" ht="15" customHeight="1" x14ac:dyDescent="0.25">
      <c r="C8622" s="32" t="s">
        <v>17805</v>
      </c>
      <c r="D8622" s="33" t="s">
        <v>6422</v>
      </c>
    </row>
    <row r="8623" spans="3:4" ht="15" customHeight="1" x14ac:dyDescent="0.25">
      <c r="C8623" s="32" t="s">
        <v>17806</v>
      </c>
      <c r="D8623" s="33" t="s">
        <v>6422</v>
      </c>
    </row>
    <row r="8624" spans="3:4" ht="15" customHeight="1" x14ac:dyDescent="0.25">
      <c r="C8624" s="32" t="s">
        <v>17807</v>
      </c>
      <c r="D8624" s="33" t="s">
        <v>6427</v>
      </c>
    </row>
    <row r="8625" spans="3:4" ht="15" customHeight="1" x14ac:dyDescent="0.25">
      <c r="C8625" s="32" t="s">
        <v>17808</v>
      </c>
      <c r="D8625" s="33" t="s">
        <v>6427</v>
      </c>
    </row>
    <row r="8626" spans="3:4" ht="15" customHeight="1" x14ac:dyDescent="0.25">
      <c r="C8626" s="32" t="s">
        <v>17809</v>
      </c>
      <c r="D8626" s="33" t="s">
        <v>6432</v>
      </c>
    </row>
    <row r="8627" spans="3:4" ht="15" customHeight="1" x14ac:dyDescent="0.25">
      <c r="C8627" s="32" t="s">
        <v>17810</v>
      </c>
      <c r="D8627" s="33" t="s">
        <v>6432</v>
      </c>
    </row>
    <row r="8628" spans="3:4" ht="15" customHeight="1" x14ac:dyDescent="0.25">
      <c r="C8628" s="32" t="s">
        <v>17811</v>
      </c>
      <c r="D8628" s="33" t="s">
        <v>6437</v>
      </c>
    </row>
    <row r="8629" spans="3:4" ht="15" customHeight="1" x14ac:dyDescent="0.25">
      <c r="C8629" s="32" t="s">
        <v>17812</v>
      </c>
      <c r="D8629" s="33" t="s">
        <v>6437</v>
      </c>
    </row>
    <row r="8630" spans="3:4" ht="15" customHeight="1" x14ac:dyDescent="0.25">
      <c r="C8630" s="32" t="s">
        <v>17813</v>
      </c>
      <c r="D8630" s="33" t="s">
        <v>6443</v>
      </c>
    </row>
    <row r="8631" spans="3:4" ht="15" customHeight="1" x14ac:dyDescent="0.25">
      <c r="C8631" s="32" t="s">
        <v>17814</v>
      </c>
      <c r="D8631" s="33" t="s">
        <v>6443</v>
      </c>
    </row>
    <row r="8632" spans="3:4" ht="15" customHeight="1" x14ac:dyDescent="0.25">
      <c r="C8632" s="32" t="s">
        <v>17815</v>
      </c>
      <c r="D8632" s="33" t="s">
        <v>6449</v>
      </c>
    </row>
    <row r="8633" spans="3:4" ht="15" customHeight="1" x14ac:dyDescent="0.25">
      <c r="C8633" s="32" t="s">
        <v>17816</v>
      </c>
      <c r="D8633" s="33" t="s">
        <v>6449</v>
      </c>
    </row>
    <row r="8634" spans="3:4" ht="15" customHeight="1" x14ac:dyDescent="0.25">
      <c r="C8634" s="32" t="s">
        <v>17817</v>
      </c>
      <c r="D8634" s="33" t="s">
        <v>6455</v>
      </c>
    </row>
    <row r="8635" spans="3:4" ht="15" customHeight="1" x14ac:dyDescent="0.25">
      <c r="C8635" s="32" t="s">
        <v>17818</v>
      </c>
      <c r="D8635" s="33" t="s">
        <v>6455</v>
      </c>
    </row>
    <row r="8636" spans="3:4" ht="15" customHeight="1" x14ac:dyDescent="0.25">
      <c r="C8636" s="32" t="s">
        <v>17819</v>
      </c>
      <c r="D8636" s="33" t="s">
        <v>6461</v>
      </c>
    </row>
    <row r="8637" spans="3:4" ht="15" customHeight="1" x14ac:dyDescent="0.25">
      <c r="C8637" s="32" t="s">
        <v>17820</v>
      </c>
      <c r="D8637" s="33" t="s">
        <v>6461</v>
      </c>
    </row>
    <row r="8638" spans="3:4" ht="15" customHeight="1" x14ac:dyDescent="0.25">
      <c r="C8638" s="32" t="s">
        <v>17821</v>
      </c>
      <c r="D8638" s="33" t="s">
        <v>6467</v>
      </c>
    </row>
    <row r="8639" spans="3:4" ht="15" customHeight="1" x14ac:dyDescent="0.25">
      <c r="C8639" s="32" t="s">
        <v>17822</v>
      </c>
      <c r="D8639" s="33" t="s">
        <v>6467</v>
      </c>
    </row>
    <row r="8640" spans="3:4" ht="15" customHeight="1" x14ac:dyDescent="0.25">
      <c r="C8640" s="32" t="s">
        <v>17823</v>
      </c>
      <c r="D8640" s="33" t="s">
        <v>6472</v>
      </c>
    </row>
    <row r="8641" spans="3:4" ht="15" customHeight="1" x14ac:dyDescent="0.25">
      <c r="C8641" s="32" t="s">
        <v>17824</v>
      </c>
      <c r="D8641" s="33" t="s">
        <v>6472</v>
      </c>
    </row>
    <row r="8642" spans="3:4" ht="15" customHeight="1" x14ac:dyDescent="0.25">
      <c r="C8642" s="32" t="s">
        <v>17825</v>
      </c>
      <c r="D8642" s="33" t="s">
        <v>6483</v>
      </c>
    </row>
    <row r="8643" spans="3:4" ht="15" customHeight="1" x14ac:dyDescent="0.25">
      <c r="C8643" s="32" t="s">
        <v>17826</v>
      </c>
      <c r="D8643" s="33" t="s">
        <v>6483</v>
      </c>
    </row>
    <row r="8644" spans="3:4" ht="15" customHeight="1" x14ac:dyDescent="0.25">
      <c r="C8644" s="32" t="s">
        <v>17827</v>
      </c>
      <c r="D8644" s="33" t="s">
        <v>6489</v>
      </c>
    </row>
    <row r="8645" spans="3:4" ht="15" customHeight="1" x14ac:dyDescent="0.25">
      <c r="C8645" s="32" t="s">
        <v>17828</v>
      </c>
      <c r="D8645" s="33" t="s">
        <v>6489</v>
      </c>
    </row>
    <row r="8646" spans="3:4" ht="15" customHeight="1" x14ac:dyDescent="0.25">
      <c r="C8646" s="32" t="s">
        <v>17829</v>
      </c>
      <c r="D8646" s="33" t="s">
        <v>6510</v>
      </c>
    </row>
    <row r="8647" spans="3:4" ht="15" customHeight="1" x14ac:dyDescent="0.25">
      <c r="C8647" s="32" t="s">
        <v>17830</v>
      </c>
      <c r="D8647" s="33" t="s">
        <v>6510</v>
      </c>
    </row>
    <row r="8648" spans="3:4" ht="15" customHeight="1" x14ac:dyDescent="0.25">
      <c r="C8648" s="32" t="s">
        <v>17831</v>
      </c>
      <c r="D8648" s="33" t="s">
        <v>6515</v>
      </c>
    </row>
    <row r="8649" spans="3:4" ht="15" customHeight="1" x14ac:dyDescent="0.25">
      <c r="C8649" s="32" t="s">
        <v>17832</v>
      </c>
      <c r="D8649" s="33" t="s">
        <v>6515</v>
      </c>
    </row>
    <row r="8650" spans="3:4" ht="15" customHeight="1" x14ac:dyDescent="0.25">
      <c r="C8650" s="32" t="s">
        <v>17833</v>
      </c>
      <c r="D8650" s="33" t="s">
        <v>6555</v>
      </c>
    </row>
    <row r="8651" spans="3:4" ht="15" customHeight="1" x14ac:dyDescent="0.25">
      <c r="C8651" s="32" t="s">
        <v>17834</v>
      </c>
      <c r="D8651" s="33" t="s">
        <v>6555</v>
      </c>
    </row>
    <row r="8652" spans="3:4" ht="15" customHeight="1" x14ac:dyDescent="0.25">
      <c r="C8652" s="32" t="s">
        <v>17835</v>
      </c>
      <c r="D8652" s="33" t="s">
        <v>6604</v>
      </c>
    </row>
    <row r="8653" spans="3:4" ht="15" customHeight="1" x14ac:dyDescent="0.25">
      <c r="C8653" s="32" t="s">
        <v>17836</v>
      </c>
      <c r="D8653" s="33" t="s">
        <v>6604</v>
      </c>
    </row>
    <row r="8654" spans="3:4" ht="15" customHeight="1" x14ac:dyDescent="0.25">
      <c r="C8654" s="32" t="s">
        <v>17837</v>
      </c>
      <c r="D8654" s="33" t="s">
        <v>6712</v>
      </c>
    </row>
    <row r="8655" spans="3:4" ht="15" customHeight="1" x14ac:dyDescent="0.25">
      <c r="C8655" s="32" t="s">
        <v>17838</v>
      </c>
      <c r="D8655" s="33" t="s">
        <v>6712</v>
      </c>
    </row>
    <row r="8656" spans="3:4" ht="15" customHeight="1" x14ac:dyDescent="0.25">
      <c r="C8656" s="32" t="s">
        <v>17839</v>
      </c>
      <c r="D8656" s="33" t="s">
        <v>6718</v>
      </c>
    </row>
    <row r="8657" spans="3:4" ht="15" customHeight="1" x14ac:dyDescent="0.25">
      <c r="C8657" s="32" t="s">
        <v>17840</v>
      </c>
      <c r="D8657" s="33" t="s">
        <v>6718</v>
      </c>
    </row>
    <row r="8658" spans="3:4" ht="15" customHeight="1" x14ac:dyDescent="0.25">
      <c r="C8658" s="32" t="s">
        <v>17841</v>
      </c>
      <c r="D8658" s="33" t="s">
        <v>6742</v>
      </c>
    </row>
    <row r="8659" spans="3:4" ht="15" customHeight="1" x14ac:dyDescent="0.25">
      <c r="C8659" s="32" t="s">
        <v>17842</v>
      </c>
      <c r="D8659" s="33" t="s">
        <v>6742</v>
      </c>
    </row>
    <row r="8660" spans="3:4" ht="15" customHeight="1" x14ac:dyDescent="0.25">
      <c r="C8660" s="32" t="s">
        <v>17843</v>
      </c>
      <c r="D8660" s="33" t="s">
        <v>6752</v>
      </c>
    </row>
    <row r="8661" spans="3:4" ht="15" customHeight="1" x14ac:dyDescent="0.25">
      <c r="C8661" s="32" t="s">
        <v>17844</v>
      </c>
      <c r="D8661" s="33" t="s">
        <v>6752</v>
      </c>
    </row>
    <row r="8662" spans="3:4" ht="15" customHeight="1" x14ac:dyDescent="0.25">
      <c r="C8662" s="32" t="s">
        <v>17845</v>
      </c>
      <c r="D8662" s="33" t="s">
        <v>6757</v>
      </c>
    </row>
    <row r="8663" spans="3:4" ht="15" customHeight="1" x14ac:dyDescent="0.25">
      <c r="C8663" s="32" t="s">
        <v>17846</v>
      </c>
      <c r="D8663" s="33" t="s">
        <v>6757</v>
      </c>
    </row>
    <row r="8664" spans="3:4" ht="15" customHeight="1" x14ac:dyDescent="0.25">
      <c r="C8664" s="32" t="s">
        <v>17847</v>
      </c>
      <c r="D8664" s="33" t="s">
        <v>6820</v>
      </c>
    </row>
    <row r="8665" spans="3:4" ht="15" customHeight="1" x14ac:dyDescent="0.25">
      <c r="C8665" s="32" t="s">
        <v>17848</v>
      </c>
      <c r="D8665" s="33" t="s">
        <v>6820</v>
      </c>
    </row>
    <row r="8666" spans="3:4" ht="15" customHeight="1" x14ac:dyDescent="0.25">
      <c r="C8666" s="32" t="s">
        <v>17849</v>
      </c>
      <c r="D8666" s="33" t="s">
        <v>6483</v>
      </c>
    </row>
    <row r="8667" spans="3:4" ht="15" customHeight="1" x14ac:dyDescent="0.25">
      <c r="C8667" s="32" t="s">
        <v>17850</v>
      </c>
      <c r="D8667" s="33" t="s">
        <v>6483</v>
      </c>
    </row>
    <row r="8668" spans="3:4" ht="15" customHeight="1" x14ac:dyDescent="0.25">
      <c r="C8668" s="32" t="s">
        <v>17851</v>
      </c>
      <c r="D8668" s="33" t="s">
        <v>6489</v>
      </c>
    </row>
    <row r="8669" spans="3:4" ht="15" customHeight="1" x14ac:dyDescent="0.25">
      <c r="C8669" s="32" t="s">
        <v>17852</v>
      </c>
      <c r="D8669" s="33" t="s">
        <v>6489</v>
      </c>
    </row>
    <row r="8670" spans="3:4" ht="15" customHeight="1" x14ac:dyDescent="0.25">
      <c r="C8670" s="32" t="s">
        <v>17853</v>
      </c>
      <c r="D8670" s="33" t="s">
        <v>6510</v>
      </c>
    </row>
    <row r="8671" spans="3:4" ht="15" customHeight="1" x14ac:dyDescent="0.25">
      <c r="C8671" s="32" t="s">
        <v>17854</v>
      </c>
      <c r="D8671" s="33" t="s">
        <v>6510</v>
      </c>
    </row>
    <row r="8672" spans="3:4" ht="15" customHeight="1" x14ac:dyDescent="0.25">
      <c r="C8672" s="32" t="s">
        <v>17855</v>
      </c>
      <c r="D8672" s="33" t="s">
        <v>6515</v>
      </c>
    </row>
    <row r="8673" spans="3:4" ht="15" customHeight="1" x14ac:dyDescent="0.25">
      <c r="C8673" s="32" t="s">
        <v>17856</v>
      </c>
      <c r="D8673" s="33" t="s">
        <v>6515</v>
      </c>
    </row>
    <row r="8674" spans="3:4" ht="15" customHeight="1" x14ac:dyDescent="0.25">
      <c r="C8674" s="32" t="s">
        <v>17857</v>
      </c>
      <c r="D8674" s="33" t="s">
        <v>6555</v>
      </c>
    </row>
    <row r="8675" spans="3:4" ht="15" customHeight="1" x14ac:dyDescent="0.25">
      <c r="C8675" s="32" t="s">
        <v>17858</v>
      </c>
      <c r="D8675" s="33" t="s">
        <v>6555</v>
      </c>
    </row>
    <row r="8676" spans="3:4" ht="15" customHeight="1" x14ac:dyDescent="0.25">
      <c r="C8676" s="32" t="s">
        <v>17859</v>
      </c>
      <c r="D8676" s="33" t="s">
        <v>6604</v>
      </c>
    </row>
    <row r="8677" spans="3:4" ht="15" customHeight="1" x14ac:dyDescent="0.25">
      <c r="C8677" s="32" t="s">
        <v>17860</v>
      </c>
      <c r="D8677" s="33" t="s">
        <v>6604</v>
      </c>
    </row>
    <row r="8678" spans="3:4" ht="15" customHeight="1" x14ac:dyDescent="0.25">
      <c r="C8678" s="32" t="s">
        <v>17861</v>
      </c>
      <c r="D8678" s="33" t="s">
        <v>6712</v>
      </c>
    </row>
    <row r="8679" spans="3:4" ht="15" customHeight="1" x14ac:dyDescent="0.25">
      <c r="C8679" s="32" t="s">
        <v>17862</v>
      </c>
      <c r="D8679" s="33" t="s">
        <v>6712</v>
      </c>
    </row>
    <row r="8680" spans="3:4" ht="15" customHeight="1" x14ac:dyDescent="0.25">
      <c r="C8680" s="32" t="s">
        <v>17863</v>
      </c>
      <c r="D8680" s="33" t="s">
        <v>6718</v>
      </c>
    </row>
    <row r="8681" spans="3:4" ht="15" customHeight="1" x14ac:dyDescent="0.25">
      <c r="C8681" s="32" t="s">
        <v>17864</v>
      </c>
      <c r="D8681" s="33" t="s">
        <v>6718</v>
      </c>
    </row>
    <row r="8682" spans="3:4" ht="15" customHeight="1" x14ac:dyDescent="0.25">
      <c r="C8682" s="32" t="s">
        <v>17865</v>
      </c>
      <c r="D8682" s="33" t="s">
        <v>6742</v>
      </c>
    </row>
    <row r="8683" spans="3:4" ht="15" customHeight="1" x14ac:dyDescent="0.25">
      <c r="C8683" s="32" t="s">
        <v>17866</v>
      </c>
      <c r="D8683" s="33" t="s">
        <v>6742</v>
      </c>
    </row>
    <row r="8684" spans="3:4" ht="15" customHeight="1" x14ac:dyDescent="0.25">
      <c r="C8684" s="32" t="s">
        <v>17867</v>
      </c>
      <c r="D8684" s="33" t="s">
        <v>6752</v>
      </c>
    </row>
    <row r="8685" spans="3:4" ht="15" customHeight="1" x14ac:dyDescent="0.25">
      <c r="C8685" s="32" t="s">
        <v>17868</v>
      </c>
      <c r="D8685" s="33" t="s">
        <v>6752</v>
      </c>
    </row>
    <row r="8686" spans="3:4" ht="15" customHeight="1" x14ac:dyDescent="0.25">
      <c r="C8686" s="32" t="s">
        <v>17869</v>
      </c>
      <c r="D8686" s="33" t="s">
        <v>6757</v>
      </c>
    </row>
    <row r="8687" spans="3:4" ht="15" customHeight="1" x14ac:dyDescent="0.25">
      <c r="C8687" s="32" t="s">
        <v>17870</v>
      </c>
      <c r="D8687" s="33" t="s">
        <v>6757</v>
      </c>
    </row>
    <row r="8688" spans="3:4" ht="15" customHeight="1" x14ac:dyDescent="0.25">
      <c r="C8688" s="32" t="s">
        <v>17871</v>
      </c>
      <c r="D8688" s="33" t="s">
        <v>6820</v>
      </c>
    </row>
    <row r="8689" spans="3:4" ht="15" customHeight="1" x14ac:dyDescent="0.25">
      <c r="C8689" s="32" t="s">
        <v>17872</v>
      </c>
      <c r="D8689" s="33" t="s">
        <v>6820</v>
      </c>
    </row>
    <row r="8690" spans="3:4" ht="15" customHeight="1" x14ac:dyDescent="0.25">
      <c r="C8690" s="32" t="s">
        <v>17873</v>
      </c>
      <c r="D8690" s="33" t="s">
        <v>6922</v>
      </c>
    </row>
    <row r="8691" spans="3:4" ht="15" customHeight="1" x14ac:dyDescent="0.25">
      <c r="C8691" s="32" t="s">
        <v>17874</v>
      </c>
      <c r="D8691" s="33" t="s">
        <v>6922</v>
      </c>
    </row>
    <row r="8692" spans="3:4" ht="15" customHeight="1" x14ac:dyDescent="0.25">
      <c r="C8692" s="32" t="s">
        <v>17875</v>
      </c>
      <c r="D8692" s="33" t="s">
        <v>6945</v>
      </c>
    </row>
    <row r="8693" spans="3:4" ht="15" customHeight="1" x14ac:dyDescent="0.25">
      <c r="C8693" s="32" t="s">
        <v>17876</v>
      </c>
      <c r="D8693" s="33" t="s">
        <v>6945</v>
      </c>
    </row>
    <row r="8694" spans="3:4" ht="15" customHeight="1" x14ac:dyDescent="0.25">
      <c r="C8694" s="32" t="s">
        <v>17877</v>
      </c>
      <c r="D8694" s="33" t="s">
        <v>6991</v>
      </c>
    </row>
    <row r="8695" spans="3:4" ht="15" customHeight="1" x14ac:dyDescent="0.25">
      <c r="C8695" s="32" t="s">
        <v>17878</v>
      </c>
      <c r="D8695" s="33" t="s">
        <v>6991</v>
      </c>
    </row>
    <row r="8696" spans="3:4" ht="15" customHeight="1" x14ac:dyDescent="0.25">
      <c r="C8696" s="32" t="s">
        <v>17879</v>
      </c>
      <c r="D8696" s="33" t="s">
        <v>6997</v>
      </c>
    </row>
    <row r="8697" spans="3:4" ht="15" customHeight="1" x14ac:dyDescent="0.25">
      <c r="C8697" s="32" t="s">
        <v>17880</v>
      </c>
      <c r="D8697" s="33" t="s">
        <v>6997</v>
      </c>
    </row>
    <row r="8698" spans="3:4" ht="15" customHeight="1" x14ac:dyDescent="0.25">
      <c r="C8698" s="32" t="s">
        <v>17881</v>
      </c>
      <c r="D8698" s="33" t="s">
        <v>7066</v>
      </c>
    </row>
    <row r="8699" spans="3:4" ht="15" customHeight="1" x14ac:dyDescent="0.25">
      <c r="C8699" s="32" t="s">
        <v>17882</v>
      </c>
      <c r="D8699" s="33" t="s">
        <v>7066</v>
      </c>
    </row>
    <row r="8700" spans="3:4" ht="15" customHeight="1" x14ac:dyDescent="0.25">
      <c r="C8700" s="32" t="s">
        <v>17883</v>
      </c>
      <c r="D8700" s="33" t="s">
        <v>7142</v>
      </c>
    </row>
    <row r="8701" spans="3:4" ht="15" customHeight="1" x14ac:dyDescent="0.25">
      <c r="C8701" s="32" t="s">
        <v>17884</v>
      </c>
      <c r="D8701" s="33" t="s">
        <v>7142</v>
      </c>
    </row>
    <row r="8702" spans="3:4" ht="15" customHeight="1" x14ac:dyDescent="0.25">
      <c r="C8702" s="32" t="s">
        <v>17885</v>
      </c>
      <c r="D8702" s="33" t="s">
        <v>7147</v>
      </c>
    </row>
    <row r="8703" spans="3:4" ht="15" customHeight="1" x14ac:dyDescent="0.25">
      <c r="C8703" s="32" t="s">
        <v>17886</v>
      </c>
      <c r="D8703" s="33" t="s">
        <v>7147</v>
      </c>
    </row>
    <row r="8704" spans="3:4" ht="15" customHeight="1" x14ac:dyDescent="0.25">
      <c r="C8704" s="32" t="s">
        <v>17887</v>
      </c>
      <c r="D8704" s="33" t="s">
        <v>7339</v>
      </c>
    </row>
    <row r="8705" spans="3:4" ht="15" customHeight="1" x14ac:dyDescent="0.25">
      <c r="C8705" s="32" t="s">
        <v>17888</v>
      </c>
      <c r="D8705" s="33" t="s">
        <v>7339</v>
      </c>
    </row>
    <row r="8706" spans="3:4" ht="15" customHeight="1" x14ac:dyDescent="0.25">
      <c r="C8706" s="32" t="s">
        <v>17889</v>
      </c>
      <c r="D8706" s="33" t="s">
        <v>7370</v>
      </c>
    </row>
    <row r="8707" spans="3:4" ht="15" customHeight="1" x14ac:dyDescent="0.25">
      <c r="C8707" s="32" t="s">
        <v>17890</v>
      </c>
      <c r="D8707" s="33" t="s">
        <v>7370</v>
      </c>
    </row>
    <row r="8708" spans="3:4" ht="15" customHeight="1" x14ac:dyDescent="0.25">
      <c r="C8708" s="32" t="s">
        <v>17891</v>
      </c>
      <c r="D8708" s="33" t="s">
        <v>7381</v>
      </c>
    </row>
    <row r="8709" spans="3:4" ht="15" customHeight="1" x14ac:dyDescent="0.25">
      <c r="C8709" s="32" t="s">
        <v>17892</v>
      </c>
      <c r="D8709" s="33" t="s">
        <v>7381</v>
      </c>
    </row>
    <row r="8710" spans="3:4" ht="15" customHeight="1" x14ac:dyDescent="0.25">
      <c r="C8710" s="32" t="s">
        <v>17893</v>
      </c>
      <c r="D8710" s="33" t="s">
        <v>7485</v>
      </c>
    </row>
    <row r="8711" spans="3:4" ht="15" customHeight="1" x14ac:dyDescent="0.25">
      <c r="C8711" s="32" t="s">
        <v>17894</v>
      </c>
      <c r="D8711" s="33" t="s">
        <v>7485</v>
      </c>
    </row>
    <row r="8712" spans="3:4" ht="15" customHeight="1" x14ac:dyDescent="0.25">
      <c r="C8712" s="32" t="s">
        <v>17895</v>
      </c>
      <c r="D8712" s="33" t="s">
        <v>7554</v>
      </c>
    </row>
    <row r="8713" spans="3:4" ht="15" customHeight="1" x14ac:dyDescent="0.25">
      <c r="C8713" s="32" t="s">
        <v>17896</v>
      </c>
      <c r="D8713" s="33" t="s">
        <v>7554</v>
      </c>
    </row>
    <row r="8714" spans="3:4" ht="15" customHeight="1" x14ac:dyDescent="0.25">
      <c r="C8714" s="32" t="s">
        <v>17897</v>
      </c>
      <c r="D8714" s="33" t="s">
        <v>6922</v>
      </c>
    </row>
    <row r="8715" spans="3:4" ht="15" customHeight="1" x14ac:dyDescent="0.25">
      <c r="C8715" s="32" t="s">
        <v>17898</v>
      </c>
      <c r="D8715" s="33" t="s">
        <v>6922</v>
      </c>
    </row>
    <row r="8716" spans="3:4" ht="15" customHeight="1" x14ac:dyDescent="0.25">
      <c r="C8716" s="32" t="s">
        <v>17899</v>
      </c>
      <c r="D8716" s="33" t="s">
        <v>6945</v>
      </c>
    </row>
    <row r="8717" spans="3:4" ht="15" customHeight="1" x14ac:dyDescent="0.25">
      <c r="C8717" s="32" t="s">
        <v>17900</v>
      </c>
      <c r="D8717" s="33" t="s">
        <v>6945</v>
      </c>
    </row>
    <row r="8718" spans="3:4" ht="15" customHeight="1" x14ac:dyDescent="0.25">
      <c r="C8718" s="32" t="s">
        <v>17901</v>
      </c>
      <c r="D8718" s="33" t="s">
        <v>6991</v>
      </c>
    </row>
    <row r="8719" spans="3:4" ht="15" customHeight="1" x14ac:dyDescent="0.25">
      <c r="C8719" s="32" t="s">
        <v>17902</v>
      </c>
      <c r="D8719" s="33" t="s">
        <v>6991</v>
      </c>
    </row>
    <row r="8720" spans="3:4" ht="15" customHeight="1" x14ac:dyDescent="0.25">
      <c r="C8720" s="32" t="s">
        <v>17903</v>
      </c>
      <c r="D8720" s="33" t="s">
        <v>6997</v>
      </c>
    </row>
    <row r="8721" spans="3:4" ht="15" customHeight="1" x14ac:dyDescent="0.25">
      <c r="C8721" s="32" t="s">
        <v>17904</v>
      </c>
      <c r="D8721" s="33" t="s">
        <v>6997</v>
      </c>
    </row>
    <row r="8722" spans="3:4" ht="15" customHeight="1" x14ac:dyDescent="0.25">
      <c r="C8722" s="32" t="s">
        <v>17905</v>
      </c>
      <c r="D8722" s="33" t="s">
        <v>7066</v>
      </c>
    </row>
    <row r="8723" spans="3:4" ht="15" customHeight="1" x14ac:dyDescent="0.25">
      <c r="C8723" s="32" t="s">
        <v>17906</v>
      </c>
      <c r="D8723" s="33" t="s">
        <v>7066</v>
      </c>
    </row>
    <row r="8724" spans="3:4" ht="15" customHeight="1" x14ac:dyDescent="0.25">
      <c r="C8724" s="32" t="s">
        <v>17907</v>
      </c>
      <c r="D8724" s="33" t="s">
        <v>7142</v>
      </c>
    </row>
    <row r="8725" spans="3:4" ht="15" customHeight="1" x14ac:dyDescent="0.25">
      <c r="C8725" s="32" t="s">
        <v>17908</v>
      </c>
      <c r="D8725" s="33" t="s">
        <v>7142</v>
      </c>
    </row>
    <row r="8726" spans="3:4" ht="15" customHeight="1" x14ac:dyDescent="0.25">
      <c r="C8726" s="32" t="s">
        <v>17909</v>
      </c>
      <c r="D8726" s="33" t="s">
        <v>7147</v>
      </c>
    </row>
    <row r="8727" spans="3:4" ht="15" customHeight="1" x14ac:dyDescent="0.25">
      <c r="C8727" s="32" t="s">
        <v>17910</v>
      </c>
      <c r="D8727" s="33" t="s">
        <v>7147</v>
      </c>
    </row>
    <row r="8728" spans="3:4" ht="15" customHeight="1" x14ac:dyDescent="0.25">
      <c r="C8728" s="32" t="s">
        <v>17911</v>
      </c>
      <c r="D8728" s="33" t="s">
        <v>7339</v>
      </c>
    </row>
    <row r="8729" spans="3:4" ht="15" customHeight="1" x14ac:dyDescent="0.25">
      <c r="C8729" s="32" t="s">
        <v>17912</v>
      </c>
      <c r="D8729" s="33" t="s">
        <v>7339</v>
      </c>
    </row>
    <row r="8730" spans="3:4" ht="15" customHeight="1" x14ac:dyDescent="0.25">
      <c r="C8730" s="32" t="s">
        <v>17913</v>
      </c>
      <c r="D8730" s="33" t="s">
        <v>7370</v>
      </c>
    </row>
    <row r="8731" spans="3:4" ht="15" customHeight="1" x14ac:dyDescent="0.25">
      <c r="C8731" s="32" t="s">
        <v>17914</v>
      </c>
      <c r="D8731" s="33" t="s">
        <v>7370</v>
      </c>
    </row>
    <row r="8732" spans="3:4" ht="15" customHeight="1" x14ac:dyDescent="0.25">
      <c r="C8732" s="32" t="s">
        <v>17915</v>
      </c>
      <c r="D8732" s="33" t="s">
        <v>7381</v>
      </c>
    </row>
    <row r="8733" spans="3:4" ht="15" customHeight="1" x14ac:dyDescent="0.25">
      <c r="C8733" s="32" t="s">
        <v>17916</v>
      </c>
      <c r="D8733" s="33" t="s">
        <v>7381</v>
      </c>
    </row>
    <row r="8734" spans="3:4" ht="15" customHeight="1" x14ac:dyDescent="0.25">
      <c r="C8734" s="32" t="s">
        <v>17917</v>
      </c>
      <c r="D8734" s="33" t="s">
        <v>7485</v>
      </c>
    </row>
    <row r="8735" spans="3:4" ht="15" customHeight="1" x14ac:dyDescent="0.25">
      <c r="C8735" s="32" t="s">
        <v>17918</v>
      </c>
      <c r="D8735" s="33" t="s">
        <v>7485</v>
      </c>
    </row>
    <row r="8736" spans="3:4" ht="15" customHeight="1" x14ac:dyDescent="0.25">
      <c r="C8736" s="32" t="s">
        <v>17919</v>
      </c>
      <c r="D8736" s="33" t="s">
        <v>7554</v>
      </c>
    </row>
    <row r="8737" spans="3:4" ht="15" customHeight="1" x14ac:dyDescent="0.25">
      <c r="C8737" s="32" t="s">
        <v>17920</v>
      </c>
      <c r="D8737" s="33" t="s">
        <v>7554</v>
      </c>
    </row>
    <row r="8738" spans="3:4" ht="15" customHeight="1" x14ac:dyDescent="0.25">
      <c r="C8738" s="32" t="s">
        <v>17921</v>
      </c>
      <c r="D8738" s="33" t="s">
        <v>7564</v>
      </c>
    </row>
    <row r="8739" spans="3:4" ht="15" customHeight="1" x14ac:dyDescent="0.25">
      <c r="C8739" s="32" t="s">
        <v>17922</v>
      </c>
      <c r="D8739" s="33" t="s">
        <v>7564</v>
      </c>
    </row>
    <row r="8740" spans="3:4" ht="15" customHeight="1" x14ac:dyDescent="0.25">
      <c r="C8740" s="32" t="s">
        <v>17923</v>
      </c>
      <c r="D8740" s="33" t="s">
        <v>7610</v>
      </c>
    </row>
    <row r="8741" spans="3:4" ht="15" customHeight="1" x14ac:dyDescent="0.25">
      <c r="C8741" s="32" t="s">
        <v>17924</v>
      </c>
      <c r="D8741" s="33" t="s">
        <v>7610</v>
      </c>
    </row>
    <row r="8742" spans="3:4" ht="15" customHeight="1" x14ac:dyDescent="0.25">
      <c r="C8742" s="32" t="s">
        <v>17925</v>
      </c>
      <c r="D8742" s="33" t="s">
        <v>7795</v>
      </c>
    </row>
    <row r="8743" spans="3:4" ht="15" customHeight="1" x14ac:dyDescent="0.25">
      <c r="C8743" s="32" t="s">
        <v>17926</v>
      </c>
      <c r="D8743" s="33" t="s">
        <v>7795</v>
      </c>
    </row>
    <row r="8744" spans="3:4" ht="15" customHeight="1" x14ac:dyDescent="0.25">
      <c r="C8744" s="32" t="s">
        <v>17927</v>
      </c>
      <c r="D8744" s="33" t="s">
        <v>7801</v>
      </c>
    </row>
    <row r="8745" spans="3:4" ht="15" customHeight="1" x14ac:dyDescent="0.25">
      <c r="C8745" s="32" t="s">
        <v>17928</v>
      </c>
      <c r="D8745" s="33" t="s">
        <v>7801</v>
      </c>
    </row>
    <row r="8746" spans="3:4" ht="15" customHeight="1" x14ac:dyDescent="0.25">
      <c r="C8746" s="32" t="s">
        <v>17929</v>
      </c>
      <c r="D8746" s="33" t="s">
        <v>7840</v>
      </c>
    </row>
    <row r="8747" spans="3:4" ht="15" customHeight="1" x14ac:dyDescent="0.25">
      <c r="C8747" s="32" t="s">
        <v>17930</v>
      </c>
      <c r="D8747" s="33" t="s">
        <v>7840</v>
      </c>
    </row>
    <row r="8748" spans="3:4" ht="15" customHeight="1" x14ac:dyDescent="0.25">
      <c r="C8748" s="32" t="s">
        <v>17931</v>
      </c>
      <c r="D8748" s="33" t="s">
        <v>7860</v>
      </c>
    </row>
    <row r="8749" spans="3:4" ht="15" customHeight="1" x14ac:dyDescent="0.25">
      <c r="C8749" s="32" t="s">
        <v>17932</v>
      </c>
      <c r="D8749" s="33" t="s">
        <v>7860</v>
      </c>
    </row>
    <row r="8750" spans="3:4" ht="15" customHeight="1" x14ac:dyDescent="0.25">
      <c r="C8750" s="32" t="s">
        <v>17933</v>
      </c>
      <c r="D8750" s="33" t="s">
        <v>7865</v>
      </c>
    </row>
    <row r="8751" spans="3:4" ht="15" customHeight="1" x14ac:dyDescent="0.25">
      <c r="C8751" s="32" t="s">
        <v>17934</v>
      </c>
      <c r="D8751" s="33" t="s">
        <v>7865</v>
      </c>
    </row>
    <row r="8752" spans="3:4" ht="15" customHeight="1" x14ac:dyDescent="0.25">
      <c r="C8752" s="32" t="s">
        <v>17935</v>
      </c>
      <c r="D8752" s="33" t="s">
        <v>7957</v>
      </c>
    </row>
    <row r="8753" spans="3:4" ht="15" customHeight="1" x14ac:dyDescent="0.25">
      <c r="C8753" s="32" t="s">
        <v>17936</v>
      </c>
      <c r="D8753" s="33" t="s">
        <v>7957</v>
      </c>
    </row>
    <row r="8754" spans="3:4" ht="15" customHeight="1" x14ac:dyDescent="0.25">
      <c r="C8754" s="32" t="s">
        <v>17937</v>
      </c>
      <c r="D8754" s="33" t="s">
        <v>7969</v>
      </c>
    </row>
    <row r="8755" spans="3:4" ht="15" customHeight="1" x14ac:dyDescent="0.25">
      <c r="C8755" s="32" t="s">
        <v>17938</v>
      </c>
      <c r="D8755" s="33" t="s">
        <v>7969</v>
      </c>
    </row>
    <row r="8756" spans="3:4" ht="15" customHeight="1" x14ac:dyDescent="0.25">
      <c r="C8756" s="32" t="s">
        <v>17939</v>
      </c>
      <c r="D8756" s="33" t="s">
        <v>7996</v>
      </c>
    </row>
    <row r="8757" spans="3:4" ht="15" customHeight="1" x14ac:dyDescent="0.25">
      <c r="C8757" s="32" t="s">
        <v>17940</v>
      </c>
      <c r="D8757" s="33" t="s">
        <v>7996</v>
      </c>
    </row>
    <row r="8758" spans="3:4" ht="15" customHeight="1" x14ac:dyDescent="0.25">
      <c r="C8758" s="32" t="s">
        <v>17941</v>
      </c>
      <c r="D8758" s="33" t="s">
        <v>8024</v>
      </c>
    </row>
    <row r="8759" spans="3:4" ht="15" customHeight="1" x14ac:dyDescent="0.25">
      <c r="C8759" s="32" t="s">
        <v>17942</v>
      </c>
      <c r="D8759" s="33" t="s">
        <v>8024</v>
      </c>
    </row>
    <row r="8760" spans="3:4" ht="15" customHeight="1" x14ac:dyDescent="0.25">
      <c r="C8760" s="32" t="s">
        <v>17943</v>
      </c>
      <c r="D8760" s="33" t="s">
        <v>8029</v>
      </c>
    </row>
    <row r="8761" spans="3:4" ht="15" customHeight="1" x14ac:dyDescent="0.25">
      <c r="C8761" s="32" t="s">
        <v>17944</v>
      </c>
      <c r="D8761" s="33" t="s">
        <v>8029</v>
      </c>
    </row>
    <row r="8762" spans="3:4" ht="15" customHeight="1" x14ac:dyDescent="0.25">
      <c r="C8762" s="32" t="s">
        <v>17945</v>
      </c>
      <c r="D8762" s="33" t="s">
        <v>7564</v>
      </c>
    </row>
    <row r="8763" spans="3:4" ht="15" customHeight="1" x14ac:dyDescent="0.25">
      <c r="C8763" s="32" t="s">
        <v>17946</v>
      </c>
      <c r="D8763" s="33" t="s">
        <v>7564</v>
      </c>
    </row>
    <row r="8764" spans="3:4" ht="15" customHeight="1" x14ac:dyDescent="0.25">
      <c r="C8764" s="32" t="s">
        <v>17947</v>
      </c>
      <c r="D8764" s="33" t="s">
        <v>7610</v>
      </c>
    </row>
    <row r="8765" spans="3:4" ht="15" customHeight="1" x14ac:dyDescent="0.25">
      <c r="C8765" s="32" t="s">
        <v>17948</v>
      </c>
      <c r="D8765" s="33" t="s">
        <v>7610</v>
      </c>
    </row>
    <row r="8766" spans="3:4" ht="15" customHeight="1" x14ac:dyDescent="0.25">
      <c r="C8766" s="32" t="s">
        <v>17949</v>
      </c>
      <c r="D8766" s="33" t="s">
        <v>7795</v>
      </c>
    </row>
    <row r="8767" spans="3:4" ht="15" customHeight="1" x14ac:dyDescent="0.25">
      <c r="C8767" s="32" t="s">
        <v>17950</v>
      </c>
      <c r="D8767" s="33" t="s">
        <v>7795</v>
      </c>
    </row>
    <row r="8768" spans="3:4" ht="15" customHeight="1" x14ac:dyDescent="0.25">
      <c r="C8768" s="32" t="s">
        <v>17951</v>
      </c>
      <c r="D8768" s="33" t="s">
        <v>7801</v>
      </c>
    </row>
    <row r="8769" spans="3:4" ht="15" customHeight="1" x14ac:dyDescent="0.25">
      <c r="C8769" s="32" t="s">
        <v>17952</v>
      </c>
      <c r="D8769" s="33" t="s">
        <v>7801</v>
      </c>
    </row>
    <row r="8770" spans="3:4" ht="15" customHeight="1" x14ac:dyDescent="0.25">
      <c r="C8770" s="32" t="s">
        <v>17953</v>
      </c>
      <c r="D8770" s="33" t="s">
        <v>7840</v>
      </c>
    </row>
    <row r="8771" spans="3:4" ht="15" customHeight="1" x14ac:dyDescent="0.25">
      <c r="C8771" s="32" t="s">
        <v>17954</v>
      </c>
      <c r="D8771" s="33" t="s">
        <v>7840</v>
      </c>
    </row>
    <row r="8772" spans="3:4" ht="15" customHeight="1" x14ac:dyDescent="0.25">
      <c r="C8772" s="32" t="s">
        <v>17955</v>
      </c>
      <c r="D8772" s="33" t="s">
        <v>7860</v>
      </c>
    </row>
    <row r="8773" spans="3:4" ht="15" customHeight="1" x14ac:dyDescent="0.25">
      <c r="C8773" s="32" t="s">
        <v>17956</v>
      </c>
      <c r="D8773" s="33" t="s">
        <v>7860</v>
      </c>
    </row>
    <row r="8774" spans="3:4" ht="15" customHeight="1" x14ac:dyDescent="0.25">
      <c r="C8774" s="32" t="s">
        <v>17957</v>
      </c>
      <c r="D8774" s="33" t="s">
        <v>7865</v>
      </c>
    </row>
    <row r="8775" spans="3:4" ht="15" customHeight="1" x14ac:dyDescent="0.25">
      <c r="C8775" s="32" t="s">
        <v>17958</v>
      </c>
      <c r="D8775" s="33" t="s">
        <v>7865</v>
      </c>
    </row>
    <row r="8776" spans="3:4" ht="15" customHeight="1" x14ac:dyDescent="0.25">
      <c r="C8776" s="32" t="s">
        <v>17959</v>
      </c>
      <c r="D8776" s="33" t="s">
        <v>7957</v>
      </c>
    </row>
    <row r="8777" spans="3:4" ht="15" customHeight="1" x14ac:dyDescent="0.25">
      <c r="C8777" s="32" t="s">
        <v>17960</v>
      </c>
      <c r="D8777" s="33" t="s">
        <v>7957</v>
      </c>
    </row>
    <row r="8778" spans="3:4" ht="15" customHeight="1" x14ac:dyDescent="0.25">
      <c r="C8778" s="32" t="s">
        <v>17961</v>
      </c>
      <c r="D8778" s="33" t="s">
        <v>7969</v>
      </c>
    </row>
    <row r="8779" spans="3:4" ht="15" customHeight="1" x14ac:dyDescent="0.25">
      <c r="C8779" s="32" t="s">
        <v>17962</v>
      </c>
      <c r="D8779" s="33" t="s">
        <v>7969</v>
      </c>
    </row>
    <row r="8780" spans="3:4" ht="15" customHeight="1" x14ac:dyDescent="0.25">
      <c r="C8780" s="32" t="s">
        <v>17963</v>
      </c>
      <c r="D8780" s="33" t="s">
        <v>7996</v>
      </c>
    </row>
    <row r="8781" spans="3:4" ht="15" customHeight="1" x14ac:dyDescent="0.25">
      <c r="C8781" s="32" t="s">
        <v>17964</v>
      </c>
      <c r="D8781" s="33" t="s">
        <v>7996</v>
      </c>
    </row>
    <row r="8782" spans="3:4" ht="15" customHeight="1" x14ac:dyDescent="0.25">
      <c r="C8782" s="32" t="s">
        <v>17965</v>
      </c>
      <c r="D8782" s="33" t="s">
        <v>8024</v>
      </c>
    </row>
    <row r="8783" spans="3:4" ht="15" customHeight="1" x14ac:dyDescent="0.25">
      <c r="C8783" s="32" t="s">
        <v>17966</v>
      </c>
      <c r="D8783" s="33" t="s">
        <v>8024</v>
      </c>
    </row>
    <row r="8784" spans="3:4" ht="15" customHeight="1" x14ac:dyDescent="0.25">
      <c r="C8784" s="32" t="s">
        <v>17967</v>
      </c>
      <c r="D8784" s="33" t="s">
        <v>8029</v>
      </c>
    </row>
    <row r="8785" spans="3:4" ht="15" customHeight="1" x14ac:dyDescent="0.25">
      <c r="C8785" s="32" t="s">
        <v>17968</v>
      </c>
      <c r="D8785" s="33" t="s">
        <v>8029</v>
      </c>
    </row>
    <row r="8786" spans="3:4" ht="15" customHeight="1" x14ac:dyDescent="0.25">
      <c r="C8786" s="32" t="s">
        <v>17969</v>
      </c>
      <c r="D8786" s="33" t="s">
        <v>6963</v>
      </c>
    </row>
    <row r="8787" spans="3:4" ht="15" customHeight="1" x14ac:dyDescent="0.25">
      <c r="C8787" s="32" t="s">
        <v>17970</v>
      </c>
      <c r="D8787" s="33" t="s">
        <v>6963</v>
      </c>
    </row>
    <row r="8788" spans="3:4" ht="15" customHeight="1" x14ac:dyDescent="0.25">
      <c r="C8788" s="32" t="s">
        <v>17971</v>
      </c>
      <c r="D8788" s="33" t="s">
        <v>8062</v>
      </c>
    </row>
    <row r="8789" spans="3:4" ht="15" customHeight="1" x14ac:dyDescent="0.25">
      <c r="C8789" s="32" t="s">
        <v>17972</v>
      </c>
      <c r="D8789" s="33" t="s">
        <v>8062</v>
      </c>
    </row>
    <row r="8790" spans="3:4" ht="15" customHeight="1" x14ac:dyDescent="0.25">
      <c r="C8790" s="32" t="s">
        <v>17973</v>
      </c>
      <c r="D8790" s="33" t="s">
        <v>8103</v>
      </c>
    </row>
    <row r="8791" spans="3:4" ht="15" customHeight="1" x14ac:dyDescent="0.25">
      <c r="C8791" s="32" t="s">
        <v>17974</v>
      </c>
      <c r="D8791" s="33" t="s">
        <v>8103</v>
      </c>
    </row>
    <row r="8792" spans="3:4" ht="15" customHeight="1" x14ac:dyDescent="0.25">
      <c r="C8792" s="32" t="s">
        <v>17975</v>
      </c>
      <c r="D8792" s="33" t="s">
        <v>8109</v>
      </c>
    </row>
    <row r="8793" spans="3:4" ht="15" customHeight="1" x14ac:dyDescent="0.25">
      <c r="C8793" s="32" t="s">
        <v>17976</v>
      </c>
      <c r="D8793" s="33" t="s">
        <v>8109</v>
      </c>
    </row>
    <row r="8794" spans="3:4" ht="15" customHeight="1" x14ac:dyDescent="0.25">
      <c r="C8794" s="32" t="s">
        <v>17977</v>
      </c>
      <c r="D8794" s="33" t="s">
        <v>8120</v>
      </c>
    </row>
    <row r="8795" spans="3:4" ht="15" customHeight="1" x14ac:dyDescent="0.25">
      <c r="C8795" s="32" t="s">
        <v>17978</v>
      </c>
      <c r="D8795" s="33" t="s">
        <v>8120</v>
      </c>
    </row>
    <row r="8796" spans="3:4" ht="15" customHeight="1" x14ac:dyDescent="0.25">
      <c r="C8796" s="32" t="s">
        <v>17979</v>
      </c>
      <c r="D8796" s="33" t="s">
        <v>8137</v>
      </c>
    </row>
    <row r="8797" spans="3:4" ht="15" customHeight="1" x14ac:dyDescent="0.25">
      <c r="C8797" s="32" t="s">
        <v>17980</v>
      </c>
      <c r="D8797" s="33" t="s">
        <v>8137</v>
      </c>
    </row>
    <row r="8798" spans="3:4" ht="15" customHeight="1" x14ac:dyDescent="0.25">
      <c r="C8798" s="32" t="s">
        <v>17981</v>
      </c>
      <c r="D8798" s="33" t="s">
        <v>8143</v>
      </c>
    </row>
    <row r="8799" spans="3:4" ht="15" customHeight="1" x14ac:dyDescent="0.25">
      <c r="C8799" s="32" t="s">
        <v>17982</v>
      </c>
      <c r="D8799" s="33" t="s">
        <v>8143</v>
      </c>
    </row>
    <row r="8800" spans="3:4" ht="15" customHeight="1" x14ac:dyDescent="0.25">
      <c r="C8800" s="32" t="s">
        <v>17983</v>
      </c>
      <c r="D8800" s="33" t="s">
        <v>8199</v>
      </c>
    </row>
    <row r="8801" spans="3:4" ht="15" customHeight="1" x14ac:dyDescent="0.25">
      <c r="C8801" s="32" t="s">
        <v>17984</v>
      </c>
      <c r="D8801" s="33" t="s">
        <v>8199</v>
      </c>
    </row>
    <row r="8802" spans="3:4" ht="15" customHeight="1" x14ac:dyDescent="0.25">
      <c r="C8802" s="32" t="s">
        <v>17985</v>
      </c>
      <c r="D8802" s="33" t="s">
        <v>8221</v>
      </c>
    </row>
    <row r="8803" spans="3:4" ht="15" customHeight="1" x14ac:dyDescent="0.25">
      <c r="C8803" s="32" t="s">
        <v>17986</v>
      </c>
      <c r="D8803" s="33" t="s">
        <v>8221</v>
      </c>
    </row>
    <row r="8804" spans="3:4" ht="15" customHeight="1" x14ac:dyDescent="0.25">
      <c r="C8804" s="32" t="s">
        <v>17987</v>
      </c>
      <c r="D8804" s="33" t="s">
        <v>8301</v>
      </c>
    </row>
    <row r="8805" spans="3:4" ht="15" customHeight="1" x14ac:dyDescent="0.25">
      <c r="C8805" s="32" t="s">
        <v>17988</v>
      </c>
      <c r="D8805" s="33" t="s">
        <v>8301</v>
      </c>
    </row>
    <row r="8806" spans="3:4" ht="15" customHeight="1" x14ac:dyDescent="0.25">
      <c r="C8806" s="32" t="s">
        <v>17989</v>
      </c>
      <c r="D8806" s="33" t="s">
        <v>857</v>
      </c>
    </row>
    <row r="8807" spans="3:4" ht="15" customHeight="1" x14ac:dyDescent="0.25">
      <c r="C8807" s="32" t="s">
        <v>17990</v>
      </c>
      <c r="D8807" s="33" t="s">
        <v>857</v>
      </c>
    </row>
    <row r="8808" spans="3:4" ht="15" customHeight="1" x14ac:dyDescent="0.25">
      <c r="C8808" s="32" t="s">
        <v>17991</v>
      </c>
      <c r="D8808" s="33" t="s">
        <v>858</v>
      </c>
    </row>
    <row r="8809" spans="3:4" ht="15" customHeight="1" x14ac:dyDescent="0.25">
      <c r="C8809" s="32" t="s">
        <v>17992</v>
      </c>
      <c r="D8809" s="33" t="s">
        <v>858</v>
      </c>
    </row>
    <row r="8810" spans="3:4" ht="15" customHeight="1" x14ac:dyDescent="0.25">
      <c r="C8810" s="32" t="s">
        <v>17993</v>
      </c>
      <c r="D8810" s="33" t="s">
        <v>6963</v>
      </c>
    </row>
    <row r="8811" spans="3:4" ht="15" customHeight="1" x14ac:dyDescent="0.25">
      <c r="C8811" s="32" t="s">
        <v>17994</v>
      </c>
      <c r="D8811" s="33" t="s">
        <v>6963</v>
      </c>
    </row>
    <row r="8812" spans="3:4" ht="15" customHeight="1" x14ac:dyDescent="0.25">
      <c r="C8812" s="32" t="s">
        <v>17995</v>
      </c>
      <c r="D8812" s="33" t="s">
        <v>8062</v>
      </c>
    </row>
    <row r="8813" spans="3:4" ht="15" customHeight="1" x14ac:dyDescent="0.25">
      <c r="C8813" s="32" t="s">
        <v>17996</v>
      </c>
      <c r="D8813" s="33" t="s">
        <v>8062</v>
      </c>
    </row>
    <row r="8814" spans="3:4" ht="15" customHeight="1" x14ac:dyDescent="0.25">
      <c r="C8814" s="32" t="s">
        <v>17997</v>
      </c>
      <c r="D8814" s="33" t="s">
        <v>8103</v>
      </c>
    </row>
    <row r="8815" spans="3:4" ht="15" customHeight="1" x14ac:dyDescent="0.25">
      <c r="C8815" s="32" t="s">
        <v>17998</v>
      </c>
      <c r="D8815" s="33" t="s">
        <v>8103</v>
      </c>
    </row>
    <row r="8816" spans="3:4" ht="15" customHeight="1" x14ac:dyDescent="0.25">
      <c r="C8816" s="32" t="s">
        <v>17999</v>
      </c>
      <c r="D8816" s="33" t="s">
        <v>8109</v>
      </c>
    </row>
    <row r="8817" spans="3:4" ht="15" customHeight="1" x14ac:dyDescent="0.25">
      <c r="C8817" s="32" t="s">
        <v>18000</v>
      </c>
      <c r="D8817" s="33" t="s">
        <v>8109</v>
      </c>
    </row>
    <row r="8818" spans="3:4" ht="15" customHeight="1" x14ac:dyDescent="0.25">
      <c r="C8818" s="32" t="s">
        <v>18001</v>
      </c>
      <c r="D8818" s="33" t="s">
        <v>8120</v>
      </c>
    </row>
    <row r="8819" spans="3:4" ht="15" customHeight="1" x14ac:dyDescent="0.25">
      <c r="C8819" s="32" t="s">
        <v>18002</v>
      </c>
      <c r="D8819" s="33" t="s">
        <v>8120</v>
      </c>
    </row>
    <row r="8820" spans="3:4" ht="15" customHeight="1" x14ac:dyDescent="0.25">
      <c r="C8820" s="32" t="s">
        <v>18003</v>
      </c>
      <c r="D8820" s="33" t="s">
        <v>8137</v>
      </c>
    </row>
    <row r="8821" spans="3:4" ht="15" customHeight="1" x14ac:dyDescent="0.25">
      <c r="C8821" s="32" t="s">
        <v>18004</v>
      </c>
      <c r="D8821" s="33" t="s">
        <v>8137</v>
      </c>
    </row>
    <row r="8822" spans="3:4" ht="15" customHeight="1" x14ac:dyDescent="0.25">
      <c r="C8822" s="32" t="s">
        <v>18005</v>
      </c>
      <c r="D8822" s="33" t="s">
        <v>8143</v>
      </c>
    </row>
    <row r="8823" spans="3:4" ht="15" customHeight="1" x14ac:dyDescent="0.25">
      <c r="C8823" s="32" t="s">
        <v>18006</v>
      </c>
      <c r="D8823" s="33" t="s">
        <v>8143</v>
      </c>
    </row>
    <row r="8824" spans="3:4" ht="15" customHeight="1" x14ac:dyDescent="0.25">
      <c r="C8824" s="32" t="s">
        <v>18007</v>
      </c>
      <c r="D8824" s="33" t="s">
        <v>8199</v>
      </c>
    </row>
    <row r="8825" spans="3:4" ht="15" customHeight="1" x14ac:dyDescent="0.25">
      <c r="C8825" s="32" t="s">
        <v>18008</v>
      </c>
      <c r="D8825" s="33" t="s">
        <v>8199</v>
      </c>
    </row>
    <row r="8826" spans="3:4" ht="15" customHeight="1" x14ac:dyDescent="0.25">
      <c r="C8826" s="32" t="s">
        <v>18009</v>
      </c>
      <c r="D8826" s="33" t="s">
        <v>8221</v>
      </c>
    </row>
    <row r="8827" spans="3:4" ht="15" customHeight="1" x14ac:dyDescent="0.25">
      <c r="C8827" s="32" t="s">
        <v>18010</v>
      </c>
      <c r="D8827" s="33" t="s">
        <v>8221</v>
      </c>
    </row>
    <row r="8828" spans="3:4" ht="15" customHeight="1" x14ac:dyDescent="0.25">
      <c r="C8828" s="32" t="s">
        <v>18011</v>
      </c>
      <c r="D8828" s="33" t="s">
        <v>8301</v>
      </c>
    </row>
    <row r="8829" spans="3:4" ht="15" customHeight="1" x14ac:dyDescent="0.25">
      <c r="C8829" s="32" t="s">
        <v>18012</v>
      </c>
      <c r="D8829" s="33" t="s">
        <v>8301</v>
      </c>
    </row>
    <row r="8830" spans="3:4" ht="15" customHeight="1" x14ac:dyDescent="0.25">
      <c r="C8830" s="32" t="s">
        <v>18013</v>
      </c>
      <c r="D8830" s="33" t="s">
        <v>857</v>
      </c>
    </row>
    <row r="8831" spans="3:4" ht="15" customHeight="1" x14ac:dyDescent="0.25">
      <c r="C8831" s="32" t="s">
        <v>18014</v>
      </c>
      <c r="D8831" s="33" t="s">
        <v>857</v>
      </c>
    </row>
    <row r="8832" spans="3:4" ht="15" customHeight="1" x14ac:dyDescent="0.25">
      <c r="C8832" s="32" t="s">
        <v>18015</v>
      </c>
      <c r="D8832" s="33" t="s">
        <v>858</v>
      </c>
    </row>
    <row r="8833" spans="3:4" ht="15" customHeight="1" x14ac:dyDescent="0.25">
      <c r="C8833" s="32" t="s">
        <v>18016</v>
      </c>
      <c r="D8833" s="33" t="s">
        <v>858</v>
      </c>
    </row>
    <row r="8834" spans="3:4" ht="15" customHeight="1" x14ac:dyDescent="0.25">
      <c r="C8834" s="32" t="s">
        <v>18017</v>
      </c>
      <c r="D8834" s="33" t="s">
        <v>4746</v>
      </c>
    </row>
    <row r="8835" spans="3:4" ht="15" customHeight="1" x14ac:dyDescent="0.25">
      <c r="C8835" s="32" t="s">
        <v>18018</v>
      </c>
      <c r="D8835" s="33" t="s">
        <v>4746</v>
      </c>
    </row>
    <row r="8836" spans="3:4" ht="15" customHeight="1" x14ac:dyDescent="0.25">
      <c r="C8836" s="32" t="s">
        <v>18019</v>
      </c>
      <c r="D8836" s="33" t="s">
        <v>4871</v>
      </c>
    </row>
    <row r="8837" spans="3:4" ht="15" customHeight="1" x14ac:dyDescent="0.25">
      <c r="C8837" s="32" t="s">
        <v>18020</v>
      </c>
      <c r="D8837" s="33" t="s">
        <v>4871</v>
      </c>
    </row>
    <row r="8838" spans="3:4" ht="15" customHeight="1" x14ac:dyDescent="0.25">
      <c r="C8838" s="32" t="s">
        <v>18021</v>
      </c>
      <c r="D8838" s="33" t="s">
        <v>4876</v>
      </c>
    </row>
    <row r="8839" spans="3:4" ht="15" customHeight="1" x14ac:dyDescent="0.25">
      <c r="C8839" s="32" t="s">
        <v>18022</v>
      </c>
      <c r="D8839" s="33" t="s">
        <v>4876</v>
      </c>
    </row>
    <row r="8840" spans="3:4" ht="15" customHeight="1" x14ac:dyDescent="0.25">
      <c r="C8840" s="32" t="s">
        <v>18023</v>
      </c>
      <c r="D8840" s="33" t="s">
        <v>4882</v>
      </c>
    </row>
    <row r="8841" spans="3:4" ht="15" customHeight="1" x14ac:dyDescent="0.25">
      <c r="C8841" s="32" t="s">
        <v>18024</v>
      </c>
      <c r="D8841" s="33" t="s">
        <v>4882</v>
      </c>
    </row>
    <row r="8842" spans="3:4" ht="15" customHeight="1" x14ac:dyDescent="0.25">
      <c r="C8842" s="32" t="s">
        <v>18025</v>
      </c>
      <c r="D8842" s="33" t="s">
        <v>4888</v>
      </c>
    </row>
    <row r="8843" spans="3:4" ht="15" customHeight="1" x14ac:dyDescent="0.25">
      <c r="C8843" s="32" t="s">
        <v>18026</v>
      </c>
      <c r="D8843" s="33" t="s">
        <v>4888</v>
      </c>
    </row>
    <row r="8844" spans="3:4" ht="15" customHeight="1" x14ac:dyDescent="0.25">
      <c r="C8844" s="32" t="s">
        <v>18027</v>
      </c>
      <c r="D8844" s="33" t="s">
        <v>4938</v>
      </c>
    </row>
    <row r="8845" spans="3:4" ht="15" customHeight="1" x14ac:dyDescent="0.25">
      <c r="C8845" s="32" t="s">
        <v>18028</v>
      </c>
      <c r="D8845" s="33" t="s">
        <v>4938</v>
      </c>
    </row>
    <row r="8846" spans="3:4" ht="15" customHeight="1" x14ac:dyDescent="0.25">
      <c r="C8846" s="32" t="s">
        <v>18029</v>
      </c>
      <c r="D8846" s="33" t="s">
        <v>4995</v>
      </c>
    </row>
    <row r="8847" spans="3:4" ht="15" customHeight="1" x14ac:dyDescent="0.25">
      <c r="C8847" s="32" t="s">
        <v>18030</v>
      </c>
      <c r="D8847" s="33" t="s">
        <v>4995</v>
      </c>
    </row>
    <row r="8848" spans="3:4" ht="15" customHeight="1" x14ac:dyDescent="0.25">
      <c r="C8848" s="32" t="s">
        <v>18031</v>
      </c>
      <c r="D8848" s="33" t="s">
        <v>5019</v>
      </c>
    </row>
    <row r="8849" spans="3:4" ht="15" customHeight="1" x14ac:dyDescent="0.25">
      <c r="C8849" s="32" t="s">
        <v>18032</v>
      </c>
      <c r="D8849" s="33" t="s">
        <v>5019</v>
      </c>
    </row>
    <row r="8850" spans="3:4" ht="15" customHeight="1" x14ac:dyDescent="0.25">
      <c r="C8850" s="32" t="s">
        <v>18033</v>
      </c>
      <c r="D8850" s="33" t="s">
        <v>5035</v>
      </c>
    </row>
    <row r="8851" spans="3:4" ht="15" customHeight="1" x14ac:dyDescent="0.25">
      <c r="C8851" s="32" t="s">
        <v>18034</v>
      </c>
      <c r="D8851" s="33" t="s">
        <v>5035</v>
      </c>
    </row>
    <row r="8852" spans="3:4" ht="15" customHeight="1" x14ac:dyDescent="0.25">
      <c r="C8852" s="32" t="s">
        <v>18035</v>
      </c>
      <c r="D8852" s="33" t="s">
        <v>5079</v>
      </c>
    </row>
    <row r="8853" spans="3:4" ht="15" customHeight="1" x14ac:dyDescent="0.25">
      <c r="C8853" s="32" t="s">
        <v>18036</v>
      </c>
      <c r="D8853" s="33" t="s">
        <v>5079</v>
      </c>
    </row>
    <row r="8854" spans="3:4" ht="15" customHeight="1" x14ac:dyDescent="0.25">
      <c r="C8854" s="32" t="s">
        <v>18037</v>
      </c>
      <c r="D8854" s="33" t="s">
        <v>5085</v>
      </c>
    </row>
    <row r="8855" spans="3:4" ht="15" customHeight="1" x14ac:dyDescent="0.25">
      <c r="C8855" s="32" t="s">
        <v>18038</v>
      </c>
      <c r="D8855" s="33" t="s">
        <v>5085</v>
      </c>
    </row>
    <row r="8856" spans="3:4" ht="15" customHeight="1" x14ac:dyDescent="0.25">
      <c r="C8856" s="32" t="s">
        <v>18039</v>
      </c>
      <c r="D8856" s="33" t="s">
        <v>5091</v>
      </c>
    </row>
    <row r="8857" spans="3:4" ht="15" customHeight="1" x14ac:dyDescent="0.25">
      <c r="C8857" s="32" t="s">
        <v>18040</v>
      </c>
      <c r="D8857" s="33" t="s">
        <v>5091</v>
      </c>
    </row>
    <row r="8858" spans="3:4" ht="15" customHeight="1" x14ac:dyDescent="0.25">
      <c r="C8858" s="32" t="s">
        <v>18041</v>
      </c>
      <c r="D8858" s="33" t="s">
        <v>4746</v>
      </c>
    </row>
    <row r="8859" spans="3:4" ht="15" customHeight="1" x14ac:dyDescent="0.25">
      <c r="C8859" s="32" t="s">
        <v>18042</v>
      </c>
      <c r="D8859" s="33" t="s">
        <v>4746</v>
      </c>
    </row>
    <row r="8860" spans="3:4" ht="15" customHeight="1" x14ac:dyDescent="0.25">
      <c r="C8860" s="32" t="s">
        <v>18043</v>
      </c>
      <c r="D8860" s="33" t="s">
        <v>4871</v>
      </c>
    </row>
    <row r="8861" spans="3:4" ht="15" customHeight="1" x14ac:dyDescent="0.25">
      <c r="C8861" s="32" t="s">
        <v>18044</v>
      </c>
      <c r="D8861" s="33" t="s">
        <v>4871</v>
      </c>
    </row>
    <row r="8862" spans="3:4" ht="15" customHeight="1" x14ac:dyDescent="0.25">
      <c r="C8862" s="32" t="s">
        <v>18045</v>
      </c>
      <c r="D8862" s="33" t="s">
        <v>4876</v>
      </c>
    </row>
    <row r="8863" spans="3:4" ht="15" customHeight="1" x14ac:dyDescent="0.25">
      <c r="C8863" s="32" t="s">
        <v>18046</v>
      </c>
      <c r="D8863" s="33" t="s">
        <v>4876</v>
      </c>
    </row>
    <row r="8864" spans="3:4" ht="15" customHeight="1" x14ac:dyDescent="0.25">
      <c r="C8864" s="32" t="s">
        <v>18047</v>
      </c>
      <c r="D8864" s="33" t="s">
        <v>4882</v>
      </c>
    </row>
    <row r="8865" spans="3:4" ht="15" customHeight="1" x14ac:dyDescent="0.25">
      <c r="C8865" s="32" t="s">
        <v>18048</v>
      </c>
      <c r="D8865" s="33" t="s">
        <v>4882</v>
      </c>
    </row>
    <row r="8866" spans="3:4" ht="15" customHeight="1" x14ac:dyDescent="0.25">
      <c r="C8866" s="32" t="s">
        <v>18049</v>
      </c>
      <c r="D8866" s="33" t="s">
        <v>4888</v>
      </c>
    </row>
    <row r="8867" spans="3:4" ht="15" customHeight="1" x14ac:dyDescent="0.25">
      <c r="C8867" s="32" t="s">
        <v>18050</v>
      </c>
      <c r="D8867" s="33" t="s">
        <v>4888</v>
      </c>
    </row>
    <row r="8868" spans="3:4" ht="15" customHeight="1" x14ac:dyDescent="0.25">
      <c r="C8868" s="32" t="s">
        <v>18051</v>
      </c>
      <c r="D8868" s="33" t="s">
        <v>4938</v>
      </c>
    </row>
    <row r="8869" spans="3:4" ht="15" customHeight="1" x14ac:dyDescent="0.25">
      <c r="C8869" s="32" t="s">
        <v>18052</v>
      </c>
      <c r="D8869" s="33" t="s">
        <v>4938</v>
      </c>
    </row>
    <row r="8870" spans="3:4" ht="15" customHeight="1" x14ac:dyDescent="0.25">
      <c r="C8870" s="32" t="s">
        <v>18053</v>
      </c>
      <c r="D8870" s="33" t="s">
        <v>4995</v>
      </c>
    </row>
    <row r="8871" spans="3:4" ht="15" customHeight="1" x14ac:dyDescent="0.25">
      <c r="C8871" s="32" t="s">
        <v>18054</v>
      </c>
      <c r="D8871" s="33" t="s">
        <v>4995</v>
      </c>
    </row>
    <row r="8872" spans="3:4" ht="15" customHeight="1" x14ac:dyDescent="0.25">
      <c r="C8872" s="32" t="s">
        <v>18055</v>
      </c>
      <c r="D8872" s="33" t="s">
        <v>5019</v>
      </c>
    </row>
    <row r="8873" spans="3:4" ht="15" customHeight="1" x14ac:dyDescent="0.25">
      <c r="C8873" s="32" t="s">
        <v>18056</v>
      </c>
      <c r="D8873" s="33" t="s">
        <v>5019</v>
      </c>
    </row>
    <row r="8874" spans="3:4" ht="15" customHeight="1" x14ac:dyDescent="0.25">
      <c r="C8874" s="32" t="s">
        <v>18057</v>
      </c>
      <c r="D8874" s="33" t="s">
        <v>5035</v>
      </c>
    </row>
    <row r="8875" spans="3:4" ht="15" customHeight="1" x14ac:dyDescent="0.25">
      <c r="C8875" s="32" t="s">
        <v>18058</v>
      </c>
      <c r="D8875" s="33" t="s">
        <v>5035</v>
      </c>
    </row>
    <row r="8876" spans="3:4" ht="15" customHeight="1" x14ac:dyDescent="0.25">
      <c r="C8876" s="32" t="s">
        <v>18059</v>
      </c>
      <c r="D8876" s="33" t="s">
        <v>5079</v>
      </c>
    </row>
    <row r="8877" spans="3:4" ht="15" customHeight="1" x14ac:dyDescent="0.25">
      <c r="C8877" s="32" t="s">
        <v>18060</v>
      </c>
      <c r="D8877" s="33" t="s">
        <v>5079</v>
      </c>
    </row>
    <row r="8878" spans="3:4" ht="15" customHeight="1" x14ac:dyDescent="0.25">
      <c r="C8878" s="32" t="s">
        <v>18061</v>
      </c>
      <c r="D8878" s="33" t="s">
        <v>5085</v>
      </c>
    </row>
    <row r="8879" spans="3:4" ht="15" customHeight="1" x14ac:dyDescent="0.25">
      <c r="C8879" s="32" t="s">
        <v>18062</v>
      </c>
      <c r="D8879" s="33" t="s">
        <v>5085</v>
      </c>
    </row>
    <row r="8880" spans="3:4" ht="15" customHeight="1" x14ac:dyDescent="0.25">
      <c r="C8880" s="32" t="s">
        <v>18063</v>
      </c>
      <c r="D8880" s="33" t="s">
        <v>5091</v>
      </c>
    </row>
    <row r="8881" spans="3:4" ht="15" customHeight="1" x14ac:dyDescent="0.25">
      <c r="C8881" s="32" t="s">
        <v>18064</v>
      </c>
      <c r="D8881" s="33" t="s">
        <v>5091</v>
      </c>
    </row>
    <row r="8882" spans="3:4" ht="15" customHeight="1" x14ac:dyDescent="0.25">
      <c r="C8882" s="32" t="s">
        <v>18065</v>
      </c>
      <c r="D8882" s="33" t="s">
        <v>5126</v>
      </c>
    </row>
    <row r="8883" spans="3:4" ht="15" customHeight="1" x14ac:dyDescent="0.25">
      <c r="C8883" s="32" t="s">
        <v>18066</v>
      </c>
      <c r="D8883" s="33" t="s">
        <v>5126</v>
      </c>
    </row>
    <row r="8884" spans="3:4" ht="15" customHeight="1" x14ac:dyDescent="0.25">
      <c r="C8884" s="32" t="s">
        <v>18067</v>
      </c>
      <c r="D8884" s="33" t="s">
        <v>5174</v>
      </c>
    </row>
    <row r="8885" spans="3:4" ht="15" customHeight="1" x14ac:dyDescent="0.25">
      <c r="C8885" s="32" t="s">
        <v>18068</v>
      </c>
      <c r="D8885" s="33" t="s">
        <v>5174</v>
      </c>
    </row>
    <row r="8886" spans="3:4" ht="15" customHeight="1" x14ac:dyDescent="0.25">
      <c r="C8886" s="32" t="s">
        <v>18069</v>
      </c>
      <c r="D8886" s="33" t="s">
        <v>5179</v>
      </c>
    </row>
    <row r="8887" spans="3:4" ht="15" customHeight="1" x14ac:dyDescent="0.25">
      <c r="C8887" s="32" t="s">
        <v>18070</v>
      </c>
      <c r="D8887" s="33" t="s">
        <v>5179</v>
      </c>
    </row>
    <row r="8888" spans="3:4" ht="15" customHeight="1" x14ac:dyDescent="0.25">
      <c r="C8888" s="32" t="s">
        <v>18071</v>
      </c>
      <c r="D8888" s="33" t="s">
        <v>5223</v>
      </c>
    </row>
    <row r="8889" spans="3:4" ht="15" customHeight="1" x14ac:dyDescent="0.25">
      <c r="C8889" s="32" t="s">
        <v>18072</v>
      </c>
      <c r="D8889" s="33" t="s">
        <v>5223</v>
      </c>
    </row>
    <row r="8890" spans="3:4" ht="15" customHeight="1" x14ac:dyDescent="0.25">
      <c r="C8890" s="32" t="s">
        <v>18073</v>
      </c>
      <c r="D8890" s="33" t="s">
        <v>5229</v>
      </c>
    </row>
    <row r="8891" spans="3:4" ht="15" customHeight="1" x14ac:dyDescent="0.25">
      <c r="C8891" s="32" t="s">
        <v>18074</v>
      </c>
      <c r="D8891" s="33" t="s">
        <v>5229</v>
      </c>
    </row>
    <row r="8892" spans="3:4" ht="15" customHeight="1" x14ac:dyDescent="0.25">
      <c r="C8892" s="32" t="s">
        <v>18075</v>
      </c>
      <c r="D8892" s="33" t="s">
        <v>5258</v>
      </c>
    </row>
    <row r="8893" spans="3:4" ht="15" customHeight="1" x14ac:dyDescent="0.25">
      <c r="C8893" s="32" t="s">
        <v>18076</v>
      </c>
      <c r="D8893" s="33" t="s">
        <v>5258</v>
      </c>
    </row>
    <row r="8894" spans="3:4" ht="15" customHeight="1" x14ac:dyDescent="0.25">
      <c r="C8894" s="32" t="s">
        <v>18077</v>
      </c>
      <c r="D8894" s="33" t="s">
        <v>5264</v>
      </c>
    </row>
    <row r="8895" spans="3:4" ht="15" customHeight="1" x14ac:dyDescent="0.25">
      <c r="C8895" s="32" t="s">
        <v>18078</v>
      </c>
      <c r="D8895" s="33" t="s">
        <v>5264</v>
      </c>
    </row>
    <row r="8896" spans="3:4" ht="15" customHeight="1" x14ac:dyDescent="0.25">
      <c r="C8896" s="32" t="s">
        <v>18079</v>
      </c>
      <c r="D8896" s="33" t="s">
        <v>5270</v>
      </c>
    </row>
    <row r="8897" spans="3:4" ht="15" customHeight="1" x14ac:dyDescent="0.25">
      <c r="C8897" s="32" t="s">
        <v>18080</v>
      </c>
      <c r="D8897" s="33" t="s">
        <v>5270</v>
      </c>
    </row>
    <row r="8898" spans="3:4" ht="15" customHeight="1" x14ac:dyDescent="0.25">
      <c r="C8898" s="32" t="s">
        <v>18081</v>
      </c>
      <c r="D8898" s="33" t="s">
        <v>5276</v>
      </c>
    </row>
    <row r="8899" spans="3:4" ht="15" customHeight="1" x14ac:dyDescent="0.25">
      <c r="C8899" s="32" t="s">
        <v>18082</v>
      </c>
      <c r="D8899" s="33" t="s">
        <v>5276</v>
      </c>
    </row>
    <row r="8900" spans="3:4" ht="15" customHeight="1" x14ac:dyDescent="0.25">
      <c r="C8900" s="32" t="s">
        <v>18083</v>
      </c>
      <c r="D8900" s="33" t="s">
        <v>5282</v>
      </c>
    </row>
    <row r="8901" spans="3:4" ht="15" customHeight="1" x14ac:dyDescent="0.25">
      <c r="C8901" s="32" t="s">
        <v>18084</v>
      </c>
      <c r="D8901" s="33" t="s">
        <v>5282</v>
      </c>
    </row>
    <row r="8902" spans="3:4" ht="15" customHeight="1" x14ac:dyDescent="0.25">
      <c r="C8902" s="32" t="s">
        <v>18085</v>
      </c>
      <c r="D8902" s="33" t="s">
        <v>5297</v>
      </c>
    </row>
    <row r="8903" spans="3:4" ht="15" customHeight="1" x14ac:dyDescent="0.25">
      <c r="C8903" s="32" t="s">
        <v>18086</v>
      </c>
      <c r="D8903" s="33" t="s">
        <v>5297</v>
      </c>
    </row>
    <row r="8904" spans="3:4" ht="15" customHeight="1" x14ac:dyDescent="0.25">
      <c r="C8904" s="32" t="s">
        <v>18087</v>
      </c>
      <c r="D8904" s="33" t="s">
        <v>5334</v>
      </c>
    </row>
    <row r="8905" spans="3:4" ht="15" customHeight="1" x14ac:dyDescent="0.25">
      <c r="C8905" s="32" t="s">
        <v>18088</v>
      </c>
      <c r="D8905" s="33" t="s">
        <v>5334</v>
      </c>
    </row>
    <row r="8906" spans="3:4" ht="15" customHeight="1" x14ac:dyDescent="0.25">
      <c r="C8906" s="32" t="s">
        <v>18089</v>
      </c>
      <c r="D8906" s="33" t="s">
        <v>5126</v>
      </c>
    </row>
    <row r="8907" spans="3:4" ht="15" customHeight="1" x14ac:dyDescent="0.25">
      <c r="C8907" s="32" t="s">
        <v>18090</v>
      </c>
      <c r="D8907" s="33" t="s">
        <v>5126</v>
      </c>
    </row>
    <row r="8908" spans="3:4" ht="15" customHeight="1" x14ac:dyDescent="0.25">
      <c r="C8908" s="32" t="s">
        <v>18091</v>
      </c>
      <c r="D8908" s="33" t="s">
        <v>5174</v>
      </c>
    </row>
    <row r="8909" spans="3:4" ht="15" customHeight="1" x14ac:dyDescent="0.25">
      <c r="C8909" s="32" t="s">
        <v>18092</v>
      </c>
      <c r="D8909" s="33" t="s">
        <v>5174</v>
      </c>
    </row>
    <row r="8910" spans="3:4" ht="15" customHeight="1" x14ac:dyDescent="0.25">
      <c r="C8910" s="32" t="s">
        <v>18093</v>
      </c>
      <c r="D8910" s="33" t="s">
        <v>5179</v>
      </c>
    </row>
    <row r="8911" spans="3:4" ht="15" customHeight="1" x14ac:dyDescent="0.25">
      <c r="C8911" s="32" t="s">
        <v>18094</v>
      </c>
      <c r="D8911" s="33" t="s">
        <v>5179</v>
      </c>
    </row>
    <row r="8912" spans="3:4" ht="15" customHeight="1" x14ac:dyDescent="0.25">
      <c r="C8912" s="32" t="s">
        <v>18095</v>
      </c>
      <c r="D8912" s="33" t="s">
        <v>5223</v>
      </c>
    </row>
    <row r="8913" spans="3:4" ht="15" customHeight="1" x14ac:dyDescent="0.25">
      <c r="C8913" s="32" t="s">
        <v>18096</v>
      </c>
      <c r="D8913" s="33" t="s">
        <v>5223</v>
      </c>
    </row>
    <row r="8914" spans="3:4" ht="15" customHeight="1" x14ac:dyDescent="0.25">
      <c r="C8914" s="32" t="s">
        <v>18097</v>
      </c>
      <c r="D8914" s="33" t="s">
        <v>5229</v>
      </c>
    </row>
    <row r="8915" spans="3:4" ht="15" customHeight="1" x14ac:dyDescent="0.25">
      <c r="C8915" s="32" t="s">
        <v>18098</v>
      </c>
      <c r="D8915" s="33" t="s">
        <v>5229</v>
      </c>
    </row>
    <row r="8916" spans="3:4" ht="15" customHeight="1" x14ac:dyDescent="0.25">
      <c r="C8916" s="32" t="s">
        <v>18099</v>
      </c>
      <c r="D8916" s="33" t="s">
        <v>5258</v>
      </c>
    </row>
    <row r="8917" spans="3:4" ht="15" customHeight="1" x14ac:dyDescent="0.25">
      <c r="C8917" s="32" t="s">
        <v>18100</v>
      </c>
      <c r="D8917" s="33" t="s">
        <v>5258</v>
      </c>
    </row>
    <row r="8918" spans="3:4" ht="15" customHeight="1" x14ac:dyDescent="0.25">
      <c r="C8918" s="32" t="s">
        <v>18101</v>
      </c>
      <c r="D8918" s="33" t="s">
        <v>5264</v>
      </c>
    </row>
    <row r="8919" spans="3:4" ht="15" customHeight="1" x14ac:dyDescent="0.25">
      <c r="C8919" s="32" t="s">
        <v>18102</v>
      </c>
      <c r="D8919" s="33" t="s">
        <v>5264</v>
      </c>
    </row>
    <row r="8920" spans="3:4" ht="15" customHeight="1" x14ac:dyDescent="0.25">
      <c r="C8920" s="32" t="s">
        <v>18103</v>
      </c>
      <c r="D8920" s="33" t="s">
        <v>5270</v>
      </c>
    </row>
    <row r="8921" spans="3:4" ht="15" customHeight="1" x14ac:dyDescent="0.25">
      <c r="C8921" s="32" t="s">
        <v>18104</v>
      </c>
      <c r="D8921" s="33" t="s">
        <v>5270</v>
      </c>
    </row>
    <row r="8922" spans="3:4" ht="15" customHeight="1" x14ac:dyDescent="0.25">
      <c r="C8922" s="32" t="s">
        <v>18105</v>
      </c>
      <c r="D8922" s="33" t="s">
        <v>5276</v>
      </c>
    </row>
    <row r="8923" spans="3:4" ht="15" customHeight="1" x14ac:dyDescent="0.25">
      <c r="C8923" s="32" t="s">
        <v>18106</v>
      </c>
      <c r="D8923" s="33" t="s">
        <v>5276</v>
      </c>
    </row>
    <row r="8924" spans="3:4" ht="15" customHeight="1" x14ac:dyDescent="0.25">
      <c r="C8924" s="32" t="s">
        <v>18107</v>
      </c>
      <c r="D8924" s="33" t="s">
        <v>5282</v>
      </c>
    </row>
    <row r="8925" spans="3:4" ht="15" customHeight="1" x14ac:dyDescent="0.25">
      <c r="C8925" s="32" t="s">
        <v>18108</v>
      </c>
      <c r="D8925" s="33" t="s">
        <v>5282</v>
      </c>
    </row>
    <row r="8926" spans="3:4" ht="15" customHeight="1" x14ac:dyDescent="0.25">
      <c r="C8926" s="32" t="s">
        <v>18109</v>
      </c>
      <c r="D8926" s="33" t="s">
        <v>5297</v>
      </c>
    </row>
    <row r="8927" spans="3:4" ht="15" customHeight="1" x14ac:dyDescent="0.25">
      <c r="C8927" s="32" t="s">
        <v>18110</v>
      </c>
      <c r="D8927" s="33" t="s">
        <v>5297</v>
      </c>
    </row>
    <row r="8928" spans="3:4" ht="15" customHeight="1" x14ac:dyDescent="0.25">
      <c r="C8928" s="32" t="s">
        <v>18111</v>
      </c>
      <c r="D8928" s="33" t="s">
        <v>5334</v>
      </c>
    </row>
    <row r="8929" spans="3:4" ht="15" customHeight="1" x14ac:dyDescent="0.25">
      <c r="C8929" s="32" t="s">
        <v>18112</v>
      </c>
      <c r="D8929" s="33" t="s">
        <v>5334</v>
      </c>
    </row>
    <row r="8930" spans="3:4" ht="15" customHeight="1" x14ac:dyDescent="0.25">
      <c r="C8930" s="32" t="s">
        <v>18113</v>
      </c>
      <c r="D8930" s="33" t="s">
        <v>5410</v>
      </c>
    </row>
    <row r="8931" spans="3:4" ht="15" customHeight="1" x14ac:dyDescent="0.25">
      <c r="C8931" s="32" t="s">
        <v>18114</v>
      </c>
      <c r="D8931" s="33" t="s">
        <v>5410</v>
      </c>
    </row>
    <row r="8932" spans="3:4" ht="15" customHeight="1" x14ac:dyDescent="0.25">
      <c r="C8932" s="32" t="s">
        <v>18115</v>
      </c>
      <c r="D8932" s="33" t="s">
        <v>5482</v>
      </c>
    </row>
    <row r="8933" spans="3:4" ht="15" customHeight="1" x14ac:dyDescent="0.25">
      <c r="C8933" s="32" t="s">
        <v>18116</v>
      </c>
      <c r="D8933" s="33" t="s">
        <v>5482</v>
      </c>
    </row>
    <row r="8934" spans="3:4" ht="15" customHeight="1" x14ac:dyDescent="0.25">
      <c r="C8934" s="32" t="s">
        <v>18117</v>
      </c>
      <c r="D8934" s="33" t="s">
        <v>5500</v>
      </c>
    </row>
    <row r="8935" spans="3:4" ht="15" customHeight="1" x14ac:dyDescent="0.25">
      <c r="C8935" s="32" t="s">
        <v>18118</v>
      </c>
      <c r="D8935" s="33" t="s">
        <v>5500</v>
      </c>
    </row>
    <row r="8936" spans="3:4" ht="15" customHeight="1" x14ac:dyDescent="0.25">
      <c r="C8936" s="32" t="s">
        <v>18119</v>
      </c>
      <c r="D8936" s="33" t="s">
        <v>5524</v>
      </c>
    </row>
    <row r="8937" spans="3:4" ht="15" customHeight="1" x14ac:dyDescent="0.25">
      <c r="C8937" s="32" t="s">
        <v>18120</v>
      </c>
      <c r="D8937" s="33" t="s">
        <v>5524</v>
      </c>
    </row>
    <row r="8938" spans="3:4" ht="15" customHeight="1" x14ac:dyDescent="0.25">
      <c r="C8938" s="32" t="s">
        <v>18121</v>
      </c>
      <c r="D8938" s="33" t="s">
        <v>5529</v>
      </c>
    </row>
    <row r="8939" spans="3:4" ht="15" customHeight="1" x14ac:dyDescent="0.25">
      <c r="C8939" s="32" t="s">
        <v>18122</v>
      </c>
      <c r="D8939" s="33" t="s">
        <v>5529</v>
      </c>
    </row>
    <row r="8940" spans="3:4" ht="15" customHeight="1" x14ac:dyDescent="0.25">
      <c r="C8940" s="32" t="s">
        <v>18123</v>
      </c>
      <c r="D8940" s="33" t="s">
        <v>5620</v>
      </c>
    </row>
    <row r="8941" spans="3:4" ht="15" customHeight="1" x14ac:dyDescent="0.25">
      <c r="C8941" s="32" t="s">
        <v>18124</v>
      </c>
      <c r="D8941" s="33" t="s">
        <v>5620</v>
      </c>
    </row>
    <row r="8942" spans="3:4" ht="15" customHeight="1" x14ac:dyDescent="0.25">
      <c r="C8942" s="32" t="s">
        <v>18125</v>
      </c>
      <c r="D8942" s="33" t="s">
        <v>5635</v>
      </c>
    </row>
    <row r="8943" spans="3:4" ht="15" customHeight="1" x14ac:dyDescent="0.25">
      <c r="C8943" s="32" t="s">
        <v>18126</v>
      </c>
      <c r="D8943" s="33" t="s">
        <v>5635</v>
      </c>
    </row>
    <row r="8944" spans="3:4" ht="15" customHeight="1" x14ac:dyDescent="0.25">
      <c r="C8944" s="32" t="s">
        <v>18127</v>
      </c>
      <c r="D8944" s="33" t="s">
        <v>5732</v>
      </c>
    </row>
    <row r="8945" spans="3:4" ht="15" customHeight="1" x14ac:dyDescent="0.25">
      <c r="C8945" s="32" t="s">
        <v>18128</v>
      </c>
      <c r="D8945" s="33" t="s">
        <v>5732</v>
      </c>
    </row>
    <row r="8946" spans="3:4" ht="15" customHeight="1" x14ac:dyDescent="0.25">
      <c r="C8946" s="32" t="s">
        <v>18129</v>
      </c>
      <c r="D8946" s="33" t="s">
        <v>5830</v>
      </c>
    </row>
    <row r="8947" spans="3:4" ht="15" customHeight="1" x14ac:dyDescent="0.25">
      <c r="C8947" s="32" t="s">
        <v>18130</v>
      </c>
      <c r="D8947" s="33" t="s">
        <v>5830</v>
      </c>
    </row>
    <row r="8948" spans="3:4" ht="15" customHeight="1" x14ac:dyDescent="0.25">
      <c r="C8948" s="32" t="s">
        <v>18131</v>
      </c>
      <c r="D8948" s="33" t="s">
        <v>5846</v>
      </c>
    </row>
    <row r="8949" spans="3:4" ht="15" customHeight="1" x14ac:dyDescent="0.25">
      <c r="C8949" s="32" t="s">
        <v>18132</v>
      </c>
      <c r="D8949" s="33" t="s">
        <v>5846</v>
      </c>
    </row>
    <row r="8950" spans="3:4" ht="15" customHeight="1" x14ac:dyDescent="0.25">
      <c r="C8950" s="32" t="s">
        <v>18133</v>
      </c>
      <c r="D8950" s="33" t="s">
        <v>5862</v>
      </c>
    </row>
    <row r="8951" spans="3:4" ht="15" customHeight="1" x14ac:dyDescent="0.25">
      <c r="C8951" s="32" t="s">
        <v>18134</v>
      </c>
      <c r="D8951" s="33" t="s">
        <v>5862</v>
      </c>
    </row>
    <row r="8952" spans="3:4" ht="15" customHeight="1" x14ac:dyDescent="0.25">
      <c r="C8952" s="32" t="s">
        <v>18135</v>
      </c>
      <c r="D8952" s="33" t="s">
        <v>5891</v>
      </c>
    </row>
    <row r="8953" spans="3:4" ht="15" customHeight="1" x14ac:dyDescent="0.25">
      <c r="C8953" s="32" t="s">
        <v>18136</v>
      </c>
      <c r="D8953" s="33" t="s">
        <v>5891</v>
      </c>
    </row>
    <row r="8954" spans="3:4" ht="15" customHeight="1" x14ac:dyDescent="0.25">
      <c r="C8954" s="32" t="s">
        <v>18137</v>
      </c>
      <c r="D8954" s="33" t="s">
        <v>5410</v>
      </c>
    </row>
    <row r="8955" spans="3:4" ht="15" customHeight="1" x14ac:dyDescent="0.25">
      <c r="C8955" s="32" t="s">
        <v>18138</v>
      </c>
      <c r="D8955" s="33" t="s">
        <v>5410</v>
      </c>
    </row>
    <row r="8956" spans="3:4" ht="15" customHeight="1" x14ac:dyDescent="0.25">
      <c r="C8956" s="32" t="s">
        <v>18139</v>
      </c>
      <c r="D8956" s="33" t="s">
        <v>5482</v>
      </c>
    </row>
    <row r="8957" spans="3:4" ht="15" customHeight="1" x14ac:dyDescent="0.25">
      <c r="C8957" s="32" t="s">
        <v>18140</v>
      </c>
      <c r="D8957" s="33" t="s">
        <v>5482</v>
      </c>
    </row>
    <row r="8958" spans="3:4" ht="15" customHeight="1" x14ac:dyDescent="0.25">
      <c r="C8958" s="32" t="s">
        <v>18141</v>
      </c>
      <c r="D8958" s="33" t="s">
        <v>5500</v>
      </c>
    </row>
    <row r="8959" spans="3:4" ht="15" customHeight="1" x14ac:dyDescent="0.25">
      <c r="C8959" s="32" t="s">
        <v>18142</v>
      </c>
      <c r="D8959" s="33" t="s">
        <v>5500</v>
      </c>
    </row>
    <row r="8960" spans="3:4" ht="15" customHeight="1" x14ac:dyDescent="0.25">
      <c r="C8960" s="32" t="s">
        <v>18143</v>
      </c>
      <c r="D8960" s="33" t="s">
        <v>5524</v>
      </c>
    </row>
    <row r="8961" spans="3:4" ht="15" customHeight="1" x14ac:dyDescent="0.25">
      <c r="C8961" s="32" t="s">
        <v>18144</v>
      </c>
      <c r="D8961" s="33" t="s">
        <v>5524</v>
      </c>
    </row>
    <row r="8962" spans="3:4" ht="15" customHeight="1" x14ac:dyDescent="0.25">
      <c r="C8962" s="32" t="s">
        <v>18145</v>
      </c>
      <c r="D8962" s="33" t="s">
        <v>5529</v>
      </c>
    </row>
    <row r="8963" spans="3:4" ht="15" customHeight="1" x14ac:dyDescent="0.25">
      <c r="C8963" s="32" t="s">
        <v>18146</v>
      </c>
      <c r="D8963" s="33" t="s">
        <v>5529</v>
      </c>
    </row>
    <row r="8964" spans="3:4" ht="15" customHeight="1" x14ac:dyDescent="0.25">
      <c r="C8964" s="32" t="s">
        <v>18147</v>
      </c>
      <c r="D8964" s="33" t="s">
        <v>5620</v>
      </c>
    </row>
    <row r="8965" spans="3:4" ht="15" customHeight="1" x14ac:dyDescent="0.25">
      <c r="C8965" s="32" t="s">
        <v>18148</v>
      </c>
      <c r="D8965" s="33" t="s">
        <v>5620</v>
      </c>
    </row>
    <row r="8966" spans="3:4" ht="15" customHeight="1" x14ac:dyDescent="0.25">
      <c r="C8966" s="32" t="s">
        <v>18149</v>
      </c>
      <c r="D8966" s="33" t="s">
        <v>5635</v>
      </c>
    </row>
    <row r="8967" spans="3:4" ht="15" customHeight="1" x14ac:dyDescent="0.25">
      <c r="C8967" s="32" t="s">
        <v>18150</v>
      </c>
      <c r="D8967" s="33" t="s">
        <v>5635</v>
      </c>
    </row>
    <row r="8968" spans="3:4" ht="15" customHeight="1" x14ac:dyDescent="0.25">
      <c r="C8968" s="32" t="s">
        <v>18151</v>
      </c>
      <c r="D8968" s="33" t="s">
        <v>5732</v>
      </c>
    </row>
    <row r="8969" spans="3:4" ht="15" customHeight="1" x14ac:dyDescent="0.25">
      <c r="C8969" s="32" t="s">
        <v>18152</v>
      </c>
      <c r="D8969" s="33" t="s">
        <v>5732</v>
      </c>
    </row>
    <row r="8970" spans="3:4" ht="15" customHeight="1" x14ac:dyDescent="0.25">
      <c r="C8970" s="32" t="s">
        <v>18153</v>
      </c>
      <c r="D8970" s="33" t="s">
        <v>5830</v>
      </c>
    </row>
    <row r="8971" spans="3:4" ht="15" customHeight="1" x14ac:dyDescent="0.25">
      <c r="C8971" s="32" t="s">
        <v>18154</v>
      </c>
      <c r="D8971" s="33" t="s">
        <v>5830</v>
      </c>
    </row>
    <row r="8972" spans="3:4" ht="15" customHeight="1" x14ac:dyDescent="0.25">
      <c r="C8972" s="32" t="s">
        <v>18155</v>
      </c>
      <c r="D8972" s="33" t="s">
        <v>5846</v>
      </c>
    </row>
    <row r="8973" spans="3:4" ht="15" customHeight="1" x14ac:dyDescent="0.25">
      <c r="C8973" s="32" t="s">
        <v>18156</v>
      </c>
      <c r="D8973" s="33" t="s">
        <v>5846</v>
      </c>
    </row>
    <row r="8974" spans="3:4" ht="15" customHeight="1" x14ac:dyDescent="0.25">
      <c r="C8974" s="32" t="s">
        <v>18157</v>
      </c>
      <c r="D8974" s="33" t="s">
        <v>5862</v>
      </c>
    </row>
    <row r="8975" spans="3:4" ht="15" customHeight="1" x14ac:dyDescent="0.25">
      <c r="C8975" s="32" t="s">
        <v>18158</v>
      </c>
      <c r="D8975" s="33" t="s">
        <v>5862</v>
      </c>
    </row>
    <row r="8976" spans="3:4" ht="15" customHeight="1" x14ac:dyDescent="0.25">
      <c r="C8976" s="32" t="s">
        <v>18159</v>
      </c>
      <c r="D8976" s="33" t="s">
        <v>5891</v>
      </c>
    </row>
    <row r="8977" spans="3:4" ht="15" customHeight="1" x14ac:dyDescent="0.25">
      <c r="C8977" s="32" t="s">
        <v>18160</v>
      </c>
      <c r="D8977" s="33" t="s">
        <v>5891</v>
      </c>
    </row>
    <row r="8978" spans="3:4" ht="15" customHeight="1" x14ac:dyDescent="0.25">
      <c r="C8978" s="32" t="s">
        <v>18161</v>
      </c>
      <c r="D8978" s="33" t="s">
        <v>5935</v>
      </c>
    </row>
    <row r="8979" spans="3:4" ht="15" customHeight="1" x14ac:dyDescent="0.25">
      <c r="C8979" s="32" t="s">
        <v>18162</v>
      </c>
      <c r="D8979" s="33" t="s">
        <v>5935</v>
      </c>
    </row>
    <row r="8980" spans="3:4" ht="15" customHeight="1" x14ac:dyDescent="0.25">
      <c r="C8980" s="32" t="s">
        <v>18163</v>
      </c>
      <c r="D8980" s="33" t="s">
        <v>6040</v>
      </c>
    </row>
    <row r="8981" spans="3:4" ht="15" customHeight="1" x14ac:dyDescent="0.25">
      <c r="C8981" s="32" t="s">
        <v>18164</v>
      </c>
      <c r="D8981" s="33" t="s">
        <v>6040</v>
      </c>
    </row>
    <row r="8982" spans="3:4" ht="15" customHeight="1" x14ac:dyDescent="0.25">
      <c r="C8982" s="32" t="s">
        <v>18165</v>
      </c>
      <c r="D8982" s="33" t="s">
        <v>6109</v>
      </c>
    </row>
    <row r="8983" spans="3:4" ht="15" customHeight="1" x14ac:dyDescent="0.25">
      <c r="C8983" s="32" t="s">
        <v>18166</v>
      </c>
      <c r="D8983" s="33" t="s">
        <v>6109</v>
      </c>
    </row>
    <row r="8984" spans="3:4" ht="15" customHeight="1" x14ac:dyDescent="0.25">
      <c r="C8984" s="32" t="s">
        <v>18167</v>
      </c>
      <c r="D8984" s="33" t="s">
        <v>6267</v>
      </c>
    </row>
    <row r="8985" spans="3:4" ht="15" customHeight="1" x14ac:dyDescent="0.25">
      <c r="C8985" s="32" t="s">
        <v>18168</v>
      </c>
      <c r="D8985" s="33" t="s">
        <v>6267</v>
      </c>
    </row>
    <row r="8986" spans="3:4" ht="15" customHeight="1" x14ac:dyDescent="0.25">
      <c r="C8986" s="32" t="s">
        <v>18169</v>
      </c>
      <c r="D8986" s="33" t="s">
        <v>6369</v>
      </c>
    </row>
    <row r="8987" spans="3:4" ht="15" customHeight="1" x14ac:dyDescent="0.25">
      <c r="C8987" s="32" t="s">
        <v>18170</v>
      </c>
      <c r="D8987" s="33" t="s">
        <v>6369</v>
      </c>
    </row>
    <row r="8988" spans="3:4" ht="15" customHeight="1" x14ac:dyDescent="0.25">
      <c r="C8988" s="32" t="s">
        <v>18171</v>
      </c>
      <c r="D8988" s="33" t="s">
        <v>6380</v>
      </c>
    </row>
    <row r="8989" spans="3:4" ht="15" customHeight="1" x14ac:dyDescent="0.25">
      <c r="C8989" s="32" t="s">
        <v>18172</v>
      </c>
      <c r="D8989" s="33" t="s">
        <v>6380</v>
      </c>
    </row>
    <row r="8990" spans="3:4" ht="15" customHeight="1" x14ac:dyDescent="0.25">
      <c r="C8990" s="32" t="s">
        <v>18173</v>
      </c>
      <c r="D8990" s="33" t="s">
        <v>6385</v>
      </c>
    </row>
    <row r="8991" spans="3:4" ht="15" customHeight="1" x14ac:dyDescent="0.25">
      <c r="C8991" s="32" t="s">
        <v>18174</v>
      </c>
      <c r="D8991" s="33" t="s">
        <v>6385</v>
      </c>
    </row>
    <row r="8992" spans="3:4" ht="15" customHeight="1" x14ac:dyDescent="0.25">
      <c r="C8992" s="32" t="s">
        <v>18175</v>
      </c>
      <c r="D8992" s="33" t="s">
        <v>6396</v>
      </c>
    </row>
    <row r="8993" spans="3:4" ht="15" customHeight="1" x14ac:dyDescent="0.25">
      <c r="C8993" s="32" t="s">
        <v>18176</v>
      </c>
      <c r="D8993" s="33" t="s">
        <v>6396</v>
      </c>
    </row>
    <row r="8994" spans="3:4" ht="15" customHeight="1" x14ac:dyDescent="0.25">
      <c r="C8994" s="32" t="s">
        <v>18177</v>
      </c>
      <c r="D8994" s="33" t="s">
        <v>6478</v>
      </c>
    </row>
    <row r="8995" spans="3:4" ht="15" customHeight="1" x14ac:dyDescent="0.25">
      <c r="C8995" s="32" t="s">
        <v>18178</v>
      </c>
      <c r="D8995" s="33" t="s">
        <v>6478</v>
      </c>
    </row>
    <row r="8996" spans="3:4" ht="15" customHeight="1" x14ac:dyDescent="0.25">
      <c r="C8996" s="32" t="s">
        <v>18179</v>
      </c>
      <c r="D8996" s="33" t="s">
        <v>6555</v>
      </c>
    </row>
    <row r="8997" spans="3:4" ht="15" customHeight="1" x14ac:dyDescent="0.25">
      <c r="C8997" s="32" t="s">
        <v>18180</v>
      </c>
      <c r="D8997" s="33" t="s">
        <v>6555</v>
      </c>
    </row>
    <row r="8998" spans="3:4" ht="15" customHeight="1" x14ac:dyDescent="0.25">
      <c r="C8998" s="32" t="s">
        <v>18181</v>
      </c>
      <c r="D8998" s="33" t="s">
        <v>6686</v>
      </c>
    </row>
    <row r="8999" spans="3:4" ht="15" customHeight="1" x14ac:dyDescent="0.25">
      <c r="C8999" s="32" t="s">
        <v>18182</v>
      </c>
      <c r="D8999" s="33" t="s">
        <v>6686</v>
      </c>
    </row>
    <row r="9000" spans="3:4" ht="15" customHeight="1" x14ac:dyDescent="0.25">
      <c r="C9000" s="32" t="s">
        <v>18183</v>
      </c>
      <c r="D9000" s="33" t="s">
        <v>6691</v>
      </c>
    </row>
    <row r="9001" spans="3:4" ht="15" customHeight="1" x14ac:dyDescent="0.25">
      <c r="C9001" s="32" t="s">
        <v>18184</v>
      </c>
      <c r="D9001" s="33" t="s">
        <v>6691</v>
      </c>
    </row>
    <row r="9002" spans="3:4" ht="15" customHeight="1" x14ac:dyDescent="0.25">
      <c r="C9002" s="32" t="s">
        <v>18185</v>
      </c>
      <c r="D9002" s="33" t="s">
        <v>5935</v>
      </c>
    </row>
    <row r="9003" spans="3:4" ht="15" customHeight="1" x14ac:dyDescent="0.25">
      <c r="C9003" s="32" t="s">
        <v>18186</v>
      </c>
      <c r="D9003" s="33" t="s">
        <v>5935</v>
      </c>
    </row>
    <row r="9004" spans="3:4" ht="15" customHeight="1" x14ac:dyDescent="0.25">
      <c r="C9004" s="32" t="s">
        <v>18187</v>
      </c>
      <c r="D9004" s="33" t="s">
        <v>6040</v>
      </c>
    </row>
    <row r="9005" spans="3:4" ht="15" customHeight="1" x14ac:dyDescent="0.25">
      <c r="C9005" s="32" t="s">
        <v>18188</v>
      </c>
      <c r="D9005" s="33" t="s">
        <v>6040</v>
      </c>
    </row>
    <row r="9006" spans="3:4" ht="15" customHeight="1" x14ac:dyDescent="0.25">
      <c r="C9006" s="32" t="s">
        <v>18189</v>
      </c>
      <c r="D9006" s="33" t="s">
        <v>6109</v>
      </c>
    </row>
    <row r="9007" spans="3:4" ht="15" customHeight="1" x14ac:dyDescent="0.25">
      <c r="C9007" s="32" t="s">
        <v>18190</v>
      </c>
      <c r="D9007" s="33" t="s">
        <v>6109</v>
      </c>
    </row>
    <row r="9008" spans="3:4" ht="15" customHeight="1" x14ac:dyDescent="0.25">
      <c r="C9008" s="32" t="s">
        <v>18191</v>
      </c>
      <c r="D9008" s="33" t="s">
        <v>6267</v>
      </c>
    </row>
    <row r="9009" spans="3:4" ht="15" customHeight="1" x14ac:dyDescent="0.25">
      <c r="C9009" s="32" t="s">
        <v>18192</v>
      </c>
      <c r="D9009" s="33" t="s">
        <v>6267</v>
      </c>
    </row>
    <row r="9010" spans="3:4" ht="15" customHeight="1" x14ac:dyDescent="0.25">
      <c r="C9010" s="32" t="s">
        <v>18193</v>
      </c>
      <c r="D9010" s="33" t="s">
        <v>6369</v>
      </c>
    </row>
    <row r="9011" spans="3:4" ht="15" customHeight="1" x14ac:dyDescent="0.25">
      <c r="C9011" s="32" t="s">
        <v>18194</v>
      </c>
      <c r="D9011" s="33" t="s">
        <v>6369</v>
      </c>
    </row>
    <row r="9012" spans="3:4" ht="15" customHeight="1" x14ac:dyDescent="0.25">
      <c r="C9012" s="32" t="s">
        <v>18195</v>
      </c>
      <c r="D9012" s="33" t="s">
        <v>6380</v>
      </c>
    </row>
    <row r="9013" spans="3:4" ht="15" customHeight="1" x14ac:dyDescent="0.25">
      <c r="C9013" s="32" t="s">
        <v>18196</v>
      </c>
      <c r="D9013" s="33" t="s">
        <v>6380</v>
      </c>
    </row>
    <row r="9014" spans="3:4" ht="15" customHeight="1" x14ac:dyDescent="0.25">
      <c r="C9014" s="32" t="s">
        <v>18197</v>
      </c>
      <c r="D9014" s="33" t="s">
        <v>6385</v>
      </c>
    </row>
    <row r="9015" spans="3:4" ht="15" customHeight="1" x14ac:dyDescent="0.25">
      <c r="C9015" s="32" t="s">
        <v>18198</v>
      </c>
      <c r="D9015" s="33" t="s">
        <v>6385</v>
      </c>
    </row>
    <row r="9016" spans="3:4" ht="15" customHeight="1" x14ac:dyDescent="0.25">
      <c r="C9016" s="32" t="s">
        <v>18199</v>
      </c>
      <c r="D9016" s="33" t="s">
        <v>6396</v>
      </c>
    </row>
    <row r="9017" spans="3:4" ht="15" customHeight="1" x14ac:dyDescent="0.25">
      <c r="C9017" s="32" t="s">
        <v>18200</v>
      </c>
      <c r="D9017" s="33" t="s">
        <v>6396</v>
      </c>
    </row>
    <row r="9018" spans="3:4" ht="15" customHeight="1" x14ac:dyDescent="0.25">
      <c r="C9018" s="32" t="s">
        <v>18201</v>
      </c>
      <c r="D9018" s="33" t="s">
        <v>6478</v>
      </c>
    </row>
    <row r="9019" spans="3:4" ht="15" customHeight="1" x14ac:dyDescent="0.25">
      <c r="C9019" s="32" t="s">
        <v>18202</v>
      </c>
      <c r="D9019" s="33" t="s">
        <v>6478</v>
      </c>
    </row>
    <row r="9020" spans="3:4" ht="15" customHeight="1" x14ac:dyDescent="0.25">
      <c r="C9020" s="32" t="s">
        <v>18203</v>
      </c>
      <c r="D9020" s="33" t="s">
        <v>6555</v>
      </c>
    </row>
    <row r="9021" spans="3:4" ht="15" customHeight="1" x14ac:dyDescent="0.25">
      <c r="C9021" s="32" t="s">
        <v>18204</v>
      </c>
      <c r="D9021" s="33" t="s">
        <v>6555</v>
      </c>
    </row>
    <row r="9022" spans="3:4" ht="15" customHeight="1" x14ac:dyDescent="0.25">
      <c r="C9022" s="32" t="s">
        <v>18205</v>
      </c>
      <c r="D9022" s="33" t="s">
        <v>6686</v>
      </c>
    </row>
    <row r="9023" spans="3:4" ht="15" customHeight="1" x14ac:dyDescent="0.25">
      <c r="C9023" s="32" t="s">
        <v>18206</v>
      </c>
      <c r="D9023" s="33" t="s">
        <v>6686</v>
      </c>
    </row>
    <row r="9024" spans="3:4" ht="15" customHeight="1" x14ac:dyDescent="0.25">
      <c r="C9024" s="32" t="s">
        <v>18207</v>
      </c>
      <c r="D9024" s="33" t="s">
        <v>6691</v>
      </c>
    </row>
    <row r="9025" spans="3:4" ht="15" customHeight="1" x14ac:dyDescent="0.25">
      <c r="C9025" s="32" t="s">
        <v>18208</v>
      </c>
      <c r="D9025" s="33" t="s">
        <v>6691</v>
      </c>
    </row>
    <row r="9026" spans="3:4" ht="15" customHeight="1" x14ac:dyDescent="0.25">
      <c r="C9026" s="32" t="s">
        <v>18209</v>
      </c>
      <c r="D9026" s="33" t="s">
        <v>6785</v>
      </c>
    </row>
    <row r="9027" spans="3:4" ht="15" customHeight="1" x14ac:dyDescent="0.25">
      <c r="C9027" s="32" t="s">
        <v>18210</v>
      </c>
      <c r="D9027" s="33" t="s">
        <v>6785</v>
      </c>
    </row>
    <row r="9028" spans="3:4" ht="15" customHeight="1" x14ac:dyDescent="0.25">
      <c r="C9028" s="32" t="s">
        <v>18211</v>
      </c>
      <c r="D9028" s="33" t="s">
        <v>6814</v>
      </c>
    </row>
    <row r="9029" spans="3:4" ht="15" customHeight="1" x14ac:dyDescent="0.25">
      <c r="C9029" s="32" t="s">
        <v>18212</v>
      </c>
      <c r="D9029" s="33" t="s">
        <v>6814</v>
      </c>
    </row>
    <row r="9030" spans="3:4" ht="15" customHeight="1" x14ac:dyDescent="0.25">
      <c r="C9030" s="32" t="s">
        <v>18213</v>
      </c>
      <c r="D9030" s="33" t="s">
        <v>6837</v>
      </c>
    </row>
    <row r="9031" spans="3:4" ht="15" customHeight="1" x14ac:dyDescent="0.25">
      <c r="C9031" s="32" t="s">
        <v>18214</v>
      </c>
      <c r="D9031" s="33" t="s">
        <v>6837</v>
      </c>
    </row>
    <row r="9032" spans="3:4" ht="15" customHeight="1" x14ac:dyDescent="0.25">
      <c r="C9032" s="32" t="s">
        <v>18215</v>
      </c>
      <c r="D9032" s="33" t="s">
        <v>6911</v>
      </c>
    </row>
    <row r="9033" spans="3:4" ht="15" customHeight="1" x14ac:dyDescent="0.25">
      <c r="C9033" s="32" t="s">
        <v>18216</v>
      </c>
      <c r="D9033" s="33" t="s">
        <v>6911</v>
      </c>
    </row>
    <row r="9034" spans="3:4" ht="15" customHeight="1" x14ac:dyDescent="0.25">
      <c r="C9034" s="32" t="s">
        <v>18217</v>
      </c>
      <c r="D9034" s="33" t="s">
        <v>6917</v>
      </c>
    </row>
    <row r="9035" spans="3:4" ht="15" customHeight="1" x14ac:dyDescent="0.25">
      <c r="C9035" s="32" t="s">
        <v>18218</v>
      </c>
      <c r="D9035" s="33" t="s">
        <v>6917</v>
      </c>
    </row>
    <row r="9036" spans="3:4" ht="15" customHeight="1" x14ac:dyDescent="0.25">
      <c r="C9036" s="32" t="s">
        <v>18219</v>
      </c>
      <c r="D9036" s="33" t="s">
        <v>6928</v>
      </c>
    </row>
    <row r="9037" spans="3:4" ht="15" customHeight="1" x14ac:dyDescent="0.25">
      <c r="C9037" s="32" t="s">
        <v>18220</v>
      </c>
      <c r="D9037" s="33" t="s">
        <v>6928</v>
      </c>
    </row>
    <row r="9038" spans="3:4" ht="15" customHeight="1" x14ac:dyDescent="0.25">
      <c r="C9038" s="32" t="s">
        <v>18221</v>
      </c>
      <c r="D9038" s="33" t="s">
        <v>6969</v>
      </c>
    </row>
    <row r="9039" spans="3:4" ht="15" customHeight="1" x14ac:dyDescent="0.25">
      <c r="C9039" s="32" t="s">
        <v>18222</v>
      </c>
      <c r="D9039" s="33" t="s">
        <v>6969</v>
      </c>
    </row>
    <row r="9040" spans="3:4" ht="15" customHeight="1" x14ac:dyDescent="0.25">
      <c r="C9040" s="32" t="s">
        <v>18223</v>
      </c>
      <c r="D9040" s="33" t="s">
        <v>6974</v>
      </c>
    </row>
    <row r="9041" spans="3:4" ht="15" customHeight="1" x14ac:dyDescent="0.25">
      <c r="C9041" s="32" t="s">
        <v>18224</v>
      </c>
      <c r="D9041" s="33" t="s">
        <v>6974</v>
      </c>
    </row>
    <row r="9042" spans="3:4" ht="15" customHeight="1" x14ac:dyDescent="0.25">
      <c r="C9042" s="32" t="s">
        <v>18225</v>
      </c>
      <c r="D9042" s="33" t="s">
        <v>6980</v>
      </c>
    </row>
    <row r="9043" spans="3:4" ht="15" customHeight="1" x14ac:dyDescent="0.25">
      <c r="C9043" s="32" t="s">
        <v>18226</v>
      </c>
      <c r="D9043" s="33" t="s">
        <v>6980</v>
      </c>
    </row>
    <row r="9044" spans="3:4" ht="15" customHeight="1" x14ac:dyDescent="0.25">
      <c r="C9044" s="32" t="s">
        <v>18227</v>
      </c>
      <c r="D9044" s="33" t="s">
        <v>6991</v>
      </c>
    </row>
    <row r="9045" spans="3:4" ht="15" customHeight="1" x14ac:dyDescent="0.25">
      <c r="C9045" s="32" t="s">
        <v>18228</v>
      </c>
      <c r="D9045" s="33" t="s">
        <v>6991</v>
      </c>
    </row>
    <row r="9046" spans="3:4" ht="15" customHeight="1" x14ac:dyDescent="0.25">
      <c r="C9046" s="32" t="s">
        <v>18229</v>
      </c>
      <c r="D9046" s="33" t="s">
        <v>7273</v>
      </c>
    </row>
    <row r="9047" spans="3:4" ht="15" customHeight="1" x14ac:dyDescent="0.25">
      <c r="C9047" s="32" t="s">
        <v>18230</v>
      </c>
      <c r="D9047" s="33" t="s">
        <v>7273</v>
      </c>
    </row>
    <row r="9048" spans="3:4" ht="15" customHeight="1" x14ac:dyDescent="0.25">
      <c r="C9048" s="32" t="s">
        <v>18231</v>
      </c>
      <c r="D9048" s="33" t="s">
        <v>7324</v>
      </c>
    </row>
    <row r="9049" spans="3:4" ht="15" customHeight="1" x14ac:dyDescent="0.25">
      <c r="C9049" s="32" t="s">
        <v>18232</v>
      </c>
      <c r="D9049" s="33" t="s">
        <v>7324</v>
      </c>
    </row>
    <row r="9050" spans="3:4" ht="15" customHeight="1" x14ac:dyDescent="0.25">
      <c r="C9050" s="32" t="s">
        <v>18233</v>
      </c>
      <c r="D9050" s="33" t="s">
        <v>6785</v>
      </c>
    </row>
    <row r="9051" spans="3:4" ht="15" customHeight="1" x14ac:dyDescent="0.25">
      <c r="C9051" s="32" t="s">
        <v>18234</v>
      </c>
      <c r="D9051" s="33" t="s">
        <v>6785</v>
      </c>
    </row>
    <row r="9052" spans="3:4" ht="15" customHeight="1" x14ac:dyDescent="0.25">
      <c r="C9052" s="32" t="s">
        <v>18235</v>
      </c>
      <c r="D9052" s="33" t="s">
        <v>6814</v>
      </c>
    </row>
    <row r="9053" spans="3:4" ht="15" customHeight="1" x14ac:dyDescent="0.25">
      <c r="C9053" s="32" t="s">
        <v>18236</v>
      </c>
      <c r="D9053" s="33" t="s">
        <v>6814</v>
      </c>
    </row>
    <row r="9054" spans="3:4" ht="15" customHeight="1" x14ac:dyDescent="0.25">
      <c r="C9054" s="32" t="s">
        <v>18237</v>
      </c>
      <c r="D9054" s="33" t="s">
        <v>6837</v>
      </c>
    </row>
    <row r="9055" spans="3:4" ht="15" customHeight="1" x14ac:dyDescent="0.25">
      <c r="C9055" s="32" t="s">
        <v>18238</v>
      </c>
      <c r="D9055" s="33" t="s">
        <v>6837</v>
      </c>
    </row>
    <row r="9056" spans="3:4" ht="15" customHeight="1" x14ac:dyDescent="0.25">
      <c r="C9056" s="32" t="s">
        <v>18239</v>
      </c>
      <c r="D9056" s="33" t="s">
        <v>6911</v>
      </c>
    </row>
    <row r="9057" spans="3:4" ht="15" customHeight="1" x14ac:dyDescent="0.25">
      <c r="C9057" s="32" t="s">
        <v>18240</v>
      </c>
      <c r="D9057" s="33" t="s">
        <v>6911</v>
      </c>
    </row>
    <row r="9058" spans="3:4" ht="15" customHeight="1" x14ac:dyDescent="0.25">
      <c r="C9058" s="32" t="s">
        <v>18241</v>
      </c>
      <c r="D9058" s="33" t="s">
        <v>6917</v>
      </c>
    </row>
    <row r="9059" spans="3:4" ht="15" customHeight="1" x14ac:dyDescent="0.25">
      <c r="C9059" s="32" t="s">
        <v>18242</v>
      </c>
      <c r="D9059" s="33" t="s">
        <v>6917</v>
      </c>
    </row>
    <row r="9060" spans="3:4" ht="15" customHeight="1" x14ac:dyDescent="0.25">
      <c r="C9060" s="32" t="s">
        <v>18243</v>
      </c>
      <c r="D9060" s="33" t="s">
        <v>6928</v>
      </c>
    </row>
    <row r="9061" spans="3:4" ht="15" customHeight="1" x14ac:dyDescent="0.25">
      <c r="C9061" s="32" t="s">
        <v>18244</v>
      </c>
      <c r="D9061" s="33" t="s">
        <v>6928</v>
      </c>
    </row>
    <row r="9062" spans="3:4" ht="15" customHeight="1" x14ac:dyDescent="0.25">
      <c r="C9062" s="32" t="s">
        <v>18245</v>
      </c>
      <c r="D9062" s="33" t="s">
        <v>6969</v>
      </c>
    </row>
    <row r="9063" spans="3:4" ht="15" customHeight="1" x14ac:dyDescent="0.25">
      <c r="C9063" s="32" t="s">
        <v>18246</v>
      </c>
      <c r="D9063" s="33" t="s">
        <v>6969</v>
      </c>
    </row>
    <row r="9064" spans="3:4" ht="15" customHeight="1" x14ac:dyDescent="0.25">
      <c r="C9064" s="32" t="s">
        <v>18247</v>
      </c>
      <c r="D9064" s="33" t="s">
        <v>6974</v>
      </c>
    </row>
    <row r="9065" spans="3:4" ht="15" customHeight="1" x14ac:dyDescent="0.25">
      <c r="C9065" s="32" t="s">
        <v>18248</v>
      </c>
      <c r="D9065" s="33" t="s">
        <v>6974</v>
      </c>
    </row>
    <row r="9066" spans="3:4" ht="15" customHeight="1" x14ac:dyDescent="0.25">
      <c r="C9066" s="32" t="s">
        <v>18249</v>
      </c>
      <c r="D9066" s="33" t="s">
        <v>6980</v>
      </c>
    </row>
    <row r="9067" spans="3:4" ht="15" customHeight="1" x14ac:dyDescent="0.25">
      <c r="C9067" s="32" t="s">
        <v>18250</v>
      </c>
      <c r="D9067" s="33" t="s">
        <v>6980</v>
      </c>
    </row>
    <row r="9068" spans="3:4" ht="15" customHeight="1" x14ac:dyDescent="0.25">
      <c r="C9068" s="32" t="s">
        <v>18251</v>
      </c>
      <c r="D9068" s="33" t="s">
        <v>6991</v>
      </c>
    </row>
    <row r="9069" spans="3:4" ht="15" customHeight="1" x14ac:dyDescent="0.25">
      <c r="C9069" s="32" t="s">
        <v>18252</v>
      </c>
      <c r="D9069" s="33" t="s">
        <v>6991</v>
      </c>
    </row>
    <row r="9070" spans="3:4" ht="15" customHeight="1" x14ac:dyDescent="0.25">
      <c r="C9070" s="32" t="s">
        <v>18253</v>
      </c>
      <c r="D9070" s="33" t="s">
        <v>7273</v>
      </c>
    </row>
    <row r="9071" spans="3:4" ht="15" customHeight="1" x14ac:dyDescent="0.25">
      <c r="C9071" s="32" t="s">
        <v>18254</v>
      </c>
      <c r="D9071" s="33" t="s">
        <v>7273</v>
      </c>
    </row>
    <row r="9072" spans="3:4" ht="15" customHeight="1" x14ac:dyDescent="0.25">
      <c r="C9072" s="32" t="s">
        <v>18255</v>
      </c>
      <c r="D9072" s="33" t="s">
        <v>7324</v>
      </c>
    </row>
    <row r="9073" spans="3:4" ht="15" customHeight="1" x14ac:dyDescent="0.25">
      <c r="C9073" s="32" t="s">
        <v>18256</v>
      </c>
      <c r="D9073" s="33" t="s">
        <v>7324</v>
      </c>
    </row>
    <row r="9074" spans="3:4" ht="15" customHeight="1" x14ac:dyDescent="0.25">
      <c r="C9074" s="32" t="s">
        <v>18257</v>
      </c>
      <c r="D9074" s="33" t="s">
        <v>7399</v>
      </c>
    </row>
    <row r="9075" spans="3:4" ht="15" customHeight="1" x14ac:dyDescent="0.25">
      <c r="C9075" s="32" t="s">
        <v>18258</v>
      </c>
      <c r="D9075" s="33" t="s">
        <v>7399</v>
      </c>
    </row>
    <row r="9076" spans="3:4" ht="15" customHeight="1" x14ac:dyDescent="0.25">
      <c r="C9076" s="32" t="s">
        <v>18259</v>
      </c>
      <c r="D9076" s="33" t="s">
        <v>7405</v>
      </c>
    </row>
    <row r="9077" spans="3:4" ht="15" customHeight="1" x14ac:dyDescent="0.25">
      <c r="C9077" s="32" t="s">
        <v>18260</v>
      </c>
      <c r="D9077" s="33" t="s">
        <v>7405</v>
      </c>
    </row>
    <row r="9078" spans="3:4" ht="15" customHeight="1" x14ac:dyDescent="0.25">
      <c r="C9078" s="32" t="s">
        <v>18261</v>
      </c>
      <c r="D9078" s="33" t="s">
        <v>7490</v>
      </c>
    </row>
    <row r="9079" spans="3:4" ht="15" customHeight="1" x14ac:dyDescent="0.25">
      <c r="C9079" s="32" t="s">
        <v>18262</v>
      </c>
      <c r="D9079" s="33" t="s">
        <v>7490</v>
      </c>
    </row>
    <row r="9080" spans="3:4" ht="15" customHeight="1" x14ac:dyDescent="0.25">
      <c r="C9080" s="32" t="s">
        <v>18263</v>
      </c>
      <c r="D9080" s="33" t="s">
        <v>7513</v>
      </c>
    </row>
    <row r="9081" spans="3:4" ht="15" customHeight="1" x14ac:dyDescent="0.25">
      <c r="C9081" s="32" t="s">
        <v>18264</v>
      </c>
      <c r="D9081" s="33" t="s">
        <v>7513</v>
      </c>
    </row>
    <row r="9082" spans="3:4" ht="15" customHeight="1" x14ac:dyDescent="0.25">
      <c r="C9082" s="32" t="s">
        <v>18265</v>
      </c>
      <c r="D9082" s="33" t="s">
        <v>7539</v>
      </c>
    </row>
    <row r="9083" spans="3:4" ht="15" customHeight="1" x14ac:dyDescent="0.25">
      <c r="C9083" s="32" t="s">
        <v>18266</v>
      </c>
      <c r="D9083" s="33" t="s">
        <v>7539</v>
      </c>
    </row>
    <row r="9084" spans="3:4" ht="15" customHeight="1" x14ac:dyDescent="0.25">
      <c r="C9084" s="32" t="s">
        <v>18267</v>
      </c>
      <c r="D9084" s="33" t="s">
        <v>7582</v>
      </c>
    </row>
    <row r="9085" spans="3:4" ht="15" customHeight="1" x14ac:dyDescent="0.25">
      <c r="C9085" s="32" t="s">
        <v>18268</v>
      </c>
      <c r="D9085" s="33" t="s">
        <v>7582</v>
      </c>
    </row>
    <row r="9086" spans="3:4" ht="15" customHeight="1" x14ac:dyDescent="0.25">
      <c r="C9086" s="32" t="s">
        <v>18269</v>
      </c>
      <c r="D9086" s="33" t="s">
        <v>7593</v>
      </c>
    </row>
    <row r="9087" spans="3:4" ht="15" customHeight="1" x14ac:dyDescent="0.25">
      <c r="C9087" s="32" t="s">
        <v>18270</v>
      </c>
      <c r="D9087" s="33" t="s">
        <v>7593</v>
      </c>
    </row>
    <row r="9088" spans="3:4" ht="15" customHeight="1" x14ac:dyDescent="0.25">
      <c r="C9088" s="32" t="s">
        <v>18271</v>
      </c>
      <c r="D9088" s="33" t="s">
        <v>7649</v>
      </c>
    </row>
    <row r="9089" spans="3:4" ht="15" customHeight="1" x14ac:dyDescent="0.25">
      <c r="C9089" s="32" t="s">
        <v>18272</v>
      </c>
      <c r="D9089" s="33" t="s">
        <v>7649</v>
      </c>
    </row>
    <row r="9090" spans="3:4" ht="15" customHeight="1" x14ac:dyDescent="0.25">
      <c r="C9090" s="32" t="s">
        <v>18273</v>
      </c>
      <c r="D9090" s="33" t="s">
        <v>7654</v>
      </c>
    </row>
    <row r="9091" spans="3:4" ht="15" customHeight="1" x14ac:dyDescent="0.25">
      <c r="C9091" s="32" t="s">
        <v>18274</v>
      </c>
      <c r="D9091" s="33" t="s">
        <v>7654</v>
      </c>
    </row>
    <row r="9092" spans="3:4" ht="15" customHeight="1" x14ac:dyDescent="0.25">
      <c r="C9092" s="32" t="s">
        <v>18275</v>
      </c>
      <c r="D9092" s="33" t="s">
        <v>7659</v>
      </c>
    </row>
    <row r="9093" spans="3:4" ht="15" customHeight="1" x14ac:dyDescent="0.25">
      <c r="C9093" s="32" t="s">
        <v>18276</v>
      </c>
      <c r="D9093" s="33" t="s">
        <v>7659</v>
      </c>
    </row>
    <row r="9094" spans="3:4" ht="15" customHeight="1" x14ac:dyDescent="0.25">
      <c r="C9094" s="32" t="s">
        <v>18277</v>
      </c>
      <c r="D9094" s="33" t="s">
        <v>7664</v>
      </c>
    </row>
    <row r="9095" spans="3:4" ht="15" customHeight="1" x14ac:dyDescent="0.25">
      <c r="C9095" s="32" t="s">
        <v>18278</v>
      </c>
      <c r="D9095" s="33" t="s">
        <v>7664</v>
      </c>
    </row>
    <row r="9096" spans="3:4" ht="15" customHeight="1" x14ac:dyDescent="0.25">
      <c r="C9096" s="32" t="s">
        <v>18279</v>
      </c>
      <c r="D9096" s="33" t="s">
        <v>7675</v>
      </c>
    </row>
    <row r="9097" spans="3:4" ht="15" customHeight="1" x14ac:dyDescent="0.25">
      <c r="C9097" s="32" t="s">
        <v>18280</v>
      </c>
      <c r="D9097" s="33" t="s">
        <v>7675</v>
      </c>
    </row>
    <row r="9098" spans="3:4" ht="15" customHeight="1" x14ac:dyDescent="0.25">
      <c r="C9098" s="32" t="s">
        <v>18281</v>
      </c>
      <c r="D9098" s="33" t="s">
        <v>7399</v>
      </c>
    </row>
    <row r="9099" spans="3:4" ht="15" customHeight="1" x14ac:dyDescent="0.25">
      <c r="C9099" s="32" t="s">
        <v>18282</v>
      </c>
      <c r="D9099" s="33" t="s">
        <v>7399</v>
      </c>
    </row>
    <row r="9100" spans="3:4" ht="15" customHeight="1" x14ac:dyDescent="0.25">
      <c r="C9100" s="32" t="s">
        <v>18283</v>
      </c>
      <c r="D9100" s="33" t="s">
        <v>7405</v>
      </c>
    </row>
    <row r="9101" spans="3:4" ht="15" customHeight="1" x14ac:dyDescent="0.25">
      <c r="C9101" s="32" t="s">
        <v>18284</v>
      </c>
      <c r="D9101" s="33" t="s">
        <v>7405</v>
      </c>
    </row>
    <row r="9102" spans="3:4" ht="15" customHeight="1" x14ac:dyDescent="0.25">
      <c r="C9102" s="32" t="s">
        <v>18285</v>
      </c>
      <c r="D9102" s="33" t="s">
        <v>7490</v>
      </c>
    </row>
    <row r="9103" spans="3:4" ht="15" customHeight="1" x14ac:dyDescent="0.25">
      <c r="C9103" s="32" t="s">
        <v>18286</v>
      </c>
      <c r="D9103" s="33" t="s">
        <v>7490</v>
      </c>
    </row>
    <row r="9104" spans="3:4" ht="15" customHeight="1" x14ac:dyDescent="0.25">
      <c r="C9104" s="32" t="s">
        <v>18287</v>
      </c>
      <c r="D9104" s="33" t="s">
        <v>7513</v>
      </c>
    </row>
    <row r="9105" spans="3:4" ht="15" customHeight="1" x14ac:dyDescent="0.25">
      <c r="C9105" s="32" t="s">
        <v>18288</v>
      </c>
      <c r="D9105" s="33" t="s">
        <v>7513</v>
      </c>
    </row>
    <row r="9106" spans="3:4" ht="15" customHeight="1" x14ac:dyDescent="0.25">
      <c r="C9106" s="32" t="s">
        <v>18289</v>
      </c>
      <c r="D9106" s="33" t="s">
        <v>7539</v>
      </c>
    </row>
    <row r="9107" spans="3:4" ht="15" customHeight="1" x14ac:dyDescent="0.25">
      <c r="C9107" s="32" t="s">
        <v>18290</v>
      </c>
      <c r="D9107" s="33" t="s">
        <v>7539</v>
      </c>
    </row>
    <row r="9108" spans="3:4" ht="15" customHeight="1" x14ac:dyDescent="0.25">
      <c r="C9108" s="32" t="s">
        <v>18291</v>
      </c>
      <c r="D9108" s="33" t="s">
        <v>7582</v>
      </c>
    </row>
    <row r="9109" spans="3:4" ht="15" customHeight="1" x14ac:dyDescent="0.25">
      <c r="C9109" s="32" t="s">
        <v>18292</v>
      </c>
      <c r="D9109" s="33" t="s">
        <v>7582</v>
      </c>
    </row>
    <row r="9110" spans="3:4" ht="15" customHeight="1" x14ac:dyDescent="0.25">
      <c r="C9110" s="32" t="s">
        <v>18293</v>
      </c>
      <c r="D9110" s="33" t="s">
        <v>7593</v>
      </c>
    </row>
    <row r="9111" spans="3:4" ht="15" customHeight="1" x14ac:dyDescent="0.25">
      <c r="C9111" s="32" t="s">
        <v>18294</v>
      </c>
      <c r="D9111" s="33" t="s">
        <v>7593</v>
      </c>
    </row>
    <row r="9112" spans="3:4" ht="15" customHeight="1" x14ac:dyDescent="0.25">
      <c r="C9112" s="32" t="s">
        <v>18295</v>
      </c>
      <c r="D9112" s="33" t="s">
        <v>7649</v>
      </c>
    </row>
    <row r="9113" spans="3:4" ht="15" customHeight="1" x14ac:dyDescent="0.25">
      <c r="C9113" s="32" t="s">
        <v>18296</v>
      </c>
      <c r="D9113" s="33" t="s">
        <v>7649</v>
      </c>
    </row>
    <row r="9114" spans="3:4" ht="15" customHeight="1" x14ac:dyDescent="0.25">
      <c r="C9114" s="32" t="s">
        <v>18297</v>
      </c>
      <c r="D9114" s="33" t="s">
        <v>7654</v>
      </c>
    </row>
    <row r="9115" spans="3:4" ht="15" customHeight="1" x14ac:dyDescent="0.25">
      <c r="C9115" s="32" t="s">
        <v>18298</v>
      </c>
      <c r="D9115" s="33" t="s">
        <v>7654</v>
      </c>
    </row>
    <row r="9116" spans="3:4" ht="15" customHeight="1" x14ac:dyDescent="0.25">
      <c r="C9116" s="32" t="s">
        <v>18299</v>
      </c>
      <c r="D9116" s="33" t="s">
        <v>7659</v>
      </c>
    </row>
    <row r="9117" spans="3:4" ht="15" customHeight="1" x14ac:dyDescent="0.25">
      <c r="C9117" s="32" t="s">
        <v>18300</v>
      </c>
      <c r="D9117" s="33" t="s">
        <v>7659</v>
      </c>
    </row>
    <row r="9118" spans="3:4" ht="15" customHeight="1" x14ac:dyDescent="0.25">
      <c r="C9118" s="32" t="s">
        <v>18301</v>
      </c>
      <c r="D9118" s="33" t="s">
        <v>7664</v>
      </c>
    </row>
    <row r="9119" spans="3:4" ht="15" customHeight="1" x14ac:dyDescent="0.25">
      <c r="C9119" s="32" t="s">
        <v>18302</v>
      </c>
      <c r="D9119" s="33" t="s">
        <v>7664</v>
      </c>
    </row>
    <row r="9120" spans="3:4" ht="15" customHeight="1" x14ac:dyDescent="0.25">
      <c r="C9120" s="32" t="s">
        <v>18303</v>
      </c>
      <c r="D9120" s="33" t="s">
        <v>7675</v>
      </c>
    </row>
    <row r="9121" spans="3:4" ht="15" customHeight="1" x14ac:dyDescent="0.25">
      <c r="C9121" s="32" t="s">
        <v>18304</v>
      </c>
      <c r="D9121" s="33" t="s">
        <v>7675</v>
      </c>
    </row>
    <row r="9122" spans="3:4" ht="15" customHeight="1" x14ac:dyDescent="0.25">
      <c r="C9122" s="32" t="s">
        <v>18305</v>
      </c>
      <c r="D9122" s="33" t="s">
        <v>7774</v>
      </c>
    </row>
    <row r="9123" spans="3:4" ht="15" customHeight="1" x14ac:dyDescent="0.25">
      <c r="C9123" s="32" t="s">
        <v>18306</v>
      </c>
      <c r="D9123" s="33" t="s">
        <v>7774</v>
      </c>
    </row>
    <row r="9124" spans="3:4" ht="15" customHeight="1" x14ac:dyDescent="0.25">
      <c r="C9124" s="32" t="s">
        <v>18307</v>
      </c>
      <c r="D9124" s="33" t="s">
        <v>7801</v>
      </c>
    </row>
    <row r="9125" spans="3:4" ht="15" customHeight="1" x14ac:dyDescent="0.25">
      <c r="C9125" s="32" t="s">
        <v>18308</v>
      </c>
      <c r="D9125" s="33" t="s">
        <v>7801</v>
      </c>
    </row>
    <row r="9126" spans="3:4" ht="15" customHeight="1" x14ac:dyDescent="0.25">
      <c r="C9126" s="32" t="s">
        <v>18309</v>
      </c>
      <c r="D9126" s="33" t="s">
        <v>7819</v>
      </c>
    </row>
    <row r="9127" spans="3:4" ht="15" customHeight="1" x14ac:dyDescent="0.25">
      <c r="C9127" s="32" t="s">
        <v>18310</v>
      </c>
      <c r="D9127" s="33" t="s">
        <v>7819</v>
      </c>
    </row>
    <row r="9128" spans="3:4" ht="15" customHeight="1" x14ac:dyDescent="0.25">
      <c r="C9128" s="32" t="s">
        <v>18311</v>
      </c>
      <c r="D9128" s="33" t="s">
        <v>7840</v>
      </c>
    </row>
    <row r="9129" spans="3:4" ht="15" customHeight="1" x14ac:dyDescent="0.25">
      <c r="C9129" s="32" t="s">
        <v>18312</v>
      </c>
      <c r="D9129" s="33" t="s">
        <v>7840</v>
      </c>
    </row>
    <row r="9130" spans="3:4" ht="15" customHeight="1" x14ac:dyDescent="0.25">
      <c r="C9130" s="32" t="s">
        <v>18313</v>
      </c>
      <c r="D9130" s="33" t="s">
        <v>7952</v>
      </c>
    </row>
    <row r="9131" spans="3:4" ht="15" customHeight="1" x14ac:dyDescent="0.25">
      <c r="C9131" s="32" t="s">
        <v>18314</v>
      </c>
      <c r="D9131" s="33" t="s">
        <v>7952</v>
      </c>
    </row>
    <row r="9132" spans="3:4" ht="15" customHeight="1" x14ac:dyDescent="0.25">
      <c r="C9132" s="32" t="s">
        <v>18315</v>
      </c>
      <c r="D9132" s="33" t="s">
        <v>7974</v>
      </c>
    </row>
    <row r="9133" spans="3:4" ht="15" customHeight="1" x14ac:dyDescent="0.25">
      <c r="C9133" s="32" t="s">
        <v>18316</v>
      </c>
      <c r="D9133" s="33" t="s">
        <v>7974</v>
      </c>
    </row>
    <row r="9134" spans="3:4" ht="15" customHeight="1" x14ac:dyDescent="0.25">
      <c r="C9134" s="32" t="s">
        <v>18317</v>
      </c>
      <c r="D9134" s="33" t="s">
        <v>8007</v>
      </c>
    </row>
    <row r="9135" spans="3:4" ht="15" customHeight="1" x14ac:dyDescent="0.25">
      <c r="C9135" s="32" t="s">
        <v>18318</v>
      </c>
      <c r="D9135" s="33" t="s">
        <v>8007</v>
      </c>
    </row>
    <row r="9136" spans="3:4" ht="15" customHeight="1" x14ac:dyDescent="0.25">
      <c r="C9136" s="32" t="s">
        <v>18319</v>
      </c>
      <c r="D9136" s="33" t="s">
        <v>8024</v>
      </c>
    </row>
    <row r="9137" spans="3:4" ht="15" customHeight="1" x14ac:dyDescent="0.25">
      <c r="C9137" s="32" t="s">
        <v>18320</v>
      </c>
      <c r="D9137" s="33" t="s">
        <v>8024</v>
      </c>
    </row>
    <row r="9138" spans="3:4" ht="15" customHeight="1" x14ac:dyDescent="0.25">
      <c r="C9138" s="32" t="s">
        <v>18321</v>
      </c>
      <c r="D9138" s="33" t="s">
        <v>8040</v>
      </c>
    </row>
    <row r="9139" spans="3:4" ht="15" customHeight="1" x14ac:dyDescent="0.25">
      <c r="C9139" s="32" t="s">
        <v>18322</v>
      </c>
      <c r="D9139" s="33" t="s">
        <v>8040</v>
      </c>
    </row>
    <row r="9140" spans="3:4" ht="15" customHeight="1" x14ac:dyDescent="0.25">
      <c r="C9140" s="32" t="s">
        <v>18323</v>
      </c>
      <c r="D9140" s="33" t="s">
        <v>8046</v>
      </c>
    </row>
    <row r="9141" spans="3:4" ht="15" customHeight="1" x14ac:dyDescent="0.25">
      <c r="C9141" s="32" t="s">
        <v>18324</v>
      </c>
      <c r="D9141" s="33" t="s">
        <v>8046</v>
      </c>
    </row>
    <row r="9142" spans="3:4" ht="15" customHeight="1" x14ac:dyDescent="0.25">
      <c r="C9142" s="32" t="s">
        <v>18325</v>
      </c>
      <c r="D9142" s="33" t="s">
        <v>8074</v>
      </c>
    </row>
    <row r="9143" spans="3:4" ht="15" customHeight="1" x14ac:dyDescent="0.25">
      <c r="C9143" s="32" t="s">
        <v>18326</v>
      </c>
      <c r="D9143" s="33" t="s">
        <v>8074</v>
      </c>
    </row>
    <row r="9144" spans="3:4" ht="15" customHeight="1" x14ac:dyDescent="0.25">
      <c r="C9144" s="32" t="s">
        <v>18327</v>
      </c>
      <c r="D9144" s="33" t="s">
        <v>8149</v>
      </c>
    </row>
    <row r="9145" spans="3:4" ht="15" customHeight="1" x14ac:dyDescent="0.25">
      <c r="C9145" s="32" t="s">
        <v>18328</v>
      </c>
      <c r="D9145" s="33" t="s">
        <v>8149</v>
      </c>
    </row>
    <row r="9146" spans="3:4" ht="15" customHeight="1" x14ac:dyDescent="0.25">
      <c r="C9146" s="32" t="s">
        <v>18329</v>
      </c>
      <c r="D9146" s="33" t="s">
        <v>7774</v>
      </c>
    </row>
    <row r="9147" spans="3:4" ht="15" customHeight="1" x14ac:dyDescent="0.25">
      <c r="C9147" s="32" t="s">
        <v>18330</v>
      </c>
      <c r="D9147" s="33" t="s">
        <v>7774</v>
      </c>
    </row>
    <row r="9148" spans="3:4" ht="15" customHeight="1" x14ac:dyDescent="0.25">
      <c r="C9148" s="32" t="s">
        <v>18331</v>
      </c>
      <c r="D9148" s="33" t="s">
        <v>7801</v>
      </c>
    </row>
    <row r="9149" spans="3:4" ht="15" customHeight="1" x14ac:dyDescent="0.25">
      <c r="C9149" s="32" t="s">
        <v>18332</v>
      </c>
      <c r="D9149" s="33" t="s">
        <v>7801</v>
      </c>
    </row>
    <row r="9150" spans="3:4" ht="15" customHeight="1" x14ac:dyDescent="0.25">
      <c r="C9150" s="32" t="s">
        <v>18333</v>
      </c>
      <c r="D9150" s="33" t="s">
        <v>7819</v>
      </c>
    </row>
    <row r="9151" spans="3:4" ht="15" customHeight="1" x14ac:dyDescent="0.25">
      <c r="C9151" s="32" t="s">
        <v>18334</v>
      </c>
      <c r="D9151" s="33" t="s">
        <v>7819</v>
      </c>
    </row>
    <row r="9152" spans="3:4" ht="15" customHeight="1" x14ac:dyDescent="0.25">
      <c r="C9152" s="32" t="s">
        <v>18335</v>
      </c>
      <c r="D9152" s="33" t="s">
        <v>7840</v>
      </c>
    </row>
    <row r="9153" spans="3:4" ht="15" customHeight="1" x14ac:dyDescent="0.25">
      <c r="C9153" s="32" t="s">
        <v>18336</v>
      </c>
      <c r="D9153" s="33" t="s">
        <v>7840</v>
      </c>
    </row>
    <row r="9154" spans="3:4" ht="15" customHeight="1" x14ac:dyDescent="0.25">
      <c r="C9154" s="32" t="s">
        <v>18337</v>
      </c>
      <c r="D9154" s="33" t="s">
        <v>7952</v>
      </c>
    </row>
    <row r="9155" spans="3:4" ht="15" customHeight="1" x14ac:dyDescent="0.25">
      <c r="C9155" s="32" t="s">
        <v>18338</v>
      </c>
      <c r="D9155" s="33" t="s">
        <v>7952</v>
      </c>
    </row>
    <row r="9156" spans="3:4" ht="15" customHeight="1" x14ac:dyDescent="0.25">
      <c r="C9156" s="32" t="s">
        <v>18339</v>
      </c>
      <c r="D9156" s="33" t="s">
        <v>7974</v>
      </c>
    </row>
    <row r="9157" spans="3:4" ht="15" customHeight="1" x14ac:dyDescent="0.25">
      <c r="C9157" s="32" t="s">
        <v>18340</v>
      </c>
      <c r="D9157" s="33" t="s">
        <v>7974</v>
      </c>
    </row>
    <row r="9158" spans="3:4" ht="15" customHeight="1" x14ac:dyDescent="0.25">
      <c r="C9158" s="32" t="s">
        <v>18341</v>
      </c>
      <c r="D9158" s="33" t="s">
        <v>8007</v>
      </c>
    </row>
    <row r="9159" spans="3:4" ht="15" customHeight="1" x14ac:dyDescent="0.25">
      <c r="C9159" s="32" t="s">
        <v>18342</v>
      </c>
      <c r="D9159" s="33" t="s">
        <v>8007</v>
      </c>
    </row>
    <row r="9160" spans="3:4" ht="15" customHeight="1" x14ac:dyDescent="0.25">
      <c r="C9160" s="32" t="s">
        <v>18343</v>
      </c>
      <c r="D9160" s="33" t="s">
        <v>8024</v>
      </c>
    </row>
    <row r="9161" spans="3:4" ht="15" customHeight="1" x14ac:dyDescent="0.25">
      <c r="C9161" s="32" t="s">
        <v>18344</v>
      </c>
      <c r="D9161" s="33" t="s">
        <v>8024</v>
      </c>
    </row>
    <row r="9162" spans="3:4" ht="15" customHeight="1" x14ac:dyDescent="0.25">
      <c r="C9162" s="32" t="s">
        <v>18345</v>
      </c>
      <c r="D9162" s="33" t="s">
        <v>8040</v>
      </c>
    </row>
    <row r="9163" spans="3:4" ht="15" customHeight="1" x14ac:dyDescent="0.25">
      <c r="C9163" s="32" t="s">
        <v>18346</v>
      </c>
      <c r="D9163" s="33" t="s">
        <v>8040</v>
      </c>
    </row>
    <row r="9164" spans="3:4" ht="15" customHeight="1" x14ac:dyDescent="0.25">
      <c r="C9164" s="32" t="s">
        <v>18347</v>
      </c>
      <c r="D9164" s="33" t="s">
        <v>8046</v>
      </c>
    </row>
    <row r="9165" spans="3:4" ht="15" customHeight="1" x14ac:dyDescent="0.25">
      <c r="C9165" s="32" t="s">
        <v>18348</v>
      </c>
      <c r="D9165" s="33" t="s">
        <v>8046</v>
      </c>
    </row>
    <row r="9166" spans="3:4" ht="15" customHeight="1" x14ac:dyDescent="0.25">
      <c r="C9166" s="32" t="s">
        <v>18349</v>
      </c>
      <c r="D9166" s="33" t="s">
        <v>8074</v>
      </c>
    </row>
    <row r="9167" spans="3:4" ht="15" customHeight="1" x14ac:dyDescent="0.25">
      <c r="C9167" s="32" t="s">
        <v>18350</v>
      </c>
      <c r="D9167" s="33" t="s">
        <v>8074</v>
      </c>
    </row>
    <row r="9168" spans="3:4" ht="15" customHeight="1" x14ac:dyDescent="0.25">
      <c r="C9168" s="32" t="s">
        <v>18351</v>
      </c>
      <c r="D9168" s="33" t="s">
        <v>8149</v>
      </c>
    </row>
    <row r="9169" spans="3:4" ht="15" customHeight="1" x14ac:dyDescent="0.25">
      <c r="C9169" s="32" t="s">
        <v>18352</v>
      </c>
      <c r="D9169" s="33" t="s">
        <v>8149</v>
      </c>
    </row>
    <row r="9170" spans="3:4" ht="15" customHeight="1" x14ac:dyDescent="0.25">
      <c r="C9170" s="32" t="s">
        <v>18353</v>
      </c>
      <c r="D9170" s="33" t="s">
        <v>8167</v>
      </c>
    </row>
    <row r="9171" spans="3:4" ht="15" customHeight="1" x14ac:dyDescent="0.25">
      <c r="C9171" s="32" t="s">
        <v>18354</v>
      </c>
      <c r="D9171" s="33" t="s">
        <v>8167</v>
      </c>
    </row>
    <row r="9172" spans="3:4" ht="15" customHeight="1" x14ac:dyDescent="0.25">
      <c r="C9172" s="32" t="s">
        <v>18355</v>
      </c>
      <c r="D9172" s="33" t="s">
        <v>8173</v>
      </c>
    </row>
    <row r="9173" spans="3:4" ht="15" customHeight="1" x14ac:dyDescent="0.25">
      <c r="C9173" s="32" t="s">
        <v>18356</v>
      </c>
      <c r="D9173" s="33" t="s">
        <v>8173</v>
      </c>
    </row>
    <row r="9174" spans="3:4" ht="15" customHeight="1" x14ac:dyDescent="0.25">
      <c r="C9174" s="32" t="s">
        <v>18357</v>
      </c>
      <c r="D9174" s="33" t="s">
        <v>8178</v>
      </c>
    </row>
    <row r="9175" spans="3:4" ht="15" customHeight="1" x14ac:dyDescent="0.25">
      <c r="C9175" s="32" t="s">
        <v>18358</v>
      </c>
      <c r="D9175" s="33" t="s">
        <v>8178</v>
      </c>
    </row>
    <row r="9176" spans="3:4" ht="15" customHeight="1" x14ac:dyDescent="0.25">
      <c r="C9176" s="32" t="s">
        <v>18359</v>
      </c>
      <c r="D9176" s="33" t="s">
        <v>8209</v>
      </c>
    </row>
    <row r="9177" spans="3:4" ht="15" customHeight="1" x14ac:dyDescent="0.25">
      <c r="C9177" s="32" t="s">
        <v>18360</v>
      </c>
      <c r="D9177" s="33" t="s">
        <v>8209</v>
      </c>
    </row>
    <row r="9178" spans="3:4" ht="15" customHeight="1" x14ac:dyDescent="0.25">
      <c r="C9178" s="32" t="s">
        <v>18361</v>
      </c>
      <c r="D9178" s="33" t="s">
        <v>8245</v>
      </c>
    </row>
    <row r="9179" spans="3:4" ht="15" customHeight="1" x14ac:dyDescent="0.25">
      <c r="C9179" s="32" t="s">
        <v>18362</v>
      </c>
      <c r="D9179" s="33" t="s">
        <v>8245</v>
      </c>
    </row>
    <row r="9180" spans="3:4" ht="15" customHeight="1" x14ac:dyDescent="0.25">
      <c r="C9180" s="32" t="s">
        <v>18363</v>
      </c>
      <c r="D9180" s="33" t="s">
        <v>8250</v>
      </c>
    </row>
    <row r="9181" spans="3:4" ht="15" customHeight="1" x14ac:dyDescent="0.25">
      <c r="C9181" s="32" t="s">
        <v>18364</v>
      </c>
      <c r="D9181" s="33" t="s">
        <v>8250</v>
      </c>
    </row>
    <row r="9182" spans="3:4" ht="15" customHeight="1" x14ac:dyDescent="0.25">
      <c r="C9182" s="32" t="s">
        <v>18365</v>
      </c>
      <c r="D9182" s="33" t="s">
        <v>8271</v>
      </c>
    </row>
    <row r="9183" spans="3:4" ht="15" customHeight="1" x14ac:dyDescent="0.25">
      <c r="C9183" s="32" t="s">
        <v>18366</v>
      </c>
      <c r="D9183" s="33" t="s">
        <v>8271</v>
      </c>
    </row>
    <row r="9184" spans="3:4" ht="15" customHeight="1" x14ac:dyDescent="0.25">
      <c r="C9184" s="32" t="s">
        <v>18367</v>
      </c>
      <c r="D9184" s="33" t="s">
        <v>8289</v>
      </c>
    </row>
    <row r="9185" spans="3:4" ht="15" customHeight="1" x14ac:dyDescent="0.25">
      <c r="C9185" s="32" t="s">
        <v>18368</v>
      </c>
      <c r="D9185" s="33" t="s">
        <v>8289</v>
      </c>
    </row>
    <row r="9186" spans="3:4" ht="15" customHeight="1" x14ac:dyDescent="0.25">
      <c r="C9186" s="32" t="s">
        <v>18369</v>
      </c>
      <c r="D9186" s="33" t="s">
        <v>8295</v>
      </c>
    </row>
    <row r="9187" spans="3:4" ht="15" customHeight="1" x14ac:dyDescent="0.25">
      <c r="C9187" s="32" t="s">
        <v>18370</v>
      </c>
      <c r="D9187" s="33" t="s">
        <v>8295</v>
      </c>
    </row>
    <row r="9188" spans="3:4" ht="15" customHeight="1" x14ac:dyDescent="0.25">
      <c r="C9188" s="32" t="s">
        <v>18371</v>
      </c>
      <c r="D9188" s="33" t="s">
        <v>8322</v>
      </c>
    </row>
    <row r="9189" spans="3:4" ht="15" customHeight="1" x14ac:dyDescent="0.25">
      <c r="C9189" s="32" t="s">
        <v>18372</v>
      </c>
      <c r="D9189" s="33" t="s">
        <v>8322</v>
      </c>
    </row>
    <row r="9190" spans="3:4" ht="15" customHeight="1" x14ac:dyDescent="0.25">
      <c r="C9190" s="32" t="s">
        <v>18373</v>
      </c>
      <c r="D9190" s="33" t="s">
        <v>857</v>
      </c>
    </row>
    <row r="9191" spans="3:4" ht="15" customHeight="1" x14ac:dyDescent="0.25">
      <c r="C9191" s="32" t="s">
        <v>18374</v>
      </c>
      <c r="D9191" s="33" t="s">
        <v>857</v>
      </c>
    </row>
    <row r="9192" spans="3:4" ht="15" customHeight="1" x14ac:dyDescent="0.25">
      <c r="C9192" s="32" t="s">
        <v>18375</v>
      </c>
      <c r="D9192" s="33" t="s">
        <v>858</v>
      </c>
    </row>
    <row r="9193" spans="3:4" ht="15" customHeight="1" x14ac:dyDescent="0.25">
      <c r="C9193" s="32" t="s">
        <v>18376</v>
      </c>
      <c r="D9193" s="33" t="s">
        <v>858</v>
      </c>
    </row>
    <row r="9194" spans="3:4" ht="15" customHeight="1" x14ac:dyDescent="0.25">
      <c r="C9194" s="32" t="s">
        <v>18377</v>
      </c>
      <c r="D9194" s="33" t="s">
        <v>8167</v>
      </c>
    </row>
    <row r="9195" spans="3:4" ht="15" customHeight="1" x14ac:dyDescent="0.25">
      <c r="C9195" s="32" t="s">
        <v>18378</v>
      </c>
      <c r="D9195" s="33" t="s">
        <v>8167</v>
      </c>
    </row>
    <row r="9196" spans="3:4" ht="15" customHeight="1" x14ac:dyDescent="0.25">
      <c r="C9196" s="32" t="s">
        <v>18379</v>
      </c>
      <c r="D9196" s="33" t="s">
        <v>8173</v>
      </c>
    </row>
    <row r="9197" spans="3:4" ht="15" customHeight="1" x14ac:dyDescent="0.25">
      <c r="C9197" s="32" t="s">
        <v>18380</v>
      </c>
      <c r="D9197" s="33" t="s">
        <v>8173</v>
      </c>
    </row>
    <row r="9198" spans="3:4" ht="15" customHeight="1" x14ac:dyDescent="0.25">
      <c r="C9198" s="32" t="s">
        <v>18381</v>
      </c>
      <c r="D9198" s="33" t="s">
        <v>8178</v>
      </c>
    </row>
    <row r="9199" spans="3:4" ht="15" customHeight="1" x14ac:dyDescent="0.25">
      <c r="C9199" s="32" t="s">
        <v>18382</v>
      </c>
      <c r="D9199" s="33" t="s">
        <v>8178</v>
      </c>
    </row>
    <row r="9200" spans="3:4" ht="15" customHeight="1" x14ac:dyDescent="0.25">
      <c r="C9200" s="32" t="s">
        <v>18383</v>
      </c>
      <c r="D9200" s="33" t="s">
        <v>8209</v>
      </c>
    </row>
    <row r="9201" spans="3:4" ht="15" customHeight="1" x14ac:dyDescent="0.25">
      <c r="C9201" s="32" t="s">
        <v>18384</v>
      </c>
      <c r="D9201" s="33" t="s">
        <v>8209</v>
      </c>
    </row>
    <row r="9202" spans="3:4" ht="15" customHeight="1" x14ac:dyDescent="0.25">
      <c r="C9202" s="32" t="s">
        <v>18385</v>
      </c>
      <c r="D9202" s="33" t="s">
        <v>8245</v>
      </c>
    </row>
    <row r="9203" spans="3:4" ht="15" customHeight="1" x14ac:dyDescent="0.25">
      <c r="C9203" s="32" t="s">
        <v>18386</v>
      </c>
      <c r="D9203" s="33" t="s">
        <v>8245</v>
      </c>
    </row>
    <row r="9204" spans="3:4" ht="15" customHeight="1" x14ac:dyDescent="0.25">
      <c r="C9204" s="32" t="s">
        <v>18387</v>
      </c>
      <c r="D9204" s="33" t="s">
        <v>8250</v>
      </c>
    </row>
    <row r="9205" spans="3:4" ht="15" customHeight="1" x14ac:dyDescent="0.25">
      <c r="C9205" s="32" t="s">
        <v>18388</v>
      </c>
      <c r="D9205" s="33" t="s">
        <v>8250</v>
      </c>
    </row>
    <row r="9206" spans="3:4" ht="15" customHeight="1" x14ac:dyDescent="0.25">
      <c r="C9206" s="32" t="s">
        <v>18389</v>
      </c>
      <c r="D9206" s="33" t="s">
        <v>8271</v>
      </c>
    </row>
    <row r="9207" spans="3:4" ht="15" customHeight="1" x14ac:dyDescent="0.25">
      <c r="C9207" s="32" t="s">
        <v>18390</v>
      </c>
      <c r="D9207" s="33" t="s">
        <v>8271</v>
      </c>
    </row>
    <row r="9208" spans="3:4" ht="15" customHeight="1" x14ac:dyDescent="0.25">
      <c r="C9208" s="32" t="s">
        <v>18391</v>
      </c>
      <c r="D9208" s="33" t="s">
        <v>8289</v>
      </c>
    </row>
    <row r="9209" spans="3:4" ht="15" customHeight="1" x14ac:dyDescent="0.25">
      <c r="C9209" s="32" t="s">
        <v>18392</v>
      </c>
      <c r="D9209" s="33" t="s">
        <v>8289</v>
      </c>
    </row>
    <row r="9210" spans="3:4" ht="15" customHeight="1" x14ac:dyDescent="0.25">
      <c r="C9210" s="32" t="s">
        <v>18393</v>
      </c>
      <c r="D9210" s="33" t="s">
        <v>8295</v>
      </c>
    </row>
    <row r="9211" spans="3:4" ht="15" customHeight="1" x14ac:dyDescent="0.25">
      <c r="C9211" s="32" t="s">
        <v>18394</v>
      </c>
      <c r="D9211" s="33" t="s">
        <v>8295</v>
      </c>
    </row>
    <row r="9212" spans="3:4" ht="15" customHeight="1" x14ac:dyDescent="0.25">
      <c r="C9212" s="32" t="s">
        <v>18395</v>
      </c>
      <c r="D9212" s="33" t="s">
        <v>8322</v>
      </c>
    </row>
    <row r="9213" spans="3:4" ht="15" customHeight="1" x14ac:dyDescent="0.25">
      <c r="C9213" s="32" t="s">
        <v>18396</v>
      </c>
      <c r="D9213" s="33" t="s">
        <v>8322</v>
      </c>
    </row>
    <row r="9214" spans="3:4" ht="15" customHeight="1" x14ac:dyDescent="0.25">
      <c r="C9214" s="32" t="s">
        <v>18397</v>
      </c>
      <c r="D9214" s="33" t="s">
        <v>857</v>
      </c>
    </row>
    <row r="9215" spans="3:4" ht="15" customHeight="1" x14ac:dyDescent="0.25">
      <c r="C9215" s="32" t="s">
        <v>18398</v>
      </c>
      <c r="D9215" s="33" t="s">
        <v>857</v>
      </c>
    </row>
    <row r="9216" spans="3:4" ht="15" customHeight="1" x14ac:dyDescent="0.25">
      <c r="C9216" s="32" t="s">
        <v>18399</v>
      </c>
      <c r="D9216" s="33" t="s">
        <v>858</v>
      </c>
    </row>
    <row r="9217" spans="3:4" ht="15" customHeight="1" x14ac:dyDescent="0.25">
      <c r="C9217" s="32" t="s">
        <v>18400</v>
      </c>
      <c r="D9217" s="33" t="s">
        <v>858</v>
      </c>
    </row>
    <row r="9218" spans="3:4" ht="15" customHeight="1" x14ac:dyDescent="0.25">
      <c r="C9218" s="32" t="s">
        <v>18401</v>
      </c>
      <c r="D9218" s="33" t="s">
        <v>4824</v>
      </c>
    </row>
    <row r="9219" spans="3:4" ht="15" customHeight="1" x14ac:dyDescent="0.25">
      <c r="C9219" s="32" t="s">
        <v>18402</v>
      </c>
      <c r="D9219" s="33" t="s">
        <v>4824</v>
      </c>
    </row>
    <row r="9220" spans="3:4" ht="15" customHeight="1" x14ac:dyDescent="0.25">
      <c r="C9220" s="32" t="s">
        <v>18403</v>
      </c>
      <c r="D9220" s="33" t="s">
        <v>4829</v>
      </c>
    </row>
    <row r="9221" spans="3:4" ht="15" customHeight="1" x14ac:dyDescent="0.25">
      <c r="C9221" s="32" t="s">
        <v>18404</v>
      </c>
      <c r="D9221" s="33" t="s">
        <v>4829</v>
      </c>
    </row>
    <row r="9222" spans="3:4" ht="15" customHeight="1" x14ac:dyDescent="0.25">
      <c r="C9222" s="32" t="s">
        <v>18405</v>
      </c>
      <c r="D9222" s="33" t="s">
        <v>4835</v>
      </c>
    </row>
    <row r="9223" spans="3:4" ht="15" customHeight="1" x14ac:dyDescent="0.25">
      <c r="C9223" s="32" t="s">
        <v>18406</v>
      </c>
      <c r="D9223" s="33" t="s">
        <v>4835</v>
      </c>
    </row>
    <row r="9224" spans="3:4" ht="15" customHeight="1" x14ac:dyDescent="0.25">
      <c r="C9224" s="32" t="s">
        <v>18407</v>
      </c>
      <c r="D9224" s="33" t="s">
        <v>4916</v>
      </c>
    </row>
    <row r="9225" spans="3:4" ht="15" customHeight="1" x14ac:dyDescent="0.25">
      <c r="C9225" s="32" t="s">
        <v>18408</v>
      </c>
      <c r="D9225" s="33" t="s">
        <v>4916</v>
      </c>
    </row>
    <row r="9226" spans="3:4" ht="15" customHeight="1" x14ac:dyDescent="0.25">
      <c r="C9226" s="32" t="s">
        <v>18409</v>
      </c>
      <c r="D9226" s="33" t="s">
        <v>4972</v>
      </c>
    </row>
    <row r="9227" spans="3:4" ht="15" customHeight="1" x14ac:dyDescent="0.25">
      <c r="C9227" s="32" t="s">
        <v>18410</v>
      </c>
      <c r="D9227" s="33" t="s">
        <v>4972</v>
      </c>
    </row>
    <row r="9228" spans="3:4" ht="15" customHeight="1" x14ac:dyDescent="0.25">
      <c r="C9228" s="32" t="s">
        <v>18411</v>
      </c>
      <c r="D9228" s="33" t="s">
        <v>4977</v>
      </c>
    </row>
    <row r="9229" spans="3:4" ht="15" customHeight="1" x14ac:dyDescent="0.25">
      <c r="C9229" s="32" t="s">
        <v>18412</v>
      </c>
      <c r="D9229" s="33" t="s">
        <v>4977</v>
      </c>
    </row>
    <row r="9230" spans="3:4" ht="15" customHeight="1" x14ac:dyDescent="0.25">
      <c r="C9230" s="32" t="s">
        <v>18413</v>
      </c>
      <c r="D9230" s="33" t="s">
        <v>5292</v>
      </c>
    </row>
    <row r="9231" spans="3:4" ht="15" customHeight="1" x14ac:dyDescent="0.25">
      <c r="C9231" s="32" t="s">
        <v>18414</v>
      </c>
      <c r="D9231" s="33" t="s">
        <v>5292</v>
      </c>
    </row>
    <row r="9232" spans="3:4" ht="15" customHeight="1" x14ac:dyDescent="0.25">
      <c r="C9232" s="32" t="s">
        <v>18415</v>
      </c>
      <c r="D9232" s="33" t="s">
        <v>5297</v>
      </c>
    </row>
    <row r="9233" spans="3:4" ht="15" customHeight="1" x14ac:dyDescent="0.25">
      <c r="C9233" s="32" t="s">
        <v>18416</v>
      </c>
      <c r="D9233" s="33" t="s">
        <v>5297</v>
      </c>
    </row>
    <row r="9234" spans="3:4" ht="15" customHeight="1" x14ac:dyDescent="0.25">
      <c r="C9234" s="32" t="s">
        <v>18417</v>
      </c>
      <c r="D9234" s="33" t="s">
        <v>5421</v>
      </c>
    </row>
    <row r="9235" spans="3:4" ht="15" customHeight="1" x14ac:dyDescent="0.25">
      <c r="C9235" s="32" t="s">
        <v>18418</v>
      </c>
      <c r="D9235" s="33" t="s">
        <v>5421</v>
      </c>
    </row>
    <row r="9236" spans="3:4" ht="15" customHeight="1" x14ac:dyDescent="0.25">
      <c r="C9236" s="32" t="s">
        <v>18419</v>
      </c>
      <c r="D9236" s="33" t="s">
        <v>5426</v>
      </c>
    </row>
    <row r="9237" spans="3:4" ht="15" customHeight="1" x14ac:dyDescent="0.25">
      <c r="C9237" s="32" t="s">
        <v>18420</v>
      </c>
      <c r="D9237" s="33" t="s">
        <v>5426</v>
      </c>
    </row>
    <row r="9238" spans="3:4" ht="15" customHeight="1" x14ac:dyDescent="0.25">
      <c r="C9238" s="32" t="s">
        <v>18421</v>
      </c>
      <c r="D9238" s="33" t="s">
        <v>5534</v>
      </c>
    </row>
    <row r="9239" spans="3:4" ht="15" customHeight="1" x14ac:dyDescent="0.25">
      <c r="C9239" s="32" t="s">
        <v>18422</v>
      </c>
      <c r="D9239" s="33" t="s">
        <v>5534</v>
      </c>
    </row>
    <row r="9240" spans="3:4" ht="15" customHeight="1" x14ac:dyDescent="0.25">
      <c r="C9240" s="32" t="s">
        <v>18423</v>
      </c>
      <c r="D9240" s="33" t="s">
        <v>5539</v>
      </c>
    </row>
    <row r="9241" spans="3:4" ht="15" customHeight="1" x14ac:dyDescent="0.25">
      <c r="C9241" s="32" t="s">
        <v>18424</v>
      </c>
      <c r="D9241" s="33" t="s">
        <v>5539</v>
      </c>
    </row>
    <row r="9242" spans="3:4" ht="15" customHeight="1" x14ac:dyDescent="0.25">
      <c r="C9242" s="32" t="s">
        <v>18425</v>
      </c>
      <c r="D9242" s="33" t="s">
        <v>4824</v>
      </c>
    </row>
    <row r="9243" spans="3:4" ht="15" customHeight="1" x14ac:dyDescent="0.25">
      <c r="C9243" s="32" t="s">
        <v>18426</v>
      </c>
      <c r="D9243" s="33" t="s">
        <v>4824</v>
      </c>
    </row>
    <row r="9244" spans="3:4" ht="15" customHeight="1" x14ac:dyDescent="0.25">
      <c r="C9244" s="32" t="s">
        <v>18427</v>
      </c>
      <c r="D9244" s="33" t="s">
        <v>4829</v>
      </c>
    </row>
    <row r="9245" spans="3:4" ht="15" customHeight="1" x14ac:dyDescent="0.25">
      <c r="C9245" s="32" t="s">
        <v>18428</v>
      </c>
      <c r="D9245" s="33" t="s">
        <v>4829</v>
      </c>
    </row>
    <row r="9246" spans="3:4" ht="15" customHeight="1" x14ac:dyDescent="0.25">
      <c r="C9246" s="32" t="s">
        <v>18429</v>
      </c>
      <c r="D9246" s="33" t="s">
        <v>4835</v>
      </c>
    </row>
    <row r="9247" spans="3:4" ht="15" customHeight="1" x14ac:dyDescent="0.25">
      <c r="C9247" s="32" t="s">
        <v>18430</v>
      </c>
      <c r="D9247" s="33" t="s">
        <v>4835</v>
      </c>
    </row>
    <row r="9248" spans="3:4" ht="15" customHeight="1" x14ac:dyDescent="0.25">
      <c r="C9248" s="32" t="s">
        <v>18431</v>
      </c>
      <c r="D9248" s="33" t="s">
        <v>4916</v>
      </c>
    </row>
    <row r="9249" spans="3:4" ht="15" customHeight="1" x14ac:dyDescent="0.25">
      <c r="C9249" s="32" t="s">
        <v>18432</v>
      </c>
      <c r="D9249" s="33" t="s">
        <v>4916</v>
      </c>
    </row>
    <row r="9250" spans="3:4" ht="15" customHeight="1" x14ac:dyDescent="0.25">
      <c r="C9250" s="32" t="s">
        <v>18433</v>
      </c>
      <c r="D9250" s="33" t="s">
        <v>4972</v>
      </c>
    </row>
    <row r="9251" spans="3:4" ht="15" customHeight="1" x14ac:dyDescent="0.25">
      <c r="C9251" s="32" t="s">
        <v>18434</v>
      </c>
      <c r="D9251" s="33" t="s">
        <v>4972</v>
      </c>
    </row>
    <row r="9252" spans="3:4" ht="15" customHeight="1" x14ac:dyDescent="0.25">
      <c r="C9252" s="32" t="s">
        <v>18435</v>
      </c>
      <c r="D9252" s="33" t="s">
        <v>4977</v>
      </c>
    </row>
    <row r="9253" spans="3:4" ht="15" customHeight="1" x14ac:dyDescent="0.25">
      <c r="C9253" s="32" t="s">
        <v>18436</v>
      </c>
      <c r="D9253" s="33" t="s">
        <v>4977</v>
      </c>
    </row>
    <row r="9254" spans="3:4" ht="15" customHeight="1" x14ac:dyDescent="0.25">
      <c r="C9254" s="32" t="s">
        <v>18437</v>
      </c>
      <c r="D9254" s="33" t="s">
        <v>5292</v>
      </c>
    </row>
    <row r="9255" spans="3:4" ht="15" customHeight="1" x14ac:dyDescent="0.25">
      <c r="C9255" s="32" t="s">
        <v>18438</v>
      </c>
      <c r="D9255" s="33" t="s">
        <v>5292</v>
      </c>
    </row>
    <row r="9256" spans="3:4" ht="15" customHeight="1" x14ac:dyDescent="0.25">
      <c r="C9256" s="32" t="s">
        <v>18439</v>
      </c>
      <c r="D9256" s="33" t="s">
        <v>5297</v>
      </c>
    </row>
    <row r="9257" spans="3:4" ht="15" customHeight="1" x14ac:dyDescent="0.25">
      <c r="C9257" s="32" t="s">
        <v>18440</v>
      </c>
      <c r="D9257" s="33" t="s">
        <v>5297</v>
      </c>
    </row>
    <row r="9258" spans="3:4" ht="15" customHeight="1" x14ac:dyDescent="0.25">
      <c r="C9258" s="32" t="s">
        <v>18441</v>
      </c>
      <c r="D9258" s="33" t="s">
        <v>5421</v>
      </c>
    </row>
    <row r="9259" spans="3:4" ht="15" customHeight="1" x14ac:dyDescent="0.25">
      <c r="C9259" s="32" t="s">
        <v>18442</v>
      </c>
      <c r="D9259" s="33" t="s">
        <v>5421</v>
      </c>
    </row>
    <row r="9260" spans="3:4" ht="15" customHeight="1" x14ac:dyDescent="0.25">
      <c r="C9260" s="32" t="s">
        <v>18443</v>
      </c>
      <c r="D9260" s="33" t="s">
        <v>5426</v>
      </c>
    </row>
    <row r="9261" spans="3:4" ht="15" customHeight="1" x14ac:dyDescent="0.25">
      <c r="C9261" s="32" t="s">
        <v>18444</v>
      </c>
      <c r="D9261" s="33" t="s">
        <v>5426</v>
      </c>
    </row>
    <row r="9262" spans="3:4" ht="15" customHeight="1" x14ac:dyDescent="0.25">
      <c r="C9262" s="32" t="s">
        <v>18445</v>
      </c>
      <c r="D9262" s="33" t="s">
        <v>5534</v>
      </c>
    </row>
    <row r="9263" spans="3:4" ht="15" customHeight="1" x14ac:dyDescent="0.25">
      <c r="C9263" s="32" t="s">
        <v>18446</v>
      </c>
      <c r="D9263" s="33" t="s">
        <v>5534</v>
      </c>
    </row>
    <row r="9264" spans="3:4" ht="15" customHeight="1" x14ac:dyDescent="0.25">
      <c r="C9264" s="32" t="s">
        <v>18447</v>
      </c>
      <c r="D9264" s="33" t="s">
        <v>5539</v>
      </c>
    </row>
    <row r="9265" spans="3:4" ht="15" customHeight="1" x14ac:dyDescent="0.25">
      <c r="C9265" s="32" t="s">
        <v>18448</v>
      </c>
      <c r="D9265" s="33" t="s">
        <v>5539</v>
      </c>
    </row>
    <row r="9266" spans="3:4" ht="15" customHeight="1" x14ac:dyDescent="0.25">
      <c r="C9266" s="32" t="s">
        <v>18449</v>
      </c>
      <c r="D9266" s="33" t="s">
        <v>5544</v>
      </c>
    </row>
    <row r="9267" spans="3:4" ht="15" customHeight="1" x14ac:dyDescent="0.25">
      <c r="C9267" s="32" t="s">
        <v>18450</v>
      </c>
      <c r="D9267" s="33" t="s">
        <v>5544</v>
      </c>
    </row>
    <row r="9268" spans="3:4" ht="15" customHeight="1" x14ac:dyDescent="0.25">
      <c r="C9268" s="32" t="s">
        <v>18451</v>
      </c>
      <c r="D9268" s="33" t="s">
        <v>5550</v>
      </c>
    </row>
    <row r="9269" spans="3:4" ht="15" customHeight="1" x14ac:dyDescent="0.25">
      <c r="C9269" s="32" t="s">
        <v>18452</v>
      </c>
      <c r="D9269" s="33" t="s">
        <v>5550</v>
      </c>
    </row>
    <row r="9270" spans="3:4" ht="15" customHeight="1" x14ac:dyDescent="0.25">
      <c r="C9270" s="32" t="s">
        <v>18453</v>
      </c>
      <c r="D9270" s="33" t="s">
        <v>5555</v>
      </c>
    </row>
    <row r="9271" spans="3:4" ht="15" customHeight="1" x14ac:dyDescent="0.25">
      <c r="C9271" s="32" t="s">
        <v>18454</v>
      </c>
      <c r="D9271" s="33" t="s">
        <v>5555</v>
      </c>
    </row>
    <row r="9272" spans="3:4" ht="15" customHeight="1" x14ac:dyDescent="0.25">
      <c r="C9272" s="32" t="s">
        <v>18455</v>
      </c>
      <c r="D9272" s="33" t="s">
        <v>5662</v>
      </c>
    </row>
    <row r="9273" spans="3:4" ht="15" customHeight="1" x14ac:dyDescent="0.25">
      <c r="C9273" s="32" t="s">
        <v>18456</v>
      </c>
      <c r="D9273" s="33" t="s">
        <v>5662</v>
      </c>
    </row>
    <row r="9274" spans="3:4" ht="15" customHeight="1" x14ac:dyDescent="0.25">
      <c r="C9274" s="32" t="s">
        <v>18457</v>
      </c>
      <c r="D9274" s="33" t="s">
        <v>5668</v>
      </c>
    </row>
    <row r="9275" spans="3:4" ht="15" customHeight="1" x14ac:dyDescent="0.25">
      <c r="C9275" s="32" t="s">
        <v>18458</v>
      </c>
      <c r="D9275" s="33" t="s">
        <v>5668</v>
      </c>
    </row>
    <row r="9276" spans="3:4" ht="15" customHeight="1" x14ac:dyDescent="0.25">
      <c r="C9276" s="32" t="s">
        <v>18459</v>
      </c>
      <c r="D9276" s="33" t="s">
        <v>5674</v>
      </c>
    </row>
    <row r="9277" spans="3:4" ht="15" customHeight="1" x14ac:dyDescent="0.25">
      <c r="C9277" s="32" t="s">
        <v>18460</v>
      </c>
      <c r="D9277" s="33" t="s">
        <v>5674</v>
      </c>
    </row>
    <row r="9278" spans="3:4" ht="15" customHeight="1" x14ac:dyDescent="0.25">
      <c r="C9278" s="32" t="s">
        <v>18461</v>
      </c>
      <c r="D9278" s="33" t="s">
        <v>5680</v>
      </c>
    </row>
    <row r="9279" spans="3:4" ht="15" customHeight="1" x14ac:dyDescent="0.25">
      <c r="C9279" s="32" t="s">
        <v>18462</v>
      </c>
      <c r="D9279" s="33" t="s">
        <v>5680</v>
      </c>
    </row>
    <row r="9280" spans="3:4" ht="15" customHeight="1" x14ac:dyDescent="0.25">
      <c r="C9280" s="32" t="s">
        <v>18463</v>
      </c>
      <c r="D9280" s="33" t="s">
        <v>6067</v>
      </c>
    </row>
    <row r="9281" spans="3:4" ht="15" customHeight="1" x14ac:dyDescent="0.25">
      <c r="C9281" s="32" t="s">
        <v>18464</v>
      </c>
      <c r="D9281" s="33" t="s">
        <v>6067</v>
      </c>
    </row>
    <row r="9282" spans="3:4" ht="15" customHeight="1" x14ac:dyDescent="0.25">
      <c r="C9282" s="32" t="s">
        <v>18465</v>
      </c>
      <c r="D9282" s="33" t="s">
        <v>6094</v>
      </c>
    </row>
    <row r="9283" spans="3:4" ht="15" customHeight="1" x14ac:dyDescent="0.25">
      <c r="C9283" s="32" t="s">
        <v>18466</v>
      </c>
      <c r="D9283" s="33" t="s">
        <v>6094</v>
      </c>
    </row>
    <row r="9284" spans="3:4" ht="15" customHeight="1" x14ac:dyDescent="0.25">
      <c r="C9284" s="32" t="s">
        <v>18467</v>
      </c>
      <c r="D9284" s="33" t="s">
        <v>6109</v>
      </c>
    </row>
    <row r="9285" spans="3:4" ht="15" customHeight="1" x14ac:dyDescent="0.25">
      <c r="C9285" s="32" t="s">
        <v>18468</v>
      </c>
      <c r="D9285" s="33" t="s">
        <v>6109</v>
      </c>
    </row>
    <row r="9286" spans="3:4" ht="15" customHeight="1" x14ac:dyDescent="0.25">
      <c r="C9286" s="32" t="s">
        <v>18469</v>
      </c>
      <c r="D9286" s="33" t="s">
        <v>6114</v>
      </c>
    </row>
    <row r="9287" spans="3:4" ht="15" customHeight="1" x14ac:dyDescent="0.25">
      <c r="C9287" s="32" t="s">
        <v>18470</v>
      </c>
      <c r="D9287" s="33" t="s">
        <v>6114</v>
      </c>
    </row>
    <row r="9288" spans="3:4" ht="15" customHeight="1" x14ac:dyDescent="0.25">
      <c r="C9288" s="32" t="s">
        <v>18471</v>
      </c>
      <c r="D9288" s="33" t="s">
        <v>6119</v>
      </c>
    </row>
    <row r="9289" spans="3:4" ht="15" customHeight="1" x14ac:dyDescent="0.25">
      <c r="C9289" s="32" t="s">
        <v>18472</v>
      </c>
      <c r="D9289" s="33" t="s">
        <v>6119</v>
      </c>
    </row>
    <row r="9290" spans="3:4" ht="15" customHeight="1" x14ac:dyDescent="0.25">
      <c r="C9290" s="32" t="s">
        <v>18473</v>
      </c>
      <c r="D9290" s="33" t="s">
        <v>5544</v>
      </c>
    </row>
    <row r="9291" spans="3:4" ht="15" customHeight="1" x14ac:dyDescent="0.25">
      <c r="C9291" s="32" t="s">
        <v>18474</v>
      </c>
      <c r="D9291" s="33" t="s">
        <v>5544</v>
      </c>
    </row>
    <row r="9292" spans="3:4" ht="15" customHeight="1" x14ac:dyDescent="0.25">
      <c r="C9292" s="32" t="s">
        <v>18475</v>
      </c>
      <c r="D9292" s="33" t="s">
        <v>5550</v>
      </c>
    </row>
    <row r="9293" spans="3:4" ht="15" customHeight="1" x14ac:dyDescent="0.25">
      <c r="C9293" s="32" t="s">
        <v>18476</v>
      </c>
      <c r="D9293" s="33" t="s">
        <v>5550</v>
      </c>
    </row>
    <row r="9294" spans="3:4" ht="15" customHeight="1" x14ac:dyDescent="0.25">
      <c r="C9294" s="32" t="s">
        <v>18477</v>
      </c>
      <c r="D9294" s="33" t="s">
        <v>5555</v>
      </c>
    </row>
    <row r="9295" spans="3:4" ht="15" customHeight="1" x14ac:dyDescent="0.25">
      <c r="C9295" s="32" t="s">
        <v>18478</v>
      </c>
      <c r="D9295" s="33" t="s">
        <v>5555</v>
      </c>
    </row>
    <row r="9296" spans="3:4" ht="15" customHeight="1" x14ac:dyDescent="0.25">
      <c r="C9296" s="32" t="s">
        <v>18479</v>
      </c>
      <c r="D9296" s="33" t="s">
        <v>5662</v>
      </c>
    </row>
    <row r="9297" spans="3:4" ht="15" customHeight="1" x14ac:dyDescent="0.25">
      <c r="C9297" s="32" t="s">
        <v>18480</v>
      </c>
      <c r="D9297" s="33" t="s">
        <v>5662</v>
      </c>
    </row>
    <row r="9298" spans="3:4" ht="15" customHeight="1" x14ac:dyDescent="0.25">
      <c r="C9298" s="32" t="s">
        <v>18481</v>
      </c>
      <c r="D9298" s="33" t="s">
        <v>5668</v>
      </c>
    </row>
    <row r="9299" spans="3:4" ht="15" customHeight="1" x14ac:dyDescent="0.25">
      <c r="C9299" s="32" t="s">
        <v>18482</v>
      </c>
      <c r="D9299" s="33" t="s">
        <v>5668</v>
      </c>
    </row>
    <row r="9300" spans="3:4" ht="15" customHeight="1" x14ac:dyDescent="0.25">
      <c r="C9300" s="32" t="s">
        <v>18483</v>
      </c>
      <c r="D9300" s="33" t="s">
        <v>5674</v>
      </c>
    </row>
    <row r="9301" spans="3:4" ht="15" customHeight="1" x14ac:dyDescent="0.25">
      <c r="C9301" s="32" t="s">
        <v>18484</v>
      </c>
      <c r="D9301" s="33" t="s">
        <v>5674</v>
      </c>
    </row>
    <row r="9302" spans="3:4" ht="15" customHeight="1" x14ac:dyDescent="0.25">
      <c r="C9302" s="32" t="s">
        <v>18485</v>
      </c>
      <c r="D9302" s="33" t="s">
        <v>5680</v>
      </c>
    </row>
    <row r="9303" spans="3:4" ht="15" customHeight="1" x14ac:dyDescent="0.25">
      <c r="C9303" s="32" t="s">
        <v>18486</v>
      </c>
      <c r="D9303" s="33" t="s">
        <v>5680</v>
      </c>
    </row>
    <row r="9304" spans="3:4" ht="15" customHeight="1" x14ac:dyDescent="0.25">
      <c r="C9304" s="32" t="s">
        <v>18487</v>
      </c>
      <c r="D9304" s="33" t="s">
        <v>6067</v>
      </c>
    </row>
    <row r="9305" spans="3:4" ht="15" customHeight="1" x14ac:dyDescent="0.25">
      <c r="C9305" s="32" t="s">
        <v>18488</v>
      </c>
      <c r="D9305" s="33" t="s">
        <v>6067</v>
      </c>
    </row>
    <row r="9306" spans="3:4" ht="15" customHeight="1" x14ac:dyDescent="0.25">
      <c r="C9306" s="32" t="s">
        <v>18489</v>
      </c>
      <c r="D9306" s="33" t="s">
        <v>6094</v>
      </c>
    </row>
    <row r="9307" spans="3:4" ht="15" customHeight="1" x14ac:dyDescent="0.25">
      <c r="C9307" s="32" t="s">
        <v>18490</v>
      </c>
      <c r="D9307" s="33" t="s">
        <v>6094</v>
      </c>
    </row>
    <row r="9308" spans="3:4" ht="15" customHeight="1" x14ac:dyDescent="0.25">
      <c r="C9308" s="32" t="s">
        <v>18491</v>
      </c>
      <c r="D9308" s="33" t="s">
        <v>6109</v>
      </c>
    </row>
    <row r="9309" spans="3:4" ht="15" customHeight="1" x14ac:dyDescent="0.25">
      <c r="C9309" s="32" t="s">
        <v>18492</v>
      </c>
      <c r="D9309" s="33" t="s">
        <v>6109</v>
      </c>
    </row>
    <row r="9310" spans="3:4" ht="15" customHeight="1" x14ac:dyDescent="0.25">
      <c r="C9310" s="32" t="s">
        <v>18493</v>
      </c>
      <c r="D9310" s="33" t="s">
        <v>6114</v>
      </c>
    </row>
    <row r="9311" spans="3:4" ht="15" customHeight="1" x14ac:dyDescent="0.25">
      <c r="C9311" s="32" t="s">
        <v>18494</v>
      </c>
      <c r="D9311" s="33" t="s">
        <v>6114</v>
      </c>
    </row>
    <row r="9312" spans="3:4" ht="15" customHeight="1" x14ac:dyDescent="0.25">
      <c r="C9312" s="32" t="s">
        <v>18495</v>
      </c>
      <c r="D9312" s="33" t="s">
        <v>6119</v>
      </c>
    </row>
    <row r="9313" spans="3:4" ht="15" customHeight="1" x14ac:dyDescent="0.25">
      <c r="C9313" s="32" t="s">
        <v>18496</v>
      </c>
      <c r="D9313" s="33" t="s">
        <v>6119</v>
      </c>
    </row>
    <row r="9314" spans="3:4" ht="15" customHeight="1" x14ac:dyDescent="0.25">
      <c r="C9314" s="32" t="s">
        <v>18497</v>
      </c>
      <c r="D9314" s="33" t="s">
        <v>6124</v>
      </c>
    </row>
    <row r="9315" spans="3:4" ht="15" customHeight="1" x14ac:dyDescent="0.25">
      <c r="C9315" s="32" t="s">
        <v>18498</v>
      </c>
      <c r="D9315" s="33" t="s">
        <v>6124</v>
      </c>
    </row>
    <row r="9316" spans="3:4" ht="15" customHeight="1" x14ac:dyDescent="0.25">
      <c r="C9316" s="32" t="s">
        <v>18499</v>
      </c>
      <c r="D9316" s="33" t="s">
        <v>6129</v>
      </c>
    </row>
    <row r="9317" spans="3:4" ht="15" customHeight="1" x14ac:dyDescent="0.25">
      <c r="C9317" s="32" t="s">
        <v>18500</v>
      </c>
      <c r="D9317" s="33" t="s">
        <v>6129</v>
      </c>
    </row>
    <row r="9318" spans="3:4" ht="15" customHeight="1" x14ac:dyDescent="0.25">
      <c r="C9318" s="32" t="s">
        <v>18501</v>
      </c>
      <c r="D9318" s="33" t="s">
        <v>6134</v>
      </c>
    </row>
    <row r="9319" spans="3:4" ht="15" customHeight="1" x14ac:dyDescent="0.25">
      <c r="C9319" s="32" t="s">
        <v>18502</v>
      </c>
      <c r="D9319" s="33" t="s">
        <v>6134</v>
      </c>
    </row>
    <row r="9320" spans="3:4" ht="15" customHeight="1" x14ac:dyDescent="0.25">
      <c r="C9320" s="32" t="s">
        <v>18503</v>
      </c>
      <c r="D9320" s="33" t="s">
        <v>6139</v>
      </c>
    </row>
    <row r="9321" spans="3:4" ht="15" customHeight="1" x14ac:dyDescent="0.25">
      <c r="C9321" s="32" t="s">
        <v>18504</v>
      </c>
      <c r="D9321" s="33" t="s">
        <v>6139</v>
      </c>
    </row>
    <row r="9322" spans="3:4" ht="15" customHeight="1" x14ac:dyDescent="0.25">
      <c r="C9322" s="32" t="s">
        <v>18505</v>
      </c>
      <c r="D9322" s="33" t="s">
        <v>6144</v>
      </c>
    </row>
    <row r="9323" spans="3:4" ht="15" customHeight="1" x14ac:dyDescent="0.25">
      <c r="C9323" s="32" t="s">
        <v>18506</v>
      </c>
      <c r="D9323" s="33" t="s">
        <v>6144</v>
      </c>
    </row>
    <row r="9324" spans="3:4" ht="15" customHeight="1" x14ac:dyDescent="0.25">
      <c r="C9324" s="32" t="s">
        <v>18507</v>
      </c>
      <c r="D9324" s="33" t="s">
        <v>6149</v>
      </c>
    </row>
    <row r="9325" spans="3:4" ht="15" customHeight="1" x14ac:dyDescent="0.25">
      <c r="C9325" s="32" t="s">
        <v>18508</v>
      </c>
      <c r="D9325" s="33" t="s">
        <v>6149</v>
      </c>
    </row>
    <row r="9326" spans="3:4" ht="15" customHeight="1" x14ac:dyDescent="0.25">
      <c r="C9326" s="32" t="s">
        <v>18509</v>
      </c>
      <c r="D9326" s="33" t="s">
        <v>6154</v>
      </c>
    </row>
    <row r="9327" spans="3:4" ht="15" customHeight="1" x14ac:dyDescent="0.25">
      <c r="C9327" s="32" t="s">
        <v>18510</v>
      </c>
      <c r="D9327" s="33" t="s">
        <v>6154</v>
      </c>
    </row>
    <row r="9328" spans="3:4" ht="15" customHeight="1" x14ac:dyDescent="0.25">
      <c r="C9328" s="32" t="s">
        <v>18511</v>
      </c>
      <c r="D9328" s="33" t="s">
        <v>6159</v>
      </c>
    </row>
    <row r="9329" spans="3:4" ht="15" customHeight="1" x14ac:dyDescent="0.25">
      <c r="C9329" s="32" t="s">
        <v>18512</v>
      </c>
      <c r="D9329" s="33" t="s">
        <v>6159</v>
      </c>
    </row>
    <row r="9330" spans="3:4" ht="15" customHeight="1" x14ac:dyDescent="0.25">
      <c r="C9330" s="32" t="s">
        <v>18513</v>
      </c>
      <c r="D9330" s="33" t="s">
        <v>6164</v>
      </c>
    </row>
    <row r="9331" spans="3:4" ht="15" customHeight="1" x14ac:dyDescent="0.25">
      <c r="C9331" s="32" t="s">
        <v>18514</v>
      </c>
      <c r="D9331" s="33" t="s">
        <v>6164</v>
      </c>
    </row>
    <row r="9332" spans="3:4" ht="15" customHeight="1" x14ac:dyDescent="0.25">
      <c r="C9332" s="32" t="s">
        <v>18515</v>
      </c>
      <c r="D9332" s="33" t="s">
        <v>6169</v>
      </c>
    </row>
    <row r="9333" spans="3:4" ht="15" customHeight="1" x14ac:dyDescent="0.25">
      <c r="C9333" s="32" t="s">
        <v>18516</v>
      </c>
      <c r="D9333" s="33" t="s">
        <v>6169</v>
      </c>
    </row>
    <row r="9334" spans="3:4" ht="15" customHeight="1" x14ac:dyDescent="0.25">
      <c r="C9334" s="32" t="s">
        <v>18517</v>
      </c>
      <c r="D9334" s="33" t="s">
        <v>6173</v>
      </c>
    </row>
    <row r="9335" spans="3:4" ht="15" customHeight="1" x14ac:dyDescent="0.25">
      <c r="C9335" s="32" t="s">
        <v>18518</v>
      </c>
      <c r="D9335" s="33" t="s">
        <v>6173</v>
      </c>
    </row>
    <row r="9336" spans="3:4" ht="15" customHeight="1" x14ac:dyDescent="0.25">
      <c r="C9336" s="32" t="s">
        <v>18519</v>
      </c>
      <c r="D9336" s="33" t="s">
        <v>6178</v>
      </c>
    </row>
    <row r="9337" spans="3:4" ht="15" customHeight="1" x14ac:dyDescent="0.25">
      <c r="C9337" s="32" t="s">
        <v>18520</v>
      </c>
      <c r="D9337" s="33" t="s">
        <v>6178</v>
      </c>
    </row>
    <row r="9338" spans="3:4" ht="15" customHeight="1" x14ac:dyDescent="0.25">
      <c r="C9338" s="32" t="s">
        <v>18521</v>
      </c>
      <c r="D9338" s="33" t="s">
        <v>6124</v>
      </c>
    </row>
    <row r="9339" spans="3:4" ht="15" customHeight="1" x14ac:dyDescent="0.25">
      <c r="C9339" s="32" t="s">
        <v>18522</v>
      </c>
      <c r="D9339" s="33" t="s">
        <v>6124</v>
      </c>
    </row>
    <row r="9340" spans="3:4" ht="15" customHeight="1" x14ac:dyDescent="0.25">
      <c r="C9340" s="32" t="s">
        <v>18523</v>
      </c>
      <c r="D9340" s="33" t="s">
        <v>6129</v>
      </c>
    </row>
    <row r="9341" spans="3:4" ht="15" customHeight="1" x14ac:dyDescent="0.25">
      <c r="C9341" s="32" t="s">
        <v>18524</v>
      </c>
      <c r="D9341" s="33" t="s">
        <v>6129</v>
      </c>
    </row>
    <row r="9342" spans="3:4" ht="15" customHeight="1" x14ac:dyDescent="0.25">
      <c r="C9342" s="32" t="s">
        <v>18525</v>
      </c>
      <c r="D9342" s="33" t="s">
        <v>6134</v>
      </c>
    </row>
    <row r="9343" spans="3:4" ht="15" customHeight="1" x14ac:dyDescent="0.25">
      <c r="C9343" s="32" t="s">
        <v>18526</v>
      </c>
      <c r="D9343" s="33" t="s">
        <v>6134</v>
      </c>
    </row>
    <row r="9344" spans="3:4" ht="15" customHeight="1" x14ac:dyDescent="0.25">
      <c r="C9344" s="32" t="s">
        <v>18527</v>
      </c>
      <c r="D9344" s="33" t="s">
        <v>6139</v>
      </c>
    </row>
    <row r="9345" spans="3:4" ht="15" customHeight="1" x14ac:dyDescent="0.25">
      <c r="C9345" s="32" t="s">
        <v>18528</v>
      </c>
      <c r="D9345" s="33" t="s">
        <v>6139</v>
      </c>
    </row>
    <row r="9346" spans="3:4" ht="15" customHeight="1" x14ac:dyDescent="0.25">
      <c r="C9346" s="32" t="s">
        <v>18529</v>
      </c>
      <c r="D9346" s="33" t="s">
        <v>6144</v>
      </c>
    </row>
    <row r="9347" spans="3:4" ht="15" customHeight="1" x14ac:dyDescent="0.25">
      <c r="C9347" s="32" t="s">
        <v>18530</v>
      </c>
      <c r="D9347" s="33" t="s">
        <v>6144</v>
      </c>
    </row>
    <row r="9348" spans="3:4" ht="15" customHeight="1" x14ac:dyDescent="0.25">
      <c r="C9348" s="32" t="s">
        <v>18531</v>
      </c>
      <c r="D9348" s="33" t="s">
        <v>6149</v>
      </c>
    </row>
    <row r="9349" spans="3:4" ht="15" customHeight="1" x14ac:dyDescent="0.25">
      <c r="C9349" s="32" t="s">
        <v>18532</v>
      </c>
      <c r="D9349" s="33" t="s">
        <v>6149</v>
      </c>
    </row>
    <row r="9350" spans="3:4" ht="15" customHeight="1" x14ac:dyDescent="0.25">
      <c r="C9350" s="32" t="s">
        <v>18533</v>
      </c>
      <c r="D9350" s="33" t="s">
        <v>6154</v>
      </c>
    </row>
    <row r="9351" spans="3:4" ht="15" customHeight="1" x14ac:dyDescent="0.25">
      <c r="C9351" s="32" t="s">
        <v>18534</v>
      </c>
      <c r="D9351" s="33" t="s">
        <v>6154</v>
      </c>
    </row>
    <row r="9352" spans="3:4" ht="15" customHeight="1" x14ac:dyDescent="0.25">
      <c r="C9352" s="32" t="s">
        <v>18535</v>
      </c>
      <c r="D9352" s="33" t="s">
        <v>6159</v>
      </c>
    </row>
    <row r="9353" spans="3:4" ht="15" customHeight="1" x14ac:dyDescent="0.25">
      <c r="C9353" s="32" t="s">
        <v>18536</v>
      </c>
      <c r="D9353" s="33" t="s">
        <v>6159</v>
      </c>
    </row>
    <row r="9354" spans="3:4" ht="15" customHeight="1" x14ac:dyDescent="0.25">
      <c r="C9354" s="32" t="s">
        <v>18537</v>
      </c>
      <c r="D9354" s="33" t="s">
        <v>6164</v>
      </c>
    </row>
    <row r="9355" spans="3:4" ht="15" customHeight="1" x14ac:dyDescent="0.25">
      <c r="C9355" s="32" t="s">
        <v>18538</v>
      </c>
      <c r="D9355" s="33" t="s">
        <v>6164</v>
      </c>
    </row>
    <row r="9356" spans="3:4" ht="15" customHeight="1" x14ac:dyDescent="0.25">
      <c r="C9356" s="32" t="s">
        <v>18539</v>
      </c>
      <c r="D9356" s="33" t="s">
        <v>6169</v>
      </c>
    </row>
    <row r="9357" spans="3:4" ht="15" customHeight="1" x14ac:dyDescent="0.25">
      <c r="C9357" s="32" t="s">
        <v>18540</v>
      </c>
      <c r="D9357" s="33" t="s">
        <v>6169</v>
      </c>
    </row>
    <row r="9358" spans="3:4" ht="15" customHeight="1" x14ac:dyDescent="0.25">
      <c r="C9358" s="32" t="s">
        <v>18541</v>
      </c>
      <c r="D9358" s="33" t="s">
        <v>6173</v>
      </c>
    </row>
    <row r="9359" spans="3:4" ht="15" customHeight="1" x14ac:dyDescent="0.25">
      <c r="C9359" s="32" t="s">
        <v>18542</v>
      </c>
      <c r="D9359" s="33" t="s">
        <v>6173</v>
      </c>
    </row>
    <row r="9360" spans="3:4" ht="15" customHeight="1" x14ac:dyDescent="0.25">
      <c r="C9360" s="32" t="s">
        <v>18543</v>
      </c>
      <c r="D9360" s="33" t="s">
        <v>6178</v>
      </c>
    </row>
    <row r="9361" spans="3:4" ht="15" customHeight="1" x14ac:dyDescent="0.25">
      <c r="C9361" s="32" t="s">
        <v>18544</v>
      </c>
      <c r="D9361" s="33" t="s">
        <v>6178</v>
      </c>
    </row>
    <row r="9362" spans="3:4" ht="15" customHeight="1" x14ac:dyDescent="0.25">
      <c r="C9362" s="32" t="s">
        <v>18545</v>
      </c>
      <c r="D9362" s="33" t="s">
        <v>6183</v>
      </c>
    </row>
    <row r="9363" spans="3:4" ht="15" customHeight="1" x14ac:dyDescent="0.25">
      <c r="C9363" s="32" t="s">
        <v>18546</v>
      </c>
      <c r="D9363" s="33" t="s">
        <v>6183</v>
      </c>
    </row>
    <row r="9364" spans="3:4" ht="15" customHeight="1" x14ac:dyDescent="0.25">
      <c r="C9364" s="32" t="s">
        <v>18547</v>
      </c>
      <c r="D9364" s="33" t="s">
        <v>6188</v>
      </c>
    </row>
    <row r="9365" spans="3:4" ht="15" customHeight="1" x14ac:dyDescent="0.25">
      <c r="C9365" s="32" t="s">
        <v>18548</v>
      </c>
      <c r="D9365" s="33" t="s">
        <v>6188</v>
      </c>
    </row>
    <row r="9366" spans="3:4" ht="15" customHeight="1" x14ac:dyDescent="0.25">
      <c r="C9366" s="32" t="s">
        <v>18549</v>
      </c>
      <c r="D9366" s="33" t="s">
        <v>6193</v>
      </c>
    </row>
    <row r="9367" spans="3:4" ht="15" customHeight="1" x14ac:dyDescent="0.25">
      <c r="C9367" s="32" t="s">
        <v>18550</v>
      </c>
      <c r="D9367" s="33" t="s">
        <v>6193</v>
      </c>
    </row>
    <row r="9368" spans="3:4" ht="15" customHeight="1" x14ac:dyDescent="0.25">
      <c r="C9368" s="32" t="s">
        <v>18551</v>
      </c>
      <c r="D9368" s="33" t="s">
        <v>6198</v>
      </c>
    </row>
    <row r="9369" spans="3:4" ht="15" customHeight="1" x14ac:dyDescent="0.25">
      <c r="C9369" s="32" t="s">
        <v>18552</v>
      </c>
      <c r="D9369" s="33" t="s">
        <v>6198</v>
      </c>
    </row>
    <row r="9370" spans="3:4" ht="15" customHeight="1" x14ac:dyDescent="0.25">
      <c r="C9370" s="32" t="s">
        <v>18553</v>
      </c>
      <c r="D9370" s="33" t="s">
        <v>6203</v>
      </c>
    </row>
    <row r="9371" spans="3:4" ht="15" customHeight="1" x14ac:dyDescent="0.25">
      <c r="C9371" s="32" t="s">
        <v>18554</v>
      </c>
      <c r="D9371" s="33" t="s">
        <v>6203</v>
      </c>
    </row>
    <row r="9372" spans="3:4" ht="15" customHeight="1" x14ac:dyDescent="0.25">
      <c r="C9372" s="32" t="s">
        <v>18555</v>
      </c>
      <c r="D9372" s="33" t="s">
        <v>6208</v>
      </c>
    </row>
    <row r="9373" spans="3:4" ht="15" customHeight="1" x14ac:dyDescent="0.25">
      <c r="C9373" s="32" t="s">
        <v>18556</v>
      </c>
      <c r="D9373" s="33" t="s">
        <v>6208</v>
      </c>
    </row>
    <row r="9374" spans="3:4" ht="15" customHeight="1" x14ac:dyDescent="0.25">
      <c r="C9374" s="32" t="s">
        <v>18557</v>
      </c>
      <c r="D9374" s="33" t="s">
        <v>6213</v>
      </c>
    </row>
    <row r="9375" spans="3:4" ht="15" customHeight="1" x14ac:dyDescent="0.25">
      <c r="C9375" s="32" t="s">
        <v>18558</v>
      </c>
      <c r="D9375" s="33" t="s">
        <v>6213</v>
      </c>
    </row>
    <row r="9376" spans="3:4" ht="15" customHeight="1" x14ac:dyDescent="0.25">
      <c r="C9376" s="32" t="s">
        <v>18559</v>
      </c>
      <c r="D9376" s="33" t="s">
        <v>6218</v>
      </c>
    </row>
    <row r="9377" spans="3:4" ht="15" customHeight="1" x14ac:dyDescent="0.25">
      <c r="C9377" s="32" t="s">
        <v>18560</v>
      </c>
      <c r="D9377" s="33" t="s">
        <v>6218</v>
      </c>
    </row>
    <row r="9378" spans="3:4" ht="15" customHeight="1" x14ac:dyDescent="0.25">
      <c r="C9378" s="32" t="s">
        <v>18561</v>
      </c>
      <c r="D9378" s="33" t="s">
        <v>6223</v>
      </c>
    </row>
    <row r="9379" spans="3:4" ht="15" customHeight="1" x14ac:dyDescent="0.25">
      <c r="C9379" s="32" t="s">
        <v>18562</v>
      </c>
      <c r="D9379" s="33" t="s">
        <v>6223</v>
      </c>
    </row>
    <row r="9380" spans="3:4" ht="15" customHeight="1" x14ac:dyDescent="0.25">
      <c r="C9380" s="32" t="s">
        <v>18563</v>
      </c>
      <c r="D9380" s="33" t="s">
        <v>6228</v>
      </c>
    </row>
    <row r="9381" spans="3:4" ht="15" customHeight="1" x14ac:dyDescent="0.25">
      <c r="C9381" s="32" t="s">
        <v>18564</v>
      </c>
      <c r="D9381" s="33" t="s">
        <v>6228</v>
      </c>
    </row>
    <row r="9382" spans="3:4" ht="15" customHeight="1" x14ac:dyDescent="0.25">
      <c r="C9382" s="32" t="s">
        <v>18565</v>
      </c>
      <c r="D9382" s="33" t="s">
        <v>6233</v>
      </c>
    </row>
    <row r="9383" spans="3:4" ht="15" customHeight="1" x14ac:dyDescent="0.25">
      <c r="C9383" s="32" t="s">
        <v>18566</v>
      </c>
      <c r="D9383" s="33" t="s">
        <v>6233</v>
      </c>
    </row>
    <row r="9384" spans="3:4" ht="15" customHeight="1" x14ac:dyDescent="0.25">
      <c r="C9384" s="32" t="s">
        <v>18567</v>
      </c>
      <c r="D9384" s="33" t="s">
        <v>6238</v>
      </c>
    </row>
    <row r="9385" spans="3:4" ht="15" customHeight="1" x14ac:dyDescent="0.25">
      <c r="C9385" s="32" t="s">
        <v>18568</v>
      </c>
      <c r="D9385" s="33" t="s">
        <v>6238</v>
      </c>
    </row>
    <row r="9386" spans="3:4" ht="15" customHeight="1" x14ac:dyDescent="0.25">
      <c r="C9386" s="32" t="s">
        <v>18569</v>
      </c>
      <c r="D9386" s="33" t="s">
        <v>6183</v>
      </c>
    </row>
    <row r="9387" spans="3:4" ht="15" customHeight="1" x14ac:dyDescent="0.25">
      <c r="C9387" s="32" t="s">
        <v>18570</v>
      </c>
      <c r="D9387" s="33" t="s">
        <v>6183</v>
      </c>
    </row>
    <row r="9388" spans="3:4" ht="15" customHeight="1" x14ac:dyDescent="0.25">
      <c r="C9388" s="32" t="s">
        <v>18571</v>
      </c>
      <c r="D9388" s="33" t="s">
        <v>6188</v>
      </c>
    </row>
    <row r="9389" spans="3:4" ht="15" customHeight="1" x14ac:dyDescent="0.25">
      <c r="C9389" s="32" t="s">
        <v>18572</v>
      </c>
      <c r="D9389" s="33" t="s">
        <v>6188</v>
      </c>
    </row>
    <row r="9390" spans="3:4" ht="15" customHeight="1" x14ac:dyDescent="0.25">
      <c r="C9390" s="32" t="s">
        <v>18573</v>
      </c>
      <c r="D9390" s="33" t="s">
        <v>6193</v>
      </c>
    </row>
    <row r="9391" spans="3:4" ht="15" customHeight="1" x14ac:dyDescent="0.25">
      <c r="C9391" s="32" t="s">
        <v>18574</v>
      </c>
      <c r="D9391" s="33" t="s">
        <v>6193</v>
      </c>
    </row>
    <row r="9392" spans="3:4" ht="15" customHeight="1" x14ac:dyDescent="0.25">
      <c r="C9392" s="32" t="s">
        <v>18575</v>
      </c>
      <c r="D9392" s="33" t="s">
        <v>6198</v>
      </c>
    </row>
    <row r="9393" spans="3:4" ht="15" customHeight="1" x14ac:dyDescent="0.25">
      <c r="C9393" s="32" t="s">
        <v>18576</v>
      </c>
      <c r="D9393" s="33" t="s">
        <v>6198</v>
      </c>
    </row>
    <row r="9394" spans="3:4" ht="15" customHeight="1" x14ac:dyDescent="0.25">
      <c r="C9394" s="32" t="s">
        <v>18577</v>
      </c>
      <c r="D9394" s="33" t="s">
        <v>6203</v>
      </c>
    </row>
    <row r="9395" spans="3:4" ht="15" customHeight="1" x14ac:dyDescent="0.25">
      <c r="C9395" s="32" t="s">
        <v>18578</v>
      </c>
      <c r="D9395" s="33" t="s">
        <v>6203</v>
      </c>
    </row>
    <row r="9396" spans="3:4" ht="15" customHeight="1" x14ac:dyDescent="0.25">
      <c r="C9396" s="32" t="s">
        <v>18579</v>
      </c>
      <c r="D9396" s="33" t="s">
        <v>6208</v>
      </c>
    </row>
    <row r="9397" spans="3:4" ht="15" customHeight="1" x14ac:dyDescent="0.25">
      <c r="C9397" s="32" t="s">
        <v>18580</v>
      </c>
      <c r="D9397" s="33" t="s">
        <v>6208</v>
      </c>
    </row>
    <row r="9398" spans="3:4" ht="15" customHeight="1" x14ac:dyDescent="0.25">
      <c r="C9398" s="32" t="s">
        <v>18581</v>
      </c>
      <c r="D9398" s="33" t="s">
        <v>6213</v>
      </c>
    </row>
    <row r="9399" spans="3:4" ht="15" customHeight="1" x14ac:dyDescent="0.25">
      <c r="C9399" s="32" t="s">
        <v>18582</v>
      </c>
      <c r="D9399" s="33" t="s">
        <v>6213</v>
      </c>
    </row>
    <row r="9400" spans="3:4" ht="15" customHeight="1" x14ac:dyDescent="0.25">
      <c r="C9400" s="32" t="s">
        <v>18583</v>
      </c>
      <c r="D9400" s="33" t="s">
        <v>6218</v>
      </c>
    </row>
    <row r="9401" spans="3:4" ht="15" customHeight="1" x14ac:dyDescent="0.25">
      <c r="C9401" s="32" t="s">
        <v>18584</v>
      </c>
      <c r="D9401" s="33" t="s">
        <v>6218</v>
      </c>
    </row>
    <row r="9402" spans="3:4" ht="15" customHeight="1" x14ac:dyDescent="0.25">
      <c r="C9402" s="32" t="s">
        <v>18585</v>
      </c>
      <c r="D9402" s="33" t="s">
        <v>6223</v>
      </c>
    </row>
    <row r="9403" spans="3:4" ht="15" customHeight="1" x14ac:dyDescent="0.25">
      <c r="C9403" s="32" t="s">
        <v>18586</v>
      </c>
      <c r="D9403" s="33" t="s">
        <v>6223</v>
      </c>
    </row>
    <row r="9404" spans="3:4" ht="15" customHeight="1" x14ac:dyDescent="0.25">
      <c r="C9404" s="32" t="s">
        <v>18587</v>
      </c>
      <c r="D9404" s="33" t="s">
        <v>6228</v>
      </c>
    </row>
    <row r="9405" spans="3:4" ht="15" customHeight="1" x14ac:dyDescent="0.25">
      <c r="C9405" s="32" t="s">
        <v>18588</v>
      </c>
      <c r="D9405" s="33" t="s">
        <v>6228</v>
      </c>
    </row>
    <row r="9406" spans="3:4" ht="15" customHeight="1" x14ac:dyDescent="0.25">
      <c r="C9406" s="32" t="s">
        <v>18589</v>
      </c>
      <c r="D9406" s="33" t="s">
        <v>6233</v>
      </c>
    </row>
    <row r="9407" spans="3:4" ht="15" customHeight="1" x14ac:dyDescent="0.25">
      <c r="C9407" s="32" t="s">
        <v>18590</v>
      </c>
      <c r="D9407" s="33" t="s">
        <v>6233</v>
      </c>
    </row>
    <row r="9408" spans="3:4" ht="15" customHeight="1" x14ac:dyDescent="0.25">
      <c r="C9408" s="32" t="s">
        <v>18591</v>
      </c>
      <c r="D9408" s="33" t="s">
        <v>6238</v>
      </c>
    </row>
    <row r="9409" spans="3:4" ht="15" customHeight="1" x14ac:dyDescent="0.25">
      <c r="C9409" s="32" t="s">
        <v>18592</v>
      </c>
      <c r="D9409" s="33" t="s">
        <v>6238</v>
      </c>
    </row>
    <row r="9410" spans="3:4" ht="15" customHeight="1" x14ac:dyDescent="0.25">
      <c r="C9410" s="32" t="s">
        <v>18593</v>
      </c>
      <c r="D9410" s="33" t="s">
        <v>6243</v>
      </c>
    </row>
    <row r="9411" spans="3:4" ht="15" customHeight="1" x14ac:dyDescent="0.25">
      <c r="C9411" s="32" t="s">
        <v>18594</v>
      </c>
      <c r="D9411" s="33" t="s">
        <v>6243</v>
      </c>
    </row>
    <row r="9412" spans="3:4" ht="15" customHeight="1" x14ac:dyDescent="0.25">
      <c r="C9412" s="32" t="s">
        <v>18595</v>
      </c>
      <c r="D9412" s="33" t="s">
        <v>6248</v>
      </c>
    </row>
    <row r="9413" spans="3:4" ht="15" customHeight="1" x14ac:dyDescent="0.25">
      <c r="C9413" s="32" t="s">
        <v>18596</v>
      </c>
      <c r="D9413" s="33" t="s">
        <v>6248</v>
      </c>
    </row>
    <row r="9414" spans="3:4" ht="15" customHeight="1" x14ac:dyDescent="0.25">
      <c r="C9414" s="32" t="s">
        <v>18597</v>
      </c>
      <c r="D9414" s="33" t="s">
        <v>6253</v>
      </c>
    </row>
    <row r="9415" spans="3:4" ht="15" customHeight="1" x14ac:dyDescent="0.25">
      <c r="C9415" s="32" t="s">
        <v>18598</v>
      </c>
      <c r="D9415" s="33" t="s">
        <v>6253</v>
      </c>
    </row>
    <row r="9416" spans="3:4" ht="15" customHeight="1" x14ac:dyDescent="0.25">
      <c r="C9416" s="32" t="s">
        <v>18599</v>
      </c>
      <c r="D9416" s="33" t="s">
        <v>6258</v>
      </c>
    </row>
    <row r="9417" spans="3:4" ht="15" customHeight="1" x14ac:dyDescent="0.25">
      <c r="C9417" s="32" t="s">
        <v>18600</v>
      </c>
      <c r="D9417" s="33" t="s">
        <v>6258</v>
      </c>
    </row>
    <row r="9418" spans="3:4" ht="15" customHeight="1" x14ac:dyDescent="0.25">
      <c r="C9418" s="32" t="s">
        <v>18601</v>
      </c>
      <c r="D9418" s="33" t="s">
        <v>6262</v>
      </c>
    </row>
    <row r="9419" spans="3:4" ht="15" customHeight="1" x14ac:dyDescent="0.25">
      <c r="C9419" s="32" t="s">
        <v>18602</v>
      </c>
      <c r="D9419" s="33" t="s">
        <v>6262</v>
      </c>
    </row>
    <row r="9420" spans="3:4" ht="15" customHeight="1" x14ac:dyDescent="0.25">
      <c r="C9420" s="32" t="s">
        <v>18603</v>
      </c>
      <c r="D9420" s="33" t="s">
        <v>6537</v>
      </c>
    </row>
    <row r="9421" spans="3:4" ht="15" customHeight="1" x14ac:dyDescent="0.25">
      <c r="C9421" s="32" t="s">
        <v>18604</v>
      </c>
      <c r="D9421" s="33" t="s">
        <v>6537</v>
      </c>
    </row>
    <row r="9422" spans="3:4" ht="15" customHeight="1" x14ac:dyDescent="0.25">
      <c r="C9422" s="32" t="s">
        <v>18605</v>
      </c>
      <c r="D9422" s="33" t="s">
        <v>6543</v>
      </c>
    </row>
    <row r="9423" spans="3:4" ht="15" customHeight="1" x14ac:dyDescent="0.25">
      <c r="C9423" s="32" t="s">
        <v>18606</v>
      </c>
      <c r="D9423" s="33" t="s">
        <v>6543</v>
      </c>
    </row>
    <row r="9424" spans="3:4" ht="15" customHeight="1" x14ac:dyDescent="0.25">
      <c r="C9424" s="32" t="s">
        <v>18607</v>
      </c>
      <c r="D9424" s="33" t="s">
        <v>6627</v>
      </c>
    </row>
    <row r="9425" spans="3:4" ht="15" customHeight="1" x14ac:dyDescent="0.25">
      <c r="C9425" s="32" t="s">
        <v>18608</v>
      </c>
      <c r="D9425" s="33" t="s">
        <v>6627</v>
      </c>
    </row>
    <row r="9426" spans="3:4" ht="15" customHeight="1" x14ac:dyDescent="0.25">
      <c r="C9426" s="32" t="s">
        <v>18609</v>
      </c>
      <c r="D9426" s="33" t="s">
        <v>6633</v>
      </c>
    </row>
    <row r="9427" spans="3:4" ht="15" customHeight="1" x14ac:dyDescent="0.25">
      <c r="C9427" s="32" t="s">
        <v>18610</v>
      </c>
      <c r="D9427" s="33" t="s">
        <v>6633</v>
      </c>
    </row>
    <row r="9428" spans="3:4" ht="15" customHeight="1" x14ac:dyDescent="0.25">
      <c r="C9428" s="32" t="s">
        <v>18611</v>
      </c>
      <c r="D9428" s="33" t="s">
        <v>6650</v>
      </c>
    </row>
    <row r="9429" spans="3:4" ht="15" customHeight="1" x14ac:dyDescent="0.25">
      <c r="C9429" s="32" t="s">
        <v>18612</v>
      </c>
      <c r="D9429" s="33" t="s">
        <v>6650</v>
      </c>
    </row>
    <row r="9430" spans="3:4" ht="15" customHeight="1" x14ac:dyDescent="0.25">
      <c r="C9430" s="32" t="s">
        <v>18613</v>
      </c>
      <c r="D9430" s="33" t="s">
        <v>6674</v>
      </c>
    </row>
    <row r="9431" spans="3:4" ht="15" customHeight="1" x14ac:dyDescent="0.25">
      <c r="C9431" s="32" t="s">
        <v>18614</v>
      </c>
      <c r="D9431" s="33" t="s">
        <v>6674</v>
      </c>
    </row>
    <row r="9432" spans="3:4" ht="15" customHeight="1" x14ac:dyDescent="0.25">
      <c r="C9432" s="32" t="s">
        <v>18615</v>
      </c>
      <c r="D9432" s="33" t="s">
        <v>6680</v>
      </c>
    </row>
    <row r="9433" spans="3:4" ht="15" customHeight="1" x14ac:dyDescent="0.25">
      <c r="C9433" s="32" t="s">
        <v>18616</v>
      </c>
      <c r="D9433" s="33" t="s">
        <v>6680</v>
      </c>
    </row>
    <row r="9434" spans="3:4" ht="15" customHeight="1" x14ac:dyDescent="0.25">
      <c r="C9434" s="32" t="s">
        <v>18617</v>
      </c>
      <c r="D9434" s="33" t="s">
        <v>6243</v>
      </c>
    </row>
    <row r="9435" spans="3:4" ht="15" customHeight="1" x14ac:dyDescent="0.25">
      <c r="C9435" s="32" t="s">
        <v>18618</v>
      </c>
      <c r="D9435" s="33" t="s">
        <v>6243</v>
      </c>
    </row>
    <row r="9436" spans="3:4" ht="15" customHeight="1" x14ac:dyDescent="0.25">
      <c r="C9436" s="32" t="s">
        <v>18619</v>
      </c>
      <c r="D9436" s="33" t="s">
        <v>6248</v>
      </c>
    </row>
    <row r="9437" spans="3:4" ht="15" customHeight="1" x14ac:dyDescent="0.25">
      <c r="C9437" s="32" t="s">
        <v>18620</v>
      </c>
      <c r="D9437" s="33" t="s">
        <v>6248</v>
      </c>
    </row>
    <row r="9438" spans="3:4" ht="15" customHeight="1" x14ac:dyDescent="0.25">
      <c r="C9438" s="32" t="s">
        <v>18621</v>
      </c>
      <c r="D9438" s="33" t="s">
        <v>6253</v>
      </c>
    </row>
    <row r="9439" spans="3:4" ht="15" customHeight="1" x14ac:dyDescent="0.25">
      <c r="C9439" s="32" t="s">
        <v>18622</v>
      </c>
      <c r="D9439" s="33" t="s">
        <v>6253</v>
      </c>
    </row>
    <row r="9440" spans="3:4" ht="15" customHeight="1" x14ac:dyDescent="0.25">
      <c r="C9440" s="32" t="s">
        <v>18623</v>
      </c>
      <c r="D9440" s="33" t="s">
        <v>6258</v>
      </c>
    </row>
    <row r="9441" spans="3:4" ht="15" customHeight="1" x14ac:dyDescent="0.25">
      <c r="C9441" s="32" t="s">
        <v>18624</v>
      </c>
      <c r="D9441" s="33" t="s">
        <v>6258</v>
      </c>
    </row>
    <row r="9442" spans="3:4" ht="15" customHeight="1" x14ac:dyDescent="0.25">
      <c r="C9442" s="32" t="s">
        <v>18625</v>
      </c>
      <c r="D9442" s="33" t="s">
        <v>6262</v>
      </c>
    </row>
    <row r="9443" spans="3:4" ht="15" customHeight="1" x14ac:dyDescent="0.25">
      <c r="C9443" s="32" t="s">
        <v>18626</v>
      </c>
      <c r="D9443" s="33" t="s">
        <v>6262</v>
      </c>
    </row>
    <row r="9444" spans="3:4" ht="15" customHeight="1" x14ac:dyDescent="0.25">
      <c r="C9444" s="32" t="s">
        <v>18627</v>
      </c>
      <c r="D9444" s="33" t="s">
        <v>6537</v>
      </c>
    </row>
    <row r="9445" spans="3:4" ht="15" customHeight="1" x14ac:dyDescent="0.25">
      <c r="C9445" s="32" t="s">
        <v>18628</v>
      </c>
      <c r="D9445" s="33" t="s">
        <v>6537</v>
      </c>
    </row>
    <row r="9446" spans="3:4" ht="15" customHeight="1" x14ac:dyDescent="0.25">
      <c r="C9446" s="32" t="s">
        <v>18629</v>
      </c>
      <c r="D9446" s="33" t="s">
        <v>6543</v>
      </c>
    </row>
    <row r="9447" spans="3:4" ht="15" customHeight="1" x14ac:dyDescent="0.25">
      <c r="C9447" s="32" t="s">
        <v>18630</v>
      </c>
      <c r="D9447" s="33" t="s">
        <v>6543</v>
      </c>
    </row>
    <row r="9448" spans="3:4" ht="15" customHeight="1" x14ac:dyDescent="0.25">
      <c r="C9448" s="32" t="s">
        <v>18631</v>
      </c>
      <c r="D9448" s="33" t="s">
        <v>6627</v>
      </c>
    </row>
    <row r="9449" spans="3:4" ht="15" customHeight="1" x14ac:dyDescent="0.25">
      <c r="C9449" s="32" t="s">
        <v>18632</v>
      </c>
      <c r="D9449" s="33" t="s">
        <v>6627</v>
      </c>
    </row>
    <row r="9450" spans="3:4" ht="15" customHeight="1" x14ac:dyDescent="0.25">
      <c r="C9450" s="32" t="s">
        <v>18633</v>
      </c>
      <c r="D9450" s="33" t="s">
        <v>6633</v>
      </c>
    </row>
    <row r="9451" spans="3:4" ht="15" customHeight="1" x14ac:dyDescent="0.25">
      <c r="C9451" s="32" t="s">
        <v>18634</v>
      </c>
      <c r="D9451" s="33" t="s">
        <v>6633</v>
      </c>
    </row>
    <row r="9452" spans="3:4" ht="15" customHeight="1" x14ac:dyDescent="0.25">
      <c r="C9452" s="32" t="s">
        <v>18635</v>
      </c>
      <c r="D9452" s="33" t="s">
        <v>6650</v>
      </c>
    </row>
    <row r="9453" spans="3:4" ht="15" customHeight="1" x14ac:dyDescent="0.25">
      <c r="C9453" s="32" t="s">
        <v>18636</v>
      </c>
      <c r="D9453" s="33" t="s">
        <v>6650</v>
      </c>
    </row>
    <row r="9454" spans="3:4" ht="15" customHeight="1" x14ac:dyDescent="0.25">
      <c r="C9454" s="32" t="s">
        <v>18637</v>
      </c>
      <c r="D9454" s="33" t="s">
        <v>6674</v>
      </c>
    </row>
    <row r="9455" spans="3:4" ht="15" customHeight="1" x14ac:dyDescent="0.25">
      <c r="C9455" s="32" t="s">
        <v>18638</v>
      </c>
      <c r="D9455" s="33" t="s">
        <v>6674</v>
      </c>
    </row>
    <row r="9456" spans="3:4" ht="15" customHeight="1" x14ac:dyDescent="0.25">
      <c r="C9456" s="32" t="s">
        <v>18639</v>
      </c>
      <c r="D9456" s="33" t="s">
        <v>6680</v>
      </c>
    </row>
    <row r="9457" spans="3:4" ht="15" customHeight="1" x14ac:dyDescent="0.25">
      <c r="C9457" s="32" t="s">
        <v>18640</v>
      </c>
      <c r="D9457" s="33" t="s">
        <v>6680</v>
      </c>
    </row>
    <row r="9458" spans="3:4" ht="15" customHeight="1" x14ac:dyDescent="0.25">
      <c r="C9458" s="32" t="s">
        <v>18641</v>
      </c>
      <c r="D9458" s="33" t="s">
        <v>6803</v>
      </c>
    </row>
    <row r="9459" spans="3:4" ht="15" customHeight="1" x14ac:dyDescent="0.25">
      <c r="C9459" s="32" t="s">
        <v>18642</v>
      </c>
      <c r="D9459" s="33" t="s">
        <v>6803</v>
      </c>
    </row>
    <row r="9460" spans="3:4" ht="15" customHeight="1" x14ac:dyDescent="0.25">
      <c r="C9460" s="32" t="s">
        <v>18643</v>
      </c>
      <c r="D9460" s="33" t="s">
        <v>6808</v>
      </c>
    </row>
    <row r="9461" spans="3:4" ht="15" customHeight="1" x14ac:dyDescent="0.25">
      <c r="C9461" s="32" t="s">
        <v>18644</v>
      </c>
      <c r="D9461" s="33" t="s">
        <v>6808</v>
      </c>
    </row>
    <row r="9462" spans="3:4" ht="15" customHeight="1" x14ac:dyDescent="0.25">
      <c r="C9462" s="32" t="s">
        <v>18645</v>
      </c>
      <c r="D9462" s="33" t="s">
        <v>6826</v>
      </c>
    </row>
    <row r="9463" spans="3:4" ht="15" customHeight="1" x14ac:dyDescent="0.25">
      <c r="C9463" s="32" t="s">
        <v>18646</v>
      </c>
      <c r="D9463" s="33" t="s">
        <v>6826</v>
      </c>
    </row>
    <row r="9464" spans="3:4" ht="15" customHeight="1" x14ac:dyDescent="0.25">
      <c r="C9464" s="32" t="s">
        <v>18647</v>
      </c>
      <c r="D9464" s="33" t="s">
        <v>6832</v>
      </c>
    </row>
    <row r="9465" spans="3:4" ht="15" customHeight="1" x14ac:dyDescent="0.25">
      <c r="C9465" s="32" t="s">
        <v>18648</v>
      </c>
      <c r="D9465" s="33" t="s">
        <v>6832</v>
      </c>
    </row>
    <row r="9466" spans="3:4" ht="15" customHeight="1" x14ac:dyDescent="0.25">
      <c r="C9466" s="32" t="s">
        <v>18649</v>
      </c>
      <c r="D9466" s="33" t="s">
        <v>6877</v>
      </c>
    </row>
    <row r="9467" spans="3:4" ht="15" customHeight="1" x14ac:dyDescent="0.25">
      <c r="C9467" s="32" t="s">
        <v>18650</v>
      </c>
      <c r="D9467" s="33" t="s">
        <v>6877</v>
      </c>
    </row>
    <row r="9468" spans="3:4" ht="15" customHeight="1" x14ac:dyDescent="0.25">
      <c r="C9468" s="32" t="s">
        <v>18651</v>
      </c>
      <c r="D9468" s="33" t="s">
        <v>6883</v>
      </c>
    </row>
    <row r="9469" spans="3:4" ht="15" customHeight="1" x14ac:dyDescent="0.25">
      <c r="C9469" s="32" t="s">
        <v>18652</v>
      </c>
      <c r="D9469" s="33" t="s">
        <v>6883</v>
      </c>
    </row>
    <row r="9470" spans="3:4" ht="15" customHeight="1" x14ac:dyDescent="0.25">
      <c r="C9470" s="32" t="s">
        <v>18653</v>
      </c>
      <c r="D9470" s="33" t="s">
        <v>7032</v>
      </c>
    </row>
    <row r="9471" spans="3:4" ht="15" customHeight="1" x14ac:dyDescent="0.25">
      <c r="C9471" s="32" t="s">
        <v>18654</v>
      </c>
      <c r="D9471" s="33" t="s">
        <v>7032</v>
      </c>
    </row>
    <row r="9472" spans="3:4" ht="15" customHeight="1" x14ac:dyDescent="0.25">
      <c r="C9472" s="32" t="s">
        <v>18655</v>
      </c>
      <c r="D9472" s="33" t="s">
        <v>7119</v>
      </c>
    </row>
    <row r="9473" spans="3:4" ht="15" customHeight="1" x14ac:dyDescent="0.25">
      <c r="C9473" s="32" t="s">
        <v>18656</v>
      </c>
      <c r="D9473" s="33" t="s">
        <v>7119</v>
      </c>
    </row>
    <row r="9474" spans="3:4" ht="15" customHeight="1" x14ac:dyDescent="0.25">
      <c r="C9474" s="32" t="s">
        <v>18657</v>
      </c>
      <c r="D9474" s="33" t="s">
        <v>7125</v>
      </c>
    </row>
    <row r="9475" spans="3:4" ht="15" customHeight="1" x14ac:dyDescent="0.25">
      <c r="C9475" s="32" t="s">
        <v>18658</v>
      </c>
      <c r="D9475" s="33" t="s">
        <v>7125</v>
      </c>
    </row>
    <row r="9476" spans="3:4" ht="15" customHeight="1" x14ac:dyDescent="0.25">
      <c r="C9476" s="32" t="s">
        <v>18659</v>
      </c>
      <c r="D9476" s="33" t="s">
        <v>7159</v>
      </c>
    </row>
    <row r="9477" spans="3:4" ht="15" customHeight="1" x14ac:dyDescent="0.25">
      <c r="C9477" s="32" t="s">
        <v>18660</v>
      </c>
      <c r="D9477" s="33" t="s">
        <v>7159</v>
      </c>
    </row>
    <row r="9478" spans="3:4" ht="15" customHeight="1" x14ac:dyDescent="0.25">
      <c r="C9478" s="32" t="s">
        <v>18661</v>
      </c>
      <c r="D9478" s="33" t="s">
        <v>7198</v>
      </c>
    </row>
    <row r="9479" spans="3:4" ht="15" customHeight="1" x14ac:dyDescent="0.25">
      <c r="C9479" s="32" t="s">
        <v>18662</v>
      </c>
      <c r="D9479" s="33" t="s">
        <v>7198</v>
      </c>
    </row>
    <row r="9480" spans="3:4" ht="15" customHeight="1" x14ac:dyDescent="0.25">
      <c r="C9480" s="32" t="s">
        <v>18663</v>
      </c>
      <c r="D9480" s="33" t="s">
        <v>7240</v>
      </c>
    </row>
    <row r="9481" spans="3:4" ht="15" customHeight="1" x14ac:dyDescent="0.25">
      <c r="C9481" s="32" t="s">
        <v>18664</v>
      </c>
      <c r="D9481" s="33" t="s">
        <v>7240</v>
      </c>
    </row>
    <row r="9482" spans="3:4" ht="15" customHeight="1" x14ac:dyDescent="0.25">
      <c r="C9482" s="32" t="s">
        <v>18665</v>
      </c>
      <c r="D9482" s="33" t="s">
        <v>6803</v>
      </c>
    </row>
    <row r="9483" spans="3:4" ht="15" customHeight="1" x14ac:dyDescent="0.25">
      <c r="C9483" s="32" t="s">
        <v>18666</v>
      </c>
      <c r="D9483" s="33" t="s">
        <v>6803</v>
      </c>
    </row>
    <row r="9484" spans="3:4" ht="15" customHeight="1" x14ac:dyDescent="0.25">
      <c r="C9484" s="32" t="s">
        <v>18667</v>
      </c>
      <c r="D9484" s="33" t="s">
        <v>6808</v>
      </c>
    </row>
    <row r="9485" spans="3:4" ht="15" customHeight="1" x14ac:dyDescent="0.25">
      <c r="C9485" s="32" t="s">
        <v>18668</v>
      </c>
      <c r="D9485" s="33" t="s">
        <v>6808</v>
      </c>
    </row>
    <row r="9486" spans="3:4" ht="15" customHeight="1" x14ac:dyDescent="0.25">
      <c r="C9486" s="32" t="s">
        <v>18669</v>
      </c>
      <c r="D9486" s="33" t="s">
        <v>6826</v>
      </c>
    </row>
    <row r="9487" spans="3:4" ht="15" customHeight="1" x14ac:dyDescent="0.25">
      <c r="C9487" s="32" t="s">
        <v>18670</v>
      </c>
      <c r="D9487" s="33" t="s">
        <v>6826</v>
      </c>
    </row>
    <row r="9488" spans="3:4" ht="15" customHeight="1" x14ac:dyDescent="0.25">
      <c r="C9488" s="32" t="s">
        <v>18671</v>
      </c>
      <c r="D9488" s="33" t="s">
        <v>6832</v>
      </c>
    </row>
    <row r="9489" spans="3:4" ht="15" customHeight="1" x14ac:dyDescent="0.25">
      <c r="C9489" s="32" t="s">
        <v>18672</v>
      </c>
      <c r="D9489" s="33" t="s">
        <v>6832</v>
      </c>
    </row>
    <row r="9490" spans="3:4" ht="15" customHeight="1" x14ac:dyDescent="0.25">
      <c r="C9490" s="32" t="s">
        <v>18673</v>
      </c>
      <c r="D9490" s="33" t="s">
        <v>6877</v>
      </c>
    </row>
    <row r="9491" spans="3:4" ht="15" customHeight="1" x14ac:dyDescent="0.25">
      <c r="C9491" s="32" t="s">
        <v>18674</v>
      </c>
      <c r="D9491" s="33" t="s">
        <v>6877</v>
      </c>
    </row>
    <row r="9492" spans="3:4" ht="15" customHeight="1" x14ac:dyDescent="0.25">
      <c r="C9492" s="32" t="s">
        <v>18675</v>
      </c>
      <c r="D9492" s="33" t="s">
        <v>6883</v>
      </c>
    </row>
    <row r="9493" spans="3:4" ht="15" customHeight="1" x14ac:dyDescent="0.25">
      <c r="C9493" s="32" t="s">
        <v>18676</v>
      </c>
      <c r="D9493" s="33" t="s">
        <v>6883</v>
      </c>
    </row>
    <row r="9494" spans="3:4" ht="15" customHeight="1" x14ac:dyDescent="0.25">
      <c r="C9494" s="32" t="s">
        <v>18677</v>
      </c>
      <c r="D9494" s="33" t="s">
        <v>7032</v>
      </c>
    </row>
    <row r="9495" spans="3:4" ht="15" customHeight="1" x14ac:dyDescent="0.25">
      <c r="C9495" s="32" t="s">
        <v>18678</v>
      </c>
      <c r="D9495" s="33" t="s">
        <v>7032</v>
      </c>
    </row>
    <row r="9496" spans="3:4" ht="15" customHeight="1" x14ac:dyDescent="0.25">
      <c r="C9496" s="32" t="s">
        <v>18679</v>
      </c>
      <c r="D9496" s="33" t="s">
        <v>7119</v>
      </c>
    </row>
    <row r="9497" spans="3:4" ht="15" customHeight="1" x14ac:dyDescent="0.25">
      <c r="C9497" s="32" t="s">
        <v>18680</v>
      </c>
      <c r="D9497" s="33" t="s">
        <v>7119</v>
      </c>
    </row>
    <row r="9498" spans="3:4" ht="15" customHeight="1" x14ac:dyDescent="0.25">
      <c r="C9498" s="32" t="s">
        <v>18681</v>
      </c>
      <c r="D9498" s="33" t="s">
        <v>7125</v>
      </c>
    </row>
    <row r="9499" spans="3:4" ht="15" customHeight="1" x14ac:dyDescent="0.25">
      <c r="C9499" s="32" t="s">
        <v>18682</v>
      </c>
      <c r="D9499" s="33" t="s">
        <v>7125</v>
      </c>
    </row>
    <row r="9500" spans="3:4" ht="15" customHeight="1" x14ac:dyDescent="0.25">
      <c r="C9500" s="32" t="s">
        <v>18683</v>
      </c>
      <c r="D9500" s="33" t="s">
        <v>7159</v>
      </c>
    </row>
    <row r="9501" spans="3:4" ht="15" customHeight="1" x14ac:dyDescent="0.25">
      <c r="C9501" s="32" t="s">
        <v>18684</v>
      </c>
      <c r="D9501" s="33" t="s">
        <v>7159</v>
      </c>
    </row>
    <row r="9502" spans="3:4" ht="15" customHeight="1" x14ac:dyDescent="0.25">
      <c r="C9502" s="32" t="s">
        <v>18685</v>
      </c>
      <c r="D9502" s="33" t="s">
        <v>7198</v>
      </c>
    </row>
    <row r="9503" spans="3:4" ht="15" customHeight="1" x14ac:dyDescent="0.25">
      <c r="C9503" s="32" t="s">
        <v>18686</v>
      </c>
      <c r="D9503" s="33" t="s">
        <v>7198</v>
      </c>
    </row>
    <row r="9504" spans="3:4" ht="15" customHeight="1" x14ac:dyDescent="0.25">
      <c r="C9504" s="32" t="s">
        <v>18687</v>
      </c>
      <c r="D9504" s="33" t="s">
        <v>7240</v>
      </c>
    </row>
    <row r="9505" spans="3:4" ht="15" customHeight="1" x14ac:dyDescent="0.25">
      <c r="C9505" s="32" t="s">
        <v>18688</v>
      </c>
      <c r="D9505" s="33" t="s">
        <v>7240</v>
      </c>
    </row>
    <row r="9506" spans="3:4" ht="15" customHeight="1" x14ac:dyDescent="0.25">
      <c r="C9506" s="32" t="s">
        <v>18689</v>
      </c>
      <c r="D9506" s="33" t="s">
        <v>7245</v>
      </c>
    </row>
    <row r="9507" spans="3:4" ht="15" customHeight="1" x14ac:dyDescent="0.25">
      <c r="C9507" s="32" t="s">
        <v>18690</v>
      </c>
      <c r="D9507" s="33" t="s">
        <v>7245</v>
      </c>
    </row>
    <row r="9508" spans="3:4" ht="15" customHeight="1" x14ac:dyDescent="0.25">
      <c r="C9508" s="32" t="s">
        <v>18691</v>
      </c>
      <c r="D9508" s="33" t="s">
        <v>7250</v>
      </c>
    </row>
    <row r="9509" spans="3:4" ht="15" customHeight="1" x14ac:dyDescent="0.25">
      <c r="C9509" s="32" t="s">
        <v>18692</v>
      </c>
      <c r="D9509" s="33" t="s">
        <v>7250</v>
      </c>
    </row>
    <row r="9510" spans="3:4" ht="15" customHeight="1" x14ac:dyDescent="0.25">
      <c r="C9510" s="32" t="s">
        <v>18693</v>
      </c>
      <c r="D9510" s="33" t="s">
        <v>7255</v>
      </c>
    </row>
    <row r="9511" spans="3:4" ht="15" customHeight="1" x14ac:dyDescent="0.25">
      <c r="C9511" s="32" t="s">
        <v>18694</v>
      </c>
      <c r="D9511" s="33" t="s">
        <v>7255</v>
      </c>
    </row>
    <row r="9512" spans="3:4" ht="15" customHeight="1" x14ac:dyDescent="0.25">
      <c r="C9512" s="32" t="s">
        <v>18695</v>
      </c>
      <c r="D9512" s="33" t="s">
        <v>7261</v>
      </c>
    </row>
    <row r="9513" spans="3:4" ht="15" customHeight="1" x14ac:dyDescent="0.25">
      <c r="C9513" s="32" t="s">
        <v>18696</v>
      </c>
      <c r="D9513" s="33" t="s">
        <v>7261</v>
      </c>
    </row>
    <row r="9514" spans="3:4" ht="15" customHeight="1" x14ac:dyDescent="0.25">
      <c r="C9514" s="32" t="s">
        <v>18697</v>
      </c>
      <c r="D9514" s="33" t="s">
        <v>7267</v>
      </c>
    </row>
    <row r="9515" spans="3:4" ht="15" customHeight="1" x14ac:dyDescent="0.25">
      <c r="C9515" s="32" t="s">
        <v>18698</v>
      </c>
      <c r="D9515" s="33" t="s">
        <v>7267</v>
      </c>
    </row>
    <row r="9516" spans="3:4" ht="15" customHeight="1" x14ac:dyDescent="0.25">
      <c r="C9516" s="32" t="s">
        <v>18699</v>
      </c>
      <c r="D9516" s="33" t="s">
        <v>7680</v>
      </c>
    </row>
    <row r="9517" spans="3:4" ht="15" customHeight="1" x14ac:dyDescent="0.25">
      <c r="C9517" s="32" t="s">
        <v>18700</v>
      </c>
      <c r="D9517" s="33" t="s">
        <v>7680</v>
      </c>
    </row>
    <row r="9518" spans="3:4" ht="15" customHeight="1" x14ac:dyDescent="0.25">
      <c r="C9518" s="32" t="s">
        <v>18701</v>
      </c>
      <c r="D9518" s="33" t="s">
        <v>7692</v>
      </c>
    </row>
    <row r="9519" spans="3:4" ht="15" customHeight="1" x14ac:dyDescent="0.25">
      <c r="C9519" s="32" t="s">
        <v>18702</v>
      </c>
      <c r="D9519" s="33" t="s">
        <v>7692</v>
      </c>
    </row>
    <row r="9520" spans="3:4" ht="15" customHeight="1" x14ac:dyDescent="0.25">
      <c r="C9520" s="32" t="s">
        <v>18703</v>
      </c>
      <c r="D9520" s="33" t="s">
        <v>7698</v>
      </c>
    </row>
    <row r="9521" spans="3:4" ht="15" customHeight="1" x14ac:dyDescent="0.25">
      <c r="C9521" s="32" t="s">
        <v>18704</v>
      </c>
      <c r="D9521" s="33" t="s">
        <v>7698</v>
      </c>
    </row>
    <row r="9522" spans="3:4" ht="15" customHeight="1" x14ac:dyDescent="0.25">
      <c r="C9522" s="32" t="s">
        <v>18705</v>
      </c>
      <c r="D9522" s="33" t="s">
        <v>7704</v>
      </c>
    </row>
    <row r="9523" spans="3:4" ht="15" customHeight="1" x14ac:dyDescent="0.25">
      <c r="C9523" s="32" t="s">
        <v>18706</v>
      </c>
      <c r="D9523" s="33" t="s">
        <v>7704</v>
      </c>
    </row>
    <row r="9524" spans="3:4" ht="15" customHeight="1" x14ac:dyDescent="0.25">
      <c r="C9524" s="32" t="s">
        <v>18707</v>
      </c>
      <c r="D9524" s="33" t="s">
        <v>7710</v>
      </c>
    </row>
    <row r="9525" spans="3:4" ht="15" customHeight="1" x14ac:dyDescent="0.25">
      <c r="C9525" s="32" t="s">
        <v>18708</v>
      </c>
      <c r="D9525" s="33" t="s">
        <v>7710</v>
      </c>
    </row>
    <row r="9526" spans="3:4" ht="15" customHeight="1" x14ac:dyDescent="0.25">
      <c r="C9526" s="32" t="s">
        <v>18709</v>
      </c>
      <c r="D9526" s="33" t="s">
        <v>7716</v>
      </c>
    </row>
    <row r="9527" spans="3:4" ht="15" customHeight="1" x14ac:dyDescent="0.25">
      <c r="C9527" s="32" t="s">
        <v>18710</v>
      </c>
      <c r="D9527" s="33" t="s">
        <v>7716</v>
      </c>
    </row>
    <row r="9528" spans="3:4" ht="15" customHeight="1" x14ac:dyDescent="0.25">
      <c r="C9528" s="32" t="s">
        <v>18711</v>
      </c>
      <c r="D9528" s="33" t="s">
        <v>7722</v>
      </c>
    </row>
    <row r="9529" spans="3:4" ht="15" customHeight="1" x14ac:dyDescent="0.25">
      <c r="C9529" s="32" t="s">
        <v>18712</v>
      </c>
      <c r="D9529" s="33" t="s">
        <v>7722</v>
      </c>
    </row>
    <row r="9530" spans="3:4" ht="15" customHeight="1" x14ac:dyDescent="0.25">
      <c r="C9530" s="32" t="s">
        <v>18713</v>
      </c>
      <c r="D9530" s="33" t="s">
        <v>7245</v>
      </c>
    </row>
    <row r="9531" spans="3:4" ht="15" customHeight="1" x14ac:dyDescent="0.25">
      <c r="C9531" s="32" t="s">
        <v>18714</v>
      </c>
      <c r="D9531" s="33" t="s">
        <v>7245</v>
      </c>
    </row>
    <row r="9532" spans="3:4" ht="15" customHeight="1" x14ac:dyDescent="0.25">
      <c r="C9532" s="32" t="s">
        <v>18715</v>
      </c>
      <c r="D9532" s="33" t="s">
        <v>7250</v>
      </c>
    </row>
    <row r="9533" spans="3:4" ht="15" customHeight="1" x14ac:dyDescent="0.25">
      <c r="C9533" s="32" t="s">
        <v>18716</v>
      </c>
      <c r="D9533" s="33" t="s">
        <v>7250</v>
      </c>
    </row>
    <row r="9534" spans="3:4" ht="15" customHeight="1" x14ac:dyDescent="0.25">
      <c r="C9534" s="32" t="s">
        <v>18717</v>
      </c>
      <c r="D9534" s="33" t="s">
        <v>7255</v>
      </c>
    </row>
    <row r="9535" spans="3:4" ht="15" customHeight="1" x14ac:dyDescent="0.25">
      <c r="C9535" s="32" t="s">
        <v>18718</v>
      </c>
      <c r="D9535" s="33" t="s">
        <v>7255</v>
      </c>
    </row>
    <row r="9536" spans="3:4" ht="15" customHeight="1" x14ac:dyDescent="0.25">
      <c r="C9536" s="32" t="s">
        <v>18719</v>
      </c>
      <c r="D9536" s="33" t="s">
        <v>7261</v>
      </c>
    </row>
    <row r="9537" spans="3:4" ht="15" customHeight="1" x14ac:dyDescent="0.25">
      <c r="C9537" s="32" t="s">
        <v>18720</v>
      </c>
      <c r="D9537" s="33" t="s">
        <v>7261</v>
      </c>
    </row>
    <row r="9538" spans="3:4" ht="15" customHeight="1" x14ac:dyDescent="0.25">
      <c r="C9538" s="32" t="s">
        <v>18721</v>
      </c>
      <c r="D9538" s="33" t="s">
        <v>7267</v>
      </c>
    </row>
    <row r="9539" spans="3:4" ht="15" customHeight="1" x14ac:dyDescent="0.25">
      <c r="C9539" s="32" t="s">
        <v>18722</v>
      </c>
      <c r="D9539" s="33" t="s">
        <v>7267</v>
      </c>
    </row>
    <row r="9540" spans="3:4" ht="15" customHeight="1" x14ac:dyDescent="0.25">
      <c r="C9540" s="32" t="s">
        <v>18723</v>
      </c>
      <c r="D9540" s="33" t="s">
        <v>7680</v>
      </c>
    </row>
    <row r="9541" spans="3:4" ht="15" customHeight="1" x14ac:dyDescent="0.25">
      <c r="C9541" s="32" t="s">
        <v>18724</v>
      </c>
      <c r="D9541" s="33" t="s">
        <v>7680</v>
      </c>
    </row>
    <row r="9542" spans="3:4" ht="15" customHeight="1" x14ac:dyDescent="0.25">
      <c r="C9542" s="32" t="s">
        <v>18725</v>
      </c>
      <c r="D9542" s="33" t="s">
        <v>7692</v>
      </c>
    </row>
    <row r="9543" spans="3:4" ht="15" customHeight="1" x14ac:dyDescent="0.25">
      <c r="C9543" s="32" t="s">
        <v>18726</v>
      </c>
      <c r="D9543" s="33" t="s">
        <v>7692</v>
      </c>
    </row>
    <row r="9544" spans="3:4" ht="15" customHeight="1" x14ac:dyDescent="0.25">
      <c r="C9544" s="32" t="s">
        <v>18727</v>
      </c>
      <c r="D9544" s="33" t="s">
        <v>7698</v>
      </c>
    </row>
    <row r="9545" spans="3:4" ht="15" customHeight="1" x14ac:dyDescent="0.25">
      <c r="C9545" s="32" t="s">
        <v>18728</v>
      </c>
      <c r="D9545" s="33" t="s">
        <v>7698</v>
      </c>
    </row>
    <row r="9546" spans="3:4" ht="15" customHeight="1" x14ac:dyDescent="0.25">
      <c r="C9546" s="32" t="s">
        <v>18729</v>
      </c>
      <c r="D9546" s="33" t="s">
        <v>7704</v>
      </c>
    </row>
    <row r="9547" spans="3:4" ht="15" customHeight="1" x14ac:dyDescent="0.25">
      <c r="C9547" s="32" t="s">
        <v>18730</v>
      </c>
      <c r="D9547" s="33" t="s">
        <v>7704</v>
      </c>
    </row>
    <row r="9548" spans="3:4" ht="15" customHeight="1" x14ac:dyDescent="0.25">
      <c r="C9548" s="32" t="s">
        <v>18731</v>
      </c>
      <c r="D9548" s="33" t="s">
        <v>7710</v>
      </c>
    </row>
    <row r="9549" spans="3:4" ht="15" customHeight="1" x14ac:dyDescent="0.25">
      <c r="C9549" s="32" t="s">
        <v>18732</v>
      </c>
      <c r="D9549" s="33" t="s">
        <v>7710</v>
      </c>
    </row>
    <row r="9550" spans="3:4" ht="15" customHeight="1" x14ac:dyDescent="0.25">
      <c r="C9550" s="32" t="s">
        <v>18733</v>
      </c>
      <c r="D9550" s="33" t="s">
        <v>7716</v>
      </c>
    </row>
    <row r="9551" spans="3:4" ht="15" customHeight="1" x14ac:dyDescent="0.25">
      <c r="C9551" s="32" t="s">
        <v>18734</v>
      </c>
      <c r="D9551" s="33" t="s">
        <v>7716</v>
      </c>
    </row>
    <row r="9552" spans="3:4" ht="15" customHeight="1" x14ac:dyDescent="0.25">
      <c r="C9552" s="32" t="s">
        <v>18735</v>
      </c>
      <c r="D9552" s="33" t="s">
        <v>7722</v>
      </c>
    </row>
    <row r="9553" spans="3:4" ht="15" customHeight="1" x14ac:dyDescent="0.25">
      <c r="C9553" s="32" t="s">
        <v>18736</v>
      </c>
      <c r="D9553" s="33" t="s">
        <v>7722</v>
      </c>
    </row>
    <row r="9554" spans="3:4" ht="15" customHeight="1" x14ac:dyDescent="0.25">
      <c r="C9554" s="32" t="s">
        <v>18737</v>
      </c>
      <c r="D9554" s="33" t="s">
        <v>7728</v>
      </c>
    </row>
    <row r="9555" spans="3:4" ht="15" customHeight="1" x14ac:dyDescent="0.25">
      <c r="C9555" s="32" t="s">
        <v>18738</v>
      </c>
      <c r="D9555" s="33" t="s">
        <v>7728</v>
      </c>
    </row>
    <row r="9556" spans="3:4" ht="15" customHeight="1" x14ac:dyDescent="0.25">
      <c r="C9556" s="32" t="s">
        <v>18739</v>
      </c>
      <c r="D9556" s="33" t="s">
        <v>7734</v>
      </c>
    </row>
    <row r="9557" spans="3:4" ht="15" customHeight="1" x14ac:dyDescent="0.25">
      <c r="C9557" s="32" t="s">
        <v>18740</v>
      </c>
      <c r="D9557" s="33" t="s">
        <v>7734</v>
      </c>
    </row>
    <row r="9558" spans="3:4" ht="15" customHeight="1" x14ac:dyDescent="0.25">
      <c r="C9558" s="32" t="s">
        <v>18741</v>
      </c>
      <c r="D9558" s="33" t="s">
        <v>7740</v>
      </c>
    </row>
    <row r="9559" spans="3:4" ht="15" customHeight="1" x14ac:dyDescent="0.25">
      <c r="C9559" s="32" t="s">
        <v>18742</v>
      </c>
      <c r="D9559" s="33" t="s">
        <v>7740</v>
      </c>
    </row>
    <row r="9560" spans="3:4" ht="15" customHeight="1" x14ac:dyDescent="0.25">
      <c r="C9560" s="32" t="s">
        <v>18743</v>
      </c>
      <c r="D9560" s="33" t="s">
        <v>7746</v>
      </c>
    </row>
    <row r="9561" spans="3:4" ht="15" customHeight="1" x14ac:dyDescent="0.25">
      <c r="C9561" s="32" t="s">
        <v>18744</v>
      </c>
      <c r="D9561" s="33" t="s">
        <v>7746</v>
      </c>
    </row>
    <row r="9562" spans="3:4" ht="15" customHeight="1" x14ac:dyDescent="0.25">
      <c r="C9562" s="32" t="s">
        <v>18745</v>
      </c>
      <c r="D9562" s="33" t="s">
        <v>8227</v>
      </c>
    </row>
    <row r="9563" spans="3:4" ht="15" customHeight="1" x14ac:dyDescent="0.25">
      <c r="C9563" s="32" t="s">
        <v>18746</v>
      </c>
      <c r="D9563" s="33" t="s">
        <v>8227</v>
      </c>
    </row>
    <row r="9564" spans="3:4" ht="15" customHeight="1" x14ac:dyDescent="0.25">
      <c r="C9564" s="32" t="s">
        <v>18747</v>
      </c>
      <c r="D9564" s="33" t="s">
        <v>8233</v>
      </c>
    </row>
    <row r="9565" spans="3:4" ht="15" customHeight="1" x14ac:dyDescent="0.25">
      <c r="C9565" s="32" t="s">
        <v>18748</v>
      </c>
      <c r="D9565" s="33" t="s">
        <v>8233</v>
      </c>
    </row>
    <row r="9566" spans="3:4" ht="15" customHeight="1" x14ac:dyDescent="0.25">
      <c r="C9566" s="32" t="s">
        <v>18749</v>
      </c>
      <c r="D9566" s="33" t="s">
        <v>8260</v>
      </c>
    </row>
    <row r="9567" spans="3:4" ht="15" customHeight="1" x14ac:dyDescent="0.25">
      <c r="C9567" s="32" t="s">
        <v>18750</v>
      </c>
      <c r="D9567" s="33" t="s">
        <v>8260</v>
      </c>
    </row>
    <row r="9568" spans="3:4" ht="15" customHeight="1" x14ac:dyDescent="0.25">
      <c r="C9568" s="32" t="s">
        <v>18751</v>
      </c>
      <c r="D9568" s="33" t="s">
        <v>8266</v>
      </c>
    </row>
    <row r="9569" spans="3:4" ht="15" customHeight="1" x14ac:dyDescent="0.25">
      <c r="C9569" s="32" t="s">
        <v>18752</v>
      </c>
      <c r="D9569" s="33" t="s">
        <v>8266</v>
      </c>
    </row>
    <row r="9570" spans="3:4" ht="15" customHeight="1" x14ac:dyDescent="0.25">
      <c r="C9570" s="32" t="s">
        <v>18753</v>
      </c>
      <c r="D9570" s="33" t="s">
        <v>8342</v>
      </c>
    </row>
    <row r="9571" spans="3:4" ht="15" customHeight="1" x14ac:dyDescent="0.25">
      <c r="C9571" s="32" t="s">
        <v>18754</v>
      </c>
      <c r="D9571" s="33" t="s">
        <v>8342</v>
      </c>
    </row>
    <row r="9572" spans="3:4" ht="15" customHeight="1" x14ac:dyDescent="0.25">
      <c r="C9572" s="32" t="s">
        <v>18755</v>
      </c>
      <c r="D9572" s="33" t="s">
        <v>8347</v>
      </c>
    </row>
    <row r="9573" spans="3:4" ht="15" customHeight="1" x14ac:dyDescent="0.25">
      <c r="C9573" s="32" t="s">
        <v>18756</v>
      </c>
      <c r="D9573" s="33" t="s">
        <v>8347</v>
      </c>
    </row>
    <row r="9574" spans="3:4" ht="15" customHeight="1" x14ac:dyDescent="0.25">
      <c r="C9574" s="32" t="s">
        <v>18757</v>
      </c>
      <c r="D9574" s="33" t="s">
        <v>857</v>
      </c>
    </row>
    <row r="9575" spans="3:4" ht="15" customHeight="1" x14ac:dyDescent="0.25">
      <c r="C9575" s="32" t="s">
        <v>18758</v>
      </c>
      <c r="D9575" s="33" t="s">
        <v>857</v>
      </c>
    </row>
    <row r="9576" spans="3:4" ht="15" customHeight="1" x14ac:dyDescent="0.25">
      <c r="C9576" s="32" t="s">
        <v>18759</v>
      </c>
      <c r="D9576" s="33" t="s">
        <v>858</v>
      </c>
    </row>
    <row r="9577" spans="3:4" ht="15" customHeight="1" x14ac:dyDescent="0.25">
      <c r="C9577" s="32" t="s">
        <v>18760</v>
      </c>
      <c r="D9577" s="33" t="s">
        <v>858</v>
      </c>
    </row>
    <row r="9578" spans="3:4" ht="15" customHeight="1" x14ac:dyDescent="0.25">
      <c r="C9578" s="32" t="s">
        <v>18761</v>
      </c>
      <c r="D9578" s="33" t="s">
        <v>7728</v>
      </c>
    </row>
    <row r="9579" spans="3:4" ht="15" customHeight="1" x14ac:dyDescent="0.25">
      <c r="C9579" s="32" t="s">
        <v>18762</v>
      </c>
      <c r="D9579" s="33" t="s">
        <v>7728</v>
      </c>
    </row>
    <row r="9580" spans="3:4" ht="15" customHeight="1" x14ac:dyDescent="0.25">
      <c r="C9580" s="32" t="s">
        <v>18763</v>
      </c>
      <c r="D9580" s="33" t="s">
        <v>7734</v>
      </c>
    </row>
    <row r="9581" spans="3:4" ht="15" customHeight="1" x14ac:dyDescent="0.25">
      <c r="C9581" s="32" t="s">
        <v>18764</v>
      </c>
      <c r="D9581" s="33" t="s">
        <v>7734</v>
      </c>
    </row>
    <row r="9582" spans="3:4" ht="15" customHeight="1" x14ac:dyDescent="0.25">
      <c r="C9582" s="32" t="s">
        <v>18765</v>
      </c>
      <c r="D9582" s="33" t="s">
        <v>7740</v>
      </c>
    </row>
    <row r="9583" spans="3:4" ht="15" customHeight="1" x14ac:dyDescent="0.25">
      <c r="C9583" s="32" t="s">
        <v>18766</v>
      </c>
      <c r="D9583" s="33" t="s">
        <v>7740</v>
      </c>
    </row>
    <row r="9584" spans="3:4" ht="15" customHeight="1" x14ac:dyDescent="0.25">
      <c r="C9584" s="32" t="s">
        <v>18767</v>
      </c>
      <c r="D9584" s="33" t="s">
        <v>7746</v>
      </c>
    </row>
    <row r="9585" spans="3:4" ht="15" customHeight="1" x14ac:dyDescent="0.25">
      <c r="C9585" s="32" t="s">
        <v>18768</v>
      </c>
      <c r="D9585" s="33" t="s">
        <v>7746</v>
      </c>
    </row>
    <row r="9586" spans="3:4" ht="15" customHeight="1" x14ac:dyDescent="0.25">
      <c r="C9586" s="32" t="s">
        <v>18769</v>
      </c>
      <c r="D9586" s="33" t="s">
        <v>8227</v>
      </c>
    </row>
    <row r="9587" spans="3:4" ht="15" customHeight="1" x14ac:dyDescent="0.25">
      <c r="C9587" s="32" t="s">
        <v>18770</v>
      </c>
      <c r="D9587" s="33" t="s">
        <v>8227</v>
      </c>
    </row>
    <row r="9588" spans="3:4" ht="15" customHeight="1" x14ac:dyDescent="0.25">
      <c r="C9588" s="32" t="s">
        <v>18771</v>
      </c>
      <c r="D9588" s="33" t="s">
        <v>8233</v>
      </c>
    </row>
    <row r="9589" spans="3:4" ht="15" customHeight="1" x14ac:dyDescent="0.25">
      <c r="C9589" s="32" t="s">
        <v>18772</v>
      </c>
      <c r="D9589" s="33" t="s">
        <v>8233</v>
      </c>
    </row>
    <row r="9590" spans="3:4" ht="15" customHeight="1" x14ac:dyDescent="0.25">
      <c r="C9590" s="32" t="s">
        <v>18773</v>
      </c>
      <c r="D9590" s="33" t="s">
        <v>8260</v>
      </c>
    </row>
    <row r="9591" spans="3:4" ht="15" customHeight="1" x14ac:dyDescent="0.25">
      <c r="C9591" s="32" t="s">
        <v>18774</v>
      </c>
      <c r="D9591" s="33" t="s">
        <v>8260</v>
      </c>
    </row>
    <row r="9592" spans="3:4" ht="15" customHeight="1" x14ac:dyDescent="0.25">
      <c r="C9592" s="32" t="s">
        <v>18775</v>
      </c>
      <c r="D9592" s="33" t="s">
        <v>8266</v>
      </c>
    </row>
    <row r="9593" spans="3:4" ht="15" customHeight="1" x14ac:dyDescent="0.25">
      <c r="C9593" s="32" t="s">
        <v>18776</v>
      </c>
      <c r="D9593" s="33" t="s">
        <v>8266</v>
      </c>
    </row>
    <row r="9594" spans="3:4" ht="15" customHeight="1" x14ac:dyDescent="0.25">
      <c r="C9594" s="32" t="s">
        <v>18777</v>
      </c>
      <c r="D9594" s="33" t="s">
        <v>8342</v>
      </c>
    </row>
    <row r="9595" spans="3:4" ht="15" customHeight="1" x14ac:dyDescent="0.25">
      <c r="C9595" s="32" t="s">
        <v>18778</v>
      </c>
      <c r="D9595" s="33" t="s">
        <v>8342</v>
      </c>
    </row>
    <row r="9596" spans="3:4" ht="15" customHeight="1" x14ac:dyDescent="0.25">
      <c r="C9596" s="32" t="s">
        <v>18779</v>
      </c>
      <c r="D9596" s="33" t="s">
        <v>8347</v>
      </c>
    </row>
    <row r="9597" spans="3:4" ht="15" customHeight="1" x14ac:dyDescent="0.25">
      <c r="C9597" s="32" t="s">
        <v>18780</v>
      </c>
      <c r="D9597" s="33" t="s">
        <v>8347</v>
      </c>
    </row>
    <row r="9598" spans="3:4" ht="15" customHeight="1" x14ac:dyDescent="0.25">
      <c r="C9598" s="32" t="s">
        <v>18781</v>
      </c>
      <c r="D9598" s="33" t="s">
        <v>857</v>
      </c>
    </row>
    <row r="9599" spans="3:4" ht="15" customHeight="1" x14ac:dyDescent="0.25">
      <c r="C9599" s="32" t="s">
        <v>18782</v>
      </c>
      <c r="D9599" s="33" t="s">
        <v>857</v>
      </c>
    </row>
    <row r="9600" spans="3:4" ht="15" customHeight="1" x14ac:dyDescent="0.25">
      <c r="C9600" s="32" t="s">
        <v>18783</v>
      </c>
      <c r="D9600" s="33" t="s">
        <v>858</v>
      </c>
    </row>
    <row r="9601" spans="3:4" ht="15" customHeight="1" x14ac:dyDescent="0.25">
      <c r="C9601" s="32" t="s">
        <v>18784</v>
      </c>
      <c r="D9601" s="33" t="s">
        <v>858</v>
      </c>
    </row>
    <row r="9602" spans="3:4" ht="15" customHeight="1" x14ac:dyDescent="0.25">
      <c r="C9602" s="32" t="s">
        <v>18785</v>
      </c>
      <c r="D9602" s="33" t="s">
        <v>4859</v>
      </c>
    </row>
    <row r="9603" spans="3:4" ht="15" customHeight="1" x14ac:dyDescent="0.25">
      <c r="C9603" s="32" t="s">
        <v>18786</v>
      </c>
      <c r="D9603" s="33" t="s">
        <v>4859</v>
      </c>
    </row>
    <row r="9604" spans="3:4" ht="15" customHeight="1" x14ac:dyDescent="0.25">
      <c r="C9604" s="32" t="s">
        <v>18787</v>
      </c>
      <c r="D9604" s="33" t="s">
        <v>4894</v>
      </c>
    </row>
    <row r="9605" spans="3:4" ht="15" customHeight="1" x14ac:dyDescent="0.25">
      <c r="C9605" s="32" t="s">
        <v>18788</v>
      </c>
      <c r="D9605" s="33" t="s">
        <v>4894</v>
      </c>
    </row>
    <row r="9606" spans="3:4" ht="15" customHeight="1" x14ac:dyDescent="0.25">
      <c r="C9606" s="32" t="s">
        <v>18789</v>
      </c>
      <c r="D9606" s="33" t="s">
        <v>4932</v>
      </c>
    </row>
    <row r="9607" spans="3:4" ht="15" customHeight="1" x14ac:dyDescent="0.25">
      <c r="C9607" s="32" t="s">
        <v>18790</v>
      </c>
      <c r="D9607" s="33" t="s">
        <v>4932</v>
      </c>
    </row>
    <row r="9608" spans="3:4" ht="15" customHeight="1" x14ac:dyDescent="0.25">
      <c r="C9608" s="32" t="s">
        <v>18791</v>
      </c>
      <c r="D9608" s="33" t="s">
        <v>4938</v>
      </c>
    </row>
    <row r="9609" spans="3:4" ht="15" customHeight="1" x14ac:dyDescent="0.25">
      <c r="C9609" s="32" t="s">
        <v>18792</v>
      </c>
      <c r="D9609" s="33" t="s">
        <v>4938</v>
      </c>
    </row>
    <row r="9610" spans="3:4" ht="15" customHeight="1" x14ac:dyDescent="0.25">
      <c r="C9610" s="32" t="s">
        <v>18793</v>
      </c>
      <c r="D9610" s="33" t="s">
        <v>4944</v>
      </c>
    </row>
    <row r="9611" spans="3:4" ht="15" customHeight="1" x14ac:dyDescent="0.25">
      <c r="C9611" s="32" t="s">
        <v>18794</v>
      </c>
      <c r="D9611" s="33" t="s">
        <v>4944</v>
      </c>
    </row>
    <row r="9612" spans="3:4" ht="15" customHeight="1" x14ac:dyDescent="0.25">
      <c r="C9612" s="32" t="s">
        <v>18795</v>
      </c>
      <c r="D9612" s="33" t="s">
        <v>4983</v>
      </c>
    </row>
    <row r="9613" spans="3:4" ht="15" customHeight="1" x14ac:dyDescent="0.25">
      <c r="C9613" s="32" t="s">
        <v>18796</v>
      </c>
      <c r="D9613" s="33" t="s">
        <v>4983</v>
      </c>
    </row>
    <row r="9614" spans="3:4" ht="15" customHeight="1" x14ac:dyDescent="0.25">
      <c r="C9614" s="32" t="s">
        <v>18797</v>
      </c>
      <c r="D9614" s="33" t="s">
        <v>5001</v>
      </c>
    </row>
    <row r="9615" spans="3:4" ht="15" customHeight="1" x14ac:dyDescent="0.25">
      <c r="C9615" s="32" t="s">
        <v>18798</v>
      </c>
      <c r="D9615" s="33" t="s">
        <v>5001</v>
      </c>
    </row>
    <row r="9616" spans="3:4" ht="15" customHeight="1" x14ac:dyDescent="0.25">
      <c r="C9616" s="32" t="s">
        <v>18799</v>
      </c>
      <c r="D9616" s="33" t="s">
        <v>5085</v>
      </c>
    </row>
    <row r="9617" spans="3:4" ht="15" customHeight="1" x14ac:dyDescent="0.25">
      <c r="C9617" s="32" t="s">
        <v>18800</v>
      </c>
      <c r="D9617" s="33" t="s">
        <v>5085</v>
      </c>
    </row>
    <row r="9618" spans="3:4" ht="15" customHeight="1" x14ac:dyDescent="0.25">
      <c r="C9618" s="32" t="s">
        <v>18801</v>
      </c>
      <c r="D9618" s="33" t="s">
        <v>5091</v>
      </c>
    </row>
    <row r="9619" spans="3:4" ht="15" customHeight="1" x14ac:dyDescent="0.25">
      <c r="C9619" s="32" t="s">
        <v>18802</v>
      </c>
      <c r="D9619" s="33" t="s">
        <v>5091</v>
      </c>
    </row>
    <row r="9620" spans="3:4" ht="15" customHeight="1" x14ac:dyDescent="0.25">
      <c r="C9620" s="32" t="s">
        <v>18803</v>
      </c>
      <c r="D9620" s="33" t="s">
        <v>5131</v>
      </c>
    </row>
    <row r="9621" spans="3:4" ht="15" customHeight="1" x14ac:dyDescent="0.25">
      <c r="C9621" s="32" t="s">
        <v>18804</v>
      </c>
      <c r="D9621" s="33" t="s">
        <v>5131</v>
      </c>
    </row>
    <row r="9622" spans="3:4" ht="15" customHeight="1" x14ac:dyDescent="0.25">
      <c r="C9622" s="32" t="s">
        <v>18805</v>
      </c>
      <c r="D9622" s="33" t="s">
        <v>5136</v>
      </c>
    </row>
    <row r="9623" spans="3:4" ht="15" customHeight="1" x14ac:dyDescent="0.25">
      <c r="C9623" s="32" t="s">
        <v>18806</v>
      </c>
      <c r="D9623" s="33" t="s">
        <v>5136</v>
      </c>
    </row>
    <row r="9624" spans="3:4" ht="15" customHeight="1" x14ac:dyDescent="0.25">
      <c r="C9624" s="32" t="s">
        <v>18807</v>
      </c>
      <c r="D9624" s="33" t="s">
        <v>5147</v>
      </c>
    </row>
    <row r="9625" spans="3:4" ht="15" customHeight="1" x14ac:dyDescent="0.25">
      <c r="C9625" s="32" t="s">
        <v>18808</v>
      </c>
      <c r="D9625" s="33" t="s">
        <v>5147</v>
      </c>
    </row>
    <row r="9626" spans="3:4" ht="15" customHeight="1" x14ac:dyDescent="0.25">
      <c r="C9626" s="32" t="s">
        <v>18809</v>
      </c>
      <c r="D9626" s="33" t="s">
        <v>4859</v>
      </c>
    </row>
    <row r="9627" spans="3:4" ht="15" customHeight="1" x14ac:dyDescent="0.25">
      <c r="C9627" s="32" t="s">
        <v>18810</v>
      </c>
      <c r="D9627" s="33" t="s">
        <v>4859</v>
      </c>
    </row>
    <row r="9628" spans="3:4" ht="15" customHeight="1" x14ac:dyDescent="0.25">
      <c r="C9628" s="32" t="s">
        <v>18811</v>
      </c>
      <c r="D9628" s="33" t="s">
        <v>4894</v>
      </c>
    </row>
    <row r="9629" spans="3:4" ht="15" customHeight="1" x14ac:dyDescent="0.25">
      <c r="C9629" s="32" t="s">
        <v>18812</v>
      </c>
      <c r="D9629" s="33" t="s">
        <v>4894</v>
      </c>
    </row>
    <row r="9630" spans="3:4" ht="15" customHeight="1" x14ac:dyDescent="0.25">
      <c r="C9630" s="32" t="s">
        <v>18813</v>
      </c>
      <c r="D9630" s="33" t="s">
        <v>4932</v>
      </c>
    </row>
    <row r="9631" spans="3:4" ht="15" customHeight="1" x14ac:dyDescent="0.25">
      <c r="C9631" s="32" t="s">
        <v>18814</v>
      </c>
      <c r="D9631" s="33" t="s">
        <v>4932</v>
      </c>
    </row>
    <row r="9632" spans="3:4" ht="15" customHeight="1" x14ac:dyDescent="0.25">
      <c r="C9632" s="32" t="s">
        <v>18815</v>
      </c>
      <c r="D9632" s="33" t="s">
        <v>4938</v>
      </c>
    </row>
    <row r="9633" spans="3:4" ht="15" customHeight="1" x14ac:dyDescent="0.25">
      <c r="C9633" s="32" t="s">
        <v>18816</v>
      </c>
      <c r="D9633" s="33" t="s">
        <v>4938</v>
      </c>
    </row>
    <row r="9634" spans="3:4" ht="15" customHeight="1" x14ac:dyDescent="0.25">
      <c r="C9634" s="32" t="s">
        <v>18817</v>
      </c>
      <c r="D9634" s="33" t="s">
        <v>4944</v>
      </c>
    </row>
    <row r="9635" spans="3:4" ht="15" customHeight="1" x14ac:dyDescent="0.25">
      <c r="C9635" s="32" t="s">
        <v>18818</v>
      </c>
      <c r="D9635" s="33" t="s">
        <v>4944</v>
      </c>
    </row>
    <row r="9636" spans="3:4" ht="15" customHeight="1" x14ac:dyDescent="0.25">
      <c r="C9636" s="32" t="s">
        <v>18819</v>
      </c>
      <c r="D9636" s="33" t="s">
        <v>4983</v>
      </c>
    </row>
    <row r="9637" spans="3:4" ht="15" customHeight="1" x14ac:dyDescent="0.25">
      <c r="C9637" s="32" t="s">
        <v>18820</v>
      </c>
      <c r="D9637" s="33" t="s">
        <v>4983</v>
      </c>
    </row>
    <row r="9638" spans="3:4" ht="15" customHeight="1" x14ac:dyDescent="0.25">
      <c r="C9638" s="32" t="s">
        <v>18821</v>
      </c>
      <c r="D9638" s="33" t="s">
        <v>5001</v>
      </c>
    </row>
    <row r="9639" spans="3:4" ht="15" customHeight="1" x14ac:dyDescent="0.25">
      <c r="C9639" s="32" t="s">
        <v>18822</v>
      </c>
      <c r="D9639" s="33" t="s">
        <v>5001</v>
      </c>
    </row>
    <row r="9640" spans="3:4" ht="15" customHeight="1" x14ac:dyDescent="0.25">
      <c r="C9640" s="32" t="s">
        <v>18823</v>
      </c>
      <c r="D9640" s="33" t="s">
        <v>5085</v>
      </c>
    </row>
    <row r="9641" spans="3:4" ht="15" customHeight="1" x14ac:dyDescent="0.25">
      <c r="C9641" s="32" t="s">
        <v>18824</v>
      </c>
      <c r="D9641" s="33" t="s">
        <v>5085</v>
      </c>
    </row>
    <row r="9642" spans="3:4" ht="15" customHeight="1" x14ac:dyDescent="0.25">
      <c r="C9642" s="32" t="s">
        <v>18825</v>
      </c>
      <c r="D9642" s="33" t="s">
        <v>5091</v>
      </c>
    </row>
    <row r="9643" spans="3:4" ht="15" customHeight="1" x14ac:dyDescent="0.25">
      <c r="C9643" s="32" t="s">
        <v>18826</v>
      </c>
      <c r="D9643" s="33" t="s">
        <v>5091</v>
      </c>
    </row>
    <row r="9644" spans="3:4" ht="15" customHeight="1" x14ac:dyDescent="0.25">
      <c r="C9644" s="32" t="s">
        <v>18827</v>
      </c>
      <c r="D9644" s="33" t="s">
        <v>5131</v>
      </c>
    </row>
    <row r="9645" spans="3:4" ht="15" customHeight="1" x14ac:dyDescent="0.25">
      <c r="C9645" s="32" t="s">
        <v>18828</v>
      </c>
      <c r="D9645" s="33" t="s">
        <v>5131</v>
      </c>
    </row>
    <row r="9646" spans="3:4" ht="15" customHeight="1" x14ac:dyDescent="0.25">
      <c r="C9646" s="32" t="s">
        <v>18829</v>
      </c>
      <c r="D9646" s="33" t="s">
        <v>5136</v>
      </c>
    </row>
    <row r="9647" spans="3:4" ht="15" customHeight="1" x14ac:dyDescent="0.25">
      <c r="C9647" s="32" t="s">
        <v>18830</v>
      </c>
      <c r="D9647" s="33" t="s">
        <v>5136</v>
      </c>
    </row>
    <row r="9648" spans="3:4" ht="15" customHeight="1" x14ac:dyDescent="0.25">
      <c r="C9648" s="32" t="s">
        <v>18831</v>
      </c>
      <c r="D9648" s="33" t="s">
        <v>5147</v>
      </c>
    </row>
    <row r="9649" spans="3:4" ht="15" customHeight="1" x14ac:dyDescent="0.25">
      <c r="C9649" s="32" t="s">
        <v>18832</v>
      </c>
      <c r="D9649" s="33" t="s">
        <v>5147</v>
      </c>
    </row>
    <row r="9650" spans="3:4" ht="15" customHeight="1" x14ac:dyDescent="0.25">
      <c r="C9650" s="32" t="s">
        <v>18833</v>
      </c>
      <c r="D9650" s="33" t="s">
        <v>5153</v>
      </c>
    </row>
    <row r="9651" spans="3:4" ht="15" customHeight="1" x14ac:dyDescent="0.25">
      <c r="C9651" s="32" t="s">
        <v>18834</v>
      </c>
      <c r="D9651" s="33" t="s">
        <v>5153</v>
      </c>
    </row>
    <row r="9652" spans="3:4" ht="15" customHeight="1" x14ac:dyDescent="0.25">
      <c r="C9652" s="32" t="s">
        <v>18835</v>
      </c>
      <c r="D9652" s="33" t="s">
        <v>5174</v>
      </c>
    </row>
    <row r="9653" spans="3:4" ht="15" customHeight="1" x14ac:dyDescent="0.25">
      <c r="C9653" s="32" t="s">
        <v>18836</v>
      </c>
      <c r="D9653" s="33" t="s">
        <v>5174</v>
      </c>
    </row>
    <row r="9654" spans="3:4" ht="15" customHeight="1" x14ac:dyDescent="0.25">
      <c r="C9654" s="32" t="s">
        <v>18837</v>
      </c>
      <c r="D9654" s="33" t="s">
        <v>5184</v>
      </c>
    </row>
    <row r="9655" spans="3:4" ht="15" customHeight="1" x14ac:dyDescent="0.25">
      <c r="C9655" s="32" t="s">
        <v>18838</v>
      </c>
      <c r="D9655" s="33" t="s">
        <v>5184</v>
      </c>
    </row>
    <row r="9656" spans="3:4" ht="15" customHeight="1" x14ac:dyDescent="0.25">
      <c r="C9656" s="32" t="s">
        <v>18839</v>
      </c>
      <c r="D9656" s="33" t="s">
        <v>5195</v>
      </c>
    </row>
    <row r="9657" spans="3:4" ht="15" customHeight="1" x14ac:dyDescent="0.25">
      <c r="C9657" s="32" t="s">
        <v>18840</v>
      </c>
      <c r="D9657" s="33" t="s">
        <v>5195</v>
      </c>
    </row>
    <row r="9658" spans="3:4" ht="15" customHeight="1" x14ac:dyDescent="0.25">
      <c r="C9658" s="32" t="s">
        <v>18841</v>
      </c>
      <c r="D9658" s="33" t="s">
        <v>5258</v>
      </c>
    </row>
    <row r="9659" spans="3:4" ht="15" customHeight="1" x14ac:dyDescent="0.25">
      <c r="C9659" s="32" t="s">
        <v>18842</v>
      </c>
      <c r="D9659" s="33" t="s">
        <v>5258</v>
      </c>
    </row>
    <row r="9660" spans="3:4" ht="15" customHeight="1" x14ac:dyDescent="0.25">
      <c r="C9660" s="32" t="s">
        <v>18843</v>
      </c>
      <c r="D9660" s="33" t="s">
        <v>5307</v>
      </c>
    </row>
    <row r="9661" spans="3:4" ht="15" customHeight="1" x14ac:dyDescent="0.25">
      <c r="C9661" s="32" t="s">
        <v>18844</v>
      </c>
      <c r="D9661" s="33" t="s">
        <v>5307</v>
      </c>
    </row>
    <row r="9662" spans="3:4" ht="15" customHeight="1" x14ac:dyDescent="0.25">
      <c r="C9662" s="32" t="s">
        <v>18845</v>
      </c>
      <c r="D9662" s="33" t="s">
        <v>5323</v>
      </c>
    </row>
    <row r="9663" spans="3:4" ht="15" customHeight="1" x14ac:dyDescent="0.25">
      <c r="C9663" s="32" t="s">
        <v>18846</v>
      </c>
      <c r="D9663" s="33" t="s">
        <v>5323</v>
      </c>
    </row>
    <row r="9664" spans="3:4" ht="15" customHeight="1" x14ac:dyDescent="0.25">
      <c r="C9664" s="32" t="s">
        <v>18847</v>
      </c>
      <c r="D9664" s="33" t="s">
        <v>5329</v>
      </c>
    </row>
    <row r="9665" spans="3:4" ht="15" customHeight="1" x14ac:dyDescent="0.25">
      <c r="C9665" s="32" t="s">
        <v>18848</v>
      </c>
      <c r="D9665" s="33" t="s">
        <v>5329</v>
      </c>
    </row>
    <row r="9666" spans="3:4" ht="15" customHeight="1" x14ac:dyDescent="0.25">
      <c r="C9666" s="32" t="s">
        <v>18849</v>
      </c>
      <c r="D9666" s="33" t="s">
        <v>5361</v>
      </c>
    </row>
    <row r="9667" spans="3:4" ht="15" customHeight="1" x14ac:dyDescent="0.25">
      <c r="C9667" s="32" t="s">
        <v>18850</v>
      </c>
      <c r="D9667" s="33" t="s">
        <v>5361</v>
      </c>
    </row>
    <row r="9668" spans="3:4" ht="15" customHeight="1" x14ac:dyDescent="0.25">
      <c r="C9668" s="32" t="s">
        <v>18851</v>
      </c>
      <c r="D9668" s="33" t="s">
        <v>5393</v>
      </c>
    </row>
    <row r="9669" spans="3:4" ht="15" customHeight="1" x14ac:dyDescent="0.25">
      <c r="C9669" s="32" t="s">
        <v>18852</v>
      </c>
      <c r="D9669" s="33" t="s">
        <v>5393</v>
      </c>
    </row>
    <row r="9670" spans="3:4" ht="15" customHeight="1" x14ac:dyDescent="0.25">
      <c r="C9670" s="32" t="s">
        <v>18853</v>
      </c>
      <c r="D9670" s="33" t="s">
        <v>5453</v>
      </c>
    </row>
    <row r="9671" spans="3:4" ht="15" customHeight="1" x14ac:dyDescent="0.25">
      <c r="C9671" s="32" t="s">
        <v>18854</v>
      </c>
      <c r="D9671" s="33" t="s">
        <v>5453</v>
      </c>
    </row>
    <row r="9672" spans="3:4" ht="15" customHeight="1" x14ac:dyDescent="0.25">
      <c r="C9672" s="32" t="s">
        <v>18855</v>
      </c>
      <c r="D9672" s="33" t="s">
        <v>5458</v>
      </c>
    </row>
    <row r="9673" spans="3:4" ht="15" customHeight="1" x14ac:dyDescent="0.25">
      <c r="C9673" s="32" t="s">
        <v>18856</v>
      </c>
      <c r="D9673" s="33" t="s">
        <v>5458</v>
      </c>
    </row>
    <row r="9674" spans="3:4" ht="15" customHeight="1" x14ac:dyDescent="0.25">
      <c r="C9674" s="32" t="s">
        <v>18857</v>
      </c>
      <c r="D9674" s="33" t="s">
        <v>5153</v>
      </c>
    </row>
    <row r="9675" spans="3:4" ht="15" customHeight="1" x14ac:dyDescent="0.25">
      <c r="C9675" s="32" t="s">
        <v>18858</v>
      </c>
      <c r="D9675" s="33" t="s">
        <v>5153</v>
      </c>
    </row>
    <row r="9676" spans="3:4" ht="15" customHeight="1" x14ac:dyDescent="0.25">
      <c r="C9676" s="32" t="s">
        <v>18859</v>
      </c>
      <c r="D9676" s="33" t="s">
        <v>5174</v>
      </c>
    </row>
    <row r="9677" spans="3:4" ht="15" customHeight="1" x14ac:dyDescent="0.25">
      <c r="C9677" s="32" t="s">
        <v>18860</v>
      </c>
      <c r="D9677" s="33" t="s">
        <v>5174</v>
      </c>
    </row>
    <row r="9678" spans="3:4" ht="15" customHeight="1" x14ac:dyDescent="0.25">
      <c r="C9678" s="32" t="s">
        <v>18861</v>
      </c>
      <c r="D9678" s="33" t="s">
        <v>5184</v>
      </c>
    </row>
    <row r="9679" spans="3:4" ht="15" customHeight="1" x14ac:dyDescent="0.25">
      <c r="C9679" s="32" t="s">
        <v>18862</v>
      </c>
      <c r="D9679" s="33" t="s">
        <v>5184</v>
      </c>
    </row>
    <row r="9680" spans="3:4" ht="15" customHeight="1" x14ac:dyDescent="0.25">
      <c r="C9680" s="32" t="s">
        <v>18863</v>
      </c>
      <c r="D9680" s="33" t="s">
        <v>5195</v>
      </c>
    </row>
    <row r="9681" spans="3:4" ht="15" customHeight="1" x14ac:dyDescent="0.25">
      <c r="C9681" s="32" t="s">
        <v>18864</v>
      </c>
      <c r="D9681" s="33" t="s">
        <v>5195</v>
      </c>
    </row>
    <row r="9682" spans="3:4" ht="15" customHeight="1" x14ac:dyDescent="0.25">
      <c r="C9682" s="32" t="s">
        <v>18865</v>
      </c>
      <c r="D9682" s="33" t="s">
        <v>5258</v>
      </c>
    </row>
    <row r="9683" spans="3:4" ht="15" customHeight="1" x14ac:dyDescent="0.25">
      <c r="C9683" s="32" t="s">
        <v>18866</v>
      </c>
      <c r="D9683" s="33" t="s">
        <v>5258</v>
      </c>
    </row>
    <row r="9684" spans="3:4" ht="15" customHeight="1" x14ac:dyDescent="0.25">
      <c r="C9684" s="32" t="s">
        <v>18867</v>
      </c>
      <c r="D9684" s="33" t="s">
        <v>5307</v>
      </c>
    </row>
    <row r="9685" spans="3:4" ht="15" customHeight="1" x14ac:dyDescent="0.25">
      <c r="C9685" s="32" t="s">
        <v>18868</v>
      </c>
      <c r="D9685" s="33" t="s">
        <v>5307</v>
      </c>
    </row>
    <row r="9686" spans="3:4" ht="15" customHeight="1" x14ac:dyDescent="0.25">
      <c r="C9686" s="32" t="s">
        <v>18869</v>
      </c>
      <c r="D9686" s="33" t="s">
        <v>5323</v>
      </c>
    </row>
    <row r="9687" spans="3:4" ht="15" customHeight="1" x14ac:dyDescent="0.25">
      <c r="C9687" s="32" t="s">
        <v>18870</v>
      </c>
      <c r="D9687" s="33" t="s">
        <v>5323</v>
      </c>
    </row>
    <row r="9688" spans="3:4" ht="15" customHeight="1" x14ac:dyDescent="0.25">
      <c r="C9688" s="32" t="s">
        <v>18871</v>
      </c>
      <c r="D9688" s="33" t="s">
        <v>5329</v>
      </c>
    </row>
    <row r="9689" spans="3:4" ht="15" customHeight="1" x14ac:dyDescent="0.25">
      <c r="C9689" s="32" t="s">
        <v>18872</v>
      </c>
      <c r="D9689" s="33" t="s">
        <v>5329</v>
      </c>
    </row>
    <row r="9690" spans="3:4" ht="15" customHeight="1" x14ac:dyDescent="0.25">
      <c r="C9690" s="32" t="s">
        <v>18873</v>
      </c>
      <c r="D9690" s="33" t="s">
        <v>5361</v>
      </c>
    </row>
    <row r="9691" spans="3:4" ht="15" customHeight="1" x14ac:dyDescent="0.25">
      <c r="C9691" s="32" t="s">
        <v>18874</v>
      </c>
      <c r="D9691" s="33" t="s">
        <v>5361</v>
      </c>
    </row>
    <row r="9692" spans="3:4" ht="15" customHeight="1" x14ac:dyDescent="0.25">
      <c r="C9692" s="32" t="s">
        <v>18875</v>
      </c>
      <c r="D9692" s="33" t="s">
        <v>5393</v>
      </c>
    </row>
    <row r="9693" spans="3:4" ht="15" customHeight="1" x14ac:dyDescent="0.25">
      <c r="C9693" s="32" t="s">
        <v>18876</v>
      </c>
      <c r="D9693" s="33" t="s">
        <v>5393</v>
      </c>
    </row>
    <row r="9694" spans="3:4" ht="15" customHeight="1" x14ac:dyDescent="0.25">
      <c r="C9694" s="32" t="s">
        <v>18877</v>
      </c>
      <c r="D9694" s="33" t="s">
        <v>5453</v>
      </c>
    </row>
    <row r="9695" spans="3:4" ht="15" customHeight="1" x14ac:dyDescent="0.25">
      <c r="C9695" s="32" t="s">
        <v>18878</v>
      </c>
      <c r="D9695" s="33" t="s">
        <v>5453</v>
      </c>
    </row>
    <row r="9696" spans="3:4" ht="15" customHeight="1" x14ac:dyDescent="0.25">
      <c r="C9696" s="32" t="s">
        <v>18879</v>
      </c>
      <c r="D9696" s="33" t="s">
        <v>5458</v>
      </c>
    </row>
    <row r="9697" spans="3:4" ht="15" customHeight="1" x14ac:dyDescent="0.25">
      <c r="C9697" s="32" t="s">
        <v>18880</v>
      </c>
      <c r="D9697" s="33" t="s">
        <v>5458</v>
      </c>
    </row>
    <row r="9698" spans="3:4" ht="15" customHeight="1" x14ac:dyDescent="0.25">
      <c r="C9698" s="32" t="s">
        <v>18881</v>
      </c>
      <c r="D9698" s="33" t="s">
        <v>5464</v>
      </c>
    </row>
    <row r="9699" spans="3:4" ht="15" customHeight="1" x14ac:dyDescent="0.25">
      <c r="C9699" s="32" t="s">
        <v>18882</v>
      </c>
      <c r="D9699" s="33" t="s">
        <v>5464</v>
      </c>
    </row>
    <row r="9700" spans="3:4" ht="15" customHeight="1" x14ac:dyDescent="0.25">
      <c r="C9700" s="32" t="s">
        <v>18883</v>
      </c>
      <c r="D9700" s="33" t="s">
        <v>5506</v>
      </c>
    </row>
    <row r="9701" spans="3:4" ht="15" customHeight="1" x14ac:dyDescent="0.25">
      <c r="C9701" s="32" t="s">
        <v>18884</v>
      </c>
      <c r="D9701" s="33" t="s">
        <v>5506</v>
      </c>
    </row>
    <row r="9702" spans="3:4" ht="15" customHeight="1" x14ac:dyDescent="0.25">
      <c r="C9702" s="32" t="s">
        <v>18885</v>
      </c>
      <c r="D9702" s="33" t="s">
        <v>5560</v>
      </c>
    </row>
    <row r="9703" spans="3:4" ht="15" customHeight="1" x14ac:dyDescent="0.25">
      <c r="C9703" s="32" t="s">
        <v>18886</v>
      </c>
      <c r="D9703" s="33" t="s">
        <v>5560</v>
      </c>
    </row>
    <row r="9704" spans="3:4" ht="15" customHeight="1" x14ac:dyDescent="0.25">
      <c r="C9704" s="32" t="s">
        <v>18887</v>
      </c>
      <c r="D9704" s="33" t="s">
        <v>5565</v>
      </c>
    </row>
    <row r="9705" spans="3:4" ht="15" customHeight="1" x14ac:dyDescent="0.25">
      <c r="C9705" s="32" t="s">
        <v>18888</v>
      </c>
      <c r="D9705" s="33" t="s">
        <v>5565</v>
      </c>
    </row>
    <row r="9706" spans="3:4" ht="15" customHeight="1" x14ac:dyDescent="0.25">
      <c r="C9706" s="32" t="s">
        <v>18889</v>
      </c>
      <c r="D9706" s="33" t="s">
        <v>5570</v>
      </c>
    </row>
    <row r="9707" spans="3:4" ht="15" customHeight="1" x14ac:dyDescent="0.25">
      <c r="C9707" s="32" t="s">
        <v>18890</v>
      </c>
      <c r="D9707" s="33" t="s">
        <v>5570</v>
      </c>
    </row>
    <row r="9708" spans="3:4" ht="15" customHeight="1" x14ac:dyDescent="0.25">
      <c r="C9708" s="32" t="s">
        <v>18891</v>
      </c>
      <c r="D9708" s="33" t="s">
        <v>5620</v>
      </c>
    </row>
    <row r="9709" spans="3:4" ht="15" customHeight="1" x14ac:dyDescent="0.25">
      <c r="C9709" s="32" t="s">
        <v>18892</v>
      </c>
      <c r="D9709" s="33" t="s">
        <v>5620</v>
      </c>
    </row>
    <row r="9710" spans="3:4" ht="15" customHeight="1" x14ac:dyDescent="0.25">
      <c r="C9710" s="32" t="s">
        <v>18893</v>
      </c>
      <c r="D9710" s="33" t="s">
        <v>5630</v>
      </c>
    </row>
    <row r="9711" spans="3:4" ht="15" customHeight="1" x14ac:dyDescent="0.25">
      <c r="C9711" s="32" t="s">
        <v>18894</v>
      </c>
      <c r="D9711" s="33" t="s">
        <v>5630</v>
      </c>
    </row>
    <row r="9712" spans="3:4" ht="15" customHeight="1" x14ac:dyDescent="0.25">
      <c r="C9712" s="32" t="s">
        <v>18895</v>
      </c>
      <c r="D9712" s="33" t="s">
        <v>5646</v>
      </c>
    </row>
    <row r="9713" spans="3:4" ht="15" customHeight="1" x14ac:dyDescent="0.25">
      <c r="C9713" s="32" t="s">
        <v>18896</v>
      </c>
      <c r="D9713" s="33" t="s">
        <v>5646</v>
      </c>
    </row>
    <row r="9714" spans="3:4" ht="15" customHeight="1" x14ac:dyDescent="0.25">
      <c r="C9714" s="32" t="s">
        <v>18897</v>
      </c>
      <c r="D9714" s="33" t="s">
        <v>5656</v>
      </c>
    </row>
    <row r="9715" spans="3:4" ht="15" customHeight="1" x14ac:dyDescent="0.25">
      <c r="C9715" s="32" t="s">
        <v>18898</v>
      </c>
      <c r="D9715" s="33" t="s">
        <v>5656</v>
      </c>
    </row>
    <row r="9716" spans="3:4" ht="15" customHeight="1" x14ac:dyDescent="0.25">
      <c r="C9716" s="32" t="s">
        <v>18899</v>
      </c>
      <c r="D9716" s="33" t="s">
        <v>5737</v>
      </c>
    </row>
    <row r="9717" spans="3:4" ht="15" customHeight="1" x14ac:dyDescent="0.25">
      <c r="C9717" s="32" t="s">
        <v>18900</v>
      </c>
      <c r="D9717" s="33" t="s">
        <v>5737</v>
      </c>
    </row>
    <row r="9718" spans="3:4" ht="15" customHeight="1" x14ac:dyDescent="0.25">
      <c r="C9718" s="32" t="s">
        <v>18901</v>
      </c>
      <c r="D9718" s="33" t="s">
        <v>5891</v>
      </c>
    </row>
    <row r="9719" spans="3:4" ht="15" customHeight="1" x14ac:dyDescent="0.25">
      <c r="C9719" s="32" t="s">
        <v>18902</v>
      </c>
      <c r="D9719" s="33" t="s">
        <v>5891</v>
      </c>
    </row>
    <row r="9720" spans="3:4" ht="15" customHeight="1" x14ac:dyDescent="0.25">
      <c r="C9720" s="32" t="s">
        <v>18903</v>
      </c>
      <c r="D9720" s="33" t="s">
        <v>6002</v>
      </c>
    </row>
    <row r="9721" spans="3:4" ht="15" customHeight="1" x14ac:dyDescent="0.25">
      <c r="C9721" s="32" t="s">
        <v>18904</v>
      </c>
      <c r="D9721" s="33" t="s">
        <v>6002</v>
      </c>
    </row>
    <row r="9722" spans="3:4" ht="15" customHeight="1" x14ac:dyDescent="0.25">
      <c r="C9722" s="32" t="s">
        <v>18905</v>
      </c>
      <c r="D9722" s="33" t="s">
        <v>5464</v>
      </c>
    </row>
    <row r="9723" spans="3:4" ht="15" customHeight="1" x14ac:dyDescent="0.25">
      <c r="C9723" s="32" t="s">
        <v>18906</v>
      </c>
      <c r="D9723" s="33" t="s">
        <v>5464</v>
      </c>
    </row>
    <row r="9724" spans="3:4" ht="15" customHeight="1" x14ac:dyDescent="0.25">
      <c r="C9724" s="32" t="s">
        <v>18907</v>
      </c>
      <c r="D9724" s="33" t="s">
        <v>5506</v>
      </c>
    </row>
    <row r="9725" spans="3:4" ht="15" customHeight="1" x14ac:dyDescent="0.25">
      <c r="C9725" s="32" t="s">
        <v>18908</v>
      </c>
      <c r="D9725" s="33" t="s">
        <v>5506</v>
      </c>
    </row>
    <row r="9726" spans="3:4" ht="15" customHeight="1" x14ac:dyDescent="0.25">
      <c r="C9726" s="32" t="s">
        <v>18909</v>
      </c>
      <c r="D9726" s="33" t="s">
        <v>5560</v>
      </c>
    </row>
    <row r="9727" spans="3:4" ht="15" customHeight="1" x14ac:dyDescent="0.25">
      <c r="C9727" s="32" t="s">
        <v>18910</v>
      </c>
      <c r="D9727" s="33" t="s">
        <v>5560</v>
      </c>
    </row>
    <row r="9728" spans="3:4" ht="15" customHeight="1" x14ac:dyDescent="0.25">
      <c r="C9728" s="32" t="s">
        <v>18911</v>
      </c>
      <c r="D9728" s="33" t="s">
        <v>5565</v>
      </c>
    </row>
    <row r="9729" spans="3:4" ht="15" customHeight="1" x14ac:dyDescent="0.25">
      <c r="C9729" s="32" t="s">
        <v>18912</v>
      </c>
      <c r="D9729" s="33" t="s">
        <v>5565</v>
      </c>
    </row>
    <row r="9730" spans="3:4" ht="15" customHeight="1" x14ac:dyDescent="0.25">
      <c r="C9730" s="32" t="s">
        <v>18913</v>
      </c>
      <c r="D9730" s="33" t="s">
        <v>5570</v>
      </c>
    </row>
    <row r="9731" spans="3:4" ht="15" customHeight="1" x14ac:dyDescent="0.25">
      <c r="C9731" s="32" t="s">
        <v>18914</v>
      </c>
      <c r="D9731" s="33" t="s">
        <v>5570</v>
      </c>
    </row>
    <row r="9732" spans="3:4" ht="15" customHeight="1" x14ac:dyDescent="0.25">
      <c r="C9732" s="32" t="s">
        <v>18915</v>
      </c>
      <c r="D9732" s="33" t="s">
        <v>5620</v>
      </c>
    </row>
    <row r="9733" spans="3:4" ht="15" customHeight="1" x14ac:dyDescent="0.25">
      <c r="C9733" s="32" t="s">
        <v>18916</v>
      </c>
      <c r="D9733" s="33" t="s">
        <v>5620</v>
      </c>
    </row>
    <row r="9734" spans="3:4" ht="15" customHeight="1" x14ac:dyDescent="0.25">
      <c r="C9734" s="32" t="s">
        <v>18917</v>
      </c>
      <c r="D9734" s="33" t="s">
        <v>5630</v>
      </c>
    </row>
    <row r="9735" spans="3:4" ht="15" customHeight="1" x14ac:dyDescent="0.25">
      <c r="C9735" s="32" t="s">
        <v>18918</v>
      </c>
      <c r="D9735" s="33" t="s">
        <v>5630</v>
      </c>
    </row>
    <row r="9736" spans="3:4" ht="15" customHeight="1" x14ac:dyDescent="0.25">
      <c r="C9736" s="32" t="s">
        <v>18919</v>
      </c>
      <c r="D9736" s="33" t="s">
        <v>5646</v>
      </c>
    </row>
    <row r="9737" spans="3:4" ht="15" customHeight="1" x14ac:dyDescent="0.25">
      <c r="C9737" s="32" t="s">
        <v>18920</v>
      </c>
      <c r="D9737" s="33" t="s">
        <v>5646</v>
      </c>
    </row>
    <row r="9738" spans="3:4" ht="15" customHeight="1" x14ac:dyDescent="0.25">
      <c r="C9738" s="32" t="s">
        <v>18921</v>
      </c>
      <c r="D9738" s="33" t="s">
        <v>5656</v>
      </c>
    </row>
    <row r="9739" spans="3:4" ht="15" customHeight="1" x14ac:dyDescent="0.25">
      <c r="C9739" s="32" t="s">
        <v>18922</v>
      </c>
      <c r="D9739" s="33" t="s">
        <v>5656</v>
      </c>
    </row>
    <row r="9740" spans="3:4" ht="15" customHeight="1" x14ac:dyDescent="0.25">
      <c r="C9740" s="32" t="s">
        <v>18923</v>
      </c>
      <c r="D9740" s="33" t="s">
        <v>5737</v>
      </c>
    </row>
    <row r="9741" spans="3:4" ht="15" customHeight="1" x14ac:dyDescent="0.25">
      <c r="C9741" s="32" t="s">
        <v>18924</v>
      </c>
      <c r="D9741" s="33" t="s">
        <v>5737</v>
      </c>
    </row>
    <row r="9742" spans="3:4" ht="15" customHeight="1" x14ac:dyDescent="0.25">
      <c r="C9742" s="32" t="s">
        <v>18925</v>
      </c>
      <c r="D9742" s="33" t="s">
        <v>5891</v>
      </c>
    </row>
    <row r="9743" spans="3:4" ht="15" customHeight="1" x14ac:dyDescent="0.25">
      <c r="C9743" s="32" t="s">
        <v>18926</v>
      </c>
      <c r="D9743" s="33" t="s">
        <v>5891</v>
      </c>
    </row>
    <row r="9744" spans="3:4" ht="15" customHeight="1" x14ac:dyDescent="0.25">
      <c r="C9744" s="32" t="s">
        <v>18927</v>
      </c>
      <c r="D9744" s="33" t="s">
        <v>6002</v>
      </c>
    </row>
    <row r="9745" spans="3:4" ht="15" customHeight="1" x14ac:dyDescent="0.25">
      <c r="C9745" s="32" t="s">
        <v>18928</v>
      </c>
      <c r="D9745" s="33" t="s">
        <v>6002</v>
      </c>
    </row>
    <row r="9746" spans="3:4" ht="15" customHeight="1" x14ac:dyDescent="0.25">
      <c r="C9746" s="32" t="s">
        <v>18929</v>
      </c>
      <c r="D9746" s="33" t="s">
        <v>6007</v>
      </c>
    </row>
    <row r="9747" spans="3:4" ht="15" customHeight="1" x14ac:dyDescent="0.25">
      <c r="C9747" s="32" t="s">
        <v>18930</v>
      </c>
      <c r="D9747" s="33" t="s">
        <v>6007</v>
      </c>
    </row>
    <row r="9748" spans="3:4" ht="15" customHeight="1" x14ac:dyDescent="0.25">
      <c r="C9748" s="32" t="s">
        <v>18931</v>
      </c>
      <c r="D9748" s="33" t="s">
        <v>6013</v>
      </c>
    </row>
    <row r="9749" spans="3:4" ht="15" customHeight="1" x14ac:dyDescent="0.25">
      <c r="C9749" s="32" t="s">
        <v>18932</v>
      </c>
      <c r="D9749" s="33" t="s">
        <v>6013</v>
      </c>
    </row>
    <row r="9750" spans="3:4" ht="15" customHeight="1" x14ac:dyDescent="0.25">
      <c r="C9750" s="32" t="s">
        <v>18933</v>
      </c>
      <c r="D9750" s="33" t="s">
        <v>6019</v>
      </c>
    </row>
    <row r="9751" spans="3:4" ht="15" customHeight="1" x14ac:dyDescent="0.25">
      <c r="C9751" s="32" t="s">
        <v>18934</v>
      </c>
      <c r="D9751" s="33" t="s">
        <v>6019</v>
      </c>
    </row>
    <row r="9752" spans="3:4" ht="15" customHeight="1" x14ac:dyDescent="0.25">
      <c r="C9752" s="32" t="s">
        <v>18935</v>
      </c>
      <c r="D9752" s="33" t="s">
        <v>6035</v>
      </c>
    </row>
    <row r="9753" spans="3:4" ht="15" customHeight="1" x14ac:dyDescent="0.25">
      <c r="C9753" s="32" t="s">
        <v>18936</v>
      </c>
      <c r="D9753" s="33" t="s">
        <v>6035</v>
      </c>
    </row>
    <row r="9754" spans="3:4" ht="15" customHeight="1" x14ac:dyDescent="0.25">
      <c r="C9754" s="32" t="s">
        <v>18937</v>
      </c>
      <c r="D9754" s="33" t="s">
        <v>6062</v>
      </c>
    </row>
    <row r="9755" spans="3:4" ht="15" customHeight="1" x14ac:dyDescent="0.25">
      <c r="C9755" s="32" t="s">
        <v>18938</v>
      </c>
      <c r="D9755" s="33" t="s">
        <v>6062</v>
      </c>
    </row>
    <row r="9756" spans="3:4" ht="15" customHeight="1" x14ac:dyDescent="0.25">
      <c r="C9756" s="32" t="s">
        <v>18939</v>
      </c>
      <c r="D9756" s="33" t="s">
        <v>6099</v>
      </c>
    </row>
    <row r="9757" spans="3:4" ht="15" customHeight="1" x14ac:dyDescent="0.25">
      <c r="C9757" s="32" t="s">
        <v>18940</v>
      </c>
      <c r="D9757" s="33" t="s">
        <v>6099</v>
      </c>
    </row>
    <row r="9758" spans="3:4" ht="15" customHeight="1" x14ac:dyDescent="0.25">
      <c r="C9758" s="32" t="s">
        <v>18941</v>
      </c>
      <c r="D9758" s="33" t="s">
        <v>6305</v>
      </c>
    </row>
    <row r="9759" spans="3:4" ht="15" customHeight="1" x14ac:dyDescent="0.25">
      <c r="C9759" s="32" t="s">
        <v>18942</v>
      </c>
      <c r="D9759" s="33" t="s">
        <v>6305</v>
      </c>
    </row>
    <row r="9760" spans="3:4" ht="15" customHeight="1" x14ac:dyDescent="0.25">
      <c r="C9760" s="32" t="s">
        <v>18943</v>
      </c>
      <c r="D9760" s="33" t="s">
        <v>6311</v>
      </c>
    </row>
    <row r="9761" spans="3:4" ht="15" customHeight="1" x14ac:dyDescent="0.25">
      <c r="C9761" s="32" t="s">
        <v>18944</v>
      </c>
      <c r="D9761" s="33" t="s">
        <v>6311</v>
      </c>
    </row>
    <row r="9762" spans="3:4" ht="15" customHeight="1" x14ac:dyDescent="0.25">
      <c r="C9762" s="32" t="s">
        <v>18945</v>
      </c>
      <c r="D9762" s="33" t="s">
        <v>6317</v>
      </c>
    </row>
    <row r="9763" spans="3:4" ht="15" customHeight="1" x14ac:dyDescent="0.25">
      <c r="C9763" s="32" t="s">
        <v>18946</v>
      </c>
      <c r="D9763" s="33" t="s">
        <v>6317</v>
      </c>
    </row>
    <row r="9764" spans="3:4" ht="15" customHeight="1" x14ac:dyDescent="0.25">
      <c r="C9764" s="32" t="s">
        <v>18947</v>
      </c>
      <c r="D9764" s="33" t="s">
        <v>6323</v>
      </c>
    </row>
    <row r="9765" spans="3:4" ht="15" customHeight="1" x14ac:dyDescent="0.25">
      <c r="C9765" s="32" t="s">
        <v>18948</v>
      </c>
      <c r="D9765" s="33" t="s">
        <v>6323</v>
      </c>
    </row>
    <row r="9766" spans="3:4" ht="15" customHeight="1" x14ac:dyDescent="0.25">
      <c r="C9766" s="32" t="s">
        <v>18949</v>
      </c>
      <c r="D9766" s="33" t="s">
        <v>6329</v>
      </c>
    </row>
    <row r="9767" spans="3:4" ht="15" customHeight="1" x14ac:dyDescent="0.25">
      <c r="C9767" s="32" t="s">
        <v>18950</v>
      </c>
      <c r="D9767" s="33" t="s">
        <v>6329</v>
      </c>
    </row>
    <row r="9768" spans="3:4" ht="15" customHeight="1" x14ac:dyDescent="0.25">
      <c r="C9768" s="32" t="s">
        <v>18951</v>
      </c>
      <c r="D9768" s="33" t="s">
        <v>6335</v>
      </c>
    </row>
    <row r="9769" spans="3:4" ht="15" customHeight="1" x14ac:dyDescent="0.25">
      <c r="C9769" s="32" t="s">
        <v>18952</v>
      </c>
      <c r="D9769" s="33" t="s">
        <v>6335</v>
      </c>
    </row>
    <row r="9770" spans="3:4" ht="15" customHeight="1" x14ac:dyDescent="0.25">
      <c r="C9770" s="32" t="s">
        <v>18953</v>
      </c>
      <c r="D9770" s="33" t="s">
        <v>6007</v>
      </c>
    </row>
    <row r="9771" spans="3:4" ht="15" customHeight="1" x14ac:dyDescent="0.25">
      <c r="C9771" s="32" t="s">
        <v>18954</v>
      </c>
      <c r="D9771" s="33" t="s">
        <v>6007</v>
      </c>
    </row>
    <row r="9772" spans="3:4" ht="15" customHeight="1" x14ac:dyDescent="0.25">
      <c r="C9772" s="32" t="s">
        <v>18955</v>
      </c>
      <c r="D9772" s="33" t="s">
        <v>6013</v>
      </c>
    </row>
    <row r="9773" spans="3:4" ht="15" customHeight="1" x14ac:dyDescent="0.25">
      <c r="C9773" s="32" t="s">
        <v>18956</v>
      </c>
      <c r="D9773" s="33" t="s">
        <v>6013</v>
      </c>
    </row>
    <row r="9774" spans="3:4" ht="15" customHeight="1" x14ac:dyDescent="0.25">
      <c r="C9774" s="32" t="s">
        <v>18957</v>
      </c>
      <c r="D9774" s="33" t="s">
        <v>6019</v>
      </c>
    </row>
    <row r="9775" spans="3:4" ht="15" customHeight="1" x14ac:dyDescent="0.25">
      <c r="C9775" s="32" t="s">
        <v>18958</v>
      </c>
      <c r="D9775" s="33" t="s">
        <v>6019</v>
      </c>
    </row>
    <row r="9776" spans="3:4" ht="15" customHeight="1" x14ac:dyDescent="0.25">
      <c r="C9776" s="32" t="s">
        <v>18959</v>
      </c>
      <c r="D9776" s="33" t="s">
        <v>6035</v>
      </c>
    </row>
    <row r="9777" spans="3:4" ht="15" customHeight="1" x14ac:dyDescent="0.25">
      <c r="C9777" s="32" t="s">
        <v>18960</v>
      </c>
      <c r="D9777" s="33" t="s">
        <v>6035</v>
      </c>
    </row>
    <row r="9778" spans="3:4" ht="15" customHeight="1" x14ac:dyDescent="0.25">
      <c r="C9778" s="32" t="s">
        <v>18961</v>
      </c>
      <c r="D9778" s="33" t="s">
        <v>6062</v>
      </c>
    </row>
    <row r="9779" spans="3:4" ht="15" customHeight="1" x14ac:dyDescent="0.25">
      <c r="C9779" s="32" t="s">
        <v>18962</v>
      </c>
      <c r="D9779" s="33" t="s">
        <v>6062</v>
      </c>
    </row>
    <row r="9780" spans="3:4" ht="15" customHeight="1" x14ac:dyDescent="0.25">
      <c r="C9780" s="32" t="s">
        <v>18963</v>
      </c>
      <c r="D9780" s="33" t="s">
        <v>6099</v>
      </c>
    </row>
    <row r="9781" spans="3:4" ht="15" customHeight="1" x14ac:dyDescent="0.25">
      <c r="C9781" s="32" t="s">
        <v>18964</v>
      </c>
      <c r="D9781" s="33" t="s">
        <v>6099</v>
      </c>
    </row>
    <row r="9782" spans="3:4" ht="15" customHeight="1" x14ac:dyDescent="0.25">
      <c r="C9782" s="32" t="s">
        <v>18965</v>
      </c>
      <c r="D9782" s="33" t="s">
        <v>6305</v>
      </c>
    </row>
    <row r="9783" spans="3:4" ht="15" customHeight="1" x14ac:dyDescent="0.25">
      <c r="C9783" s="32" t="s">
        <v>18966</v>
      </c>
      <c r="D9783" s="33" t="s">
        <v>6305</v>
      </c>
    </row>
    <row r="9784" spans="3:4" ht="15" customHeight="1" x14ac:dyDescent="0.25">
      <c r="C9784" s="32" t="s">
        <v>18967</v>
      </c>
      <c r="D9784" s="33" t="s">
        <v>6311</v>
      </c>
    </row>
    <row r="9785" spans="3:4" ht="15" customHeight="1" x14ac:dyDescent="0.25">
      <c r="C9785" s="32" t="s">
        <v>18968</v>
      </c>
      <c r="D9785" s="33" t="s">
        <v>6311</v>
      </c>
    </row>
    <row r="9786" spans="3:4" ht="15" customHeight="1" x14ac:dyDescent="0.25">
      <c r="C9786" s="32" t="s">
        <v>18969</v>
      </c>
      <c r="D9786" s="33" t="s">
        <v>6317</v>
      </c>
    </row>
    <row r="9787" spans="3:4" ht="15" customHeight="1" x14ac:dyDescent="0.25">
      <c r="C9787" s="32" t="s">
        <v>18970</v>
      </c>
      <c r="D9787" s="33" t="s">
        <v>6317</v>
      </c>
    </row>
    <row r="9788" spans="3:4" ht="15" customHeight="1" x14ac:dyDescent="0.25">
      <c r="C9788" s="32" t="s">
        <v>18971</v>
      </c>
      <c r="D9788" s="33" t="s">
        <v>6323</v>
      </c>
    </row>
    <row r="9789" spans="3:4" ht="15" customHeight="1" x14ac:dyDescent="0.25">
      <c r="C9789" s="32" t="s">
        <v>18972</v>
      </c>
      <c r="D9789" s="33" t="s">
        <v>6323</v>
      </c>
    </row>
    <row r="9790" spans="3:4" ht="15" customHeight="1" x14ac:dyDescent="0.25">
      <c r="C9790" s="32" t="s">
        <v>18973</v>
      </c>
      <c r="D9790" s="33" t="s">
        <v>6329</v>
      </c>
    </row>
    <row r="9791" spans="3:4" ht="15" customHeight="1" x14ac:dyDescent="0.25">
      <c r="C9791" s="32" t="s">
        <v>18974</v>
      </c>
      <c r="D9791" s="33" t="s">
        <v>6329</v>
      </c>
    </row>
    <row r="9792" spans="3:4" ht="15" customHeight="1" x14ac:dyDescent="0.25">
      <c r="C9792" s="32" t="s">
        <v>18975</v>
      </c>
      <c r="D9792" s="33" t="s">
        <v>6335</v>
      </c>
    </row>
    <row r="9793" spans="3:4" ht="15" customHeight="1" x14ac:dyDescent="0.25">
      <c r="C9793" s="32" t="s">
        <v>18976</v>
      </c>
      <c r="D9793" s="33" t="s">
        <v>6335</v>
      </c>
    </row>
    <row r="9794" spans="3:4" ht="15" customHeight="1" x14ac:dyDescent="0.25">
      <c r="C9794" s="32" t="s">
        <v>18977</v>
      </c>
      <c r="D9794" s="33" t="s">
        <v>6351</v>
      </c>
    </row>
    <row r="9795" spans="3:4" ht="15" customHeight="1" x14ac:dyDescent="0.25">
      <c r="C9795" s="32" t="s">
        <v>18978</v>
      </c>
      <c r="D9795" s="33" t="s">
        <v>6351</v>
      </c>
    </row>
    <row r="9796" spans="3:4" ht="15" customHeight="1" x14ac:dyDescent="0.25">
      <c r="C9796" s="32" t="s">
        <v>18979</v>
      </c>
      <c r="D9796" s="33" t="s">
        <v>6369</v>
      </c>
    </row>
    <row r="9797" spans="3:4" ht="15" customHeight="1" x14ac:dyDescent="0.25">
      <c r="C9797" s="32" t="s">
        <v>18980</v>
      </c>
      <c r="D9797" s="33" t="s">
        <v>6369</v>
      </c>
    </row>
    <row r="9798" spans="3:4" ht="15" customHeight="1" x14ac:dyDescent="0.25">
      <c r="C9798" s="32" t="s">
        <v>18981</v>
      </c>
      <c r="D9798" s="33" t="s">
        <v>6390</v>
      </c>
    </row>
    <row r="9799" spans="3:4" ht="15" customHeight="1" x14ac:dyDescent="0.25">
      <c r="C9799" s="32" t="s">
        <v>18982</v>
      </c>
      <c r="D9799" s="33" t="s">
        <v>6390</v>
      </c>
    </row>
    <row r="9800" spans="3:4" ht="15" customHeight="1" x14ac:dyDescent="0.25">
      <c r="C9800" s="32" t="s">
        <v>18983</v>
      </c>
      <c r="D9800" s="33" t="s">
        <v>6495</v>
      </c>
    </row>
    <row r="9801" spans="3:4" ht="15" customHeight="1" x14ac:dyDescent="0.25">
      <c r="C9801" s="32" t="s">
        <v>18984</v>
      </c>
      <c r="D9801" s="33" t="s">
        <v>6495</v>
      </c>
    </row>
    <row r="9802" spans="3:4" ht="15" customHeight="1" x14ac:dyDescent="0.25">
      <c r="C9802" s="32" t="s">
        <v>18985</v>
      </c>
      <c r="D9802" s="33" t="s">
        <v>6774</v>
      </c>
    </row>
    <row r="9803" spans="3:4" ht="15" customHeight="1" x14ac:dyDescent="0.25">
      <c r="C9803" s="32" t="s">
        <v>18986</v>
      </c>
      <c r="D9803" s="33" t="s">
        <v>6774</v>
      </c>
    </row>
    <row r="9804" spans="3:4" ht="15" customHeight="1" x14ac:dyDescent="0.25">
      <c r="C9804" s="32" t="s">
        <v>18987</v>
      </c>
      <c r="D9804" s="33" t="s">
        <v>6785</v>
      </c>
    </row>
    <row r="9805" spans="3:4" ht="15" customHeight="1" x14ac:dyDescent="0.25">
      <c r="C9805" s="32" t="s">
        <v>18988</v>
      </c>
      <c r="D9805" s="33" t="s">
        <v>6785</v>
      </c>
    </row>
    <row r="9806" spans="3:4" ht="15" customHeight="1" x14ac:dyDescent="0.25">
      <c r="C9806" s="32" t="s">
        <v>18989</v>
      </c>
      <c r="D9806" s="33" t="s">
        <v>6820</v>
      </c>
    </row>
    <row r="9807" spans="3:4" ht="15" customHeight="1" x14ac:dyDescent="0.25">
      <c r="C9807" s="32" t="s">
        <v>18990</v>
      </c>
      <c r="D9807" s="33" t="s">
        <v>6820</v>
      </c>
    </row>
    <row r="9808" spans="3:4" ht="15" customHeight="1" x14ac:dyDescent="0.25">
      <c r="C9808" s="32" t="s">
        <v>18991</v>
      </c>
      <c r="D9808" s="33" t="s">
        <v>6837</v>
      </c>
    </row>
    <row r="9809" spans="3:4" ht="15" customHeight="1" x14ac:dyDescent="0.25">
      <c r="C9809" s="32" t="s">
        <v>18992</v>
      </c>
      <c r="D9809" s="33" t="s">
        <v>6837</v>
      </c>
    </row>
    <row r="9810" spans="3:4" ht="15" customHeight="1" x14ac:dyDescent="0.25">
      <c r="C9810" s="32" t="s">
        <v>18993</v>
      </c>
      <c r="D9810" s="33" t="s">
        <v>6855</v>
      </c>
    </row>
    <row r="9811" spans="3:4" ht="15" customHeight="1" x14ac:dyDescent="0.25">
      <c r="C9811" s="32" t="s">
        <v>18994</v>
      </c>
      <c r="D9811" s="33" t="s">
        <v>6855</v>
      </c>
    </row>
    <row r="9812" spans="3:4" ht="15" customHeight="1" x14ac:dyDescent="0.25">
      <c r="C9812" s="32" t="s">
        <v>18995</v>
      </c>
      <c r="D9812" s="33" t="s">
        <v>6861</v>
      </c>
    </row>
    <row r="9813" spans="3:4" ht="15" customHeight="1" x14ac:dyDescent="0.25">
      <c r="C9813" s="32" t="s">
        <v>18996</v>
      </c>
      <c r="D9813" s="33" t="s">
        <v>6861</v>
      </c>
    </row>
    <row r="9814" spans="3:4" ht="15" customHeight="1" x14ac:dyDescent="0.25">
      <c r="C9814" s="32" t="s">
        <v>18997</v>
      </c>
      <c r="D9814" s="33" t="s">
        <v>6889</v>
      </c>
    </row>
    <row r="9815" spans="3:4" ht="15" customHeight="1" x14ac:dyDescent="0.25">
      <c r="C9815" s="32" t="s">
        <v>18998</v>
      </c>
      <c r="D9815" s="33" t="s">
        <v>6889</v>
      </c>
    </row>
    <row r="9816" spans="3:4" ht="15" customHeight="1" x14ac:dyDescent="0.25">
      <c r="C9816" s="32" t="s">
        <v>18999</v>
      </c>
      <c r="D9816" s="33" t="s">
        <v>6991</v>
      </c>
    </row>
    <row r="9817" spans="3:4" ht="15" customHeight="1" x14ac:dyDescent="0.25">
      <c r="C9817" s="32" t="s">
        <v>19000</v>
      </c>
      <c r="D9817" s="33" t="s">
        <v>6991</v>
      </c>
    </row>
    <row r="9818" spans="3:4" ht="15" customHeight="1" x14ac:dyDescent="0.25">
      <c r="C9818" s="32" t="s">
        <v>19001</v>
      </c>
      <c r="D9818" s="33" t="s">
        <v>6351</v>
      </c>
    </row>
    <row r="9819" spans="3:4" ht="15" customHeight="1" x14ac:dyDescent="0.25">
      <c r="C9819" s="32" t="s">
        <v>19002</v>
      </c>
      <c r="D9819" s="33" t="s">
        <v>6351</v>
      </c>
    </row>
    <row r="9820" spans="3:4" ht="15" customHeight="1" x14ac:dyDescent="0.25">
      <c r="C9820" s="32" t="s">
        <v>19003</v>
      </c>
      <c r="D9820" s="33" t="s">
        <v>6369</v>
      </c>
    </row>
    <row r="9821" spans="3:4" ht="15" customHeight="1" x14ac:dyDescent="0.25">
      <c r="C9821" s="32" t="s">
        <v>19004</v>
      </c>
      <c r="D9821" s="33" t="s">
        <v>6369</v>
      </c>
    </row>
    <row r="9822" spans="3:4" ht="15" customHeight="1" x14ac:dyDescent="0.25">
      <c r="C9822" s="32" t="s">
        <v>19005</v>
      </c>
      <c r="D9822" s="33" t="s">
        <v>6390</v>
      </c>
    </row>
    <row r="9823" spans="3:4" ht="15" customHeight="1" x14ac:dyDescent="0.25">
      <c r="C9823" s="32" t="s">
        <v>19006</v>
      </c>
      <c r="D9823" s="33" t="s">
        <v>6390</v>
      </c>
    </row>
    <row r="9824" spans="3:4" ht="15" customHeight="1" x14ac:dyDescent="0.25">
      <c r="C9824" s="32" t="s">
        <v>19007</v>
      </c>
      <c r="D9824" s="33" t="s">
        <v>6495</v>
      </c>
    </row>
    <row r="9825" spans="3:4" ht="15" customHeight="1" x14ac:dyDescent="0.25">
      <c r="C9825" s="32" t="s">
        <v>19008</v>
      </c>
      <c r="D9825" s="33" t="s">
        <v>6495</v>
      </c>
    </row>
    <row r="9826" spans="3:4" ht="15" customHeight="1" x14ac:dyDescent="0.25">
      <c r="C9826" s="32" t="s">
        <v>19009</v>
      </c>
      <c r="D9826" s="33" t="s">
        <v>6774</v>
      </c>
    </row>
    <row r="9827" spans="3:4" ht="15" customHeight="1" x14ac:dyDescent="0.25">
      <c r="C9827" s="32" t="s">
        <v>19010</v>
      </c>
      <c r="D9827" s="33" t="s">
        <v>6774</v>
      </c>
    </row>
    <row r="9828" spans="3:4" ht="15" customHeight="1" x14ac:dyDescent="0.25">
      <c r="C9828" s="32" t="s">
        <v>19011</v>
      </c>
      <c r="D9828" s="33" t="s">
        <v>6785</v>
      </c>
    </row>
    <row r="9829" spans="3:4" ht="15" customHeight="1" x14ac:dyDescent="0.25">
      <c r="C9829" s="32" t="s">
        <v>19012</v>
      </c>
      <c r="D9829" s="33" t="s">
        <v>6785</v>
      </c>
    </row>
    <row r="9830" spans="3:4" ht="15" customHeight="1" x14ac:dyDescent="0.25">
      <c r="C9830" s="32" t="s">
        <v>19013</v>
      </c>
      <c r="D9830" s="33" t="s">
        <v>6820</v>
      </c>
    </row>
    <row r="9831" spans="3:4" ht="15" customHeight="1" x14ac:dyDescent="0.25">
      <c r="C9831" s="32" t="s">
        <v>19014</v>
      </c>
      <c r="D9831" s="33" t="s">
        <v>6820</v>
      </c>
    </row>
    <row r="9832" spans="3:4" ht="15" customHeight="1" x14ac:dyDescent="0.25">
      <c r="C9832" s="32" t="s">
        <v>19015</v>
      </c>
      <c r="D9832" s="33" t="s">
        <v>6837</v>
      </c>
    </row>
    <row r="9833" spans="3:4" ht="15" customHeight="1" x14ac:dyDescent="0.25">
      <c r="C9833" s="32" t="s">
        <v>19016</v>
      </c>
      <c r="D9833" s="33" t="s">
        <v>6837</v>
      </c>
    </row>
    <row r="9834" spans="3:4" ht="15" customHeight="1" x14ac:dyDescent="0.25">
      <c r="C9834" s="32" t="s">
        <v>19017</v>
      </c>
      <c r="D9834" s="33" t="s">
        <v>6855</v>
      </c>
    </row>
    <row r="9835" spans="3:4" ht="15" customHeight="1" x14ac:dyDescent="0.25">
      <c r="C9835" s="32" t="s">
        <v>19018</v>
      </c>
      <c r="D9835" s="33" t="s">
        <v>6855</v>
      </c>
    </row>
    <row r="9836" spans="3:4" ht="15" customHeight="1" x14ac:dyDescent="0.25">
      <c r="C9836" s="32" t="s">
        <v>19019</v>
      </c>
      <c r="D9836" s="33" t="s">
        <v>6861</v>
      </c>
    </row>
    <row r="9837" spans="3:4" ht="15" customHeight="1" x14ac:dyDescent="0.25">
      <c r="C9837" s="32" t="s">
        <v>19020</v>
      </c>
      <c r="D9837" s="33" t="s">
        <v>6861</v>
      </c>
    </row>
    <row r="9838" spans="3:4" ht="15" customHeight="1" x14ac:dyDescent="0.25">
      <c r="C9838" s="32" t="s">
        <v>19021</v>
      </c>
      <c r="D9838" s="33" t="s">
        <v>6889</v>
      </c>
    </row>
    <row r="9839" spans="3:4" ht="15" customHeight="1" x14ac:dyDescent="0.25">
      <c r="C9839" s="32" t="s">
        <v>19022</v>
      </c>
      <c r="D9839" s="33" t="s">
        <v>6889</v>
      </c>
    </row>
    <row r="9840" spans="3:4" ht="15" customHeight="1" x14ac:dyDescent="0.25">
      <c r="C9840" s="32" t="s">
        <v>19023</v>
      </c>
      <c r="D9840" s="33" t="s">
        <v>6991</v>
      </c>
    </row>
    <row r="9841" spans="3:4" ht="15" customHeight="1" x14ac:dyDescent="0.25">
      <c r="C9841" s="32" t="s">
        <v>19024</v>
      </c>
      <c r="D9841" s="33" t="s">
        <v>6991</v>
      </c>
    </row>
    <row r="9842" spans="3:4" ht="15" customHeight="1" x14ac:dyDescent="0.25">
      <c r="C9842" s="32" t="s">
        <v>19025</v>
      </c>
      <c r="D9842" s="33" t="s">
        <v>7188</v>
      </c>
    </row>
    <row r="9843" spans="3:4" ht="15" customHeight="1" x14ac:dyDescent="0.25">
      <c r="C9843" s="32" t="s">
        <v>19026</v>
      </c>
      <c r="D9843" s="33" t="s">
        <v>7188</v>
      </c>
    </row>
    <row r="9844" spans="3:4" ht="15" customHeight="1" x14ac:dyDescent="0.25">
      <c r="C9844" s="32" t="s">
        <v>19027</v>
      </c>
      <c r="D9844" s="33" t="s">
        <v>7203</v>
      </c>
    </row>
    <row r="9845" spans="3:4" ht="15" customHeight="1" x14ac:dyDescent="0.25">
      <c r="C9845" s="32" t="s">
        <v>19028</v>
      </c>
      <c r="D9845" s="33" t="s">
        <v>7203</v>
      </c>
    </row>
    <row r="9846" spans="3:4" ht="15" customHeight="1" x14ac:dyDescent="0.25">
      <c r="C9846" s="32" t="s">
        <v>19029</v>
      </c>
      <c r="D9846" s="33" t="s">
        <v>7296</v>
      </c>
    </row>
    <row r="9847" spans="3:4" ht="15" customHeight="1" x14ac:dyDescent="0.25">
      <c r="C9847" s="32" t="s">
        <v>19030</v>
      </c>
      <c r="D9847" s="33" t="s">
        <v>7296</v>
      </c>
    </row>
    <row r="9848" spans="3:4" ht="15" customHeight="1" x14ac:dyDescent="0.25">
      <c r="C9848" s="32" t="s">
        <v>19031</v>
      </c>
      <c r="D9848" s="33" t="s">
        <v>7334</v>
      </c>
    </row>
    <row r="9849" spans="3:4" ht="15" customHeight="1" x14ac:dyDescent="0.25">
      <c r="C9849" s="32" t="s">
        <v>19032</v>
      </c>
      <c r="D9849" s="33" t="s">
        <v>7334</v>
      </c>
    </row>
    <row r="9850" spans="3:4" ht="15" customHeight="1" x14ac:dyDescent="0.25">
      <c r="C9850" s="32" t="s">
        <v>19033</v>
      </c>
      <c r="D9850" s="33" t="s">
        <v>7339</v>
      </c>
    </row>
    <row r="9851" spans="3:4" ht="15" customHeight="1" x14ac:dyDescent="0.25">
      <c r="C9851" s="32" t="s">
        <v>19034</v>
      </c>
      <c r="D9851" s="33" t="s">
        <v>7339</v>
      </c>
    </row>
    <row r="9852" spans="3:4" ht="15" customHeight="1" x14ac:dyDescent="0.25">
      <c r="C9852" s="32" t="s">
        <v>19035</v>
      </c>
      <c r="D9852" s="33" t="s">
        <v>7344</v>
      </c>
    </row>
    <row r="9853" spans="3:4" ht="15" customHeight="1" x14ac:dyDescent="0.25">
      <c r="C9853" s="32" t="s">
        <v>19036</v>
      </c>
      <c r="D9853" s="33" t="s">
        <v>7344</v>
      </c>
    </row>
    <row r="9854" spans="3:4" ht="15" customHeight="1" x14ac:dyDescent="0.25">
      <c r="C9854" s="32" t="s">
        <v>19037</v>
      </c>
      <c r="D9854" s="33" t="s">
        <v>7349</v>
      </c>
    </row>
    <row r="9855" spans="3:4" ht="15" customHeight="1" x14ac:dyDescent="0.25">
      <c r="C9855" s="32" t="s">
        <v>19038</v>
      </c>
      <c r="D9855" s="33" t="s">
        <v>7349</v>
      </c>
    </row>
    <row r="9856" spans="3:4" ht="15" customHeight="1" x14ac:dyDescent="0.25">
      <c r="C9856" s="32" t="s">
        <v>19039</v>
      </c>
      <c r="D9856" s="33" t="s">
        <v>7355</v>
      </c>
    </row>
    <row r="9857" spans="3:4" ht="15" customHeight="1" x14ac:dyDescent="0.25">
      <c r="C9857" s="32" t="s">
        <v>19040</v>
      </c>
      <c r="D9857" s="33" t="s">
        <v>7355</v>
      </c>
    </row>
    <row r="9858" spans="3:4" ht="15" customHeight="1" x14ac:dyDescent="0.25">
      <c r="C9858" s="32" t="s">
        <v>19041</v>
      </c>
      <c r="D9858" s="33" t="s">
        <v>7360</v>
      </c>
    </row>
    <row r="9859" spans="3:4" ht="15" customHeight="1" x14ac:dyDescent="0.25">
      <c r="C9859" s="32" t="s">
        <v>19042</v>
      </c>
      <c r="D9859" s="33" t="s">
        <v>7360</v>
      </c>
    </row>
    <row r="9860" spans="3:4" ht="15" customHeight="1" x14ac:dyDescent="0.25">
      <c r="C9860" s="32" t="s">
        <v>19043</v>
      </c>
      <c r="D9860" s="33" t="s">
        <v>7393</v>
      </c>
    </row>
    <row r="9861" spans="3:4" ht="15" customHeight="1" x14ac:dyDescent="0.25">
      <c r="C9861" s="32" t="s">
        <v>19044</v>
      </c>
      <c r="D9861" s="33" t="s">
        <v>7393</v>
      </c>
    </row>
    <row r="9862" spans="3:4" ht="15" customHeight="1" x14ac:dyDescent="0.25">
      <c r="C9862" s="32" t="s">
        <v>19045</v>
      </c>
      <c r="D9862" s="33" t="s">
        <v>7447</v>
      </c>
    </row>
    <row r="9863" spans="3:4" ht="15" customHeight="1" x14ac:dyDescent="0.25">
      <c r="C9863" s="32" t="s">
        <v>19046</v>
      </c>
      <c r="D9863" s="33" t="s">
        <v>7447</v>
      </c>
    </row>
    <row r="9864" spans="3:4" ht="15" customHeight="1" x14ac:dyDescent="0.25">
      <c r="C9864" s="32" t="s">
        <v>19047</v>
      </c>
      <c r="D9864" s="33" t="s">
        <v>7452</v>
      </c>
    </row>
    <row r="9865" spans="3:4" ht="15" customHeight="1" x14ac:dyDescent="0.25">
      <c r="C9865" s="32" t="s">
        <v>19048</v>
      </c>
      <c r="D9865" s="33" t="s">
        <v>7452</v>
      </c>
    </row>
    <row r="9866" spans="3:4" ht="15" customHeight="1" x14ac:dyDescent="0.25">
      <c r="C9866" s="32" t="s">
        <v>19049</v>
      </c>
      <c r="D9866" s="33" t="s">
        <v>7188</v>
      </c>
    </row>
    <row r="9867" spans="3:4" ht="15" customHeight="1" x14ac:dyDescent="0.25">
      <c r="C9867" s="32" t="s">
        <v>19050</v>
      </c>
      <c r="D9867" s="33" t="s">
        <v>7188</v>
      </c>
    </row>
    <row r="9868" spans="3:4" ht="15" customHeight="1" x14ac:dyDescent="0.25">
      <c r="C9868" s="32" t="s">
        <v>19051</v>
      </c>
      <c r="D9868" s="33" t="s">
        <v>7203</v>
      </c>
    </row>
    <row r="9869" spans="3:4" ht="15" customHeight="1" x14ac:dyDescent="0.25">
      <c r="C9869" s="32" t="s">
        <v>19052</v>
      </c>
      <c r="D9869" s="33" t="s">
        <v>7203</v>
      </c>
    </row>
    <row r="9870" spans="3:4" ht="15" customHeight="1" x14ac:dyDescent="0.25">
      <c r="C9870" s="32" t="s">
        <v>19053</v>
      </c>
      <c r="D9870" s="33" t="s">
        <v>7296</v>
      </c>
    </row>
    <row r="9871" spans="3:4" ht="15" customHeight="1" x14ac:dyDescent="0.25">
      <c r="C9871" s="32" t="s">
        <v>19054</v>
      </c>
      <c r="D9871" s="33" t="s">
        <v>7296</v>
      </c>
    </row>
    <row r="9872" spans="3:4" ht="15" customHeight="1" x14ac:dyDescent="0.25">
      <c r="C9872" s="32" t="s">
        <v>19055</v>
      </c>
      <c r="D9872" s="33" t="s">
        <v>7334</v>
      </c>
    </row>
    <row r="9873" spans="3:4" ht="15" customHeight="1" x14ac:dyDescent="0.25">
      <c r="C9873" s="32" t="s">
        <v>19056</v>
      </c>
      <c r="D9873" s="33" t="s">
        <v>7334</v>
      </c>
    </row>
    <row r="9874" spans="3:4" ht="15" customHeight="1" x14ac:dyDescent="0.25">
      <c r="C9874" s="32" t="s">
        <v>19057</v>
      </c>
      <c r="D9874" s="33" t="s">
        <v>7339</v>
      </c>
    </row>
    <row r="9875" spans="3:4" ht="15" customHeight="1" x14ac:dyDescent="0.25">
      <c r="C9875" s="32" t="s">
        <v>19058</v>
      </c>
      <c r="D9875" s="33" t="s">
        <v>7339</v>
      </c>
    </row>
    <row r="9876" spans="3:4" ht="15" customHeight="1" x14ac:dyDescent="0.25">
      <c r="C9876" s="32" t="s">
        <v>19059</v>
      </c>
      <c r="D9876" s="33" t="s">
        <v>7344</v>
      </c>
    </row>
    <row r="9877" spans="3:4" ht="15" customHeight="1" x14ac:dyDescent="0.25">
      <c r="C9877" s="32" t="s">
        <v>19060</v>
      </c>
      <c r="D9877" s="33" t="s">
        <v>7344</v>
      </c>
    </row>
    <row r="9878" spans="3:4" ht="15" customHeight="1" x14ac:dyDescent="0.25">
      <c r="C9878" s="32" t="s">
        <v>19061</v>
      </c>
      <c r="D9878" s="33" t="s">
        <v>7349</v>
      </c>
    </row>
    <row r="9879" spans="3:4" ht="15" customHeight="1" x14ac:dyDescent="0.25">
      <c r="C9879" s="32" t="s">
        <v>19062</v>
      </c>
      <c r="D9879" s="33" t="s">
        <v>7349</v>
      </c>
    </row>
    <row r="9880" spans="3:4" ht="15" customHeight="1" x14ac:dyDescent="0.25">
      <c r="C9880" s="32" t="s">
        <v>19063</v>
      </c>
      <c r="D9880" s="33" t="s">
        <v>7355</v>
      </c>
    </row>
    <row r="9881" spans="3:4" ht="15" customHeight="1" x14ac:dyDescent="0.25">
      <c r="C9881" s="32" t="s">
        <v>19064</v>
      </c>
      <c r="D9881" s="33" t="s">
        <v>7355</v>
      </c>
    </row>
    <row r="9882" spans="3:4" ht="15" customHeight="1" x14ac:dyDescent="0.25">
      <c r="C9882" s="32" t="s">
        <v>19065</v>
      </c>
      <c r="D9882" s="33" t="s">
        <v>7360</v>
      </c>
    </row>
    <row r="9883" spans="3:4" ht="15" customHeight="1" x14ac:dyDescent="0.25">
      <c r="C9883" s="32" t="s">
        <v>19066</v>
      </c>
      <c r="D9883" s="33" t="s">
        <v>7360</v>
      </c>
    </row>
    <row r="9884" spans="3:4" ht="15" customHeight="1" x14ac:dyDescent="0.25">
      <c r="C9884" s="32" t="s">
        <v>19067</v>
      </c>
      <c r="D9884" s="33" t="s">
        <v>7393</v>
      </c>
    </row>
    <row r="9885" spans="3:4" ht="15" customHeight="1" x14ac:dyDescent="0.25">
      <c r="C9885" s="32" t="s">
        <v>19068</v>
      </c>
      <c r="D9885" s="33" t="s">
        <v>7393</v>
      </c>
    </row>
    <row r="9886" spans="3:4" ht="15" customHeight="1" x14ac:dyDescent="0.25">
      <c r="C9886" s="32" t="s">
        <v>19069</v>
      </c>
      <c r="D9886" s="33" t="s">
        <v>7447</v>
      </c>
    </row>
    <row r="9887" spans="3:4" ht="15" customHeight="1" x14ac:dyDescent="0.25">
      <c r="C9887" s="32" t="s">
        <v>19070</v>
      </c>
      <c r="D9887" s="33" t="s">
        <v>7447</v>
      </c>
    </row>
    <row r="9888" spans="3:4" ht="15" customHeight="1" x14ac:dyDescent="0.25">
      <c r="C9888" s="32" t="s">
        <v>19071</v>
      </c>
      <c r="D9888" s="33" t="s">
        <v>7452</v>
      </c>
    </row>
    <row r="9889" spans="3:4" ht="15" customHeight="1" x14ac:dyDescent="0.25">
      <c r="C9889" s="32" t="s">
        <v>19072</v>
      </c>
      <c r="D9889" s="33" t="s">
        <v>7452</v>
      </c>
    </row>
    <row r="9890" spans="3:4" ht="15" customHeight="1" x14ac:dyDescent="0.25">
      <c r="C9890" s="32" t="s">
        <v>19073</v>
      </c>
      <c r="D9890" s="33" t="s">
        <v>7457</v>
      </c>
    </row>
    <row r="9891" spans="3:4" ht="15" customHeight="1" x14ac:dyDescent="0.25">
      <c r="C9891" s="32" t="s">
        <v>19074</v>
      </c>
      <c r="D9891" s="33" t="s">
        <v>7457</v>
      </c>
    </row>
    <row r="9892" spans="3:4" ht="15" customHeight="1" x14ac:dyDescent="0.25">
      <c r="C9892" s="32" t="s">
        <v>19075</v>
      </c>
      <c r="D9892" s="33" t="s">
        <v>7463</v>
      </c>
    </row>
    <row r="9893" spans="3:4" ht="15" customHeight="1" x14ac:dyDescent="0.25">
      <c r="C9893" s="32" t="s">
        <v>19076</v>
      </c>
      <c r="D9893" s="33" t="s">
        <v>7463</v>
      </c>
    </row>
    <row r="9894" spans="3:4" ht="15" customHeight="1" x14ac:dyDescent="0.25">
      <c r="C9894" s="32" t="s">
        <v>19077</v>
      </c>
      <c r="D9894" s="33" t="s">
        <v>7468</v>
      </c>
    </row>
    <row r="9895" spans="3:4" ht="15" customHeight="1" x14ac:dyDescent="0.25">
      <c r="C9895" s="32" t="s">
        <v>19078</v>
      </c>
      <c r="D9895" s="33" t="s">
        <v>7468</v>
      </c>
    </row>
    <row r="9896" spans="3:4" ht="15" customHeight="1" x14ac:dyDescent="0.25">
      <c r="C9896" s="32" t="s">
        <v>19079</v>
      </c>
      <c r="D9896" s="33" t="s">
        <v>7473</v>
      </c>
    </row>
    <row r="9897" spans="3:4" ht="15" customHeight="1" x14ac:dyDescent="0.25">
      <c r="C9897" s="32" t="s">
        <v>19080</v>
      </c>
      <c r="D9897" s="33" t="s">
        <v>7473</v>
      </c>
    </row>
    <row r="9898" spans="3:4" ht="15" customHeight="1" x14ac:dyDescent="0.25">
      <c r="C9898" s="32" t="s">
        <v>19081</v>
      </c>
      <c r="D9898" s="33" t="s">
        <v>7485</v>
      </c>
    </row>
    <row r="9899" spans="3:4" ht="15" customHeight="1" x14ac:dyDescent="0.25">
      <c r="C9899" s="32" t="s">
        <v>19082</v>
      </c>
      <c r="D9899" s="33" t="s">
        <v>7485</v>
      </c>
    </row>
    <row r="9900" spans="3:4" ht="15" customHeight="1" x14ac:dyDescent="0.25">
      <c r="C9900" s="32" t="s">
        <v>19083</v>
      </c>
      <c r="D9900" s="33" t="s">
        <v>7824</v>
      </c>
    </row>
    <row r="9901" spans="3:4" ht="15" customHeight="1" x14ac:dyDescent="0.25">
      <c r="C9901" s="32" t="s">
        <v>19084</v>
      </c>
      <c r="D9901" s="33" t="s">
        <v>7824</v>
      </c>
    </row>
    <row r="9902" spans="3:4" ht="15" customHeight="1" x14ac:dyDescent="0.25">
      <c r="C9902" s="32" t="s">
        <v>19085</v>
      </c>
      <c r="D9902" s="33" t="s">
        <v>7865</v>
      </c>
    </row>
    <row r="9903" spans="3:4" ht="15" customHeight="1" x14ac:dyDescent="0.25">
      <c r="C9903" s="32" t="s">
        <v>19086</v>
      </c>
      <c r="D9903" s="33" t="s">
        <v>7865</v>
      </c>
    </row>
    <row r="9904" spans="3:4" ht="15" customHeight="1" x14ac:dyDescent="0.25">
      <c r="C9904" s="32" t="s">
        <v>19087</v>
      </c>
      <c r="D9904" s="33" t="s">
        <v>7870</v>
      </c>
    </row>
    <row r="9905" spans="3:4" ht="15" customHeight="1" x14ac:dyDescent="0.25">
      <c r="C9905" s="32" t="s">
        <v>19088</v>
      </c>
      <c r="D9905" s="33" t="s">
        <v>7870</v>
      </c>
    </row>
    <row r="9906" spans="3:4" ht="15" customHeight="1" x14ac:dyDescent="0.25">
      <c r="C9906" s="32" t="s">
        <v>19089</v>
      </c>
      <c r="D9906" s="33" t="s">
        <v>7946</v>
      </c>
    </row>
    <row r="9907" spans="3:4" ht="15" customHeight="1" x14ac:dyDescent="0.25">
      <c r="C9907" s="32" t="s">
        <v>19090</v>
      </c>
      <c r="D9907" s="33" t="s">
        <v>7946</v>
      </c>
    </row>
    <row r="9908" spans="3:4" ht="15" customHeight="1" x14ac:dyDescent="0.25">
      <c r="C9908" s="32" t="s">
        <v>19091</v>
      </c>
      <c r="D9908" s="33" t="s">
        <v>7985</v>
      </c>
    </row>
    <row r="9909" spans="3:4" ht="15" customHeight="1" x14ac:dyDescent="0.25">
      <c r="C9909" s="32" t="s">
        <v>19092</v>
      </c>
      <c r="D9909" s="33" t="s">
        <v>7985</v>
      </c>
    </row>
    <row r="9910" spans="3:4" ht="15" customHeight="1" x14ac:dyDescent="0.25">
      <c r="C9910" s="32" t="s">
        <v>19093</v>
      </c>
      <c r="D9910" s="33" t="s">
        <v>8149</v>
      </c>
    </row>
    <row r="9911" spans="3:4" ht="15" customHeight="1" x14ac:dyDescent="0.25">
      <c r="C9911" s="32" t="s">
        <v>19094</v>
      </c>
      <c r="D9911" s="33" t="s">
        <v>8149</v>
      </c>
    </row>
    <row r="9912" spans="3:4" ht="15" customHeight="1" x14ac:dyDescent="0.25">
      <c r="C9912" s="32" t="s">
        <v>19095</v>
      </c>
      <c r="D9912" s="33" t="s">
        <v>8194</v>
      </c>
    </row>
    <row r="9913" spans="3:4" ht="15" customHeight="1" x14ac:dyDescent="0.25">
      <c r="C9913" s="32" t="s">
        <v>19096</v>
      </c>
      <c r="D9913" s="33" t="s">
        <v>8194</v>
      </c>
    </row>
    <row r="9914" spans="3:4" ht="15" customHeight="1" x14ac:dyDescent="0.25">
      <c r="C9914" s="32" t="s">
        <v>19097</v>
      </c>
      <c r="D9914" s="33" t="s">
        <v>7457</v>
      </c>
    </row>
    <row r="9915" spans="3:4" ht="15" customHeight="1" x14ac:dyDescent="0.25">
      <c r="C9915" s="32" t="s">
        <v>19098</v>
      </c>
      <c r="D9915" s="33" t="s">
        <v>7457</v>
      </c>
    </row>
    <row r="9916" spans="3:4" ht="15" customHeight="1" x14ac:dyDescent="0.25">
      <c r="C9916" s="32" t="s">
        <v>19099</v>
      </c>
      <c r="D9916" s="33" t="s">
        <v>7463</v>
      </c>
    </row>
    <row r="9917" spans="3:4" ht="15" customHeight="1" x14ac:dyDescent="0.25">
      <c r="C9917" s="32" t="s">
        <v>19100</v>
      </c>
      <c r="D9917" s="33" t="s">
        <v>7463</v>
      </c>
    </row>
    <row r="9918" spans="3:4" ht="15" customHeight="1" x14ac:dyDescent="0.25">
      <c r="C9918" s="32" t="s">
        <v>19101</v>
      </c>
      <c r="D9918" s="33" t="s">
        <v>7468</v>
      </c>
    </row>
    <row r="9919" spans="3:4" ht="15" customHeight="1" x14ac:dyDescent="0.25">
      <c r="C9919" s="32" t="s">
        <v>19102</v>
      </c>
      <c r="D9919" s="33" t="s">
        <v>7468</v>
      </c>
    </row>
    <row r="9920" spans="3:4" ht="15" customHeight="1" x14ac:dyDescent="0.25">
      <c r="C9920" s="32" t="s">
        <v>19103</v>
      </c>
      <c r="D9920" s="33" t="s">
        <v>7473</v>
      </c>
    </row>
    <row r="9921" spans="3:4" ht="15" customHeight="1" x14ac:dyDescent="0.25">
      <c r="C9921" s="32" t="s">
        <v>19104</v>
      </c>
      <c r="D9921" s="33" t="s">
        <v>7473</v>
      </c>
    </row>
    <row r="9922" spans="3:4" ht="15" customHeight="1" x14ac:dyDescent="0.25">
      <c r="C9922" s="32" t="s">
        <v>19105</v>
      </c>
      <c r="D9922" s="33" t="s">
        <v>7485</v>
      </c>
    </row>
    <row r="9923" spans="3:4" ht="15" customHeight="1" x14ac:dyDescent="0.25">
      <c r="C9923" s="32" t="s">
        <v>19106</v>
      </c>
      <c r="D9923" s="33" t="s">
        <v>7485</v>
      </c>
    </row>
    <row r="9924" spans="3:4" ht="15" customHeight="1" x14ac:dyDescent="0.25">
      <c r="C9924" s="32" t="s">
        <v>19107</v>
      </c>
      <c r="D9924" s="33" t="s">
        <v>7824</v>
      </c>
    </row>
    <row r="9925" spans="3:4" ht="15" customHeight="1" x14ac:dyDescent="0.25">
      <c r="C9925" s="32" t="s">
        <v>19108</v>
      </c>
      <c r="D9925" s="33" t="s">
        <v>7824</v>
      </c>
    </row>
    <row r="9926" spans="3:4" ht="15" customHeight="1" x14ac:dyDescent="0.25">
      <c r="C9926" s="32" t="s">
        <v>19109</v>
      </c>
      <c r="D9926" s="33" t="s">
        <v>7865</v>
      </c>
    </row>
    <row r="9927" spans="3:4" ht="15" customHeight="1" x14ac:dyDescent="0.25">
      <c r="C9927" s="32" t="s">
        <v>19110</v>
      </c>
      <c r="D9927" s="33" t="s">
        <v>7865</v>
      </c>
    </row>
    <row r="9928" spans="3:4" ht="15" customHeight="1" x14ac:dyDescent="0.25">
      <c r="C9928" s="32" t="s">
        <v>19111</v>
      </c>
      <c r="D9928" s="33" t="s">
        <v>7870</v>
      </c>
    </row>
    <row r="9929" spans="3:4" ht="15" customHeight="1" x14ac:dyDescent="0.25">
      <c r="C9929" s="32" t="s">
        <v>19112</v>
      </c>
      <c r="D9929" s="33" t="s">
        <v>7870</v>
      </c>
    </row>
    <row r="9930" spans="3:4" ht="15" customHeight="1" x14ac:dyDescent="0.25">
      <c r="C9930" s="32" t="s">
        <v>19113</v>
      </c>
      <c r="D9930" s="33" t="s">
        <v>7946</v>
      </c>
    </row>
    <row r="9931" spans="3:4" ht="15" customHeight="1" x14ac:dyDescent="0.25">
      <c r="C9931" s="32" t="s">
        <v>19114</v>
      </c>
      <c r="D9931" s="33" t="s">
        <v>7946</v>
      </c>
    </row>
    <row r="9932" spans="3:4" ht="15" customHeight="1" x14ac:dyDescent="0.25">
      <c r="C9932" s="32" t="s">
        <v>19115</v>
      </c>
      <c r="D9932" s="33" t="s">
        <v>7985</v>
      </c>
    </row>
    <row r="9933" spans="3:4" ht="15" customHeight="1" x14ac:dyDescent="0.25">
      <c r="C9933" s="32" t="s">
        <v>19116</v>
      </c>
      <c r="D9933" s="33" t="s">
        <v>7985</v>
      </c>
    </row>
    <row r="9934" spans="3:4" ht="15" customHeight="1" x14ac:dyDescent="0.25">
      <c r="C9934" s="32" t="s">
        <v>19117</v>
      </c>
      <c r="D9934" s="33" t="s">
        <v>8149</v>
      </c>
    </row>
    <row r="9935" spans="3:4" ht="15" customHeight="1" x14ac:dyDescent="0.25">
      <c r="C9935" s="32" t="s">
        <v>19118</v>
      </c>
      <c r="D9935" s="33" t="s">
        <v>8149</v>
      </c>
    </row>
    <row r="9936" spans="3:4" ht="15" customHeight="1" x14ac:dyDescent="0.25">
      <c r="C9936" s="32" t="s">
        <v>19119</v>
      </c>
      <c r="D9936" s="33" t="s">
        <v>8194</v>
      </c>
    </row>
    <row r="9937" spans="3:4" ht="15" customHeight="1" x14ac:dyDescent="0.25">
      <c r="C9937" s="32" t="s">
        <v>19120</v>
      </c>
      <c r="D9937" s="33" t="s">
        <v>8194</v>
      </c>
    </row>
    <row r="9938" spans="3:4" ht="15" customHeight="1" x14ac:dyDescent="0.25">
      <c r="C9938" s="32" t="s">
        <v>19121</v>
      </c>
      <c r="D9938" s="33" t="s">
        <v>8204</v>
      </c>
    </row>
    <row r="9939" spans="3:4" ht="15" customHeight="1" x14ac:dyDescent="0.25">
      <c r="C9939" s="32" t="s">
        <v>19122</v>
      </c>
      <c r="D9939" s="33" t="s">
        <v>8204</v>
      </c>
    </row>
    <row r="9940" spans="3:4" ht="15" customHeight="1" x14ac:dyDescent="0.25">
      <c r="C9940" s="32" t="s">
        <v>19123</v>
      </c>
      <c r="D9940" s="33" t="s">
        <v>8215</v>
      </c>
    </row>
    <row r="9941" spans="3:4" ht="15" customHeight="1" x14ac:dyDescent="0.25">
      <c r="C9941" s="32" t="s">
        <v>19124</v>
      </c>
      <c r="D9941" s="33" t="s">
        <v>8215</v>
      </c>
    </row>
    <row r="9942" spans="3:4" ht="15" customHeight="1" x14ac:dyDescent="0.25">
      <c r="C9942" s="32" t="s">
        <v>19125</v>
      </c>
      <c r="D9942" s="33" t="s">
        <v>8245</v>
      </c>
    </row>
    <row r="9943" spans="3:4" ht="15" customHeight="1" x14ac:dyDescent="0.25">
      <c r="C9943" s="32" t="s">
        <v>19126</v>
      </c>
      <c r="D9943" s="33" t="s">
        <v>8245</v>
      </c>
    </row>
    <row r="9944" spans="3:4" ht="15" customHeight="1" x14ac:dyDescent="0.25">
      <c r="C9944" s="32" t="s">
        <v>19127</v>
      </c>
      <c r="D9944" s="33" t="s">
        <v>8255</v>
      </c>
    </row>
    <row r="9945" spans="3:4" ht="15" customHeight="1" x14ac:dyDescent="0.25">
      <c r="C9945" s="32" t="s">
        <v>19128</v>
      </c>
      <c r="D9945" s="33" t="s">
        <v>8255</v>
      </c>
    </row>
    <row r="9946" spans="3:4" ht="15" customHeight="1" x14ac:dyDescent="0.25">
      <c r="C9946" s="32" t="s">
        <v>19129</v>
      </c>
      <c r="D9946" s="33" t="s">
        <v>8283</v>
      </c>
    </row>
    <row r="9947" spans="3:4" ht="15" customHeight="1" x14ac:dyDescent="0.25">
      <c r="C9947" s="32" t="s">
        <v>19130</v>
      </c>
      <c r="D9947" s="33" t="s">
        <v>8283</v>
      </c>
    </row>
    <row r="9948" spans="3:4" ht="15" customHeight="1" x14ac:dyDescent="0.25">
      <c r="C9948" s="32" t="s">
        <v>19131</v>
      </c>
      <c r="D9948" s="33" t="s">
        <v>8307</v>
      </c>
    </row>
    <row r="9949" spans="3:4" ht="15" customHeight="1" x14ac:dyDescent="0.25">
      <c r="C9949" s="32" t="s">
        <v>19132</v>
      </c>
      <c r="D9949" s="33" t="s">
        <v>8307</v>
      </c>
    </row>
    <row r="9950" spans="3:4" ht="15" customHeight="1" x14ac:dyDescent="0.25">
      <c r="C9950" s="32" t="s">
        <v>19133</v>
      </c>
      <c r="D9950" s="33" t="s">
        <v>8317</v>
      </c>
    </row>
    <row r="9951" spans="3:4" ht="15" customHeight="1" x14ac:dyDescent="0.25">
      <c r="C9951" s="32" t="s">
        <v>19134</v>
      </c>
      <c r="D9951" s="33" t="s">
        <v>8317</v>
      </c>
    </row>
    <row r="9952" spans="3:4" ht="15" customHeight="1" x14ac:dyDescent="0.25">
      <c r="C9952" s="32" t="s">
        <v>19135</v>
      </c>
      <c r="D9952" s="33" t="s">
        <v>8322</v>
      </c>
    </row>
    <row r="9953" spans="3:4" ht="15" customHeight="1" x14ac:dyDescent="0.25">
      <c r="C9953" s="32" t="s">
        <v>19136</v>
      </c>
      <c r="D9953" s="33" t="s">
        <v>8322</v>
      </c>
    </row>
    <row r="9954" spans="3:4" ht="15" customHeight="1" x14ac:dyDescent="0.25">
      <c r="C9954" s="32" t="s">
        <v>19137</v>
      </c>
      <c r="D9954" s="33" t="s">
        <v>8327</v>
      </c>
    </row>
    <row r="9955" spans="3:4" ht="15" customHeight="1" x14ac:dyDescent="0.25">
      <c r="C9955" s="32" t="s">
        <v>19138</v>
      </c>
      <c r="D9955" s="33" t="s">
        <v>8327</v>
      </c>
    </row>
    <row r="9956" spans="3:4" ht="15" customHeight="1" x14ac:dyDescent="0.25">
      <c r="C9956" s="32" t="s">
        <v>19139</v>
      </c>
      <c r="D9956" s="33" t="s">
        <v>8332</v>
      </c>
    </row>
    <row r="9957" spans="3:4" ht="15" customHeight="1" x14ac:dyDescent="0.25">
      <c r="C9957" s="32" t="s">
        <v>19140</v>
      </c>
      <c r="D9957" s="33" t="s">
        <v>8332</v>
      </c>
    </row>
    <row r="9958" spans="3:4" ht="15" customHeight="1" x14ac:dyDescent="0.25">
      <c r="C9958" s="32" t="s">
        <v>19141</v>
      </c>
      <c r="D9958" s="33" t="s">
        <v>857</v>
      </c>
    </row>
    <row r="9959" spans="3:4" ht="15" customHeight="1" x14ac:dyDescent="0.25">
      <c r="C9959" s="32" t="s">
        <v>19142</v>
      </c>
      <c r="D9959" s="33" t="s">
        <v>857</v>
      </c>
    </row>
    <row r="9960" spans="3:4" ht="15" customHeight="1" x14ac:dyDescent="0.25">
      <c r="C9960" s="32" t="s">
        <v>19143</v>
      </c>
      <c r="D9960" s="33" t="s">
        <v>858</v>
      </c>
    </row>
    <row r="9961" spans="3:4" ht="15" customHeight="1" x14ac:dyDescent="0.25">
      <c r="C9961" s="32" t="s">
        <v>19144</v>
      </c>
      <c r="D9961" s="33" t="s">
        <v>858</v>
      </c>
    </row>
    <row r="9962" spans="3:4" ht="15" customHeight="1" x14ac:dyDescent="0.25">
      <c r="C9962" s="32" t="s">
        <v>19145</v>
      </c>
      <c r="D9962" s="33" t="s">
        <v>8204</v>
      </c>
    </row>
    <row r="9963" spans="3:4" ht="15" customHeight="1" x14ac:dyDescent="0.25">
      <c r="C9963" s="32" t="s">
        <v>19146</v>
      </c>
      <c r="D9963" s="33" t="s">
        <v>8204</v>
      </c>
    </row>
    <row r="9964" spans="3:4" ht="15" customHeight="1" x14ac:dyDescent="0.25">
      <c r="C9964" s="32" t="s">
        <v>19147</v>
      </c>
      <c r="D9964" s="33" t="s">
        <v>8215</v>
      </c>
    </row>
    <row r="9965" spans="3:4" ht="15" customHeight="1" x14ac:dyDescent="0.25">
      <c r="C9965" s="32" t="s">
        <v>19148</v>
      </c>
      <c r="D9965" s="33" t="s">
        <v>8215</v>
      </c>
    </row>
    <row r="9966" spans="3:4" ht="15" customHeight="1" x14ac:dyDescent="0.25">
      <c r="C9966" s="32" t="s">
        <v>19149</v>
      </c>
      <c r="D9966" s="33" t="s">
        <v>8245</v>
      </c>
    </row>
    <row r="9967" spans="3:4" ht="15" customHeight="1" x14ac:dyDescent="0.25">
      <c r="C9967" s="32" t="s">
        <v>19150</v>
      </c>
      <c r="D9967" s="33" t="s">
        <v>8245</v>
      </c>
    </row>
    <row r="9968" spans="3:4" ht="15" customHeight="1" x14ac:dyDescent="0.25">
      <c r="C9968" s="32" t="s">
        <v>19151</v>
      </c>
      <c r="D9968" s="33" t="s">
        <v>8255</v>
      </c>
    </row>
    <row r="9969" spans="3:4" ht="15" customHeight="1" x14ac:dyDescent="0.25">
      <c r="C9969" s="32" t="s">
        <v>19152</v>
      </c>
      <c r="D9969" s="33" t="s">
        <v>8255</v>
      </c>
    </row>
    <row r="9970" spans="3:4" ht="15" customHeight="1" x14ac:dyDescent="0.25">
      <c r="C9970" s="32" t="s">
        <v>19153</v>
      </c>
      <c r="D9970" s="33" t="s">
        <v>8283</v>
      </c>
    </row>
    <row r="9971" spans="3:4" ht="15" customHeight="1" x14ac:dyDescent="0.25">
      <c r="C9971" s="32" t="s">
        <v>19154</v>
      </c>
      <c r="D9971" s="33" t="s">
        <v>8283</v>
      </c>
    </row>
    <row r="9972" spans="3:4" ht="15" customHeight="1" x14ac:dyDescent="0.25">
      <c r="C9972" s="32" t="s">
        <v>19155</v>
      </c>
      <c r="D9972" s="33" t="s">
        <v>8307</v>
      </c>
    </row>
    <row r="9973" spans="3:4" ht="15" customHeight="1" x14ac:dyDescent="0.25">
      <c r="C9973" s="32" t="s">
        <v>19156</v>
      </c>
      <c r="D9973" s="33" t="s">
        <v>8307</v>
      </c>
    </row>
    <row r="9974" spans="3:4" ht="15" customHeight="1" x14ac:dyDescent="0.25">
      <c r="C9974" s="32" t="s">
        <v>19157</v>
      </c>
      <c r="D9974" s="33" t="s">
        <v>8317</v>
      </c>
    </row>
    <row r="9975" spans="3:4" ht="15" customHeight="1" x14ac:dyDescent="0.25">
      <c r="C9975" s="32" t="s">
        <v>19158</v>
      </c>
      <c r="D9975" s="33" t="s">
        <v>8317</v>
      </c>
    </row>
    <row r="9976" spans="3:4" ht="15" customHeight="1" x14ac:dyDescent="0.25">
      <c r="C9976" s="32" t="s">
        <v>19159</v>
      </c>
      <c r="D9976" s="33" t="s">
        <v>8322</v>
      </c>
    </row>
    <row r="9977" spans="3:4" ht="15" customHeight="1" x14ac:dyDescent="0.25">
      <c r="C9977" s="32" t="s">
        <v>19160</v>
      </c>
      <c r="D9977" s="33" t="s">
        <v>8322</v>
      </c>
    </row>
    <row r="9978" spans="3:4" ht="15" customHeight="1" x14ac:dyDescent="0.25">
      <c r="C9978" s="32" t="s">
        <v>19161</v>
      </c>
      <c r="D9978" s="33" t="s">
        <v>8327</v>
      </c>
    </row>
    <row r="9979" spans="3:4" ht="15" customHeight="1" x14ac:dyDescent="0.25">
      <c r="C9979" s="32" t="s">
        <v>19162</v>
      </c>
      <c r="D9979" s="33" t="s">
        <v>8327</v>
      </c>
    </row>
    <row r="9980" spans="3:4" ht="15" customHeight="1" x14ac:dyDescent="0.25">
      <c r="C9980" s="32" t="s">
        <v>19163</v>
      </c>
      <c r="D9980" s="33" t="s">
        <v>8332</v>
      </c>
    </row>
    <row r="9981" spans="3:4" ht="15" customHeight="1" x14ac:dyDescent="0.25">
      <c r="C9981" s="32" t="s">
        <v>19164</v>
      </c>
      <c r="D9981" s="33" t="s">
        <v>8332</v>
      </c>
    </row>
    <row r="9982" spans="3:4" ht="15" customHeight="1" x14ac:dyDescent="0.25">
      <c r="C9982" s="32" t="s">
        <v>19165</v>
      </c>
      <c r="D9982" s="33" t="s">
        <v>857</v>
      </c>
    </row>
    <row r="9983" spans="3:4" ht="15" customHeight="1" x14ac:dyDescent="0.25">
      <c r="C9983" s="32" t="s">
        <v>19166</v>
      </c>
      <c r="D9983" s="33" t="s">
        <v>857</v>
      </c>
    </row>
    <row r="9984" spans="3:4" ht="15" customHeight="1" x14ac:dyDescent="0.25">
      <c r="C9984" s="32" t="s">
        <v>19167</v>
      </c>
      <c r="D9984" s="33" t="s">
        <v>858</v>
      </c>
    </row>
    <row r="9985" spans="3:4" ht="15" customHeight="1" x14ac:dyDescent="0.25">
      <c r="C9985" s="32" t="s">
        <v>19168</v>
      </c>
      <c r="D9985" s="33" t="s">
        <v>858</v>
      </c>
    </row>
    <row r="9986" spans="3:4" ht="15" customHeight="1" x14ac:dyDescent="0.25">
      <c r="C9986" s="32" t="s">
        <v>19169</v>
      </c>
      <c r="D9986" s="33" t="s">
        <v>4773</v>
      </c>
    </row>
    <row r="9987" spans="3:4" ht="15" customHeight="1" x14ac:dyDescent="0.25">
      <c r="C9987" s="32" t="s">
        <v>19170</v>
      </c>
      <c r="D9987" s="33" t="s">
        <v>4773</v>
      </c>
    </row>
    <row r="9988" spans="3:4" ht="15" customHeight="1" x14ac:dyDescent="0.25">
      <c r="C9988" s="32" t="s">
        <v>19171</v>
      </c>
      <c r="D9988" s="33" t="s">
        <v>8434</v>
      </c>
    </row>
    <row r="9989" spans="3:4" ht="15" customHeight="1" x14ac:dyDescent="0.25">
      <c r="C9989" s="32" t="s">
        <v>19172</v>
      </c>
      <c r="D9989" s="33" t="s">
        <v>8434</v>
      </c>
    </row>
    <row r="9990" spans="3:4" ht="15" customHeight="1" x14ac:dyDescent="0.25">
      <c r="C9990" s="32" t="s">
        <v>19173</v>
      </c>
      <c r="D9990" s="33" t="s">
        <v>4938</v>
      </c>
    </row>
    <row r="9991" spans="3:4" ht="15" customHeight="1" x14ac:dyDescent="0.25">
      <c r="C9991" s="32" t="s">
        <v>19174</v>
      </c>
      <c r="D9991" s="33" t="s">
        <v>4938</v>
      </c>
    </row>
    <row r="9992" spans="3:4" ht="15" customHeight="1" x14ac:dyDescent="0.25">
      <c r="C9992" s="32" t="s">
        <v>19175</v>
      </c>
      <c r="D9992" s="33" t="s">
        <v>8537</v>
      </c>
    </row>
    <row r="9993" spans="3:4" ht="15" customHeight="1" x14ac:dyDescent="0.25">
      <c r="C9993" s="32" t="s">
        <v>19176</v>
      </c>
      <c r="D9993" s="33" t="s">
        <v>8537</v>
      </c>
    </row>
    <row r="9994" spans="3:4" ht="15" customHeight="1" x14ac:dyDescent="0.25">
      <c r="C9994" s="32" t="s">
        <v>19177</v>
      </c>
      <c r="D9994" s="33" t="s">
        <v>5057</v>
      </c>
    </row>
    <row r="9995" spans="3:4" ht="15" customHeight="1" x14ac:dyDescent="0.25">
      <c r="C9995" s="32" t="s">
        <v>19178</v>
      </c>
      <c r="D9995" s="33" t="s">
        <v>5057</v>
      </c>
    </row>
    <row r="9996" spans="3:4" ht="15" customHeight="1" x14ac:dyDescent="0.25">
      <c r="C9996" s="32" t="s">
        <v>19179</v>
      </c>
      <c r="D9996" s="33" t="s">
        <v>5085</v>
      </c>
    </row>
    <row r="9997" spans="3:4" ht="15" customHeight="1" x14ac:dyDescent="0.25">
      <c r="C9997" s="32" t="s">
        <v>19180</v>
      </c>
      <c r="D9997" s="33" t="s">
        <v>5085</v>
      </c>
    </row>
    <row r="9998" spans="3:4" ht="15" customHeight="1" x14ac:dyDescent="0.25">
      <c r="C9998" s="32" t="s">
        <v>19181</v>
      </c>
      <c r="D9998" s="33" t="s">
        <v>5091</v>
      </c>
    </row>
    <row r="9999" spans="3:4" ht="15" customHeight="1" x14ac:dyDescent="0.25">
      <c r="C9999" s="32" t="s">
        <v>19182</v>
      </c>
      <c r="D9999" s="33" t="s">
        <v>5091</v>
      </c>
    </row>
    <row r="10000" spans="3:4" ht="15" customHeight="1" x14ac:dyDescent="0.25">
      <c r="C10000" s="32" t="s">
        <v>19183</v>
      </c>
      <c r="D10000" s="33" t="s">
        <v>5103</v>
      </c>
    </row>
    <row r="10001" spans="3:4" ht="15" customHeight="1" x14ac:dyDescent="0.25">
      <c r="C10001" s="32" t="s">
        <v>19184</v>
      </c>
      <c r="D10001" s="33" t="s">
        <v>5103</v>
      </c>
    </row>
    <row r="10002" spans="3:4" ht="15" customHeight="1" x14ac:dyDescent="0.25">
      <c r="C10002" s="32" t="s">
        <v>19185</v>
      </c>
      <c r="D10002" s="33" t="s">
        <v>5126</v>
      </c>
    </row>
    <row r="10003" spans="3:4" ht="15" customHeight="1" x14ac:dyDescent="0.25">
      <c r="C10003" s="32" t="s">
        <v>19186</v>
      </c>
      <c r="D10003" s="33" t="s">
        <v>5126</v>
      </c>
    </row>
    <row r="10004" spans="3:4" ht="15" customHeight="1" x14ac:dyDescent="0.25">
      <c r="C10004" s="32" t="s">
        <v>19187</v>
      </c>
      <c r="D10004" s="33" t="s">
        <v>5164</v>
      </c>
    </row>
    <row r="10005" spans="3:4" ht="15" customHeight="1" x14ac:dyDescent="0.25">
      <c r="C10005" s="32" t="s">
        <v>19188</v>
      </c>
      <c r="D10005" s="33" t="s">
        <v>5164</v>
      </c>
    </row>
    <row r="10006" spans="3:4" ht="15" customHeight="1" x14ac:dyDescent="0.25">
      <c r="C10006" s="32" t="s">
        <v>19189</v>
      </c>
      <c r="D10006" s="33" t="s">
        <v>5174</v>
      </c>
    </row>
    <row r="10007" spans="3:4" ht="15" customHeight="1" x14ac:dyDescent="0.25">
      <c r="C10007" s="32" t="s">
        <v>19190</v>
      </c>
      <c r="D10007" s="33" t="s">
        <v>5174</v>
      </c>
    </row>
    <row r="10008" spans="3:4" ht="15" customHeight="1" x14ac:dyDescent="0.25">
      <c r="C10008" s="32" t="s">
        <v>19191</v>
      </c>
      <c r="D10008" s="33" t="s">
        <v>5179</v>
      </c>
    </row>
    <row r="10009" spans="3:4" ht="15" customHeight="1" x14ac:dyDescent="0.25">
      <c r="C10009" s="32" t="s">
        <v>19192</v>
      </c>
      <c r="D10009" s="33" t="s">
        <v>5179</v>
      </c>
    </row>
    <row r="10010" spans="3:4" ht="15" customHeight="1" x14ac:dyDescent="0.25">
      <c r="C10010" s="32" t="s">
        <v>19193</v>
      </c>
      <c r="D10010" s="33" t="s">
        <v>4773</v>
      </c>
    </row>
    <row r="10011" spans="3:4" ht="15" customHeight="1" x14ac:dyDescent="0.25">
      <c r="C10011" s="32" t="s">
        <v>19194</v>
      </c>
      <c r="D10011" s="33" t="s">
        <v>4773</v>
      </c>
    </row>
    <row r="10012" spans="3:4" ht="15" customHeight="1" x14ac:dyDescent="0.25">
      <c r="C10012" s="32" t="s">
        <v>19195</v>
      </c>
      <c r="D10012" s="33" t="s">
        <v>8434</v>
      </c>
    </row>
    <row r="10013" spans="3:4" ht="15" customHeight="1" x14ac:dyDescent="0.25">
      <c r="C10013" s="32" t="s">
        <v>19196</v>
      </c>
      <c r="D10013" s="33" t="s">
        <v>8434</v>
      </c>
    </row>
    <row r="10014" spans="3:4" ht="15" customHeight="1" x14ac:dyDescent="0.25">
      <c r="C10014" s="32" t="s">
        <v>19197</v>
      </c>
      <c r="D10014" s="33" t="s">
        <v>4938</v>
      </c>
    </row>
    <row r="10015" spans="3:4" ht="15" customHeight="1" x14ac:dyDescent="0.25">
      <c r="C10015" s="32" t="s">
        <v>19198</v>
      </c>
      <c r="D10015" s="33" t="s">
        <v>4938</v>
      </c>
    </row>
    <row r="10016" spans="3:4" ht="15" customHeight="1" x14ac:dyDescent="0.25">
      <c r="C10016" s="32" t="s">
        <v>19199</v>
      </c>
      <c r="D10016" s="33" t="s">
        <v>8537</v>
      </c>
    </row>
    <row r="10017" spans="3:4" ht="15" customHeight="1" x14ac:dyDescent="0.25">
      <c r="C10017" s="32" t="s">
        <v>19200</v>
      </c>
      <c r="D10017" s="33" t="s">
        <v>8537</v>
      </c>
    </row>
    <row r="10018" spans="3:4" ht="15" customHeight="1" x14ac:dyDescent="0.25">
      <c r="C10018" s="32" t="s">
        <v>19201</v>
      </c>
      <c r="D10018" s="33" t="s">
        <v>5057</v>
      </c>
    </row>
    <row r="10019" spans="3:4" ht="15" customHeight="1" x14ac:dyDescent="0.25">
      <c r="C10019" s="32" t="s">
        <v>19202</v>
      </c>
      <c r="D10019" s="33" t="s">
        <v>5057</v>
      </c>
    </row>
    <row r="10020" spans="3:4" ht="15" customHeight="1" x14ac:dyDescent="0.25">
      <c r="C10020" s="32" t="s">
        <v>19203</v>
      </c>
      <c r="D10020" s="33" t="s">
        <v>5085</v>
      </c>
    </row>
    <row r="10021" spans="3:4" ht="15" customHeight="1" x14ac:dyDescent="0.25">
      <c r="C10021" s="32" t="s">
        <v>19204</v>
      </c>
      <c r="D10021" s="33" t="s">
        <v>5085</v>
      </c>
    </row>
    <row r="10022" spans="3:4" ht="15" customHeight="1" x14ac:dyDescent="0.25">
      <c r="C10022" s="32" t="s">
        <v>19205</v>
      </c>
      <c r="D10022" s="33" t="s">
        <v>5091</v>
      </c>
    </row>
    <row r="10023" spans="3:4" ht="15" customHeight="1" x14ac:dyDescent="0.25">
      <c r="C10023" s="32" t="s">
        <v>19206</v>
      </c>
      <c r="D10023" s="33" t="s">
        <v>5091</v>
      </c>
    </row>
    <row r="10024" spans="3:4" ht="15" customHeight="1" x14ac:dyDescent="0.25">
      <c r="C10024" s="32" t="s">
        <v>19207</v>
      </c>
      <c r="D10024" s="33" t="s">
        <v>5103</v>
      </c>
    </row>
    <row r="10025" spans="3:4" ht="15" customHeight="1" x14ac:dyDescent="0.25">
      <c r="C10025" s="32" t="s">
        <v>19208</v>
      </c>
      <c r="D10025" s="33" t="s">
        <v>5103</v>
      </c>
    </row>
    <row r="10026" spans="3:4" ht="15" customHeight="1" x14ac:dyDescent="0.25">
      <c r="C10026" s="32" t="s">
        <v>19209</v>
      </c>
      <c r="D10026" s="33" t="s">
        <v>5126</v>
      </c>
    </row>
    <row r="10027" spans="3:4" ht="15" customHeight="1" x14ac:dyDescent="0.25">
      <c r="C10027" s="32" t="s">
        <v>19210</v>
      </c>
      <c r="D10027" s="33" t="s">
        <v>5126</v>
      </c>
    </row>
    <row r="10028" spans="3:4" ht="15" customHeight="1" x14ac:dyDescent="0.25">
      <c r="C10028" s="32" t="s">
        <v>19211</v>
      </c>
      <c r="D10028" s="33" t="s">
        <v>5164</v>
      </c>
    </row>
    <row r="10029" spans="3:4" ht="15" customHeight="1" x14ac:dyDescent="0.25">
      <c r="C10029" s="32" t="s">
        <v>19212</v>
      </c>
      <c r="D10029" s="33" t="s">
        <v>5164</v>
      </c>
    </row>
    <row r="10030" spans="3:4" ht="15" customHeight="1" x14ac:dyDescent="0.25">
      <c r="C10030" s="32" t="s">
        <v>19213</v>
      </c>
      <c r="D10030" s="33" t="s">
        <v>5174</v>
      </c>
    </row>
    <row r="10031" spans="3:4" ht="15" customHeight="1" x14ac:dyDescent="0.25">
      <c r="C10031" s="32" t="s">
        <v>19214</v>
      </c>
      <c r="D10031" s="33" t="s">
        <v>5174</v>
      </c>
    </row>
    <row r="10032" spans="3:4" ht="15" customHeight="1" x14ac:dyDescent="0.25">
      <c r="C10032" s="32" t="s">
        <v>19215</v>
      </c>
      <c r="D10032" s="33" t="s">
        <v>5179</v>
      </c>
    </row>
    <row r="10033" spans="3:4" ht="15" customHeight="1" x14ac:dyDescent="0.25">
      <c r="C10033" s="32" t="s">
        <v>19216</v>
      </c>
      <c r="D10033" s="33" t="s">
        <v>5179</v>
      </c>
    </row>
    <row r="10034" spans="3:4" ht="15" customHeight="1" x14ac:dyDescent="0.25">
      <c r="C10034" s="32" t="s">
        <v>19217</v>
      </c>
      <c r="D10034" s="33" t="s">
        <v>5223</v>
      </c>
    </row>
    <row r="10035" spans="3:4" ht="15" customHeight="1" x14ac:dyDescent="0.25">
      <c r="C10035" s="32" t="s">
        <v>19218</v>
      </c>
      <c r="D10035" s="33" t="s">
        <v>5223</v>
      </c>
    </row>
    <row r="10036" spans="3:4" ht="15" customHeight="1" x14ac:dyDescent="0.25">
      <c r="C10036" s="32" t="s">
        <v>19219</v>
      </c>
      <c r="D10036" s="33" t="s">
        <v>5229</v>
      </c>
    </row>
    <row r="10037" spans="3:4" ht="15" customHeight="1" x14ac:dyDescent="0.25">
      <c r="C10037" s="32" t="s">
        <v>19220</v>
      </c>
      <c r="D10037" s="33" t="s">
        <v>5229</v>
      </c>
    </row>
    <row r="10038" spans="3:4" ht="15" customHeight="1" x14ac:dyDescent="0.25">
      <c r="C10038" s="32" t="s">
        <v>19221</v>
      </c>
      <c r="D10038" s="33" t="s">
        <v>5264</v>
      </c>
    </row>
    <row r="10039" spans="3:4" ht="15" customHeight="1" x14ac:dyDescent="0.25">
      <c r="C10039" s="32" t="s">
        <v>19222</v>
      </c>
      <c r="D10039" s="33" t="s">
        <v>5264</v>
      </c>
    </row>
    <row r="10040" spans="3:4" ht="15" customHeight="1" x14ac:dyDescent="0.25">
      <c r="C10040" s="32" t="s">
        <v>19223</v>
      </c>
      <c r="D10040" s="33" t="s">
        <v>5270</v>
      </c>
    </row>
    <row r="10041" spans="3:4" ht="15" customHeight="1" x14ac:dyDescent="0.25">
      <c r="C10041" s="32" t="s">
        <v>19224</v>
      </c>
      <c r="D10041" s="33" t="s">
        <v>5270</v>
      </c>
    </row>
    <row r="10042" spans="3:4" ht="15" customHeight="1" x14ac:dyDescent="0.25">
      <c r="C10042" s="32" t="s">
        <v>19225</v>
      </c>
      <c r="D10042" s="33" t="s">
        <v>5282</v>
      </c>
    </row>
    <row r="10043" spans="3:4" ht="15" customHeight="1" x14ac:dyDescent="0.25">
      <c r="C10043" s="32" t="s">
        <v>19226</v>
      </c>
      <c r="D10043" s="33" t="s">
        <v>5282</v>
      </c>
    </row>
    <row r="10044" spans="3:4" ht="15" customHeight="1" x14ac:dyDescent="0.25">
      <c r="C10044" s="32" t="s">
        <v>19227</v>
      </c>
      <c r="D10044" s="33" t="s">
        <v>5297</v>
      </c>
    </row>
    <row r="10045" spans="3:4" ht="15" customHeight="1" x14ac:dyDescent="0.25">
      <c r="C10045" s="32" t="s">
        <v>19228</v>
      </c>
      <c r="D10045" s="33" t="s">
        <v>5297</v>
      </c>
    </row>
    <row r="10046" spans="3:4" ht="15" customHeight="1" x14ac:dyDescent="0.25">
      <c r="C10046" s="32" t="s">
        <v>19229</v>
      </c>
      <c r="D10046" s="33" t="s">
        <v>5329</v>
      </c>
    </row>
    <row r="10047" spans="3:4" ht="15" customHeight="1" x14ac:dyDescent="0.25">
      <c r="C10047" s="32" t="s">
        <v>19230</v>
      </c>
      <c r="D10047" s="33" t="s">
        <v>5329</v>
      </c>
    </row>
    <row r="10048" spans="3:4" ht="15" customHeight="1" x14ac:dyDescent="0.25">
      <c r="C10048" s="32" t="s">
        <v>19231</v>
      </c>
      <c r="D10048" s="33" t="s">
        <v>5339</v>
      </c>
    </row>
    <row r="10049" spans="3:4" ht="15" customHeight="1" x14ac:dyDescent="0.25">
      <c r="C10049" s="32" t="s">
        <v>19232</v>
      </c>
      <c r="D10049" s="33" t="s">
        <v>5339</v>
      </c>
    </row>
    <row r="10050" spans="3:4" ht="15" customHeight="1" x14ac:dyDescent="0.25">
      <c r="C10050" s="32" t="s">
        <v>19233</v>
      </c>
      <c r="D10050" s="33" t="s">
        <v>5388</v>
      </c>
    </row>
    <row r="10051" spans="3:4" ht="15" customHeight="1" x14ac:dyDescent="0.25">
      <c r="C10051" s="32" t="s">
        <v>19234</v>
      </c>
      <c r="D10051" s="33" t="s">
        <v>5388</v>
      </c>
    </row>
    <row r="10052" spans="3:4" ht="15" customHeight="1" x14ac:dyDescent="0.25">
      <c r="C10052" s="32" t="s">
        <v>19235</v>
      </c>
      <c r="D10052" s="33" t="s">
        <v>5438</v>
      </c>
    </row>
    <row r="10053" spans="3:4" ht="15" customHeight="1" x14ac:dyDescent="0.25">
      <c r="C10053" s="32" t="s">
        <v>19236</v>
      </c>
      <c r="D10053" s="33" t="s">
        <v>5438</v>
      </c>
    </row>
    <row r="10054" spans="3:4" ht="15" customHeight="1" x14ac:dyDescent="0.25">
      <c r="C10054" s="32" t="s">
        <v>19237</v>
      </c>
      <c r="D10054" s="33" t="s">
        <v>5464</v>
      </c>
    </row>
    <row r="10055" spans="3:4" ht="15" customHeight="1" x14ac:dyDescent="0.25">
      <c r="C10055" s="32" t="s">
        <v>19238</v>
      </c>
      <c r="D10055" s="33" t="s">
        <v>5464</v>
      </c>
    </row>
    <row r="10056" spans="3:4" ht="15" customHeight="1" x14ac:dyDescent="0.25">
      <c r="C10056" s="32" t="s">
        <v>19239</v>
      </c>
      <c r="D10056" s="33" t="s">
        <v>5500</v>
      </c>
    </row>
    <row r="10057" spans="3:4" ht="15" customHeight="1" x14ac:dyDescent="0.25">
      <c r="C10057" s="32" t="s">
        <v>19240</v>
      </c>
      <c r="D10057" s="33" t="s">
        <v>5500</v>
      </c>
    </row>
    <row r="10058" spans="3:4" ht="15" customHeight="1" x14ac:dyDescent="0.25">
      <c r="C10058" s="32" t="s">
        <v>19241</v>
      </c>
      <c r="D10058" s="33" t="s">
        <v>5223</v>
      </c>
    </row>
    <row r="10059" spans="3:4" ht="15" customHeight="1" x14ac:dyDescent="0.25">
      <c r="C10059" s="32" t="s">
        <v>19242</v>
      </c>
      <c r="D10059" s="33" t="s">
        <v>5223</v>
      </c>
    </row>
    <row r="10060" spans="3:4" ht="15" customHeight="1" x14ac:dyDescent="0.25">
      <c r="C10060" s="32" t="s">
        <v>19243</v>
      </c>
      <c r="D10060" s="33" t="s">
        <v>5229</v>
      </c>
    </row>
    <row r="10061" spans="3:4" ht="15" customHeight="1" x14ac:dyDescent="0.25">
      <c r="C10061" s="32" t="s">
        <v>19244</v>
      </c>
      <c r="D10061" s="33" t="s">
        <v>5229</v>
      </c>
    </row>
    <row r="10062" spans="3:4" ht="15" customHeight="1" x14ac:dyDescent="0.25">
      <c r="C10062" s="32" t="s">
        <v>19245</v>
      </c>
      <c r="D10062" s="33" t="s">
        <v>5264</v>
      </c>
    </row>
    <row r="10063" spans="3:4" ht="15" customHeight="1" x14ac:dyDescent="0.25">
      <c r="C10063" s="32" t="s">
        <v>19246</v>
      </c>
      <c r="D10063" s="33" t="s">
        <v>5264</v>
      </c>
    </row>
    <row r="10064" spans="3:4" ht="15" customHeight="1" x14ac:dyDescent="0.25">
      <c r="C10064" s="32" t="s">
        <v>19247</v>
      </c>
      <c r="D10064" s="33" t="s">
        <v>5270</v>
      </c>
    </row>
    <row r="10065" spans="3:4" ht="15" customHeight="1" x14ac:dyDescent="0.25">
      <c r="C10065" s="32" t="s">
        <v>19248</v>
      </c>
      <c r="D10065" s="33" t="s">
        <v>5270</v>
      </c>
    </row>
    <row r="10066" spans="3:4" ht="15" customHeight="1" x14ac:dyDescent="0.25">
      <c r="C10066" s="32" t="s">
        <v>19249</v>
      </c>
      <c r="D10066" s="33" t="s">
        <v>5282</v>
      </c>
    </row>
    <row r="10067" spans="3:4" ht="15" customHeight="1" x14ac:dyDescent="0.25">
      <c r="C10067" s="32" t="s">
        <v>19250</v>
      </c>
      <c r="D10067" s="33" t="s">
        <v>5282</v>
      </c>
    </row>
    <row r="10068" spans="3:4" ht="15" customHeight="1" x14ac:dyDescent="0.25">
      <c r="C10068" s="32" t="s">
        <v>19251</v>
      </c>
      <c r="D10068" s="33" t="s">
        <v>5297</v>
      </c>
    </row>
    <row r="10069" spans="3:4" ht="15" customHeight="1" x14ac:dyDescent="0.25">
      <c r="C10069" s="32" t="s">
        <v>19252</v>
      </c>
      <c r="D10069" s="33" t="s">
        <v>5297</v>
      </c>
    </row>
    <row r="10070" spans="3:4" ht="15" customHeight="1" x14ac:dyDescent="0.25">
      <c r="C10070" s="32" t="s">
        <v>19253</v>
      </c>
      <c r="D10070" s="33" t="s">
        <v>5329</v>
      </c>
    </row>
    <row r="10071" spans="3:4" ht="15" customHeight="1" x14ac:dyDescent="0.25">
      <c r="C10071" s="32" t="s">
        <v>19254</v>
      </c>
      <c r="D10071" s="33" t="s">
        <v>5329</v>
      </c>
    </row>
    <row r="10072" spans="3:4" ht="15" customHeight="1" x14ac:dyDescent="0.25">
      <c r="C10072" s="32" t="s">
        <v>19255</v>
      </c>
      <c r="D10072" s="33" t="s">
        <v>5339</v>
      </c>
    </row>
    <row r="10073" spans="3:4" ht="15" customHeight="1" x14ac:dyDescent="0.25">
      <c r="C10073" s="32" t="s">
        <v>19256</v>
      </c>
      <c r="D10073" s="33" t="s">
        <v>5339</v>
      </c>
    </row>
    <row r="10074" spans="3:4" ht="15" customHeight="1" x14ac:dyDescent="0.25">
      <c r="C10074" s="32" t="s">
        <v>19257</v>
      </c>
      <c r="D10074" s="33" t="s">
        <v>5388</v>
      </c>
    </row>
    <row r="10075" spans="3:4" ht="15" customHeight="1" x14ac:dyDescent="0.25">
      <c r="C10075" s="32" t="s">
        <v>19258</v>
      </c>
      <c r="D10075" s="33" t="s">
        <v>5388</v>
      </c>
    </row>
    <row r="10076" spans="3:4" ht="15" customHeight="1" x14ac:dyDescent="0.25">
      <c r="C10076" s="32" t="s">
        <v>19259</v>
      </c>
      <c r="D10076" s="33" t="s">
        <v>5438</v>
      </c>
    </row>
    <row r="10077" spans="3:4" ht="15" customHeight="1" x14ac:dyDescent="0.25">
      <c r="C10077" s="32" t="s">
        <v>19260</v>
      </c>
      <c r="D10077" s="33" t="s">
        <v>5438</v>
      </c>
    </row>
    <row r="10078" spans="3:4" ht="15" customHeight="1" x14ac:dyDescent="0.25">
      <c r="C10078" s="32" t="s">
        <v>19261</v>
      </c>
      <c r="D10078" s="33" t="s">
        <v>5464</v>
      </c>
    </row>
    <row r="10079" spans="3:4" ht="15" customHeight="1" x14ac:dyDescent="0.25">
      <c r="C10079" s="32" t="s">
        <v>19262</v>
      </c>
      <c r="D10079" s="33" t="s">
        <v>5464</v>
      </c>
    </row>
    <row r="10080" spans="3:4" ht="15" customHeight="1" x14ac:dyDescent="0.25">
      <c r="C10080" s="32" t="s">
        <v>19263</v>
      </c>
      <c r="D10080" s="33" t="s">
        <v>5500</v>
      </c>
    </row>
    <row r="10081" spans="3:4" ht="15" customHeight="1" x14ac:dyDescent="0.25">
      <c r="C10081" s="32" t="s">
        <v>19264</v>
      </c>
      <c r="D10081" s="33" t="s">
        <v>5500</v>
      </c>
    </row>
    <row r="10082" spans="3:4" ht="15" customHeight="1" x14ac:dyDescent="0.25">
      <c r="C10082" s="32" t="s">
        <v>19265</v>
      </c>
      <c r="D10082" s="33" t="s">
        <v>5599</v>
      </c>
    </row>
    <row r="10083" spans="3:4" ht="15" customHeight="1" x14ac:dyDescent="0.25">
      <c r="C10083" s="32" t="s">
        <v>19266</v>
      </c>
      <c r="D10083" s="33" t="s">
        <v>5599</v>
      </c>
    </row>
    <row r="10084" spans="3:4" ht="15" customHeight="1" x14ac:dyDescent="0.25">
      <c r="C10084" s="32" t="s">
        <v>19267</v>
      </c>
      <c r="D10084" s="33" t="s">
        <v>5635</v>
      </c>
    </row>
    <row r="10085" spans="3:4" ht="15" customHeight="1" x14ac:dyDescent="0.25">
      <c r="C10085" s="32" t="s">
        <v>19268</v>
      </c>
      <c r="D10085" s="33" t="s">
        <v>5635</v>
      </c>
    </row>
    <row r="10086" spans="3:4" ht="15" customHeight="1" x14ac:dyDescent="0.25">
      <c r="C10086" s="32" t="s">
        <v>19269</v>
      </c>
      <c r="D10086" s="33" t="s">
        <v>5703</v>
      </c>
    </row>
    <row r="10087" spans="3:4" ht="15" customHeight="1" x14ac:dyDescent="0.25">
      <c r="C10087" s="32" t="s">
        <v>19270</v>
      </c>
      <c r="D10087" s="33" t="s">
        <v>5703</v>
      </c>
    </row>
    <row r="10088" spans="3:4" ht="15" customHeight="1" x14ac:dyDescent="0.25">
      <c r="C10088" s="32" t="s">
        <v>19271</v>
      </c>
      <c r="D10088" s="33" t="s">
        <v>5709</v>
      </c>
    </row>
    <row r="10089" spans="3:4" ht="15" customHeight="1" x14ac:dyDescent="0.25">
      <c r="C10089" s="32" t="s">
        <v>19272</v>
      </c>
      <c r="D10089" s="33" t="s">
        <v>5709</v>
      </c>
    </row>
    <row r="10090" spans="3:4" ht="15" customHeight="1" x14ac:dyDescent="0.25">
      <c r="C10090" s="32" t="s">
        <v>19273</v>
      </c>
      <c r="D10090" s="33" t="s">
        <v>5732</v>
      </c>
    </row>
    <row r="10091" spans="3:4" ht="15" customHeight="1" x14ac:dyDescent="0.25">
      <c r="C10091" s="32" t="s">
        <v>19274</v>
      </c>
      <c r="D10091" s="33" t="s">
        <v>5732</v>
      </c>
    </row>
    <row r="10092" spans="3:4" ht="15" customHeight="1" x14ac:dyDescent="0.25">
      <c r="C10092" s="32" t="s">
        <v>19275</v>
      </c>
      <c r="D10092" s="33" t="s">
        <v>5737</v>
      </c>
    </row>
    <row r="10093" spans="3:4" ht="15" customHeight="1" x14ac:dyDescent="0.25">
      <c r="C10093" s="32" t="s">
        <v>19276</v>
      </c>
      <c r="D10093" s="33" t="s">
        <v>5737</v>
      </c>
    </row>
    <row r="10094" spans="3:4" ht="15" customHeight="1" x14ac:dyDescent="0.25">
      <c r="C10094" s="32" t="s">
        <v>19277</v>
      </c>
      <c r="D10094" s="33" t="s">
        <v>9074</v>
      </c>
    </row>
    <row r="10095" spans="3:4" ht="15" customHeight="1" x14ac:dyDescent="0.25">
      <c r="C10095" s="32" t="s">
        <v>19278</v>
      </c>
      <c r="D10095" s="33" t="s">
        <v>9074</v>
      </c>
    </row>
    <row r="10096" spans="3:4" ht="15" customHeight="1" x14ac:dyDescent="0.25">
      <c r="C10096" s="32" t="s">
        <v>19279</v>
      </c>
      <c r="D10096" s="33" t="s">
        <v>9083</v>
      </c>
    </row>
    <row r="10097" spans="3:4" ht="15" customHeight="1" x14ac:dyDescent="0.25">
      <c r="C10097" s="32" t="s">
        <v>19280</v>
      </c>
      <c r="D10097" s="33" t="s">
        <v>9083</v>
      </c>
    </row>
    <row r="10098" spans="3:4" ht="15" customHeight="1" x14ac:dyDescent="0.25">
      <c r="C10098" s="32" t="s">
        <v>19281</v>
      </c>
      <c r="D10098" s="33" t="s">
        <v>5782</v>
      </c>
    </row>
    <row r="10099" spans="3:4" ht="15" customHeight="1" x14ac:dyDescent="0.25">
      <c r="C10099" s="32" t="s">
        <v>19282</v>
      </c>
      <c r="D10099" s="33" t="s">
        <v>5782</v>
      </c>
    </row>
    <row r="10100" spans="3:4" ht="15" customHeight="1" x14ac:dyDescent="0.25">
      <c r="C10100" s="32" t="s">
        <v>19283</v>
      </c>
      <c r="D10100" s="33" t="s">
        <v>5825</v>
      </c>
    </row>
    <row r="10101" spans="3:4" ht="15" customHeight="1" x14ac:dyDescent="0.25">
      <c r="C10101" s="32" t="s">
        <v>19284</v>
      </c>
      <c r="D10101" s="33" t="s">
        <v>5825</v>
      </c>
    </row>
    <row r="10102" spans="3:4" ht="15" customHeight="1" x14ac:dyDescent="0.25">
      <c r="C10102" s="32" t="s">
        <v>19285</v>
      </c>
      <c r="D10102" s="33" t="s">
        <v>5891</v>
      </c>
    </row>
    <row r="10103" spans="3:4" ht="15" customHeight="1" x14ac:dyDescent="0.25">
      <c r="C10103" s="32" t="s">
        <v>19286</v>
      </c>
      <c r="D10103" s="33" t="s">
        <v>5891</v>
      </c>
    </row>
    <row r="10104" spans="3:4" ht="15" customHeight="1" x14ac:dyDescent="0.25">
      <c r="C10104" s="32" t="s">
        <v>19287</v>
      </c>
      <c r="D10104" s="33" t="s">
        <v>5909</v>
      </c>
    </row>
    <row r="10105" spans="3:4" ht="15" customHeight="1" x14ac:dyDescent="0.25">
      <c r="C10105" s="32" t="s">
        <v>19288</v>
      </c>
      <c r="D10105" s="33" t="s">
        <v>5909</v>
      </c>
    </row>
    <row r="10106" spans="3:4" ht="15" customHeight="1" x14ac:dyDescent="0.25">
      <c r="C10106" s="32" t="s">
        <v>19289</v>
      </c>
      <c r="D10106" s="33" t="s">
        <v>5599</v>
      </c>
    </row>
    <row r="10107" spans="3:4" ht="15" customHeight="1" x14ac:dyDescent="0.25">
      <c r="C10107" s="32" t="s">
        <v>19290</v>
      </c>
      <c r="D10107" s="33" t="s">
        <v>5599</v>
      </c>
    </row>
    <row r="10108" spans="3:4" ht="15" customHeight="1" x14ac:dyDescent="0.25">
      <c r="C10108" s="32" t="s">
        <v>19291</v>
      </c>
      <c r="D10108" s="33" t="s">
        <v>5635</v>
      </c>
    </row>
    <row r="10109" spans="3:4" ht="15" customHeight="1" x14ac:dyDescent="0.25">
      <c r="C10109" s="32" t="s">
        <v>19292</v>
      </c>
      <c r="D10109" s="33" t="s">
        <v>5635</v>
      </c>
    </row>
    <row r="10110" spans="3:4" ht="15" customHeight="1" x14ac:dyDescent="0.25">
      <c r="C10110" s="32" t="s">
        <v>19293</v>
      </c>
      <c r="D10110" s="33" t="s">
        <v>5703</v>
      </c>
    </row>
    <row r="10111" spans="3:4" ht="15" customHeight="1" x14ac:dyDescent="0.25">
      <c r="C10111" s="32" t="s">
        <v>19294</v>
      </c>
      <c r="D10111" s="33" t="s">
        <v>5703</v>
      </c>
    </row>
    <row r="10112" spans="3:4" ht="15" customHeight="1" x14ac:dyDescent="0.25">
      <c r="C10112" s="32" t="s">
        <v>19295</v>
      </c>
      <c r="D10112" s="33" t="s">
        <v>5709</v>
      </c>
    </row>
    <row r="10113" spans="3:4" ht="15" customHeight="1" x14ac:dyDescent="0.25">
      <c r="C10113" s="32" t="s">
        <v>19296</v>
      </c>
      <c r="D10113" s="33" t="s">
        <v>5709</v>
      </c>
    </row>
    <row r="10114" spans="3:4" ht="15" customHeight="1" x14ac:dyDescent="0.25">
      <c r="C10114" s="32" t="s">
        <v>19297</v>
      </c>
      <c r="D10114" s="33" t="s">
        <v>5732</v>
      </c>
    </row>
    <row r="10115" spans="3:4" ht="15" customHeight="1" x14ac:dyDescent="0.25">
      <c r="C10115" s="32" t="s">
        <v>19298</v>
      </c>
      <c r="D10115" s="33" t="s">
        <v>5732</v>
      </c>
    </row>
    <row r="10116" spans="3:4" ht="15" customHeight="1" x14ac:dyDescent="0.25">
      <c r="C10116" s="32" t="s">
        <v>19299</v>
      </c>
      <c r="D10116" s="33" t="s">
        <v>5737</v>
      </c>
    </row>
    <row r="10117" spans="3:4" ht="15" customHeight="1" x14ac:dyDescent="0.25">
      <c r="C10117" s="32" t="s">
        <v>19300</v>
      </c>
      <c r="D10117" s="33" t="s">
        <v>5737</v>
      </c>
    </row>
    <row r="10118" spans="3:4" ht="15" customHeight="1" x14ac:dyDescent="0.25">
      <c r="C10118" s="32" t="s">
        <v>19301</v>
      </c>
      <c r="D10118" s="33" t="s">
        <v>9074</v>
      </c>
    </row>
    <row r="10119" spans="3:4" ht="15" customHeight="1" x14ac:dyDescent="0.25">
      <c r="C10119" s="32" t="s">
        <v>19302</v>
      </c>
      <c r="D10119" s="33" t="s">
        <v>9074</v>
      </c>
    </row>
    <row r="10120" spans="3:4" ht="15" customHeight="1" x14ac:dyDescent="0.25">
      <c r="C10120" s="32" t="s">
        <v>19303</v>
      </c>
      <c r="D10120" s="33" t="s">
        <v>9083</v>
      </c>
    </row>
    <row r="10121" spans="3:4" ht="15" customHeight="1" x14ac:dyDescent="0.25">
      <c r="C10121" s="32" t="s">
        <v>19304</v>
      </c>
      <c r="D10121" s="33" t="s">
        <v>9083</v>
      </c>
    </row>
    <row r="10122" spans="3:4" ht="15" customHeight="1" x14ac:dyDescent="0.25">
      <c r="C10122" s="32" t="s">
        <v>19305</v>
      </c>
      <c r="D10122" s="33" t="s">
        <v>5782</v>
      </c>
    </row>
    <row r="10123" spans="3:4" ht="15" customHeight="1" x14ac:dyDescent="0.25">
      <c r="C10123" s="32" t="s">
        <v>19306</v>
      </c>
      <c r="D10123" s="33" t="s">
        <v>5782</v>
      </c>
    </row>
    <row r="10124" spans="3:4" ht="15" customHeight="1" x14ac:dyDescent="0.25">
      <c r="C10124" s="32" t="s">
        <v>19307</v>
      </c>
      <c r="D10124" s="33" t="s">
        <v>5825</v>
      </c>
    </row>
    <row r="10125" spans="3:4" ht="15" customHeight="1" x14ac:dyDescent="0.25">
      <c r="C10125" s="32" t="s">
        <v>19308</v>
      </c>
      <c r="D10125" s="33" t="s">
        <v>5825</v>
      </c>
    </row>
    <row r="10126" spans="3:4" ht="15" customHeight="1" x14ac:dyDescent="0.25">
      <c r="C10126" s="32" t="s">
        <v>19309</v>
      </c>
      <c r="D10126" s="33" t="s">
        <v>5891</v>
      </c>
    </row>
    <row r="10127" spans="3:4" ht="15" customHeight="1" x14ac:dyDescent="0.25">
      <c r="C10127" s="32" t="s">
        <v>19310</v>
      </c>
      <c r="D10127" s="33" t="s">
        <v>5891</v>
      </c>
    </row>
    <row r="10128" spans="3:4" ht="15" customHeight="1" x14ac:dyDescent="0.25">
      <c r="C10128" s="32" t="s">
        <v>19311</v>
      </c>
      <c r="D10128" s="33" t="s">
        <v>5909</v>
      </c>
    </row>
    <row r="10129" spans="3:4" ht="15" customHeight="1" x14ac:dyDescent="0.25">
      <c r="C10129" s="32" t="s">
        <v>19312</v>
      </c>
      <c r="D10129" s="33" t="s">
        <v>5909</v>
      </c>
    </row>
    <row r="10130" spans="3:4" ht="15" customHeight="1" x14ac:dyDescent="0.25">
      <c r="C10130" s="32" t="s">
        <v>19313</v>
      </c>
      <c r="D10130" s="33" t="s">
        <v>5991</v>
      </c>
    </row>
    <row r="10131" spans="3:4" ht="15" customHeight="1" x14ac:dyDescent="0.25">
      <c r="C10131" s="32" t="s">
        <v>19314</v>
      </c>
      <c r="D10131" s="33" t="s">
        <v>5991</v>
      </c>
    </row>
    <row r="10132" spans="3:4" ht="15" customHeight="1" x14ac:dyDescent="0.25">
      <c r="C10132" s="32" t="s">
        <v>19315</v>
      </c>
      <c r="D10132" s="33" t="s">
        <v>9277</v>
      </c>
    </row>
    <row r="10133" spans="3:4" ht="15" customHeight="1" x14ac:dyDescent="0.25">
      <c r="C10133" s="32" t="s">
        <v>19316</v>
      </c>
      <c r="D10133" s="33" t="s">
        <v>9277</v>
      </c>
    </row>
    <row r="10134" spans="3:4" ht="15" customHeight="1" x14ac:dyDescent="0.25">
      <c r="C10134" s="32" t="s">
        <v>19317</v>
      </c>
      <c r="D10134" s="33" t="s">
        <v>6040</v>
      </c>
    </row>
    <row r="10135" spans="3:4" ht="15" customHeight="1" x14ac:dyDescent="0.25">
      <c r="C10135" s="32" t="s">
        <v>19318</v>
      </c>
      <c r="D10135" s="33" t="s">
        <v>6040</v>
      </c>
    </row>
    <row r="10136" spans="3:4" ht="15" customHeight="1" x14ac:dyDescent="0.25">
      <c r="C10136" s="32" t="s">
        <v>19319</v>
      </c>
      <c r="D10136" s="33" t="s">
        <v>6078</v>
      </c>
    </row>
    <row r="10137" spans="3:4" ht="15" customHeight="1" x14ac:dyDescent="0.25">
      <c r="C10137" s="32" t="s">
        <v>19320</v>
      </c>
      <c r="D10137" s="33" t="s">
        <v>6078</v>
      </c>
    </row>
    <row r="10138" spans="3:4" ht="15" customHeight="1" x14ac:dyDescent="0.25">
      <c r="C10138" s="32" t="s">
        <v>19321</v>
      </c>
      <c r="D10138" s="33" t="s">
        <v>9352</v>
      </c>
    </row>
    <row r="10139" spans="3:4" ht="15" customHeight="1" x14ac:dyDescent="0.25">
      <c r="C10139" s="32" t="s">
        <v>19322</v>
      </c>
      <c r="D10139" s="33" t="s">
        <v>9352</v>
      </c>
    </row>
    <row r="10140" spans="3:4" ht="15" customHeight="1" x14ac:dyDescent="0.25">
      <c r="C10140" s="32" t="s">
        <v>19323</v>
      </c>
      <c r="D10140" s="33" t="s">
        <v>6267</v>
      </c>
    </row>
    <row r="10141" spans="3:4" ht="15" customHeight="1" x14ac:dyDescent="0.25">
      <c r="C10141" s="32" t="s">
        <v>19324</v>
      </c>
      <c r="D10141" s="33" t="s">
        <v>6267</v>
      </c>
    </row>
    <row r="10142" spans="3:4" ht="15" customHeight="1" x14ac:dyDescent="0.25">
      <c r="C10142" s="32" t="s">
        <v>19325</v>
      </c>
      <c r="D10142" s="33" t="s">
        <v>6284</v>
      </c>
    </row>
    <row r="10143" spans="3:4" ht="15" customHeight="1" x14ac:dyDescent="0.25">
      <c r="C10143" s="32" t="s">
        <v>19326</v>
      </c>
      <c r="D10143" s="33" t="s">
        <v>6284</v>
      </c>
    </row>
    <row r="10144" spans="3:4" ht="15" customHeight="1" x14ac:dyDescent="0.25">
      <c r="C10144" s="32" t="s">
        <v>19327</v>
      </c>
      <c r="D10144" s="33" t="s">
        <v>6363</v>
      </c>
    </row>
    <row r="10145" spans="3:4" ht="15" customHeight="1" x14ac:dyDescent="0.25">
      <c r="C10145" s="32" t="s">
        <v>19328</v>
      </c>
      <c r="D10145" s="33" t="s">
        <v>6363</v>
      </c>
    </row>
    <row r="10146" spans="3:4" ht="15" customHeight="1" x14ac:dyDescent="0.25">
      <c r="C10146" s="32" t="s">
        <v>19329</v>
      </c>
      <c r="D10146" s="33" t="s">
        <v>6396</v>
      </c>
    </row>
    <row r="10147" spans="3:4" ht="15" customHeight="1" x14ac:dyDescent="0.25">
      <c r="C10147" s="32" t="s">
        <v>19330</v>
      </c>
      <c r="D10147" s="33" t="s">
        <v>6396</v>
      </c>
    </row>
    <row r="10148" spans="3:4" ht="15" customHeight="1" x14ac:dyDescent="0.25">
      <c r="C10148" s="32" t="s">
        <v>19331</v>
      </c>
      <c r="D10148" s="33" t="s">
        <v>6401</v>
      </c>
    </row>
    <row r="10149" spans="3:4" ht="15" customHeight="1" x14ac:dyDescent="0.25">
      <c r="C10149" s="32" t="s">
        <v>19332</v>
      </c>
      <c r="D10149" s="33" t="s">
        <v>6401</v>
      </c>
    </row>
    <row r="10150" spans="3:4" ht="15" customHeight="1" x14ac:dyDescent="0.25">
      <c r="C10150" s="32" t="s">
        <v>19333</v>
      </c>
      <c r="D10150" s="33" t="s">
        <v>6567</v>
      </c>
    </row>
    <row r="10151" spans="3:4" ht="15" customHeight="1" x14ac:dyDescent="0.25">
      <c r="C10151" s="32" t="s">
        <v>19334</v>
      </c>
      <c r="D10151" s="33" t="s">
        <v>6567</v>
      </c>
    </row>
    <row r="10152" spans="3:4" ht="15" customHeight="1" x14ac:dyDescent="0.25">
      <c r="C10152" s="32" t="s">
        <v>19335</v>
      </c>
      <c r="D10152" s="33" t="s">
        <v>6578</v>
      </c>
    </row>
    <row r="10153" spans="3:4" ht="15" customHeight="1" x14ac:dyDescent="0.25">
      <c r="C10153" s="32" t="s">
        <v>19336</v>
      </c>
      <c r="D10153" s="33" t="s">
        <v>6578</v>
      </c>
    </row>
    <row r="10154" spans="3:4" ht="15" customHeight="1" x14ac:dyDescent="0.25">
      <c r="C10154" s="32" t="s">
        <v>19337</v>
      </c>
      <c r="D10154" s="33" t="s">
        <v>5991</v>
      </c>
    </row>
    <row r="10155" spans="3:4" ht="15" customHeight="1" x14ac:dyDescent="0.25">
      <c r="C10155" s="32" t="s">
        <v>19338</v>
      </c>
      <c r="D10155" s="33" t="s">
        <v>5991</v>
      </c>
    </row>
    <row r="10156" spans="3:4" ht="15" customHeight="1" x14ac:dyDescent="0.25">
      <c r="C10156" s="32" t="s">
        <v>19339</v>
      </c>
      <c r="D10156" s="33" t="s">
        <v>9277</v>
      </c>
    </row>
    <row r="10157" spans="3:4" ht="15" customHeight="1" x14ac:dyDescent="0.25">
      <c r="C10157" s="32" t="s">
        <v>19340</v>
      </c>
      <c r="D10157" s="33" t="s">
        <v>9277</v>
      </c>
    </row>
    <row r="10158" spans="3:4" ht="15" customHeight="1" x14ac:dyDescent="0.25">
      <c r="C10158" s="32" t="s">
        <v>19341</v>
      </c>
      <c r="D10158" s="33" t="s">
        <v>6040</v>
      </c>
    </row>
    <row r="10159" spans="3:4" ht="15" customHeight="1" x14ac:dyDescent="0.25">
      <c r="C10159" s="32" t="s">
        <v>19342</v>
      </c>
      <c r="D10159" s="33" t="s">
        <v>6040</v>
      </c>
    </row>
    <row r="10160" spans="3:4" ht="15" customHeight="1" x14ac:dyDescent="0.25">
      <c r="C10160" s="32" t="s">
        <v>19343</v>
      </c>
      <c r="D10160" s="33" t="s">
        <v>6078</v>
      </c>
    </row>
    <row r="10161" spans="3:4" ht="15" customHeight="1" x14ac:dyDescent="0.25">
      <c r="C10161" s="32" t="s">
        <v>19344</v>
      </c>
      <c r="D10161" s="33" t="s">
        <v>6078</v>
      </c>
    </row>
    <row r="10162" spans="3:4" ht="15" customHeight="1" x14ac:dyDescent="0.25">
      <c r="C10162" s="32" t="s">
        <v>19345</v>
      </c>
      <c r="D10162" s="33" t="s">
        <v>9352</v>
      </c>
    </row>
    <row r="10163" spans="3:4" ht="15" customHeight="1" x14ac:dyDescent="0.25">
      <c r="C10163" s="32" t="s">
        <v>19346</v>
      </c>
      <c r="D10163" s="33" t="s">
        <v>9352</v>
      </c>
    </row>
    <row r="10164" spans="3:4" ht="15" customHeight="1" x14ac:dyDescent="0.25">
      <c r="C10164" s="32" t="s">
        <v>19347</v>
      </c>
      <c r="D10164" s="33" t="s">
        <v>6267</v>
      </c>
    </row>
    <row r="10165" spans="3:4" ht="15" customHeight="1" x14ac:dyDescent="0.25">
      <c r="C10165" s="32" t="s">
        <v>19348</v>
      </c>
      <c r="D10165" s="33" t="s">
        <v>6267</v>
      </c>
    </row>
    <row r="10166" spans="3:4" ht="15" customHeight="1" x14ac:dyDescent="0.25">
      <c r="C10166" s="32" t="s">
        <v>19349</v>
      </c>
      <c r="D10166" s="33" t="s">
        <v>6284</v>
      </c>
    </row>
    <row r="10167" spans="3:4" ht="15" customHeight="1" x14ac:dyDescent="0.25">
      <c r="C10167" s="32" t="s">
        <v>19350</v>
      </c>
      <c r="D10167" s="33" t="s">
        <v>6284</v>
      </c>
    </row>
    <row r="10168" spans="3:4" ht="15" customHeight="1" x14ac:dyDescent="0.25">
      <c r="C10168" s="32" t="s">
        <v>19351</v>
      </c>
      <c r="D10168" s="33" t="s">
        <v>6363</v>
      </c>
    </row>
    <row r="10169" spans="3:4" ht="15" customHeight="1" x14ac:dyDescent="0.25">
      <c r="C10169" s="32" t="s">
        <v>19352</v>
      </c>
      <c r="D10169" s="33" t="s">
        <v>6363</v>
      </c>
    </row>
    <row r="10170" spans="3:4" ht="15" customHeight="1" x14ac:dyDescent="0.25">
      <c r="C10170" s="32" t="s">
        <v>19353</v>
      </c>
      <c r="D10170" s="33" t="s">
        <v>6396</v>
      </c>
    </row>
    <row r="10171" spans="3:4" ht="15" customHeight="1" x14ac:dyDescent="0.25">
      <c r="C10171" s="32" t="s">
        <v>19354</v>
      </c>
      <c r="D10171" s="33" t="s">
        <v>6396</v>
      </c>
    </row>
    <row r="10172" spans="3:4" ht="15" customHeight="1" x14ac:dyDescent="0.25">
      <c r="C10172" s="32" t="s">
        <v>19355</v>
      </c>
      <c r="D10172" s="33" t="s">
        <v>6401</v>
      </c>
    </row>
    <row r="10173" spans="3:4" ht="15" customHeight="1" x14ac:dyDescent="0.25">
      <c r="C10173" s="32" t="s">
        <v>19356</v>
      </c>
      <c r="D10173" s="33" t="s">
        <v>6401</v>
      </c>
    </row>
    <row r="10174" spans="3:4" ht="15" customHeight="1" x14ac:dyDescent="0.25">
      <c r="C10174" s="32" t="s">
        <v>19357</v>
      </c>
      <c r="D10174" s="33" t="s">
        <v>6567</v>
      </c>
    </row>
    <row r="10175" spans="3:4" ht="15" customHeight="1" x14ac:dyDescent="0.25">
      <c r="C10175" s="32" t="s">
        <v>19358</v>
      </c>
      <c r="D10175" s="33" t="s">
        <v>6567</v>
      </c>
    </row>
    <row r="10176" spans="3:4" ht="15" customHeight="1" x14ac:dyDescent="0.25">
      <c r="C10176" s="32" t="s">
        <v>19359</v>
      </c>
      <c r="D10176" s="33" t="s">
        <v>6578</v>
      </c>
    </row>
    <row r="10177" spans="3:4" ht="15" customHeight="1" x14ac:dyDescent="0.25">
      <c r="C10177" s="32" t="s">
        <v>19360</v>
      </c>
      <c r="D10177" s="33" t="s">
        <v>6578</v>
      </c>
    </row>
    <row r="10178" spans="3:4" ht="15" customHeight="1" x14ac:dyDescent="0.25">
      <c r="C10178" s="32" t="s">
        <v>19361</v>
      </c>
      <c r="D10178" s="33" t="s">
        <v>9732</v>
      </c>
    </row>
    <row r="10179" spans="3:4" ht="15" customHeight="1" x14ac:dyDescent="0.25">
      <c r="C10179" s="32" t="s">
        <v>19362</v>
      </c>
      <c r="D10179" s="33" t="s">
        <v>9732</v>
      </c>
    </row>
    <row r="10180" spans="3:4" ht="15" customHeight="1" x14ac:dyDescent="0.25">
      <c r="C10180" s="32" t="s">
        <v>19363</v>
      </c>
      <c r="D10180" s="33" t="s">
        <v>6697</v>
      </c>
    </row>
    <row r="10181" spans="3:4" ht="15" customHeight="1" x14ac:dyDescent="0.25">
      <c r="C10181" s="32" t="s">
        <v>19364</v>
      </c>
      <c r="D10181" s="33" t="s">
        <v>6697</v>
      </c>
    </row>
    <row r="10182" spans="3:4" ht="15" customHeight="1" x14ac:dyDescent="0.25">
      <c r="C10182" s="32" t="s">
        <v>19365</v>
      </c>
      <c r="D10182" s="33" t="s">
        <v>6747</v>
      </c>
    </row>
    <row r="10183" spans="3:4" ht="15" customHeight="1" x14ac:dyDescent="0.25">
      <c r="C10183" s="32" t="s">
        <v>19366</v>
      </c>
      <c r="D10183" s="33" t="s">
        <v>6747</v>
      </c>
    </row>
    <row r="10184" spans="3:4" ht="15" customHeight="1" x14ac:dyDescent="0.25">
      <c r="C10184" s="32" t="s">
        <v>19367</v>
      </c>
      <c r="D10184" s="33" t="s">
        <v>6837</v>
      </c>
    </row>
    <row r="10185" spans="3:4" ht="15" customHeight="1" x14ac:dyDescent="0.25">
      <c r="C10185" s="32" t="s">
        <v>19368</v>
      </c>
      <c r="D10185" s="33" t="s">
        <v>6837</v>
      </c>
    </row>
    <row r="10186" spans="3:4" ht="15" customHeight="1" x14ac:dyDescent="0.25">
      <c r="C10186" s="32" t="s">
        <v>19369</v>
      </c>
      <c r="D10186" s="33" t="s">
        <v>6849</v>
      </c>
    </row>
    <row r="10187" spans="3:4" ht="15" customHeight="1" x14ac:dyDescent="0.25">
      <c r="C10187" s="32" t="s">
        <v>19370</v>
      </c>
      <c r="D10187" s="33" t="s">
        <v>6849</v>
      </c>
    </row>
    <row r="10188" spans="3:4" ht="15" customHeight="1" x14ac:dyDescent="0.25">
      <c r="C10188" s="32" t="s">
        <v>19371</v>
      </c>
      <c r="D10188" s="33" t="s">
        <v>6861</v>
      </c>
    </row>
    <row r="10189" spans="3:4" ht="15" customHeight="1" x14ac:dyDescent="0.25">
      <c r="C10189" s="32" t="s">
        <v>19372</v>
      </c>
      <c r="D10189" s="33" t="s">
        <v>6861</v>
      </c>
    </row>
    <row r="10190" spans="3:4" ht="15" customHeight="1" x14ac:dyDescent="0.25">
      <c r="C10190" s="32" t="s">
        <v>19373</v>
      </c>
      <c r="D10190" s="33" t="s">
        <v>6877</v>
      </c>
    </row>
    <row r="10191" spans="3:4" ht="15" customHeight="1" x14ac:dyDescent="0.25">
      <c r="C10191" s="32" t="s">
        <v>19374</v>
      </c>
      <c r="D10191" s="33" t="s">
        <v>6877</v>
      </c>
    </row>
    <row r="10192" spans="3:4" ht="15" customHeight="1" x14ac:dyDescent="0.25">
      <c r="C10192" s="32" t="s">
        <v>19375</v>
      </c>
      <c r="D10192" s="33" t="s">
        <v>6911</v>
      </c>
    </row>
    <row r="10193" spans="3:4" ht="15" customHeight="1" x14ac:dyDescent="0.25">
      <c r="C10193" s="32" t="s">
        <v>19376</v>
      </c>
      <c r="D10193" s="33" t="s">
        <v>6911</v>
      </c>
    </row>
    <row r="10194" spans="3:4" ht="15" customHeight="1" x14ac:dyDescent="0.25">
      <c r="C10194" s="32" t="s">
        <v>19377</v>
      </c>
      <c r="D10194" s="33" t="s">
        <v>6928</v>
      </c>
    </row>
    <row r="10195" spans="3:4" ht="15" customHeight="1" x14ac:dyDescent="0.25">
      <c r="C10195" s="32" t="s">
        <v>19378</v>
      </c>
      <c r="D10195" s="33" t="s">
        <v>6928</v>
      </c>
    </row>
    <row r="10196" spans="3:4" ht="15" customHeight="1" x14ac:dyDescent="0.25">
      <c r="C10196" s="32" t="s">
        <v>19379</v>
      </c>
      <c r="D10196" s="33" t="s">
        <v>7153</v>
      </c>
    </row>
    <row r="10197" spans="3:4" ht="15" customHeight="1" x14ac:dyDescent="0.25">
      <c r="C10197" s="32" t="s">
        <v>19380</v>
      </c>
      <c r="D10197" s="33" t="s">
        <v>7153</v>
      </c>
    </row>
    <row r="10198" spans="3:4" ht="15" customHeight="1" x14ac:dyDescent="0.25">
      <c r="C10198" s="32" t="s">
        <v>19381</v>
      </c>
      <c r="D10198" s="33" t="s">
        <v>7220</v>
      </c>
    </row>
    <row r="10199" spans="3:4" ht="15" customHeight="1" x14ac:dyDescent="0.25">
      <c r="C10199" s="32" t="s">
        <v>19382</v>
      </c>
      <c r="D10199" s="33" t="s">
        <v>7220</v>
      </c>
    </row>
    <row r="10200" spans="3:4" ht="15" customHeight="1" x14ac:dyDescent="0.25">
      <c r="C10200" s="32" t="s">
        <v>19383</v>
      </c>
      <c r="D10200" s="33" t="s">
        <v>7225</v>
      </c>
    </row>
    <row r="10201" spans="3:4" ht="15" customHeight="1" x14ac:dyDescent="0.25">
      <c r="C10201" s="32" t="s">
        <v>19384</v>
      </c>
      <c r="D10201" s="33" t="s">
        <v>7225</v>
      </c>
    </row>
    <row r="10202" spans="3:4" ht="15" customHeight="1" x14ac:dyDescent="0.25">
      <c r="C10202" s="32" t="s">
        <v>19385</v>
      </c>
      <c r="D10202" s="33" t="s">
        <v>9732</v>
      </c>
    </row>
    <row r="10203" spans="3:4" ht="15" customHeight="1" x14ac:dyDescent="0.25">
      <c r="C10203" s="32" t="s">
        <v>19386</v>
      </c>
      <c r="D10203" s="33" t="s">
        <v>9732</v>
      </c>
    </row>
    <row r="10204" spans="3:4" ht="15" customHeight="1" x14ac:dyDescent="0.25">
      <c r="C10204" s="32" t="s">
        <v>19387</v>
      </c>
      <c r="D10204" s="33" t="s">
        <v>6697</v>
      </c>
    </row>
    <row r="10205" spans="3:4" ht="15" customHeight="1" x14ac:dyDescent="0.25">
      <c r="C10205" s="32" t="s">
        <v>19388</v>
      </c>
      <c r="D10205" s="33" t="s">
        <v>6697</v>
      </c>
    </row>
    <row r="10206" spans="3:4" ht="15" customHeight="1" x14ac:dyDescent="0.25">
      <c r="C10206" s="32" t="s">
        <v>19389</v>
      </c>
      <c r="D10206" s="33" t="s">
        <v>6747</v>
      </c>
    </row>
    <row r="10207" spans="3:4" ht="15" customHeight="1" x14ac:dyDescent="0.25">
      <c r="C10207" s="32" t="s">
        <v>19390</v>
      </c>
      <c r="D10207" s="33" t="s">
        <v>6747</v>
      </c>
    </row>
    <row r="10208" spans="3:4" ht="15" customHeight="1" x14ac:dyDescent="0.25">
      <c r="C10208" s="32" t="s">
        <v>19391</v>
      </c>
      <c r="D10208" s="33" t="s">
        <v>6837</v>
      </c>
    </row>
    <row r="10209" spans="3:4" ht="15" customHeight="1" x14ac:dyDescent="0.25">
      <c r="C10209" s="32" t="s">
        <v>19392</v>
      </c>
      <c r="D10209" s="33" t="s">
        <v>6837</v>
      </c>
    </row>
    <row r="10210" spans="3:4" ht="15" customHeight="1" x14ac:dyDescent="0.25">
      <c r="C10210" s="32" t="s">
        <v>19393</v>
      </c>
      <c r="D10210" s="33" t="s">
        <v>6849</v>
      </c>
    </row>
    <row r="10211" spans="3:4" ht="15" customHeight="1" x14ac:dyDescent="0.25">
      <c r="C10211" s="32" t="s">
        <v>19394</v>
      </c>
      <c r="D10211" s="33" t="s">
        <v>6849</v>
      </c>
    </row>
    <row r="10212" spans="3:4" ht="15" customHeight="1" x14ac:dyDescent="0.25">
      <c r="C10212" s="32" t="s">
        <v>19395</v>
      </c>
      <c r="D10212" s="33" t="s">
        <v>6861</v>
      </c>
    </row>
    <row r="10213" spans="3:4" ht="15" customHeight="1" x14ac:dyDescent="0.25">
      <c r="C10213" s="32" t="s">
        <v>19396</v>
      </c>
      <c r="D10213" s="33" t="s">
        <v>6861</v>
      </c>
    </row>
    <row r="10214" spans="3:4" ht="15" customHeight="1" x14ac:dyDescent="0.25">
      <c r="C10214" s="32" t="s">
        <v>19397</v>
      </c>
      <c r="D10214" s="33" t="s">
        <v>6877</v>
      </c>
    </row>
    <row r="10215" spans="3:4" ht="15" customHeight="1" x14ac:dyDescent="0.25">
      <c r="C10215" s="32" t="s">
        <v>19398</v>
      </c>
      <c r="D10215" s="33" t="s">
        <v>6877</v>
      </c>
    </row>
    <row r="10216" spans="3:4" ht="15" customHeight="1" x14ac:dyDescent="0.25">
      <c r="C10216" s="32" t="s">
        <v>19399</v>
      </c>
      <c r="D10216" s="33" t="s">
        <v>6911</v>
      </c>
    </row>
    <row r="10217" spans="3:4" ht="15" customHeight="1" x14ac:dyDescent="0.25">
      <c r="C10217" s="32" t="s">
        <v>19400</v>
      </c>
      <c r="D10217" s="33" t="s">
        <v>6911</v>
      </c>
    </row>
    <row r="10218" spans="3:4" ht="15" customHeight="1" x14ac:dyDescent="0.25">
      <c r="C10218" s="32" t="s">
        <v>19401</v>
      </c>
      <c r="D10218" s="33" t="s">
        <v>6928</v>
      </c>
    </row>
    <row r="10219" spans="3:4" ht="15" customHeight="1" x14ac:dyDescent="0.25">
      <c r="C10219" s="32" t="s">
        <v>19402</v>
      </c>
      <c r="D10219" s="33" t="s">
        <v>6928</v>
      </c>
    </row>
    <row r="10220" spans="3:4" ht="15" customHeight="1" x14ac:dyDescent="0.25">
      <c r="C10220" s="32" t="s">
        <v>19403</v>
      </c>
      <c r="D10220" s="33" t="s">
        <v>7153</v>
      </c>
    </row>
    <row r="10221" spans="3:4" ht="15" customHeight="1" x14ac:dyDescent="0.25">
      <c r="C10221" s="32" t="s">
        <v>19404</v>
      </c>
      <c r="D10221" s="33" t="s">
        <v>7153</v>
      </c>
    </row>
    <row r="10222" spans="3:4" ht="15" customHeight="1" x14ac:dyDescent="0.25">
      <c r="C10222" s="32" t="s">
        <v>19405</v>
      </c>
      <c r="D10222" s="33" t="s">
        <v>7220</v>
      </c>
    </row>
    <row r="10223" spans="3:4" ht="15" customHeight="1" x14ac:dyDescent="0.25">
      <c r="C10223" s="32" t="s">
        <v>19406</v>
      </c>
      <c r="D10223" s="33" t="s">
        <v>7220</v>
      </c>
    </row>
    <row r="10224" spans="3:4" ht="15" customHeight="1" x14ac:dyDescent="0.25">
      <c r="C10224" s="32" t="s">
        <v>19407</v>
      </c>
      <c r="D10224" s="33" t="s">
        <v>7225</v>
      </c>
    </row>
    <row r="10225" spans="3:4" ht="15" customHeight="1" x14ac:dyDescent="0.25">
      <c r="C10225" s="32" t="s">
        <v>19408</v>
      </c>
      <c r="D10225" s="33" t="s">
        <v>7225</v>
      </c>
    </row>
    <row r="10226" spans="3:4" ht="15" customHeight="1" x14ac:dyDescent="0.25">
      <c r="C10226" s="32" t="s">
        <v>19409</v>
      </c>
      <c r="D10226" s="33" t="s">
        <v>7235</v>
      </c>
    </row>
    <row r="10227" spans="3:4" ht="15" customHeight="1" x14ac:dyDescent="0.25">
      <c r="C10227" s="32" t="s">
        <v>19410</v>
      </c>
      <c r="D10227" s="33" t="s">
        <v>7235</v>
      </c>
    </row>
    <row r="10228" spans="3:4" ht="15" customHeight="1" x14ac:dyDescent="0.25">
      <c r="C10228" s="32" t="s">
        <v>19411</v>
      </c>
      <c r="D10228" s="33" t="s">
        <v>7273</v>
      </c>
    </row>
    <row r="10229" spans="3:4" ht="15" customHeight="1" x14ac:dyDescent="0.25">
      <c r="C10229" s="32" t="s">
        <v>19412</v>
      </c>
      <c r="D10229" s="33" t="s">
        <v>7273</v>
      </c>
    </row>
    <row r="10230" spans="3:4" ht="15" customHeight="1" x14ac:dyDescent="0.25">
      <c r="C10230" s="32" t="s">
        <v>19413</v>
      </c>
      <c r="D10230" s="33" t="s">
        <v>7324</v>
      </c>
    </row>
    <row r="10231" spans="3:4" ht="15" customHeight="1" x14ac:dyDescent="0.25">
      <c r="C10231" s="32" t="s">
        <v>19414</v>
      </c>
      <c r="D10231" s="33" t="s">
        <v>7324</v>
      </c>
    </row>
    <row r="10232" spans="3:4" ht="15" customHeight="1" x14ac:dyDescent="0.25">
      <c r="C10232" s="32" t="s">
        <v>19415</v>
      </c>
      <c r="D10232" s="33" t="s">
        <v>7376</v>
      </c>
    </row>
    <row r="10233" spans="3:4" ht="15" customHeight="1" x14ac:dyDescent="0.25">
      <c r="C10233" s="32" t="s">
        <v>19416</v>
      </c>
      <c r="D10233" s="33" t="s">
        <v>7376</v>
      </c>
    </row>
    <row r="10234" spans="3:4" ht="15" customHeight="1" x14ac:dyDescent="0.25">
      <c r="C10234" s="32" t="s">
        <v>19417</v>
      </c>
      <c r="D10234" s="33" t="s">
        <v>10406</v>
      </c>
    </row>
    <row r="10235" spans="3:4" ht="15" customHeight="1" x14ac:dyDescent="0.25">
      <c r="C10235" s="32" t="s">
        <v>19418</v>
      </c>
      <c r="D10235" s="33" t="s">
        <v>10406</v>
      </c>
    </row>
    <row r="10236" spans="3:4" ht="15" customHeight="1" x14ac:dyDescent="0.25">
      <c r="C10236" s="32" t="s">
        <v>19419</v>
      </c>
      <c r="D10236" s="33" t="s">
        <v>10418</v>
      </c>
    </row>
    <row r="10237" spans="3:4" ht="15" customHeight="1" x14ac:dyDescent="0.25">
      <c r="C10237" s="32" t="s">
        <v>19420</v>
      </c>
      <c r="D10237" s="33" t="s">
        <v>10418</v>
      </c>
    </row>
    <row r="10238" spans="3:4" ht="15" customHeight="1" x14ac:dyDescent="0.25">
      <c r="C10238" s="32" t="s">
        <v>19421</v>
      </c>
      <c r="D10238" s="33" t="s">
        <v>7405</v>
      </c>
    </row>
    <row r="10239" spans="3:4" ht="15" customHeight="1" x14ac:dyDescent="0.25">
      <c r="C10239" s="32" t="s">
        <v>19422</v>
      </c>
      <c r="D10239" s="33" t="s">
        <v>7405</v>
      </c>
    </row>
    <row r="10240" spans="3:4" ht="15" customHeight="1" x14ac:dyDescent="0.25">
      <c r="C10240" s="32" t="s">
        <v>19423</v>
      </c>
      <c r="D10240" s="33" t="s">
        <v>7415</v>
      </c>
    </row>
    <row r="10241" spans="3:4" ht="15" customHeight="1" x14ac:dyDescent="0.25">
      <c r="C10241" s="32" t="s">
        <v>19424</v>
      </c>
      <c r="D10241" s="33" t="s">
        <v>7415</v>
      </c>
    </row>
    <row r="10242" spans="3:4" ht="15" customHeight="1" x14ac:dyDescent="0.25">
      <c r="C10242" s="32" t="s">
        <v>19425</v>
      </c>
      <c r="D10242" s="33" t="s">
        <v>10516</v>
      </c>
    </row>
    <row r="10243" spans="3:4" ht="15" customHeight="1" x14ac:dyDescent="0.25">
      <c r="C10243" s="32" t="s">
        <v>19426</v>
      </c>
      <c r="D10243" s="33" t="s">
        <v>10516</v>
      </c>
    </row>
    <row r="10244" spans="3:4" ht="15" customHeight="1" x14ac:dyDescent="0.25">
      <c r="C10244" s="32" t="s">
        <v>19427</v>
      </c>
      <c r="D10244" s="33" t="s">
        <v>7513</v>
      </c>
    </row>
    <row r="10245" spans="3:4" ht="15" customHeight="1" x14ac:dyDescent="0.25">
      <c r="C10245" s="32" t="s">
        <v>19428</v>
      </c>
      <c r="D10245" s="33" t="s">
        <v>7513</v>
      </c>
    </row>
    <row r="10246" spans="3:4" ht="15" customHeight="1" x14ac:dyDescent="0.25">
      <c r="C10246" s="32" t="s">
        <v>19429</v>
      </c>
      <c r="D10246" s="33" t="s">
        <v>7518</v>
      </c>
    </row>
    <row r="10247" spans="3:4" ht="15" customHeight="1" x14ac:dyDescent="0.25">
      <c r="C10247" s="32" t="s">
        <v>19430</v>
      </c>
      <c r="D10247" s="33" t="s">
        <v>7518</v>
      </c>
    </row>
    <row r="10248" spans="3:4" ht="15" customHeight="1" x14ac:dyDescent="0.25">
      <c r="C10248" s="32" t="s">
        <v>19431</v>
      </c>
      <c r="D10248" s="33" t="s">
        <v>7529</v>
      </c>
    </row>
    <row r="10249" spans="3:4" ht="15" customHeight="1" x14ac:dyDescent="0.25">
      <c r="C10249" s="32" t="s">
        <v>19432</v>
      </c>
      <c r="D10249" s="33" t="s">
        <v>7529</v>
      </c>
    </row>
    <row r="10250" spans="3:4" ht="15" customHeight="1" x14ac:dyDescent="0.25">
      <c r="C10250" s="32" t="s">
        <v>19433</v>
      </c>
      <c r="D10250" s="33" t="s">
        <v>7235</v>
      </c>
    </row>
    <row r="10251" spans="3:4" ht="15" customHeight="1" x14ac:dyDescent="0.25">
      <c r="C10251" s="32" t="s">
        <v>19434</v>
      </c>
      <c r="D10251" s="33" t="s">
        <v>7235</v>
      </c>
    </row>
    <row r="10252" spans="3:4" ht="15" customHeight="1" x14ac:dyDescent="0.25">
      <c r="C10252" s="32" t="s">
        <v>19435</v>
      </c>
      <c r="D10252" s="33" t="s">
        <v>7273</v>
      </c>
    </row>
    <row r="10253" spans="3:4" ht="15" customHeight="1" x14ac:dyDescent="0.25">
      <c r="C10253" s="32" t="s">
        <v>19436</v>
      </c>
      <c r="D10253" s="33" t="s">
        <v>7273</v>
      </c>
    </row>
    <row r="10254" spans="3:4" ht="15" customHeight="1" x14ac:dyDescent="0.25">
      <c r="C10254" s="32" t="s">
        <v>19437</v>
      </c>
      <c r="D10254" s="33" t="s">
        <v>7324</v>
      </c>
    </row>
    <row r="10255" spans="3:4" ht="15" customHeight="1" x14ac:dyDescent="0.25">
      <c r="C10255" s="32" t="s">
        <v>19438</v>
      </c>
      <c r="D10255" s="33" t="s">
        <v>7324</v>
      </c>
    </row>
    <row r="10256" spans="3:4" ht="15" customHeight="1" x14ac:dyDescent="0.25">
      <c r="C10256" s="32" t="s">
        <v>19439</v>
      </c>
      <c r="D10256" s="33" t="s">
        <v>7376</v>
      </c>
    </row>
    <row r="10257" spans="3:4" ht="15" customHeight="1" x14ac:dyDescent="0.25">
      <c r="C10257" s="32" t="s">
        <v>19440</v>
      </c>
      <c r="D10257" s="33" t="s">
        <v>7376</v>
      </c>
    </row>
    <row r="10258" spans="3:4" ht="15" customHeight="1" x14ac:dyDescent="0.25">
      <c r="C10258" s="32" t="s">
        <v>19441</v>
      </c>
      <c r="D10258" s="33" t="s">
        <v>10406</v>
      </c>
    </row>
    <row r="10259" spans="3:4" ht="15" customHeight="1" x14ac:dyDescent="0.25">
      <c r="C10259" s="32" t="s">
        <v>19442</v>
      </c>
      <c r="D10259" s="33" t="s">
        <v>10406</v>
      </c>
    </row>
    <row r="10260" spans="3:4" ht="15" customHeight="1" x14ac:dyDescent="0.25">
      <c r="C10260" s="32" t="s">
        <v>19443</v>
      </c>
      <c r="D10260" s="33" t="s">
        <v>10418</v>
      </c>
    </row>
    <row r="10261" spans="3:4" ht="15" customHeight="1" x14ac:dyDescent="0.25">
      <c r="C10261" s="32" t="s">
        <v>19444</v>
      </c>
      <c r="D10261" s="33" t="s">
        <v>10418</v>
      </c>
    </row>
    <row r="10262" spans="3:4" ht="15" customHeight="1" x14ac:dyDescent="0.25">
      <c r="C10262" s="32" t="s">
        <v>19445</v>
      </c>
      <c r="D10262" s="33" t="s">
        <v>7405</v>
      </c>
    </row>
    <row r="10263" spans="3:4" ht="15" customHeight="1" x14ac:dyDescent="0.25">
      <c r="C10263" s="32" t="s">
        <v>19446</v>
      </c>
      <c r="D10263" s="33" t="s">
        <v>7405</v>
      </c>
    </row>
    <row r="10264" spans="3:4" ht="15" customHeight="1" x14ac:dyDescent="0.25">
      <c r="C10264" s="32" t="s">
        <v>19447</v>
      </c>
      <c r="D10264" s="33" t="s">
        <v>7415</v>
      </c>
    </row>
    <row r="10265" spans="3:4" ht="15" customHeight="1" x14ac:dyDescent="0.25">
      <c r="C10265" s="32" t="s">
        <v>19448</v>
      </c>
      <c r="D10265" s="33" t="s">
        <v>7415</v>
      </c>
    </row>
    <row r="10266" spans="3:4" ht="15" customHeight="1" x14ac:dyDescent="0.25">
      <c r="C10266" s="32" t="s">
        <v>19449</v>
      </c>
      <c r="D10266" s="33" t="s">
        <v>10516</v>
      </c>
    </row>
    <row r="10267" spans="3:4" ht="15" customHeight="1" x14ac:dyDescent="0.25">
      <c r="C10267" s="32" t="s">
        <v>19450</v>
      </c>
      <c r="D10267" s="33" t="s">
        <v>10516</v>
      </c>
    </row>
    <row r="10268" spans="3:4" ht="15" customHeight="1" x14ac:dyDescent="0.25">
      <c r="C10268" s="32" t="s">
        <v>19451</v>
      </c>
      <c r="D10268" s="33" t="s">
        <v>7513</v>
      </c>
    </row>
    <row r="10269" spans="3:4" ht="15" customHeight="1" x14ac:dyDescent="0.25">
      <c r="C10269" s="32" t="s">
        <v>19452</v>
      </c>
      <c r="D10269" s="33" t="s">
        <v>7513</v>
      </c>
    </row>
    <row r="10270" spans="3:4" ht="15" customHeight="1" x14ac:dyDescent="0.25">
      <c r="C10270" s="32" t="s">
        <v>19453</v>
      </c>
      <c r="D10270" s="33" t="s">
        <v>7518</v>
      </c>
    </row>
    <row r="10271" spans="3:4" ht="15" customHeight="1" x14ac:dyDescent="0.25">
      <c r="C10271" s="32" t="s">
        <v>19454</v>
      </c>
      <c r="D10271" s="33" t="s">
        <v>7518</v>
      </c>
    </row>
    <row r="10272" spans="3:4" ht="15" customHeight="1" x14ac:dyDescent="0.25">
      <c r="C10272" s="32" t="s">
        <v>19455</v>
      </c>
      <c r="D10272" s="33" t="s">
        <v>7529</v>
      </c>
    </row>
    <row r="10273" spans="3:4" ht="15" customHeight="1" x14ac:dyDescent="0.25">
      <c r="C10273" s="32" t="s">
        <v>19456</v>
      </c>
      <c r="D10273" s="33" t="s">
        <v>7529</v>
      </c>
    </row>
    <row r="10274" spans="3:4" ht="15" customHeight="1" x14ac:dyDescent="0.25">
      <c r="C10274" s="32" t="s">
        <v>19457</v>
      </c>
      <c r="D10274" s="33" t="s">
        <v>7534</v>
      </c>
    </row>
    <row r="10275" spans="3:4" ht="15" customHeight="1" x14ac:dyDescent="0.25">
      <c r="C10275" s="32" t="s">
        <v>19458</v>
      </c>
      <c r="D10275" s="33" t="s">
        <v>7534</v>
      </c>
    </row>
    <row r="10276" spans="3:4" ht="15" customHeight="1" x14ac:dyDescent="0.25">
      <c r="C10276" s="32" t="s">
        <v>19459</v>
      </c>
      <c r="D10276" s="33" t="s">
        <v>7544</v>
      </c>
    </row>
    <row r="10277" spans="3:4" ht="15" customHeight="1" x14ac:dyDescent="0.25">
      <c r="C10277" s="32" t="s">
        <v>19460</v>
      </c>
      <c r="D10277" s="33" t="s">
        <v>7544</v>
      </c>
    </row>
    <row r="10278" spans="3:4" ht="15" customHeight="1" x14ac:dyDescent="0.25">
      <c r="C10278" s="32" t="s">
        <v>19461</v>
      </c>
      <c r="D10278" s="33" t="s">
        <v>7582</v>
      </c>
    </row>
    <row r="10279" spans="3:4" ht="15" customHeight="1" x14ac:dyDescent="0.25">
      <c r="C10279" s="32" t="s">
        <v>19462</v>
      </c>
      <c r="D10279" s="33" t="s">
        <v>7582</v>
      </c>
    </row>
    <row r="10280" spans="3:4" ht="15" customHeight="1" x14ac:dyDescent="0.25">
      <c r="C10280" s="32" t="s">
        <v>19463</v>
      </c>
      <c r="D10280" s="33" t="s">
        <v>7593</v>
      </c>
    </row>
    <row r="10281" spans="3:4" ht="15" customHeight="1" x14ac:dyDescent="0.25">
      <c r="C10281" s="32" t="s">
        <v>19464</v>
      </c>
      <c r="D10281" s="33" t="s">
        <v>7593</v>
      </c>
    </row>
    <row r="10282" spans="3:4" ht="15" customHeight="1" x14ac:dyDescent="0.25">
      <c r="C10282" s="32" t="s">
        <v>19465</v>
      </c>
      <c r="D10282" s="33" t="s">
        <v>7604</v>
      </c>
    </row>
    <row r="10283" spans="3:4" ht="15" customHeight="1" x14ac:dyDescent="0.25">
      <c r="C10283" s="32" t="s">
        <v>19466</v>
      </c>
      <c r="D10283" s="33" t="s">
        <v>7604</v>
      </c>
    </row>
    <row r="10284" spans="3:4" ht="15" customHeight="1" x14ac:dyDescent="0.25">
      <c r="C10284" s="32" t="s">
        <v>19467</v>
      </c>
      <c r="D10284" s="33" t="s">
        <v>10618</v>
      </c>
    </row>
    <row r="10285" spans="3:4" ht="15" customHeight="1" x14ac:dyDescent="0.25">
      <c r="C10285" s="32" t="s">
        <v>19468</v>
      </c>
      <c r="D10285" s="33" t="s">
        <v>10618</v>
      </c>
    </row>
    <row r="10286" spans="3:4" ht="15" customHeight="1" x14ac:dyDescent="0.25">
      <c r="C10286" s="32" t="s">
        <v>19469</v>
      </c>
      <c r="D10286" s="33" t="s">
        <v>7659</v>
      </c>
    </row>
    <row r="10287" spans="3:4" ht="15" customHeight="1" x14ac:dyDescent="0.25">
      <c r="C10287" s="32" t="s">
        <v>19470</v>
      </c>
      <c r="D10287" s="33" t="s">
        <v>7659</v>
      </c>
    </row>
    <row r="10288" spans="3:4" ht="15" customHeight="1" x14ac:dyDescent="0.25">
      <c r="C10288" s="32" t="s">
        <v>19471</v>
      </c>
      <c r="D10288" s="33" t="s">
        <v>7686</v>
      </c>
    </row>
    <row r="10289" spans="3:4" ht="15" customHeight="1" x14ac:dyDescent="0.25">
      <c r="C10289" s="32" t="s">
        <v>19472</v>
      </c>
      <c r="D10289" s="33" t="s">
        <v>7686</v>
      </c>
    </row>
    <row r="10290" spans="3:4" ht="15" customHeight="1" x14ac:dyDescent="0.25">
      <c r="C10290" s="32" t="s">
        <v>19473</v>
      </c>
      <c r="D10290" s="33" t="s">
        <v>7722</v>
      </c>
    </row>
    <row r="10291" spans="3:4" ht="15" customHeight="1" x14ac:dyDescent="0.25">
      <c r="C10291" s="32" t="s">
        <v>19474</v>
      </c>
      <c r="D10291" s="33" t="s">
        <v>7722</v>
      </c>
    </row>
    <row r="10292" spans="3:4" ht="15" customHeight="1" x14ac:dyDescent="0.25">
      <c r="C10292" s="32" t="s">
        <v>19475</v>
      </c>
      <c r="D10292" s="33" t="s">
        <v>7784</v>
      </c>
    </row>
    <row r="10293" spans="3:4" ht="15" customHeight="1" x14ac:dyDescent="0.25">
      <c r="C10293" s="32" t="s">
        <v>19476</v>
      </c>
      <c r="D10293" s="33" t="s">
        <v>7784</v>
      </c>
    </row>
    <row r="10294" spans="3:4" ht="15" customHeight="1" x14ac:dyDescent="0.25">
      <c r="C10294" s="32" t="s">
        <v>19477</v>
      </c>
      <c r="D10294" s="33" t="s">
        <v>7974</v>
      </c>
    </row>
    <row r="10295" spans="3:4" ht="15" customHeight="1" x14ac:dyDescent="0.25">
      <c r="C10295" s="32" t="s">
        <v>19478</v>
      </c>
      <c r="D10295" s="33" t="s">
        <v>7974</v>
      </c>
    </row>
    <row r="10296" spans="3:4" ht="15" customHeight="1" x14ac:dyDescent="0.25">
      <c r="C10296" s="32" t="s">
        <v>19479</v>
      </c>
      <c r="D10296" s="33" t="s">
        <v>8007</v>
      </c>
    </row>
    <row r="10297" spans="3:4" ht="15" customHeight="1" x14ac:dyDescent="0.25">
      <c r="C10297" s="32" t="s">
        <v>19480</v>
      </c>
      <c r="D10297" s="33" t="s">
        <v>8007</v>
      </c>
    </row>
    <row r="10298" spans="3:4" ht="15" customHeight="1" x14ac:dyDescent="0.25">
      <c r="C10298" s="32" t="s">
        <v>19481</v>
      </c>
      <c r="D10298" s="33" t="s">
        <v>7534</v>
      </c>
    </row>
    <row r="10299" spans="3:4" ht="15" customHeight="1" x14ac:dyDescent="0.25">
      <c r="C10299" s="32" t="s">
        <v>19482</v>
      </c>
      <c r="D10299" s="33" t="s">
        <v>7534</v>
      </c>
    </row>
    <row r="10300" spans="3:4" ht="15" customHeight="1" x14ac:dyDescent="0.25">
      <c r="C10300" s="32" t="s">
        <v>19483</v>
      </c>
      <c r="D10300" s="33" t="s">
        <v>7544</v>
      </c>
    </row>
    <row r="10301" spans="3:4" ht="15" customHeight="1" x14ac:dyDescent="0.25">
      <c r="C10301" s="32" t="s">
        <v>19484</v>
      </c>
      <c r="D10301" s="33" t="s">
        <v>7544</v>
      </c>
    </row>
    <row r="10302" spans="3:4" ht="15" customHeight="1" x14ac:dyDescent="0.25">
      <c r="C10302" s="32" t="s">
        <v>19485</v>
      </c>
      <c r="D10302" s="33" t="s">
        <v>7582</v>
      </c>
    </row>
    <row r="10303" spans="3:4" ht="15" customHeight="1" x14ac:dyDescent="0.25">
      <c r="C10303" s="32" t="s">
        <v>19486</v>
      </c>
      <c r="D10303" s="33" t="s">
        <v>7582</v>
      </c>
    </row>
    <row r="10304" spans="3:4" ht="15" customHeight="1" x14ac:dyDescent="0.25">
      <c r="C10304" s="32" t="s">
        <v>19487</v>
      </c>
      <c r="D10304" s="33" t="s">
        <v>7593</v>
      </c>
    </row>
    <row r="10305" spans="3:4" ht="15" customHeight="1" x14ac:dyDescent="0.25">
      <c r="C10305" s="32" t="s">
        <v>19488</v>
      </c>
      <c r="D10305" s="33" t="s">
        <v>7593</v>
      </c>
    </row>
    <row r="10306" spans="3:4" ht="15" customHeight="1" x14ac:dyDescent="0.25">
      <c r="C10306" s="32" t="s">
        <v>19489</v>
      </c>
      <c r="D10306" s="33" t="s">
        <v>7604</v>
      </c>
    </row>
    <row r="10307" spans="3:4" ht="15" customHeight="1" x14ac:dyDescent="0.25">
      <c r="C10307" s="32" t="s">
        <v>19490</v>
      </c>
      <c r="D10307" s="33" t="s">
        <v>7604</v>
      </c>
    </row>
    <row r="10308" spans="3:4" ht="15" customHeight="1" x14ac:dyDescent="0.25">
      <c r="C10308" s="32" t="s">
        <v>19491</v>
      </c>
      <c r="D10308" s="33" t="s">
        <v>10618</v>
      </c>
    </row>
    <row r="10309" spans="3:4" ht="15" customHeight="1" x14ac:dyDescent="0.25">
      <c r="C10309" s="32" t="s">
        <v>19492</v>
      </c>
      <c r="D10309" s="33" t="s">
        <v>10618</v>
      </c>
    </row>
    <row r="10310" spans="3:4" ht="15" customHeight="1" x14ac:dyDescent="0.25">
      <c r="C10310" s="32" t="s">
        <v>19493</v>
      </c>
      <c r="D10310" s="33" t="s">
        <v>7659</v>
      </c>
    </row>
    <row r="10311" spans="3:4" ht="15" customHeight="1" x14ac:dyDescent="0.25">
      <c r="C10311" s="32" t="s">
        <v>19494</v>
      </c>
      <c r="D10311" s="33" t="s">
        <v>7659</v>
      </c>
    </row>
    <row r="10312" spans="3:4" ht="15" customHeight="1" x14ac:dyDescent="0.25">
      <c r="C10312" s="32" t="s">
        <v>19495</v>
      </c>
      <c r="D10312" s="33" t="s">
        <v>7686</v>
      </c>
    </row>
    <row r="10313" spans="3:4" ht="15" customHeight="1" x14ac:dyDescent="0.25">
      <c r="C10313" s="32" t="s">
        <v>19496</v>
      </c>
      <c r="D10313" s="33" t="s">
        <v>7686</v>
      </c>
    </row>
    <row r="10314" spans="3:4" ht="15" customHeight="1" x14ac:dyDescent="0.25">
      <c r="C10314" s="32" t="s">
        <v>19497</v>
      </c>
      <c r="D10314" s="33" t="s">
        <v>7722</v>
      </c>
    </row>
    <row r="10315" spans="3:4" ht="15" customHeight="1" x14ac:dyDescent="0.25">
      <c r="C10315" s="32" t="s">
        <v>19498</v>
      </c>
      <c r="D10315" s="33" t="s">
        <v>7722</v>
      </c>
    </row>
    <row r="10316" spans="3:4" ht="15" customHeight="1" x14ac:dyDescent="0.25">
      <c r="C10316" s="32" t="s">
        <v>19499</v>
      </c>
      <c r="D10316" s="33" t="s">
        <v>7784</v>
      </c>
    </row>
    <row r="10317" spans="3:4" ht="15" customHeight="1" x14ac:dyDescent="0.25">
      <c r="C10317" s="32" t="s">
        <v>19500</v>
      </c>
      <c r="D10317" s="33" t="s">
        <v>7784</v>
      </c>
    </row>
    <row r="10318" spans="3:4" ht="15" customHeight="1" x14ac:dyDescent="0.25">
      <c r="C10318" s="32" t="s">
        <v>19501</v>
      </c>
      <c r="D10318" s="33" t="s">
        <v>7974</v>
      </c>
    </row>
    <row r="10319" spans="3:4" ht="15" customHeight="1" x14ac:dyDescent="0.25">
      <c r="C10319" s="32" t="s">
        <v>19502</v>
      </c>
      <c r="D10319" s="33" t="s">
        <v>7974</v>
      </c>
    </row>
    <row r="10320" spans="3:4" ht="15" customHeight="1" x14ac:dyDescent="0.25">
      <c r="C10320" s="32" t="s">
        <v>19503</v>
      </c>
      <c r="D10320" s="33" t="s">
        <v>8007</v>
      </c>
    </row>
    <row r="10321" spans="3:4" ht="15" customHeight="1" x14ac:dyDescent="0.25">
      <c r="C10321" s="32" t="s">
        <v>19504</v>
      </c>
      <c r="D10321" s="33" t="s">
        <v>8007</v>
      </c>
    </row>
    <row r="10322" spans="3:4" ht="15" customHeight="1" x14ac:dyDescent="0.25">
      <c r="C10322" s="32" t="s">
        <v>19505</v>
      </c>
      <c r="D10322" s="33" t="s">
        <v>8029</v>
      </c>
    </row>
    <row r="10323" spans="3:4" ht="15" customHeight="1" x14ac:dyDescent="0.25">
      <c r="C10323" s="32" t="s">
        <v>19506</v>
      </c>
      <c r="D10323" s="33" t="s">
        <v>8029</v>
      </c>
    </row>
    <row r="10324" spans="3:4" ht="15" customHeight="1" x14ac:dyDescent="0.25">
      <c r="C10324" s="32" t="s">
        <v>19507</v>
      </c>
      <c r="D10324" s="33" t="s">
        <v>8040</v>
      </c>
    </row>
    <row r="10325" spans="3:4" ht="15" customHeight="1" x14ac:dyDescent="0.25">
      <c r="C10325" s="32" t="s">
        <v>19508</v>
      </c>
      <c r="D10325" s="33" t="s">
        <v>8040</v>
      </c>
    </row>
    <row r="10326" spans="3:4" ht="15" customHeight="1" x14ac:dyDescent="0.25">
      <c r="C10326" s="32" t="s">
        <v>19509</v>
      </c>
      <c r="D10326" s="33" t="s">
        <v>8074</v>
      </c>
    </row>
    <row r="10327" spans="3:4" ht="15" customHeight="1" x14ac:dyDescent="0.25">
      <c r="C10327" s="32" t="s">
        <v>19510</v>
      </c>
      <c r="D10327" s="33" t="s">
        <v>8074</v>
      </c>
    </row>
    <row r="10328" spans="3:4" ht="15" customHeight="1" x14ac:dyDescent="0.25">
      <c r="C10328" s="32" t="s">
        <v>19511</v>
      </c>
      <c r="D10328" s="33" t="s">
        <v>10974</v>
      </c>
    </row>
    <row r="10329" spans="3:4" ht="15" customHeight="1" x14ac:dyDescent="0.25">
      <c r="C10329" s="32" t="s">
        <v>19512</v>
      </c>
      <c r="D10329" s="33" t="s">
        <v>10974</v>
      </c>
    </row>
    <row r="10330" spans="3:4" ht="15" customHeight="1" x14ac:dyDescent="0.25">
      <c r="C10330" s="32" t="s">
        <v>19513</v>
      </c>
      <c r="D10330" s="33" t="s">
        <v>10982</v>
      </c>
    </row>
    <row r="10331" spans="3:4" ht="15" customHeight="1" x14ac:dyDescent="0.25">
      <c r="C10331" s="32" t="s">
        <v>19514</v>
      </c>
      <c r="D10331" s="33" t="s">
        <v>10982</v>
      </c>
    </row>
    <row r="10332" spans="3:4" ht="15" customHeight="1" x14ac:dyDescent="0.25">
      <c r="C10332" s="32" t="s">
        <v>19515</v>
      </c>
      <c r="D10332" s="33" t="s">
        <v>8189</v>
      </c>
    </row>
    <row r="10333" spans="3:4" ht="15" customHeight="1" x14ac:dyDescent="0.25">
      <c r="C10333" s="32" t="s">
        <v>19516</v>
      </c>
      <c r="D10333" s="33" t="s">
        <v>8189</v>
      </c>
    </row>
    <row r="10334" spans="3:4" ht="15" customHeight="1" x14ac:dyDescent="0.25">
      <c r="C10334" s="32" t="s">
        <v>19517</v>
      </c>
      <c r="D10334" s="33" t="s">
        <v>8250</v>
      </c>
    </row>
    <row r="10335" spans="3:4" ht="15" customHeight="1" x14ac:dyDescent="0.25">
      <c r="C10335" s="32" t="s">
        <v>19518</v>
      </c>
      <c r="D10335" s="33" t="s">
        <v>8250</v>
      </c>
    </row>
    <row r="10336" spans="3:4" ht="15" customHeight="1" x14ac:dyDescent="0.25">
      <c r="C10336" s="32" t="s">
        <v>19519</v>
      </c>
      <c r="D10336" s="33" t="s">
        <v>8271</v>
      </c>
    </row>
    <row r="10337" spans="3:4" ht="15" customHeight="1" x14ac:dyDescent="0.25">
      <c r="C10337" s="32" t="s">
        <v>19520</v>
      </c>
      <c r="D10337" s="33" t="s">
        <v>8271</v>
      </c>
    </row>
    <row r="10338" spans="3:4" ht="15" customHeight="1" x14ac:dyDescent="0.25">
      <c r="C10338" s="32" t="s">
        <v>19521</v>
      </c>
      <c r="D10338" s="33" t="s">
        <v>8289</v>
      </c>
    </row>
    <row r="10339" spans="3:4" ht="15" customHeight="1" x14ac:dyDescent="0.25">
      <c r="C10339" s="32" t="s">
        <v>19522</v>
      </c>
      <c r="D10339" s="33" t="s">
        <v>8289</v>
      </c>
    </row>
    <row r="10340" spans="3:4" ht="15" customHeight="1" x14ac:dyDescent="0.25">
      <c r="C10340" s="32" t="s">
        <v>19523</v>
      </c>
      <c r="D10340" s="33" t="s">
        <v>8295</v>
      </c>
    </row>
    <row r="10341" spans="3:4" ht="15" customHeight="1" x14ac:dyDescent="0.25">
      <c r="C10341" s="32" t="s">
        <v>19524</v>
      </c>
      <c r="D10341" s="33" t="s">
        <v>8295</v>
      </c>
    </row>
    <row r="10342" spans="3:4" ht="15" customHeight="1" x14ac:dyDescent="0.25">
      <c r="C10342" s="32" t="s">
        <v>19525</v>
      </c>
      <c r="D10342" s="33" t="s">
        <v>857</v>
      </c>
    </row>
    <row r="10343" spans="3:4" ht="15" customHeight="1" x14ac:dyDescent="0.25">
      <c r="C10343" s="32" t="s">
        <v>19526</v>
      </c>
      <c r="D10343" s="33" t="s">
        <v>857</v>
      </c>
    </row>
    <row r="10344" spans="3:4" ht="15" customHeight="1" x14ac:dyDescent="0.25">
      <c r="C10344" s="32" t="s">
        <v>19527</v>
      </c>
      <c r="D10344" s="33" t="s">
        <v>858</v>
      </c>
    </row>
    <row r="10345" spans="3:4" ht="15" customHeight="1" x14ac:dyDescent="0.25">
      <c r="C10345" s="32" t="s">
        <v>19528</v>
      </c>
      <c r="D10345" s="33" t="s">
        <v>858</v>
      </c>
    </row>
    <row r="10346" spans="3:4" ht="15" customHeight="1" x14ac:dyDescent="0.25">
      <c r="C10346" s="32" t="s">
        <v>19529</v>
      </c>
      <c r="D10346" s="33" t="s">
        <v>8029</v>
      </c>
    </row>
    <row r="10347" spans="3:4" ht="15" customHeight="1" x14ac:dyDescent="0.25">
      <c r="C10347" s="32" t="s">
        <v>19530</v>
      </c>
      <c r="D10347" s="33" t="s">
        <v>8029</v>
      </c>
    </row>
    <row r="10348" spans="3:4" ht="15" customHeight="1" x14ac:dyDescent="0.25">
      <c r="C10348" s="32" t="s">
        <v>19531</v>
      </c>
      <c r="D10348" s="33" t="s">
        <v>8040</v>
      </c>
    </row>
    <row r="10349" spans="3:4" ht="15" customHeight="1" x14ac:dyDescent="0.25">
      <c r="C10349" s="32" t="s">
        <v>19532</v>
      </c>
      <c r="D10349" s="33" t="s">
        <v>8040</v>
      </c>
    </row>
    <row r="10350" spans="3:4" ht="15" customHeight="1" x14ac:dyDescent="0.25">
      <c r="C10350" s="32" t="s">
        <v>19533</v>
      </c>
      <c r="D10350" s="33" t="s">
        <v>8074</v>
      </c>
    </row>
    <row r="10351" spans="3:4" ht="15" customHeight="1" x14ac:dyDescent="0.25">
      <c r="C10351" s="32" t="s">
        <v>19534</v>
      </c>
      <c r="D10351" s="33" t="s">
        <v>8074</v>
      </c>
    </row>
    <row r="10352" spans="3:4" ht="15" customHeight="1" x14ac:dyDescent="0.25">
      <c r="C10352" s="32" t="s">
        <v>19535</v>
      </c>
      <c r="D10352" s="33" t="s">
        <v>10974</v>
      </c>
    </row>
    <row r="10353" spans="3:4" ht="15" customHeight="1" x14ac:dyDescent="0.25">
      <c r="C10353" s="32" t="s">
        <v>19536</v>
      </c>
      <c r="D10353" s="33" t="s">
        <v>10974</v>
      </c>
    </row>
    <row r="10354" spans="3:4" ht="15" customHeight="1" x14ac:dyDescent="0.25">
      <c r="C10354" s="32" t="s">
        <v>19537</v>
      </c>
      <c r="D10354" s="33" t="s">
        <v>10982</v>
      </c>
    </row>
    <row r="10355" spans="3:4" ht="15" customHeight="1" x14ac:dyDescent="0.25">
      <c r="C10355" s="32" t="s">
        <v>19538</v>
      </c>
      <c r="D10355" s="33" t="s">
        <v>10982</v>
      </c>
    </row>
    <row r="10356" spans="3:4" ht="15" customHeight="1" x14ac:dyDescent="0.25">
      <c r="C10356" s="32" t="s">
        <v>19539</v>
      </c>
      <c r="D10356" s="33" t="s">
        <v>8189</v>
      </c>
    </row>
    <row r="10357" spans="3:4" ht="15" customHeight="1" x14ac:dyDescent="0.25">
      <c r="C10357" s="32" t="s">
        <v>19540</v>
      </c>
      <c r="D10357" s="33" t="s">
        <v>8189</v>
      </c>
    </row>
    <row r="10358" spans="3:4" ht="15" customHeight="1" x14ac:dyDescent="0.25">
      <c r="C10358" s="32" t="s">
        <v>19541</v>
      </c>
      <c r="D10358" s="33" t="s">
        <v>8250</v>
      </c>
    </row>
    <row r="10359" spans="3:4" ht="15" customHeight="1" x14ac:dyDescent="0.25">
      <c r="C10359" s="32" t="s">
        <v>19542</v>
      </c>
      <c r="D10359" s="33" t="s">
        <v>8250</v>
      </c>
    </row>
    <row r="10360" spans="3:4" ht="15" customHeight="1" x14ac:dyDescent="0.25">
      <c r="C10360" s="32" t="s">
        <v>19543</v>
      </c>
      <c r="D10360" s="33" t="s">
        <v>8271</v>
      </c>
    </row>
    <row r="10361" spans="3:4" ht="15" customHeight="1" x14ac:dyDescent="0.25">
      <c r="C10361" s="32" t="s">
        <v>19544</v>
      </c>
      <c r="D10361" s="33" t="s">
        <v>8271</v>
      </c>
    </row>
    <row r="10362" spans="3:4" ht="15" customHeight="1" x14ac:dyDescent="0.25">
      <c r="C10362" s="32" t="s">
        <v>19545</v>
      </c>
      <c r="D10362" s="33" t="s">
        <v>8289</v>
      </c>
    </row>
    <row r="10363" spans="3:4" ht="15" customHeight="1" x14ac:dyDescent="0.25">
      <c r="C10363" s="32" t="s">
        <v>19546</v>
      </c>
      <c r="D10363" s="33" t="s">
        <v>8289</v>
      </c>
    </row>
    <row r="10364" spans="3:4" ht="15" customHeight="1" x14ac:dyDescent="0.25">
      <c r="C10364" s="32" t="s">
        <v>19547</v>
      </c>
      <c r="D10364" s="33" t="s">
        <v>8295</v>
      </c>
    </row>
    <row r="10365" spans="3:4" ht="15" customHeight="1" x14ac:dyDescent="0.25">
      <c r="C10365" s="32" t="s">
        <v>19548</v>
      </c>
      <c r="D10365" s="33" t="s">
        <v>8295</v>
      </c>
    </row>
    <row r="10366" spans="3:4" ht="15" customHeight="1" x14ac:dyDescent="0.25">
      <c r="C10366" s="32" t="s">
        <v>19549</v>
      </c>
      <c r="D10366" s="33" t="s">
        <v>857</v>
      </c>
    </row>
    <row r="10367" spans="3:4" ht="15" customHeight="1" x14ac:dyDescent="0.25">
      <c r="C10367" s="32" t="s">
        <v>19550</v>
      </c>
      <c r="D10367" s="33" t="s">
        <v>857</v>
      </c>
    </row>
    <row r="10368" spans="3:4" ht="15" customHeight="1" x14ac:dyDescent="0.25">
      <c r="C10368" s="32" t="s">
        <v>19551</v>
      </c>
      <c r="D10368" s="33" t="s">
        <v>858</v>
      </c>
    </row>
    <row r="10369" spans="3:4" ht="15" customHeight="1" x14ac:dyDescent="0.25">
      <c r="C10369" s="32" t="s">
        <v>19552</v>
      </c>
      <c r="D10369" s="33" t="s">
        <v>858</v>
      </c>
    </row>
    <row r="10370" spans="3:4" ht="15" customHeight="1" x14ac:dyDescent="0.25">
      <c r="C10370" s="32" t="s">
        <v>19553</v>
      </c>
      <c r="D10370" s="33" t="s">
        <v>4773</v>
      </c>
    </row>
    <row r="10371" spans="3:4" ht="15" customHeight="1" x14ac:dyDescent="0.25">
      <c r="C10371" s="32" t="s">
        <v>19554</v>
      </c>
      <c r="D10371" s="33" t="s">
        <v>4773</v>
      </c>
    </row>
    <row r="10372" spans="3:4" ht="15" customHeight="1" x14ac:dyDescent="0.25">
      <c r="C10372" s="32" t="s">
        <v>19555</v>
      </c>
      <c r="D10372" s="33" t="s">
        <v>4796</v>
      </c>
    </row>
    <row r="10373" spans="3:4" ht="15" customHeight="1" x14ac:dyDescent="0.25">
      <c r="C10373" s="32" t="s">
        <v>19556</v>
      </c>
      <c r="D10373" s="33" t="s">
        <v>4796</v>
      </c>
    </row>
    <row r="10374" spans="3:4" ht="15" customHeight="1" x14ac:dyDescent="0.25">
      <c r="C10374" s="32" t="s">
        <v>19557</v>
      </c>
      <c r="D10374" s="33" t="s">
        <v>4807</v>
      </c>
    </row>
    <row r="10375" spans="3:4" ht="15" customHeight="1" x14ac:dyDescent="0.25">
      <c r="C10375" s="32" t="s">
        <v>19558</v>
      </c>
      <c r="D10375" s="33" t="s">
        <v>4807</v>
      </c>
    </row>
    <row r="10376" spans="3:4" ht="15" customHeight="1" x14ac:dyDescent="0.25">
      <c r="C10376" s="32" t="s">
        <v>19559</v>
      </c>
      <c r="D10376" s="33" t="s">
        <v>4853</v>
      </c>
    </row>
    <row r="10377" spans="3:4" ht="15" customHeight="1" x14ac:dyDescent="0.25">
      <c r="C10377" s="32" t="s">
        <v>19560</v>
      </c>
      <c r="D10377" s="33" t="s">
        <v>4853</v>
      </c>
    </row>
    <row r="10378" spans="3:4" ht="15" customHeight="1" x14ac:dyDescent="0.25">
      <c r="C10378" s="32" t="s">
        <v>19561</v>
      </c>
      <c r="D10378" s="33" t="s">
        <v>4871</v>
      </c>
    </row>
    <row r="10379" spans="3:4" ht="15" customHeight="1" x14ac:dyDescent="0.25">
      <c r="C10379" s="32" t="s">
        <v>19562</v>
      </c>
      <c r="D10379" s="33" t="s">
        <v>4871</v>
      </c>
    </row>
    <row r="10380" spans="3:4" ht="15" customHeight="1" x14ac:dyDescent="0.25">
      <c r="C10380" s="32" t="s">
        <v>19563</v>
      </c>
      <c r="D10380" s="33" t="s">
        <v>4876</v>
      </c>
    </row>
    <row r="10381" spans="3:4" ht="15" customHeight="1" x14ac:dyDescent="0.25">
      <c r="C10381" s="32" t="s">
        <v>19564</v>
      </c>
      <c r="D10381" s="33" t="s">
        <v>4876</v>
      </c>
    </row>
    <row r="10382" spans="3:4" ht="15" customHeight="1" x14ac:dyDescent="0.25">
      <c r="C10382" s="32" t="s">
        <v>19565</v>
      </c>
      <c r="D10382" s="33" t="s">
        <v>4938</v>
      </c>
    </row>
    <row r="10383" spans="3:4" ht="15" customHeight="1" x14ac:dyDescent="0.25">
      <c r="C10383" s="32" t="s">
        <v>19566</v>
      </c>
      <c r="D10383" s="33" t="s">
        <v>4938</v>
      </c>
    </row>
    <row r="10384" spans="3:4" ht="15" customHeight="1" x14ac:dyDescent="0.25">
      <c r="C10384" s="32" t="s">
        <v>19567</v>
      </c>
      <c r="D10384" s="33" t="s">
        <v>4995</v>
      </c>
    </row>
    <row r="10385" spans="3:4" ht="15" customHeight="1" x14ac:dyDescent="0.25">
      <c r="C10385" s="32" t="s">
        <v>19568</v>
      </c>
      <c r="D10385" s="33" t="s">
        <v>4995</v>
      </c>
    </row>
    <row r="10386" spans="3:4" ht="15" customHeight="1" x14ac:dyDescent="0.25">
      <c r="C10386" s="32" t="s">
        <v>19569</v>
      </c>
      <c r="D10386" s="33" t="s">
        <v>5046</v>
      </c>
    </row>
    <row r="10387" spans="3:4" ht="15" customHeight="1" x14ac:dyDescent="0.25">
      <c r="C10387" s="32" t="s">
        <v>19570</v>
      </c>
      <c r="D10387" s="33" t="s">
        <v>5046</v>
      </c>
    </row>
    <row r="10388" spans="3:4" ht="15" customHeight="1" x14ac:dyDescent="0.25">
      <c r="C10388" s="32" t="s">
        <v>19571</v>
      </c>
      <c r="D10388" s="33" t="s">
        <v>5109</v>
      </c>
    </row>
    <row r="10389" spans="3:4" ht="15" customHeight="1" x14ac:dyDescent="0.25">
      <c r="C10389" s="32" t="s">
        <v>19572</v>
      </c>
      <c r="D10389" s="33" t="s">
        <v>5109</v>
      </c>
    </row>
    <row r="10390" spans="3:4" ht="15" customHeight="1" x14ac:dyDescent="0.25">
      <c r="C10390" s="32" t="s">
        <v>19573</v>
      </c>
      <c r="D10390" s="33" t="s">
        <v>5120</v>
      </c>
    </row>
    <row r="10391" spans="3:4" ht="15" customHeight="1" x14ac:dyDescent="0.25">
      <c r="C10391" s="32" t="s">
        <v>19574</v>
      </c>
      <c r="D10391" s="33" t="s">
        <v>5120</v>
      </c>
    </row>
    <row r="10392" spans="3:4" ht="15" customHeight="1" x14ac:dyDescent="0.25">
      <c r="C10392" s="32" t="s">
        <v>19575</v>
      </c>
      <c r="D10392" s="33" t="s">
        <v>8641</v>
      </c>
    </row>
    <row r="10393" spans="3:4" ht="15" customHeight="1" x14ac:dyDescent="0.25">
      <c r="C10393" s="32" t="s">
        <v>19576</v>
      </c>
      <c r="D10393" s="33" t="s">
        <v>8641</v>
      </c>
    </row>
    <row r="10394" spans="3:4" ht="15" customHeight="1" x14ac:dyDescent="0.25">
      <c r="C10394" s="32" t="s">
        <v>19577</v>
      </c>
      <c r="D10394" s="33" t="s">
        <v>4773</v>
      </c>
    </row>
    <row r="10395" spans="3:4" ht="15" customHeight="1" x14ac:dyDescent="0.25">
      <c r="C10395" s="32" t="s">
        <v>19578</v>
      </c>
      <c r="D10395" s="33" t="s">
        <v>4773</v>
      </c>
    </row>
    <row r="10396" spans="3:4" ht="15" customHeight="1" x14ac:dyDescent="0.25">
      <c r="C10396" s="32" t="s">
        <v>19579</v>
      </c>
      <c r="D10396" s="33" t="s">
        <v>4796</v>
      </c>
    </row>
    <row r="10397" spans="3:4" ht="15" customHeight="1" x14ac:dyDescent="0.25">
      <c r="C10397" s="32" t="s">
        <v>19580</v>
      </c>
      <c r="D10397" s="33" t="s">
        <v>4796</v>
      </c>
    </row>
    <row r="10398" spans="3:4" ht="15" customHeight="1" x14ac:dyDescent="0.25">
      <c r="C10398" s="32" t="s">
        <v>19581</v>
      </c>
      <c r="D10398" s="33" t="s">
        <v>4807</v>
      </c>
    </row>
    <row r="10399" spans="3:4" ht="15" customHeight="1" x14ac:dyDescent="0.25">
      <c r="C10399" s="32" t="s">
        <v>19582</v>
      </c>
      <c r="D10399" s="33" t="s">
        <v>4807</v>
      </c>
    </row>
    <row r="10400" spans="3:4" ht="15" customHeight="1" x14ac:dyDescent="0.25">
      <c r="C10400" s="32" t="s">
        <v>19583</v>
      </c>
      <c r="D10400" s="33" t="s">
        <v>4853</v>
      </c>
    </row>
    <row r="10401" spans="3:4" ht="15" customHeight="1" x14ac:dyDescent="0.25">
      <c r="C10401" s="32" t="s">
        <v>19584</v>
      </c>
      <c r="D10401" s="33" t="s">
        <v>4853</v>
      </c>
    </row>
    <row r="10402" spans="3:4" ht="15" customHeight="1" x14ac:dyDescent="0.25">
      <c r="C10402" s="32" t="s">
        <v>19585</v>
      </c>
      <c r="D10402" s="33" t="s">
        <v>4871</v>
      </c>
    </row>
    <row r="10403" spans="3:4" ht="15" customHeight="1" x14ac:dyDescent="0.25">
      <c r="C10403" s="32" t="s">
        <v>19586</v>
      </c>
      <c r="D10403" s="33" t="s">
        <v>4871</v>
      </c>
    </row>
    <row r="10404" spans="3:4" ht="15" customHeight="1" x14ac:dyDescent="0.25">
      <c r="C10404" s="32" t="s">
        <v>19587</v>
      </c>
      <c r="D10404" s="33" t="s">
        <v>4876</v>
      </c>
    </row>
    <row r="10405" spans="3:4" ht="15" customHeight="1" x14ac:dyDescent="0.25">
      <c r="C10405" s="32" t="s">
        <v>19588</v>
      </c>
      <c r="D10405" s="33" t="s">
        <v>4876</v>
      </c>
    </row>
    <row r="10406" spans="3:4" ht="15" customHeight="1" x14ac:dyDescent="0.25">
      <c r="C10406" s="32" t="s">
        <v>19589</v>
      </c>
      <c r="D10406" s="33" t="s">
        <v>4938</v>
      </c>
    </row>
    <row r="10407" spans="3:4" ht="15" customHeight="1" x14ac:dyDescent="0.25">
      <c r="C10407" s="32" t="s">
        <v>19590</v>
      </c>
      <c r="D10407" s="33" t="s">
        <v>4938</v>
      </c>
    </row>
    <row r="10408" spans="3:4" ht="15" customHeight="1" x14ac:dyDescent="0.25">
      <c r="C10408" s="32" t="s">
        <v>19591</v>
      </c>
      <c r="D10408" s="33" t="s">
        <v>4995</v>
      </c>
    </row>
    <row r="10409" spans="3:4" ht="15" customHeight="1" x14ac:dyDescent="0.25">
      <c r="C10409" s="32" t="s">
        <v>19592</v>
      </c>
      <c r="D10409" s="33" t="s">
        <v>4995</v>
      </c>
    </row>
    <row r="10410" spans="3:4" ht="15" customHeight="1" x14ac:dyDescent="0.25">
      <c r="C10410" s="32" t="s">
        <v>19593</v>
      </c>
      <c r="D10410" s="33" t="s">
        <v>5046</v>
      </c>
    </row>
    <row r="10411" spans="3:4" ht="15" customHeight="1" x14ac:dyDescent="0.25">
      <c r="C10411" s="32" t="s">
        <v>19594</v>
      </c>
      <c r="D10411" s="33" t="s">
        <v>5046</v>
      </c>
    </row>
    <row r="10412" spans="3:4" ht="15" customHeight="1" x14ac:dyDescent="0.25">
      <c r="C10412" s="32" t="s">
        <v>19595</v>
      </c>
      <c r="D10412" s="33" t="s">
        <v>5109</v>
      </c>
    </row>
    <row r="10413" spans="3:4" ht="15" customHeight="1" x14ac:dyDescent="0.25">
      <c r="C10413" s="32" t="s">
        <v>19596</v>
      </c>
      <c r="D10413" s="33" t="s">
        <v>5109</v>
      </c>
    </row>
    <row r="10414" spans="3:4" ht="15" customHeight="1" x14ac:dyDescent="0.25">
      <c r="C10414" s="32" t="s">
        <v>19597</v>
      </c>
      <c r="D10414" s="33" t="s">
        <v>5120</v>
      </c>
    </row>
    <row r="10415" spans="3:4" ht="15" customHeight="1" x14ac:dyDescent="0.25">
      <c r="C10415" s="32" t="s">
        <v>19598</v>
      </c>
      <c r="D10415" s="33" t="s">
        <v>5120</v>
      </c>
    </row>
    <row r="10416" spans="3:4" ht="15" customHeight="1" x14ac:dyDescent="0.25">
      <c r="C10416" s="32" t="s">
        <v>19599</v>
      </c>
      <c r="D10416" s="33" t="s">
        <v>8641</v>
      </c>
    </row>
    <row r="10417" spans="3:4" ht="15" customHeight="1" x14ac:dyDescent="0.25">
      <c r="C10417" s="32" t="s">
        <v>19600</v>
      </c>
      <c r="D10417" s="33" t="s">
        <v>8641</v>
      </c>
    </row>
    <row r="10418" spans="3:4" ht="15" customHeight="1" x14ac:dyDescent="0.25">
      <c r="C10418" s="32" t="s">
        <v>19601</v>
      </c>
      <c r="D10418" s="33" t="s">
        <v>5126</v>
      </c>
    </row>
    <row r="10419" spans="3:4" ht="15" customHeight="1" x14ac:dyDescent="0.25">
      <c r="C10419" s="32" t="s">
        <v>19602</v>
      </c>
      <c r="D10419" s="33" t="s">
        <v>5126</v>
      </c>
    </row>
    <row r="10420" spans="3:4" ht="15" customHeight="1" x14ac:dyDescent="0.25">
      <c r="C10420" s="32" t="s">
        <v>19603</v>
      </c>
      <c r="D10420" s="33" t="s">
        <v>5179</v>
      </c>
    </row>
    <row r="10421" spans="3:4" ht="15" customHeight="1" x14ac:dyDescent="0.25">
      <c r="C10421" s="32" t="s">
        <v>19604</v>
      </c>
      <c r="D10421" s="33" t="s">
        <v>5179</v>
      </c>
    </row>
    <row r="10422" spans="3:4" ht="15" customHeight="1" x14ac:dyDescent="0.25">
      <c r="C10422" s="32" t="s">
        <v>19605</v>
      </c>
      <c r="D10422" s="33" t="s">
        <v>5223</v>
      </c>
    </row>
    <row r="10423" spans="3:4" ht="15" customHeight="1" x14ac:dyDescent="0.25">
      <c r="C10423" s="32" t="s">
        <v>19606</v>
      </c>
      <c r="D10423" s="33" t="s">
        <v>5223</v>
      </c>
    </row>
    <row r="10424" spans="3:4" ht="15" customHeight="1" x14ac:dyDescent="0.25">
      <c r="C10424" s="32" t="s">
        <v>19607</v>
      </c>
      <c r="D10424" s="33" t="s">
        <v>5229</v>
      </c>
    </row>
    <row r="10425" spans="3:4" ht="15" customHeight="1" x14ac:dyDescent="0.25">
      <c r="C10425" s="32" t="s">
        <v>19608</v>
      </c>
      <c r="D10425" s="33" t="s">
        <v>5229</v>
      </c>
    </row>
    <row r="10426" spans="3:4" ht="15" customHeight="1" x14ac:dyDescent="0.25">
      <c r="C10426" s="32" t="s">
        <v>19609</v>
      </c>
      <c r="D10426" s="33" t="s">
        <v>5264</v>
      </c>
    </row>
    <row r="10427" spans="3:4" ht="15" customHeight="1" x14ac:dyDescent="0.25">
      <c r="C10427" s="32" t="s">
        <v>19610</v>
      </c>
      <c r="D10427" s="33" t="s">
        <v>5264</v>
      </c>
    </row>
    <row r="10428" spans="3:4" ht="15" customHeight="1" x14ac:dyDescent="0.25">
      <c r="C10428" s="32" t="s">
        <v>19611</v>
      </c>
      <c r="D10428" s="33" t="s">
        <v>5270</v>
      </c>
    </row>
    <row r="10429" spans="3:4" ht="15" customHeight="1" x14ac:dyDescent="0.25">
      <c r="C10429" s="32" t="s">
        <v>19612</v>
      </c>
      <c r="D10429" s="33" t="s">
        <v>5270</v>
      </c>
    </row>
    <row r="10430" spans="3:4" ht="15" customHeight="1" x14ac:dyDescent="0.25">
      <c r="C10430" s="32" t="s">
        <v>19613</v>
      </c>
      <c r="D10430" s="33" t="s">
        <v>5282</v>
      </c>
    </row>
    <row r="10431" spans="3:4" ht="15" customHeight="1" x14ac:dyDescent="0.25">
      <c r="C10431" s="32" t="s">
        <v>19614</v>
      </c>
      <c r="D10431" s="33" t="s">
        <v>5282</v>
      </c>
    </row>
    <row r="10432" spans="3:4" ht="15" customHeight="1" x14ac:dyDescent="0.25">
      <c r="C10432" s="32" t="s">
        <v>19615</v>
      </c>
      <c r="D10432" s="33" t="s">
        <v>5297</v>
      </c>
    </row>
    <row r="10433" spans="3:4" ht="15" customHeight="1" x14ac:dyDescent="0.25">
      <c r="C10433" s="32" t="s">
        <v>19616</v>
      </c>
      <c r="D10433" s="33" t="s">
        <v>5297</v>
      </c>
    </row>
    <row r="10434" spans="3:4" ht="15" customHeight="1" x14ac:dyDescent="0.25">
      <c r="C10434" s="32" t="s">
        <v>19617</v>
      </c>
      <c r="D10434" s="33" t="s">
        <v>5383</v>
      </c>
    </row>
    <row r="10435" spans="3:4" ht="15" customHeight="1" x14ac:dyDescent="0.25">
      <c r="C10435" s="32" t="s">
        <v>19618</v>
      </c>
      <c r="D10435" s="33" t="s">
        <v>5383</v>
      </c>
    </row>
    <row r="10436" spans="3:4" ht="15" customHeight="1" x14ac:dyDescent="0.25">
      <c r="C10436" s="32" t="s">
        <v>19619</v>
      </c>
      <c r="D10436" s="33" t="s">
        <v>5464</v>
      </c>
    </row>
    <row r="10437" spans="3:4" ht="15" customHeight="1" x14ac:dyDescent="0.25">
      <c r="C10437" s="32" t="s">
        <v>19620</v>
      </c>
      <c r="D10437" s="33" t="s">
        <v>5464</v>
      </c>
    </row>
    <row r="10438" spans="3:4" ht="15" customHeight="1" x14ac:dyDescent="0.25">
      <c r="C10438" s="32" t="s">
        <v>19621</v>
      </c>
      <c r="D10438" s="33" t="s">
        <v>8879</v>
      </c>
    </row>
    <row r="10439" spans="3:4" ht="15" customHeight="1" x14ac:dyDescent="0.25">
      <c r="C10439" s="32" t="s">
        <v>19622</v>
      </c>
      <c r="D10439" s="33" t="s">
        <v>8879</v>
      </c>
    </row>
    <row r="10440" spans="3:4" ht="15" customHeight="1" x14ac:dyDescent="0.25">
      <c r="C10440" s="32" t="s">
        <v>19623</v>
      </c>
      <c r="D10440" s="33" t="s">
        <v>5500</v>
      </c>
    </row>
    <row r="10441" spans="3:4" ht="15" customHeight="1" x14ac:dyDescent="0.25">
      <c r="C10441" s="32" t="s">
        <v>19624</v>
      </c>
      <c r="D10441" s="33" t="s">
        <v>5500</v>
      </c>
    </row>
    <row r="10442" spans="3:4" ht="15" customHeight="1" x14ac:dyDescent="0.25">
      <c r="C10442" s="32" t="s">
        <v>19625</v>
      </c>
      <c r="D10442" s="33" t="s">
        <v>5126</v>
      </c>
    </row>
    <row r="10443" spans="3:4" ht="15" customHeight="1" x14ac:dyDescent="0.25">
      <c r="C10443" s="32" t="s">
        <v>19626</v>
      </c>
      <c r="D10443" s="33" t="s">
        <v>5126</v>
      </c>
    </row>
    <row r="10444" spans="3:4" ht="15" customHeight="1" x14ac:dyDescent="0.25">
      <c r="C10444" s="32" t="s">
        <v>19627</v>
      </c>
      <c r="D10444" s="33" t="s">
        <v>5179</v>
      </c>
    </row>
    <row r="10445" spans="3:4" ht="15" customHeight="1" x14ac:dyDescent="0.25">
      <c r="C10445" s="32" t="s">
        <v>19628</v>
      </c>
      <c r="D10445" s="33" t="s">
        <v>5179</v>
      </c>
    </row>
    <row r="10446" spans="3:4" ht="15" customHeight="1" x14ac:dyDescent="0.25">
      <c r="C10446" s="32" t="s">
        <v>19629</v>
      </c>
      <c r="D10446" s="33" t="s">
        <v>5223</v>
      </c>
    </row>
    <row r="10447" spans="3:4" ht="15" customHeight="1" x14ac:dyDescent="0.25">
      <c r="C10447" s="32" t="s">
        <v>19630</v>
      </c>
      <c r="D10447" s="33" t="s">
        <v>5223</v>
      </c>
    </row>
    <row r="10448" spans="3:4" ht="15" customHeight="1" x14ac:dyDescent="0.25">
      <c r="C10448" s="32" t="s">
        <v>19631</v>
      </c>
      <c r="D10448" s="33" t="s">
        <v>5229</v>
      </c>
    </row>
    <row r="10449" spans="3:4" ht="15" customHeight="1" x14ac:dyDescent="0.25">
      <c r="C10449" s="32" t="s">
        <v>19632</v>
      </c>
      <c r="D10449" s="33" t="s">
        <v>5229</v>
      </c>
    </row>
    <row r="10450" spans="3:4" ht="15" customHeight="1" x14ac:dyDescent="0.25">
      <c r="C10450" s="32" t="s">
        <v>19633</v>
      </c>
      <c r="D10450" s="33" t="s">
        <v>5264</v>
      </c>
    </row>
    <row r="10451" spans="3:4" ht="15" customHeight="1" x14ac:dyDescent="0.25">
      <c r="C10451" s="32" t="s">
        <v>19634</v>
      </c>
      <c r="D10451" s="33" t="s">
        <v>5264</v>
      </c>
    </row>
    <row r="10452" spans="3:4" ht="15" customHeight="1" x14ac:dyDescent="0.25">
      <c r="C10452" s="32" t="s">
        <v>19635</v>
      </c>
      <c r="D10452" s="33" t="s">
        <v>5270</v>
      </c>
    </row>
    <row r="10453" spans="3:4" ht="15" customHeight="1" x14ac:dyDescent="0.25">
      <c r="C10453" s="32" t="s">
        <v>19636</v>
      </c>
      <c r="D10453" s="33" t="s">
        <v>5270</v>
      </c>
    </row>
    <row r="10454" spans="3:4" ht="15" customHeight="1" x14ac:dyDescent="0.25">
      <c r="C10454" s="32" t="s">
        <v>19637</v>
      </c>
      <c r="D10454" s="33" t="s">
        <v>5282</v>
      </c>
    </row>
    <row r="10455" spans="3:4" ht="15" customHeight="1" x14ac:dyDescent="0.25">
      <c r="C10455" s="32" t="s">
        <v>19638</v>
      </c>
      <c r="D10455" s="33" t="s">
        <v>5282</v>
      </c>
    </row>
    <row r="10456" spans="3:4" ht="15" customHeight="1" x14ac:dyDescent="0.25">
      <c r="C10456" s="32" t="s">
        <v>19639</v>
      </c>
      <c r="D10456" s="33" t="s">
        <v>5297</v>
      </c>
    </row>
    <row r="10457" spans="3:4" ht="15" customHeight="1" x14ac:dyDescent="0.25">
      <c r="C10457" s="32" t="s">
        <v>19640</v>
      </c>
      <c r="D10457" s="33" t="s">
        <v>5297</v>
      </c>
    </row>
    <row r="10458" spans="3:4" ht="15" customHeight="1" x14ac:dyDescent="0.25">
      <c r="C10458" s="32" t="s">
        <v>19641</v>
      </c>
      <c r="D10458" s="33" t="s">
        <v>5383</v>
      </c>
    </row>
    <row r="10459" spans="3:4" ht="15" customHeight="1" x14ac:dyDescent="0.25">
      <c r="C10459" s="32" t="s">
        <v>19642</v>
      </c>
      <c r="D10459" s="33" t="s">
        <v>5383</v>
      </c>
    </row>
    <row r="10460" spans="3:4" ht="15" customHeight="1" x14ac:dyDescent="0.25">
      <c r="C10460" s="32" t="s">
        <v>19643</v>
      </c>
      <c r="D10460" s="33" t="s">
        <v>5464</v>
      </c>
    </row>
    <row r="10461" spans="3:4" ht="15" customHeight="1" x14ac:dyDescent="0.25">
      <c r="C10461" s="32" t="s">
        <v>19644</v>
      </c>
      <c r="D10461" s="33" t="s">
        <v>5464</v>
      </c>
    </row>
    <row r="10462" spans="3:4" ht="15" customHeight="1" x14ac:dyDescent="0.25">
      <c r="C10462" s="32" t="s">
        <v>19645</v>
      </c>
      <c r="D10462" s="33" t="s">
        <v>8879</v>
      </c>
    </row>
    <row r="10463" spans="3:4" ht="15" customHeight="1" x14ac:dyDescent="0.25">
      <c r="C10463" s="32" t="s">
        <v>19646</v>
      </c>
      <c r="D10463" s="33" t="s">
        <v>8879</v>
      </c>
    </row>
    <row r="10464" spans="3:4" ht="15" customHeight="1" x14ac:dyDescent="0.25">
      <c r="C10464" s="32" t="s">
        <v>19647</v>
      </c>
      <c r="D10464" s="33" t="s">
        <v>5500</v>
      </c>
    </row>
    <row r="10465" spans="3:4" ht="15" customHeight="1" x14ac:dyDescent="0.25">
      <c r="C10465" s="32" t="s">
        <v>19648</v>
      </c>
      <c r="D10465" s="33" t="s">
        <v>5500</v>
      </c>
    </row>
    <row r="10466" spans="3:4" ht="15" customHeight="1" x14ac:dyDescent="0.25">
      <c r="C10466" s="32" t="s">
        <v>19649</v>
      </c>
      <c r="D10466" s="33" t="s">
        <v>8913</v>
      </c>
    </row>
    <row r="10467" spans="3:4" ht="15" customHeight="1" x14ac:dyDescent="0.25">
      <c r="C10467" s="32" t="s">
        <v>19650</v>
      </c>
      <c r="D10467" s="33" t="s">
        <v>8913</v>
      </c>
    </row>
    <row r="10468" spans="3:4" ht="15" customHeight="1" x14ac:dyDescent="0.25">
      <c r="C10468" s="32" t="s">
        <v>19651</v>
      </c>
      <c r="D10468" s="33" t="s">
        <v>5524</v>
      </c>
    </row>
    <row r="10469" spans="3:4" ht="15" customHeight="1" x14ac:dyDescent="0.25">
      <c r="C10469" s="32" t="s">
        <v>19652</v>
      </c>
      <c r="D10469" s="33" t="s">
        <v>5524</v>
      </c>
    </row>
    <row r="10470" spans="3:4" ht="15" customHeight="1" x14ac:dyDescent="0.25">
      <c r="C10470" s="32" t="s">
        <v>19653</v>
      </c>
      <c r="D10470" s="33" t="s">
        <v>5529</v>
      </c>
    </row>
    <row r="10471" spans="3:4" ht="15" customHeight="1" x14ac:dyDescent="0.25">
      <c r="C10471" s="32" t="s">
        <v>19654</v>
      </c>
      <c r="D10471" s="33" t="s">
        <v>5529</v>
      </c>
    </row>
    <row r="10472" spans="3:4" ht="15" customHeight="1" x14ac:dyDescent="0.25">
      <c r="C10472" s="32" t="s">
        <v>19655</v>
      </c>
      <c r="D10472" s="33" t="s">
        <v>5575</v>
      </c>
    </row>
    <row r="10473" spans="3:4" ht="15" customHeight="1" x14ac:dyDescent="0.25">
      <c r="C10473" s="32" t="s">
        <v>19656</v>
      </c>
      <c r="D10473" s="33" t="s">
        <v>5575</v>
      </c>
    </row>
    <row r="10474" spans="3:4" ht="15" customHeight="1" x14ac:dyDescent="0.25">
      <c r="C10474" s="32" t="s">
        <v>19657</v>
      </c>
      <c r="D10474" s="33" t="s">
        <v>5635</v>
      </c>
    </row>
    <row r="10475" spans="3:4" ht="15" customHeight="1" x14ac:dyDescent="0.25">
      <c r="C10475" s="32" t="s">
        <v>19658</v>
      </c>
      <c r="D10475" s="33" t="s">
        <v>5635</v>
      </c>
    </row>
    <row r="10476" spans="3:4" ht="15" customHeight="1" x14ac:dyDescent="0.25">
      <c r="C10476" s="32" t="s">
        <v>19659</v>
      </c>
      <c r="D10476" s="33" t="s">
        <v>5656</v>
      </c>
    </row>
    <row r="10477" spans="3:4" ht="15" customHeight="1" x14ac:dyDescent="0.25">
      <c r="C10477" s="32" t="s">
        <v>19660</v>
      </c>
      <c r="D10477" s="33" t="s">
        <v>5656</v>
      </c>
    </row>
    <row r="10478" spans="3:4" ht="15" customHeight="1" x14ac:dyDescent="0.25">
      <c r="C10478" s="32" t="s">
        <v>19661</v>
      </c>
      <c r="D10478" s="33" t="s">
        <v>9046</v>
      </c>
    </row>
    <row r="10479" spans="3:4" ht="15" customHeight="1" x14ac:dyDescent="0.25">
      <c r="C10479" s="32" t="s">
        <v>19662</v>
      </c>
      <c r="D10479" s="33" t="s">
        <v>9046</v>
      </c>
    </row>
    <row r="10480" spans="3:4" ht="15" customHeight="1" x14ac:dyDescent="0.25">
      <c r="C10480" s="32" t="s">
        <v>19663</v>
      </c>
      <c r="D10480" s="33" t="s">
        <v>5732</v>
      </c>
    </row>
    <row r="10481" spans="3:4" ht="15" customHeight="1" x14ac:dyDescent="0.25">
      <c r="C10481" s="32" t="s">
        <v>19664</v>
      </c>
      <c r="D10481" s="33" t="s">
        <v>5732</v>
      </c>
    </row>
    <row r="10482" spans="3:4" ht="15" customHeight="1" x14ac:dyDescent="0.25">
      <c r="C10482" s="32" t="s">
        <v>19665</v>
      </c>
      <c r="D10482" s="33" t="s">
        <v>9074</v>
      </c>
    </row>
    <row r="10483" spans="3:4" ht="15" customHeight="1" x14ac:dyDescent="0.25">
      <c r="C10483" s="32" t="s">
        <v>19666</v>
      </c>
      <c r="D10483" s="33" t="s">
        <v>9074</v>
      </c>
    </row>
    <row r="10484" spans="3:4" ht="15" customHeight="1" x14ac:dyDescent="0.25">
      <c r="C10484" s="32" t="s">
        <v>19667</v>
      </c>
      <c r="D10484" s="33" t="s">
        <v>5777</v>
      </c>
    </row>
    <row r="10485" spans="3:4" ht="15" customHeight="1" x14ac:dyDescent="0.25">
      <c r="C10485" s="32" t="s">
        <v>19668</v>
      </c>
      <c r="D10485" s="33" t="s">
        <v>5777</v>
      </c>
    </row>
    <row r="10486" spans="3:4" ht="15" customHeight="1" x14ac:dyDescent="0.25">
      <c r="C10486" s="32" t="s">
        <v>19669</v>
      </c>
      <c r="D10486" s="33" t="s">
        <v>5825</v>
      </c>
    </row>
    <row r="10487" spans="3:4" ht="15" customHeight="1" x14ac:dyDescent="0.25">
      <c r="C10487" s="32" t="s">
        <v>19670</v>
      </c>
      <c r="D10487" s="33" t="s">
        <v>5825</v>
      </c>
    </row>
    <row r="10488" spans="3:4" ht="15" customHeight="1" x14ac:dyDescent="0.25">
      <c r="C10488" s="32" t="s">
        <v>19671</v>
      </c>
      <c r="D10488" s="33" t="s">
        <v>5925</v>
      </c>
    </row>
    <row r="10489" spans="3:4" ht="15" customHeight="1" x14ac:dyDescent="0.25">
      <c r="C10489" s="32" t="s">
        <v>19672</v>
      </c>
      <c r="D10489" s="33" t="s">
        <v>5925</v>
      </c>
    </row>
    <row r="10490" spans="3:4" ht="15" customHeight="1" x14ac:dyDescent="0.25">
      <c r="C10490" s="32" t="s">
        <v>19673</v>
      </c>
      <c r="D10490" s="33" t="s">
        <v>8913</v>
      </c>
    </row>
    <row r="10491" spans="3:4" ht="15" customHeight="1" x14ac:dyDescent="0.25">
      <c r="C10491" s="32" t="s">
        <v>19674</v>
      </c>
      <c r="D10491" s="33" t="s">
        <v>8913</v>
      </c>
    </row>
    <row r="10492" spans="3:4" ht="15" customHeight="1" x14ac:dyDescent="0.25">
      <c r="C10492" s="32" t="s">
        <v>19675</v>
      </c>
      <c r="D10492" s="33" t="s">
        <v>5524</v>
      </c>
    </row>
    <row r="10493" spans="3:4" ht="15" customHeight="1" x14ac:dyDescent="0.25">
      <c r="C10493" s="32" t="s">
        <v>19676</v>
      </c>
      <c r="D10493" s="33" t="s">
        <v>5524</v>
      </c>
    </row>
    <row r="10494" spans="3:4" ht="15" customHeight="1" x14ac:dyDescent="0.25">
      <c r="C10494" s="32" t="s">
        <v>19677</v>
      </c>
      <c r="D10494" s="33" t="s">
        <v>5529</v>
      </c>
    </row>
    <row r="10495" spans="3:4" ht="15" customHeight="1" x14ac:dyDescent="0.25">
      <c r="C10495" s="32" t="s">
        <v>19678</v>
      </c>
      <c r="D10495" s="33" t="s">
        <v>5529</v>
      </c>
    </row>
    <row r="10496" spans="3:4" ht="15" customHeight="1" x14ac:dyDescent="0.25">
      <c r="C10496" s="32" t="s">
        <v>19679</v>
      </c>
      <c r="D10496" s="33" t="s">
        <v>5575</v>
      </c>
    </row>
    <row r="10497" spans="3:4" ht="15" customHeight="1" x14ac:dyDescent="0.25">
      <c r="C10497" s="32" t="s">
        <v>19680</v>
      </c>
      <c r="D10497" s="33" t="s">
        <v>5575</v>
      </c>
    </row>
    <row r="10498" spans="3:4" ht="15" customHeight="1" x14ac:dyDescent="0.25">
      <c r="C10498" s="32" t="s">
        <v>19681</v>
      </c>
      <c r="D10498" s="33" t="s">
        <v>5635</v>
      </c>
    </row>
    <row r="10499" spans="3:4" ht="15" customHeight="1" x14ac:dyDescent="0.25">
      <c r="C10499" s="32" t="s">
        <v>19682</v>
      </c>
      <c r="D10499" s="33" t="s">
        <v>5635</v>
      </c>
    </row>
    <row r="10500" spans="3:4" ht="15" customHeight="1" x14ac:dyDescent="0.25">
      <c r="C10500" s="32" t="s">
        <v>19683</v>
      </c>
      <c r="D10500" s="33" t="s">
        <v>5656</v>
      </c>
    </row>
    <row r="10501" spans="3:4" ht="15" customHeight="1" x14ac:dyDescent="0.25">
      <c r="C10501" s="32" t="s">
        <v>19684</v>
      </c>
      <c r="D10501" s="33" t="s">
        <v>5656</v>
      </c>
    </row>
    <row r="10502" spans="3:4" ht="15" customHeight="1" x14ac:dyDescent="0.25">
      <c r="C10502" s="32" t="s">
        <v>19685</v>
      </c>
      <c r="D10502" s="33" t="s">
        <v>9046</v>
      </c>
    </row>
    <row r="10503" spans="3:4" ht="15" customHeight="1" x14ac:dyDescent="0.25">
      <c r="C10503" s="32" t="s">
        <v>19686</v>
      </c>
      <c r="D10503" s="33" t="s">
        <v>9046</v>
      </c>
    </row>
    <row r="10504" spans="3:4" ht="15" customHeight="1" x14ac:dyDescent="0.25">
      <c r="C10504" s="32" t="s">
        <v>19687</v>
      </c>
      <c r="D10504" s="33" t="s">
        <v>5732</v>
      </c>
    </row>
    <row r="10505" spans="3:4" ht="15" customHeight="1" x14ac:dyDescent="0.25">
      <c r="C10505" s="32" t="s">
        <v>19688</v>
      </c>
      <c r="D10505" s="33" t="s">
        <v>5732</v>
      </c>
    </row>
    <row r="10506" spans="3:4" ht="15" customHeight="1" x14ac:dyDescent="0.25">
      <c r="C10506" s="32" t="s">
        <v>19689</v>
      </c>
      <c r="D10506" s="33" t="s">
        <v>9074</v>
      </c>
    </row>
    <row r="10507" spans="3:4" ht="15" customHeight="1" x14ac:dyDescent="0.25">
      <c r="C10507" s="32" t="s">
        <v>19690</v>
      </c>
      <c r="D10507" s="33" t="s">
        <v>9074</v>
      </c>
    </row>
    <row r="10508" spans="3:4" ht="15" customHeight="1" x14ac:dyDescent="0.25">
      <c r="C10508" s="32" t="s">
        <v>19691</v>
      </c>
      <c r="D10508" s="33" t="s">
        <v>5777</v>
      </c>
    </row>
    <row r="10509" spans="3:4" ht="15" customHeight="1" x14ac:dyDescent="0.25">
      <c r="C10509" s="32" t="s">
        <v>19692</v>
      </c>
      <c r="D10509" s="33" t="s">
        <v>5777</v>
      </c>
    </row>
    <row r="10510" spans="3:4" ht="15" customHeight="1" x14ac:dyDescent="0.25">
      <c r="C10510" s="32" t="s">
        <v>19693</v>
      </c>
      <c r="D10510" s="33" t="s">
        <v>5825</v>
      </c>
    </row>
    <row r="10511" spans="3:4" ht="15" customHeight="1" x14ac:dyDescent="0.25">
      <c r="C10511" s="32" t="s">
        <v>19694</v>
      </c>
      <c r="D10511" s="33" t="s">
        <v>5825</v>
      </c>
    </row>
    <row r="10512" spans="3:4" ht="15" customHeight="1" x14ac:dyDescent="0.25">
      <c r="C10512" s="32" t="s">
        <v>19695</v>
      </c>
      <c r="D10512" s="33" t="s">
        <v>5925</v>
      </c>
    </row>
    <row r="10513" spans="3:4" ht="15" customHeight="1" x14ac:dyDescent="0.25">
      <c r="C10513" s="32" t="s">
        <v>19696</v>
      </c>
      <c r="D10513" s="33" t="s">
        <v>5925</v>
      </c>
    </row>
    <row r="10514" spans="3:4" ht="15" customHeight="1" x14ac:dyDescent="0.25">
      <c r="C10514" s="32" t="s">
        <v>19697</v>
      </c>
      <c r="D10514" s="33" t="s">
        <v>5930</v>
      </c>
    </row>
    <row r="10515" spans="3:4" ht="15" customHeight="1" x14ac:dyDescent="0.25">
      <c r="C10515" s="32" t="s">
        <v>19698</v>
      </c>
      <c r="D10515" s="33" t="s">
        <v>5930</v>
      </c>
    </row>
    <row r="10516" spans="3:4" ht="15" customHeight="1" x14ac:dyDescent="0.25">
      <c r="C10516" s="32" t="s">
        <v>19699</v>
      </c>
      <c r="D10516" s="33" t="s">
        <v>6040</v>
      </c>
    </row>
    <row r="10517" spans="3:4" ht="15" customHeight="1" x14ac:dyDescent="0.25">
      <c r="C10517" s="32" t="s">
        <v>19700</v>
      </c>
      <c r="D10517" s="33" t="s">
        <v>6040</v>
      </c>
    </row>
    <row r="10518" spans="3:4" ht="15" customHeight="1" x14ac:dyDescent="0.25">
      <c r="C10518" s="32" t="s">
        <v>19701</v>
      </c>
      <c r="D10518" s="33" t="s">
        <v>6046</v>
      </c>
    </row>
    <row r="10519" spans="3:4" ht="15" customHeight="1" x14ac:dyDescent="0.25">
      <c r="C10519" s="32" t="s">
        <v>19702</v>
      </c>
      <c r="D10519" s="33" t="s">
        <v>6046</v>
      </c>
    </row>
    <row r="10520" spans="3:4" ht="15" customHeight="1" x14ac:dyDescent="0.25">
      <c r="C10520" s="32" t="s">
        <v>19703</v>
      </c>
      <c r="D10520" s="33" t="s">
        <v>9321</v>
      </c>
    </row>
    <row r="10521" spans="3:4" ht="15" customHeight="1" x14ac:dyDescent="0.25">
      <c r="C10521" s="32" t="s">
        <v>19704</v>
      </c>
      <c r="D10521" s="33" t="s">
        <v>9321</v>
      </c>
    </row>
    <row r="10522" spans="3:4" ht="15" customHeight="1" x14ac:dyDescent="0.25">
      <c r="C10522" s="32" t="s">
        <v>19705</v>
      </c>
      <c r="D10522" s="33" t="s">
        <v>6104</v>
      </c>
    </row>
    <row r="10523" spans="3:4" ht="15" customHeight="1" x14ac:dyDescent="0.25">
      <c r="C10523" s="32" t="s">
        <v>19706</v>
      </c>
      <c r="D10523" s="33" t="s">
        <v>6104</v>
      </c>
    </row>
    <row r="10524" spans="3:4" ht="15" customHeight="1" x14ac:dyDescent="0.25">
      <c r="C10524" s="32" t="s">
        <v>19707</v>
      </c>
      <c r="D10524" s="33" t="s">
        <v>6109</v>
      </c>
    </row>
    <row r="10525" spans="3:4" ht="15" customHeight="1" x14ac:dyDescent="0.25">
      <c r="C10525" s="32" t="s">
        <v>19708</v>
      </c>
      <c r="D10525" s="33" t="s">
        <v>6109</v>
      </c>
    </row>
    <row r="10526" spans="3:4" ht="15" customHeight="1" x14ac:dyDescent="0.25">
      <c r="C10526" s="32" t="s">
        <v>19709</v>
      </c>
      <c r="D10526" s="33" t="s">
        <v>6267</v>
      </c>
    </row>
    <row r="10527" spans="3:4" ht="15" customHeight="1" x14ac:dyDescent="0.25">
      <c r="C10527" s="32" t="s">
        <v>19710</v>
      </c>
      <c r="D10527" s="33" t="s">
        <v>6267</v>
      </c>
    </row>
    <row r="10528" spans="3:4" ht="15" customHeight="1" x14ac:dyDescent="0.25">
      <c r="C10528" s="32" t="s">
        <v>19711</v>
      </c>
      <c r="D10528" s="33" t="s">
        <v>6363</v>
      </c>
    </row>
    <row r="10529" spans="3:4" ht="15" customHeight="1" x14ac:dyDescent="0.25">
      <c r="C10529" s="32" t="s">
        <v>19712</v>
      </c>
      <c r="D10529" s="33" t="s">
        <v>6363</v>
      </c>
    </row>
    <row r="10530" spans="3:4" ht="15" customHeight="1" x14ac:dyDescent="0.25">
      <c r="C10530" s="32" t="s">
        <v>19713</v>
      </c>
      <c r="D10530" s="33" t="s">
        <v>6369</v>
      </c>
    </row>
    <row r="10531" spans="3:4" ht="15" customHeight="1" x14ac:dyDescent="0.25">
      <c r="C10531" s="32" t="s">
        <v>19714</v>
      </c>
      <c r="D10531" s="33" t="s">
        <v>6369</v>
      </c>
    </row>
    <row r="10532" spans="3:4" ht="15" customHeight="1" x14ac:dyDescent="0.25">
      <c r="C10532" s="32" t="s">
        <v>19715</v>
      </c>
      <c r="D10532" s="33" t="s">
        <v>6385</v>
      </c>
    </row>
    <row r="10533" spans="3:4" ht="15" customHeight="1" x14ac:dyDescent="0.25">
      <c r="C10533" s="32" t="s">
        <v>19716</v>
      </c>
      <c r="D10533" s="33" t="s">
        <v>6385</v>
      </c>
    </row>
    <row r="10534" spans="3:4" ht="15" customHeight="1" x14ac:dyDescent="0.25">
      <c r="C10534" s="32" t="s">
        <v>19717</v>
      </c>
      <c r="D10534" s="33" t="s">
        <v>6549</v>
      </c>
    </row>
    <row r="10535" spans="3:4" ht="15" customHeight="1" x14ac:dyDescent="0.25">
      <c r="C10535" s="32" t="s">
        <v>19718</v>
      </c>
      <c r="D10535" s="33" t="s">
        <v>6549</v>
      </c>
    </row>
    <row r="10536" spans="3:4" ht="15" customHeight="1" x14ac:dyDescent="0.25">
      <c r="C10536" s="32" t="s">
        <v>19719</v>
      </c>
      <c r="D10536" s="33" t="s">
        <v>6578</v>
      </c>
    </row>
    <row r="10537" spans="3:4" ht="15" customHeight="1" x14ac:dyDescent="0.25">
      <c r="C10537" s="32" t="s">
        <v>19720</v>
      </c>
      <c r="D10537" s="33" t="s">
        <v>6578</v>
      </c>
    </row>
    <row r="10538" spans="3:4" ht="15" customHeight="1" x14ac:dyDescent="0.25">
      <c r="C10538" s="32" t="s">
        <v>19721</v>
      </c>
      <c r="D10538" s="33" t="s">
        <v>5930</v>
      </c>
    </row>
    <row r="10539" spans="3:4" ht="15" customHeight="1" x14ac:dyDescent="0.25">
      <c r="C10539" s="32" t="s">
        <v>19722</v>
      </c>
      <c r="D10539" s="33" t="s">
        <v>5930</v>
      </c>
    </row>
    <row r="10540" spans="3:4" ht="15" customHeight="1" x14ac:dyDescent="0.25">
      <c r="C10540" s="32" t="s">
        <v>19723</v>
      </c>
      <c r="D10540" s="33" t="s">
        <v>6040</v>
      </c>
    </row>
    <row r="10541" spans="3:4" ht="15" customHeight="1" x14ac:dyDescent="0.25">
      <c r="C10541" s="32" t="s">
        <v>19724</v>
      </c>
      <c r="D10541" s="33" t="s">
        <v>6040</v>
      </c>
    </row>
    <row r="10542" spans="3:4" ht="15" customHeight="1" x14ac:dyDescent="0.25">
      <c r="C10542" s="32" t="s">
        <v>19725</v>
      </c>
      <c r="D10542" s="33" t="s">
        <v>6046</v>
      </c>
    </row>
    <row r="10543" spans="3:4" ht="15" customHeight="1" x14ac:dyDescent="0.25">
      <c r="C10543" s="32" t="s">
        <v>19726</v>
      </c>
      <c r="D10543" s="33" t="s">
        <v>6046</v>
      </c>
    </row>
    <row r="10544" spans="3:4" ht="15" customHeight="1" x14ac:dyDescent="0.25">
      <c r="C10544" s="32" t="s">
        <v>19727</v>
      </c>
      <c r="D10544" s="33" t="s">
        <v>9321</v>
      </c>
    </row>
    <row r="10545" spans="3:4" ht="15" customHeight="1" x14ac:dyDescent="0.25">
      <c r="C10545" s="32" t="s">
        <v>19728</v>
      </c>
      <c r="D10545" s="33" t="s">
        <v>9321</v>
      </c>
    </row>
    <row r="10546" spans="3:4" ht="15" customHeight="1" x14ac:dyDescent="0.25">
      <c r="C10546" s="32" t="s">
        <v>19729</v>
      </c>
      <c r="D10546" s="33" t="s">
        <v>6104</v>
      </c>
    </row>
    <row r="10547" spans="3:4" ht="15" customHeight="1" x14ac:dyDescent="0.25">
      <c r="C10547" s="32" t="s">
        <v>19730</v>
      </c>
      <c r="D10547" s="33" t="s">
        <v>6104</v>
      </c>
    </row>
    <row r="10548" spans="3:4" ht="15" customHeight="1" x14ac:dyDescent="0.25">
      <c r="C10548" s="32" t="s">
        <v>19731</v>
      </c>
      <c r="D10548" s="33" t="s">
        <v>6109</v>
      </c>
    </row>
    <row r="10549" spans="3:4" ht="15" customHeight="1" x14ac:dyDescent="0.25">
      <c r="C10549" s="32" t="s">
        <v>19732</v>
      </c>
      <c r="D10549" s="33" t="s">
        <v>6109</v>
      </c>
    </row>
    <row r="10550" spans="3:4" ht="15" customHeight="1" x14ac:dyDescent="0.25">
      <c r="C10550" s="32" t="s">
        <v>19733</v>
      </c>
      <c r="D10550" s="33" t="s">
        <v>6267</v>
      </c>
    </row>
    <row r="10551" spans="3:4" ht="15" customHeight="1" x14ac:dyDescent="0.25">
      <c r="C10551" s="32" t="s">
        <v>19734</v>
      </c>
      <c r="D10551" s="33" t="s">
        <v>6267</v>
      </c>
    </row>
    <row r="10552" spans="3:4" ht="15" customHeight="1" x14ac:dyDescent="0.25">
      <c r="C10552" s="32" t="s">
        <v>19735</v>
      </c>
      <c r="D10552" s="33" t="s">
        <v>6363</v>
      </c>
    </row>
    <row r="10553" spans="3:4" ht="15" customHeight="1" x14ac:dyDescent="0.25">
      <c r="C10553" s="32" t="s">
        <v>19736</v>
      </c>
      <c r="D10553" s="33" t="s">
        <v>6363</v>
      </c>
    </row>
    <row r="10554" spans="3:4" ht="15" customHeight="1" x14ac:dyDescent="0.25">
      <c r="C10554" s="32" t="s">
        <v>19737</v>
      </c>
      <c r="D10554" s="33" t="s">
        <v>6369</v>
      </c>
    </row>
    <row r="10555" spans="3:4" ht="15" customHeight="1" x14ac:dyDescent="0.25">
      <c r="C10555" s="32" t="s">
        <v>19738</v>
      </c>
      <c r="D10555" s="33" t="s">
        <v>6369</v>
      </c>
    </row>
    <row r="10556" spans="3:4" ht="15" customHeight="1" x14ac:dyDescent="0.25">
      <c r="C10556" s="32" t="s">
        <v>19739</v>
      </c>
      <c r="D10556" s="33" t="s">
        <v>6385</v>
      </c>
    </row>
    <row r="10557" spans="3:4" ht="15" customHeight="1" x14ac:dyDescent="0.25">
      <c r="C10557" s="32" t="s">
        <v>19740</v>
      </c>
      <c r="D10557" s="33" t="s">
        <v>6385</v>
      </c>
    </row>
    <row r="10558" spans="3:4" ht="15" customHeight="1" x14ac:dyDescent="0.25">
      <c r="C10558" s="32" t="s">
        <v>19741</v>
      </c>
      <c r="D10558" s="33" t="s">
        <v>6549</v>
      </c>
    </row>
    <row r="10559" spans="3:4" ht="15" customHeight="1" x14ac:dyDescent="0.25">
      <c r="C10559" s="32" t="s">
        <v>19742</v>
      </c>
      <c r="D10559" s="33" t="s">
        <v>6549</v>
      </c>
    </row>
    <row r="10560" spans="3:4" ht="15" customHeight="1" x14ac:dyDescent="0.25">
      <c r="C10560" s="32" t="s">
        <v>19743</v>
      </c>
      <c r="D10560" s="33" t="s">
        <v>6578</v>
      </c>
    </row>
    <row r="10561" spans="3:4" ht="15" customHeight="1" x14ac:dyDescent="0.25">
      <c r="C10561" s="32" t="s">
        <v>19744</v>
      </c>
      <c r="D10561" s="33" t="s">
        <v>6578</v>
      </c>
    </row>
    <row r="10562" spans="3:4" ht="15" customHeight="1" x14ac:dyDescent="0.25">
      <c r="C10562" s="32" t="s">
        <v>19745</v>
      </c>
      <c r="D10562" s="33" t="s">
        <v>6584</v>
      </c>
    </row>
    <row r="10563" spans="3:4" ht="15" customHeight="1" x14ac:dyDescent="0.25">
      <c r="C10563" s="32" t="s">
        <v>19746</v>
      </c>
      <c r="D10563" s="33" t="s">
        <v>6584</v>
      </c>
    </row>
    <row r="10564" spans="3:4" ht="15" customHeight="1" x14ac:dyDescent="0.25">
      <c r="C10564" s="32" t="s">
        <v>19747</v>
      </c>
      <c r="D10564" s="33" t="s">
        <v>6599</v>
      </c>
    </row>
    <row r="10565" spans="3:4" ht="15" customHeight="1" x14ac:dyDescent="0.25">
      <c r="C10565" s="32" t="s">
        <v>19748</v>
      </c>
      <c r="D10565" s="33" t="s">
        <v>6599</v>
      </c>
    </row>
    <row r="10566" spans="3:4" ht="15" customHeight="1" x14ac:dyDescent="0.25">
      <c r="C10566" s="32" t="s">
        <v>19749</v>
      </c>
      <c r="D10566" s="33" t="s">
        <v>9726</v>
      </c>
    </row>
    <row r="10567" spans="3:4" ht="15" customHeight="1" x14ac:dyDescent="0.25">
      <c r="C10567" s="32" t="s">
        <v>19750</v>
      </c>
      <c r="D10567" s="33" t="s">
        <v>9726</v>
      </c>
    </row>
    <row r="10568" spans="3:4" ht="15" customHeight="1" x14ac:dyDescent="0.25">
      <c r="C10568" s="32" t="s">
        <v>19751</v>
      </c>
      <c r="D10568" s="33" t="s">
        <v>6691</v>
      </c>
    </row>
    <row r="10569" spans="3:4" ht="15" customHeight="1" x14ac:dyDescent="0.25">
      <c r="C10569" s="32" t="s">
        <v>19752</v>
      </c>
      <c r="D10569" s="33" t="s">
        <v>6691</v>
      </c>
    </row>
    <row r="10570" spans="3:4" ht="15" customHeight="1" x14ac:dyDescent="0.25">
      <c r="C10570" s="32" t="s">
        <v>19753</v>
      </c>
      <c r="D10570" s="33" t="s">
        <v>6757</v>
      </c>
    </row>
    <row r="10571" spans="3:4" ht="15" customHeight="1" x14ac:dyDescent="0.25">
      <c r="C10571" s="32" t="s">
        <v>19754</v>
      </c>
      <c r="D10571" s="33" t="s">
        <v>6757</v>
      </c>
    </row>
    <row r="10572" spans="3:4" ht="15" customHeight="1" x14ac:dyDescent="0.25">
      <c r="C10572" s="32" t="s">
        <v>19755</v>
      </c>
      <c r="D10572" s="33" t="s">
        <v>9863</v>
      </c>
    </row>
    <row r="10573" spans="3:4" ht="15" customHeight="1" x14ac:dyDescent="0.25">
      <c r="C10573" s="32" t="s">
        <v>19756</v>
      </c>
      <c r="D10573" s="33" t="s">
        <v>9863</v>
      </c>
    </row>
    <row r="10574" spans="3:4" ht="15" customHeight="1" x14ac:dyDescent="0.25">
      <c r="C10574" s="32" t="s">
        <v>19757</v>
      </c>
      <c r="D10574" s="33" t="s">
        <v>6768</v>
      </c>
    </row>
    <row r="10575" spans="3:4" ht="15" customHeight="1" x14ac:dyDescent="0.25">
      <c r="C10575" s="32" t="s">
        <v>19758</v>
      </c>
      <c r="D10575" s="33" t="s">
        <v>6768</v>
      </c>
    </row>
    <row r="10576" spans="3:4" ht="15" customHeight="1" x14ac:dyDescent="0.25">
      <c r="C10576" s="32" t="s">
        <v>19759</v>
      </c>
      <c r="D10576" s="33" t="s">
        <v>9923</v>
      </c>
    </row>
    <row r="10577" spans="3:4" ht="15" customHeight="1" x14ac:dyDescent="0.25">
      <c r="C10577" s="32" t="s">
        <v>19760</v>
      </c>
      <c r="D10577" s="33" t="s">
        <v>9923</v>
      </c>
    </row>
    <row r="10578" spans="3:4" ht="15" customHeight="1" x14ac:dyDescent="0.25">
      <c r="C10578" s="32" t="s">
        <v>19761</v>
      </c>
      <c r="D10578" s="33" t="s">
        <v>6837</v>
      </c>
    </row>
    <row r="10579" spans="3:4" ht="15" customHeight="1" x14ac:dyDescent="0.25">
      <c r="C10579" s="32" t="s">
        <v>19762</v>
      </c>
      <c r="D10579" s="33" t="s">
        <v>6837</v>
      </c>
    </row>
    <row r="10580" spans="3:4" ht="15" customHeight="1" x14ac:dyDescent="0.25">
      <c r="C10580" s="32" t="s">
        <v>19763</v>
      </c>
      <c r="D10580" s="33" t="s">
        <v>6861</v>
      </c>
    </row>
    <row r="10581" spans="3:4" ht="15" customHeight="1" x14ac:dyDescent="0.25">
      <c r="C10581" s="32" t="s">
        <v>19764</v>
      </c>
      <c r="D10581" s="33" t="s">
        <v>6861</v>
      </c>
    </row>
    <row r="10582" spans="3:4" ht="15" customHeight="1" x14ac:dyDescent="0.25">
      <c r="C10582" s="32" t="s">
        <v>19765</v>
      </c>
      <c r="D10582" s="33" t="s">
        <v>6895</v>
      </c>
    </row>
    <row r="10583" spans="3:4" ht="15" customHeight="1" x14ac:dyDescent="0.25">
      <c r="C10583" s="32" t="s">
        <v>19766</v>
      </c>
      <c r="D10583" s="33" t="s">
        <v>6895</v>
      </c>
    </row>
    <row r="10584" spans="3:4" ht="15" customHeight="1" x14ac:dyDescent="0.25">
      <c r="C10584" s="32" t="s">
        <v>19767</v>
      </c>
      <c r="D10584" s="33" t="s">
        <v>6911</v>
      </c>
    </row>
    <row r="10585" spans="3:4" ht="15" customHeight="1" x14ac:dyDescent="0.25">
      <c r="C10585" s="32" t="s">
        <v>19768</v>
      </c>
      <c r="D10585" s="33" t="s">
        <v>6911</v>
      </c>
    </row>
    <row r="10586" spans="3:4" ht="15" customHeight="1" x14ac:dyDescent="0.25">
      <c r="C10586" s="32" t="s">
        <v>19769</v>
      </c>
      <c r="D10586" s="33" t="s">
        <v>6584</v>
      </c>
    </row>
    <row r="10587" spans="3:4" ht="15" customHeight="1" x14ac:dyDescent="0.25">
      <c r="C10587" s="32" t="s">
        <v>19770</v>
      </c>
      <c r="D10587" s="33" t="s">
        <v>6584</v>
      </c>
    </row>
    <row r="10588" spans="3:4" ht="15" customHeight="1" x14ac:dyDescent="0.25">
      <c r="C10588" s="32" t="s">
        <v>19771</v>
      </c>
      <c r="D10588" s="33" t="s">
        <v>6599</v>
      </c>
    </row>
    <row r="10589" spans="3:4" ht="15" customHeight="1" x14ac:dyDescent="0.25">
      <c r="C10589" s="32" t="s">
        <v>19772</v>
      </c>
      <c r="D10589" s="33" t="s">
        <v>6599</v>
      </c>
    </row>
    <row r="10590" spans="3:4" ht="15" customHeight="1" x14ac:dyDescent="0.25">
      <c r="C10590" s="32" t="s">
        <v>19773</v>
      </c>
      <c r="D10590" s="33" t="s">
        <v>9726</v>
      </c>
    </row>
    <row r="10591" spans="3:4" ht="15" customHeight="1" x14ac:dyDescent="0.25">
      <c r="C10591" s="32" t="s">
        <v>19774</v>
      </c>
      <c r="D10591" s="33" t="s">
        <v>9726</v>
      </c>
    </row>
    <row r="10592" spans="3:4" ht="15" customHeight="1" x14ac:dyDescent="0.25">
      <c r="C10592" s="32" t="s">
        <v>19775</v>
      </c>
      <c r="D10592" s="33" t="s">
        <v>6691</v>
      </c>
    </row>
    <row r="10593" spans="3:4" ht="15" customHeight="1" x14ac:dyDescent="0.25">
      <c r="C10593" s="32" t="s">
        <v>19776</v>
      </c>
      <c r="D10593" s="33" t="s">
        <v>6691</v>
      </c>
    </row>
    <row r="10594" spans="3:4" ht="15" customHeight="1" x14ac:dyDescent="0.25">
      <c r="C10594" s="32" t="s">
        <v>19777</v>
      </c>
      <c r="D10594" s="33" t="s">
        <v>6757</v>
      </c>
    </row>
    <row r="10595" spans="3:4" ht="15" customHeight="1" x14ac:dyDescent="0.25">
      <c r="C10595" s="32" t="s">
        <v>19778</v>
      </c>
      <c r="D10595" s="33" t="s">
        <v>6757</v>
      </c>
    </row>
    <row r="10596" spans="3:4" ht="15" customHeight="1" x14ac:dyDescent="0.25">
      <c r="C10596" s="32" t="s">
        <v>19779</v>
      </c>
      <c r="D10596" s="33" t="s">
        <v>9863</v>
      </c>
    </row>
    <row r="10597" spans="3:4" ht="15" customHeight="1" x14ac:dyDescent="0.25">
      <c r="C10597" s="32" t="s">
        <v>19780</v>
      </c>
      <c r="D10597" s="33" t="s">
        <v>9863</v>
      </c>
    </row>
    <row r="10598" spans="3:4" ht="15" customHeight="1" x14ac:dyDescent="0.25">
      <c r="C10598" s="32" t="s">
        <v>19781</v>
      </c>
      <c r="D10598" s="33" t="s">
        <v>6768</v>
      </c>
    </row>
    <row r="10599" spans="3:4" ht="15" customHeight="1" x14ac:dyDescent="0.25">
      <c r="C10599" s="32" t="s">
        <v>19782</v>
      </c>
      <c r="D10599" s="33" t="s">
        <v>6768</v>
      </c>
    </row>
    <row r="10600" spans="3:4" ht="15" customHeight="1" x14ac:dyDescent="0.25">
      <c r="C10600" s="32" t="s">
        <v>19783</v>
      </c>
      <c r="D10600" s="33" t="s">
        <v>9923</v>
      </c>
    </row>
    <row r="10601" spans="3:4" ht="15" customHeight="1" x14ac:dyDescent="0.25">
      <c r="C10601" s="32" t="s">
        <v>19784</v>
      </c>
      <c r="D10601" s="33" t="s">
        <v>9923</v>
      </c>
    </row>
    <row r="10602" spans="3:4" ht="15" customHeight="1" x14ac:dyDescent="0.25">
      <c r="C10602" s="32" t="s">
        <v>19785</v>
      </c>
      <c r="D10602" s="33" t="s">
        <v>6837</v>
      </c>
    </row>
    <row r="10603" spans="3:4" ht="15" customHeight="1" x14ac:dyDescent="0.25">
      <c r="C10603" s="32" t="s">
        <v>19786</v>
      </c>
      <c r="D10603" s="33" t="s">
        <v>6837</v>
      </c>
    </row>
    <row r="10604" spans="3:4" ht="15" customHeight="1" x14ac:dyDescent="0.25">
      <c r="C10604" s="32" t="s">
        <v>19787</v>
      </c>
      <c r="D10604" s="33" t="s">
        <v>6861</v>
      </c>
    </row>
    <row r="10605" spans="3:4" ht="15" customHeight="1" x14ac:dyDescent="0.25">
      <c r="C10605" s="32" t="s">
        <v>19788</v>
      </c>
      <c r="D10605" s="33" t="s">
        <v>6861</v>
      </c>
    </row>
    <row r="10606" spans="3:4" ht="15" customHeight="1" x14ac:dyDescent="0.25">
      <c r="C10606" s="32" t="s">
        <v>19789</v>
      </c>
      <c r="D10606" s="33" t="s">
        <v>6895</v>
      </c>
    </row>
    <row r="10607" spans="3:4" ht="15" customHeight="1" x14ac:dyDescent="0.25">
      <c r="C10607" s="32" t="s">
        <v>19790</v>
      </c>
      <c r="D10607" s="33" t="s">
        <v>6895</v>
      </c>
    </row>
    <row r="10608" spans="3:4" ht="15" customHeight="1" x14ac:dyDescent="0.25">
      <c r="C10608" s="32" t="s">
        <v>19791</v>
      </c>
      <c r="D10608" s="33" t="s">
        <v>6911</v>
      </c>
    </row>
    <row r="10609" spans="3:4" ht="15" customHeight="1" x14ac:dyDescent="0.25">
      <c r="C10609" s="32" t="s">
        <v>19792</v>
      </c>
      <c r="D10609" s="33" t="s">
        <v>6911</v>
      </c>
    </row>
    <row r="10610" spans="3:4" ht="15" customHeight="1" x14ac:dyDescent="0.25">
      <c r="C10610" s="32" t="s">
        <v>19793</v>
      </c>
      <c r="D10610" s="33" t="s">
        <v>7014</v>
      </c>
    </row>
    <row r="10611" spans="3:4" ht="15" customHeight="1" x14ac:dyDescent="0.25">
      <c r="C10611" s="32" t="s">
        <v>19794</v>
      </c>
      <c r="D10611" s="33" t="s">
        <v>7014</v>
      </c>
    </row>
    <row r="10612" spans="3:4" ht="15" customHeight="1" x14ac:dyDescent="0.25">
      <c r="C10612" s="32" t="s">
        <v>19795</v>
      </c>
      <c r="D10612" s="33" t="s">
        <v>7066</v>
      </c>
    </row>
    <row r="10613" spans="3:4" ht="15" customHeight="1" x14ac:dyDescent="0.25">
      <c r="C10613" s="32" t="s">
        <v>19796</v>
      </c>
      <c r="D10613" s="33" t="s">
        <v>7066</v>
      </c>
    </row>
    <row r="10614" spans="3:4" ht="15" customHeight="1" x14ac:dyDescent="0.25">
      <c r="C10614" s="32" t="s">
        <v>19797</v>
      </c>
      <c r="D10614" s="33" t="s">
        <v>10131</v>
      </c>
    </row>
    <row r="10615" spans="3:4" ht="15" customHeight="1" x14ac:dyDescent="0.25">
      <c r="C10615" s="32" t="s">
        <v>19798</v>
      </c>
      <c r="D10615" s="33" t="s">
        <v>10131</v>
      </c>
    </row>
    <row r="10616" spans="3:4" ht="15" customHeight="1" x14ac:dyDescent="0.25">
      <c r="C10616" s="32" t="s">
        <v>19799</v>
      </c>
      <c r="D10616" s="33" t="s">
        <v>10161</v>
      </c>
    </row>
    <row r="10617" spans="3:4" ht="15" customHeight="1" x14ac:dyDescent="0.25">
      <c r="C10617" s="32" t="s">
        <v>19800</v>
      </c>
      <c r="D10617" s="33" t="s">
        <v>10161</v>
      </c>
    </row>
    <row r="10618" spans="3:4" ht="15" customHeight="1" x14ac:dyDescent="0.25">
      <c r="C10618" s="32" t="s">
        <v>19801</v>
      </c>
      <c r="D10618" s="33" t="s">
        <v>7273</v>
      </c>
    </row>
    <row r="10619" spans="3:4" ht="15" customHeight="1" x14ac:dyDescent="0.25">
      <c r="C10619" s="32" t="s">
        <v>19802</v>
      </c>
      <c r="D10619" s="33" t="s">
        <v>7273</v>
      </c>
    </row>
    <row r="10620" spans="3:4" ht="15" customHeight="1" x14ac:dyDescent="0.25">
      <c r="C10620" s="32" t="s">
        <v>19803</v>
      </c>
      <c r="D10620" s="33" t="s">
        <v>7324</v>
      </c>
    </row>
    <row r="10621" spans="3:4" ht="15" customHeight="1" x14ac:dyDescent="0.25">
      <c r="C10621" s="32" t="s">
        <v>19804</v>
      </c>
      <c r="D10621" s="33" t="s">
        <v>7324</v>
      </c>
    </row>
    <row r="10622" spans="3:4" ht="15" customHeight="1" x14ac:dyDescent="0.25">
      <c r="C10622" s="32" t="s">
        <v>19805</v>
      </c>
      <c r="D10622" s="33" t="s">
        <v>7376</v>
      </c>
    </row>
    <row r="10623" spans="3:4" ht="15" customHeight="1" x14ac:dyDescent="0.25">
      <c r="C10623" s="32" t="s">
        <v>19806</v>
      </c>
      <c r="D10623" s="33" t="s">
        <v>7376</v>
      </c>
    </row>
    <row r="10624" spans="3:4" ht="15" customHeight="1" x14ac:dyDescent="0.25">
      <c r="C10624" s="32" t="s">
        <v>19807</v>
      </c>
      <c r="D10624" s="33" t="s">
        <v>7405</v>
      </c>
    </row>
    <row r="10625" spans="3:4" ht="15" customHeight="1" x14ac:dyDescent="0.25">
      <c r="C10625" s="32" t="s">
        <v>19808</v>
      </c>
      <c r="D10625" s="33" t="s">
        <v>7405</v>
      </c>
    </row>
    <row r="10626" spans="3:4" ht="15" customHeight="1" x14ac:dyDescent="0.25">
      <c r="C10626" s="32" t="s">
        <v>19809</v>
      </c>
      <c r="D10626" s="33" t="s">
        <v>7415</v>
      </c>
    </row>
    <row r="10627" spans="3:4" ht="15" customHeight="1" x14ac:dyDescent="0.25">
      <c r="C10627" s="32" t="s">
        <v>19810</v>
      </c>
      <c r="D10627" s="33" t="s">
        <v>7415</v>
      </c>
    </row>
    <row r="10628" spans="3:4" ht="15" customHeight="1" x14ac:dyDescent="0.25">
      <c r="C10628" s="32" t="s">
        <v>19811</v>
      </c>
      <c r="D10628" s="33" t="s">
        <v>7437</v>
      </c>
    </row>
    <row r="10629" spans="3:4" ht="15" customHeight="1" x14ac:dyDescent="0.25">
      <c r="C10629" s="32" t="s">
        <v>19812</v>
      </c>
      <c r="D10629" s="33" t="s">
        <v>7437</v>
      </c>
    </row>
    <row r="10630" spans="3:4" ht="15" customHeight="1" x14ac:dyDescent="0.25">
      <c r="C10630" s="32" t="s">
        <v>19813</v>
      </c>
      <c r="D10630" s="33" t="s">
        <v>7513</v>
      </c>
    </row>
    <row r="10631" spans="3:4" ht="15" customHeight="1" x14ac:dyDescent="0.25">
      <c r="C10631" s="32" t="s">
        <v>19814</v>
      </c>
      <c r="D10631" s="33" t="s">
        <v>7513</v>
      </c>
    </row>
    <row r="10632" spans="3:4" ht="15" customHeight="1" x14ac:dyDescent="0.25">
      <c r="C10632" s="32" t="s">
        <v>19815</v>
      </c>
      <c r="D10632" s="33" t="s">
        <v>7518</v>
      </c>
    </row>
    <row r="10633" spans="3:4" ht="15" customHeight="1" x14ac:dyDescent="0.25">
      <c r="C10633" s="32" t="s">
        <v>19816</v>
      </c>
      <c r="D10633" s="33" t="s">
        <v>7518</v>
      </c>
    </row>
    <row r="10634" spans="3:4" ht="15" customHeight="1" x14ac:dyDescent="0.25">
      <c r="C10634" s="32" t="s">
        <v>19817</v>
      </c>
      <c r="D10634" s="33" t="s">
        <v>7014</v>
      </c>
    </row>
    <row r="10635" spans="3:4" ht="15" customHeight="1" x14ac:dyDescent="0.25">
      <c r="C10635" s="32" t="s">
        <v>19818</v>
      </c>
      <c r="D10635" s="33" t="s">
        <v>7014</v>
      </c>
    </row>
    <row r="10636" spans="3:4" ht="15" customHeight="1" x14ac:dyDescent="0.25">
      <c r="C10636" s="32" t="s">
        <v>19819</v>
      </c>
      <c r="D10636" s="33" t="s">
        <v>7066</v>
      </c>
    </row>
    <row r="10637" spans="3:4" ht="15" customHeight="1" x14ac:dyDescent="0.25">
      <c r="C10637" s="32" t="s">
        <v>19820</v>
      </c>
      <c r="D10637" s="33" t="s">
        <v>7066</v>
      </c>
    </row>
    <row r="10638" spans="3:4" ht="15" customHeight="1" x14ac:dyDescent="0.25">
      <c r="C10638" s="32" t="s">
        <v>19821</v>
      </c>
      <c r="D10638" s="33" t="s">
        <v>10131</v>
      </c>
    </row>
    <row r="10639" spans="3:4" ht="15" customHeight="1" x14ac:dyDescent="0.25">
      <c r="C10639" s="32" t="s">
        <v>19822</v>
      </c>
      <c r="D10639" s="33" t="s">
        <v>10131</v>
      </c>
    </row>
    <row r="10640" spans="3:4" ht="15" customHeight="1" x14ac:dyDescent="0.25">
      <c r="C10640" s="32" t="s">
        <v>19823</v>
      </c>
      <c r="D10640" s="33" t="s">
        <v>10161</v>
      </c>
    </row>
    <row r="10641" spans="3:4" ht="15" customHeight="1" x14ac:dyDescent="0.25">
      <c r="C10641" s="32" t="s">
        <v>19824</v>
      </c>
      <c r="D10641" s="33" t="s">
        <v>10161</v>
      </c>
    </row>
    <row r="10642" spans="3:4" ht="15" customHeight="1" x14ac:dyDescent="0.25">
      <c r="C10642" s="32" t="s">
        <v>19825</v>
      </c>
      <c r="D10642" s="33" t="s">
        <v>7273</v>
      </c>
    </row>
    <row r="10643" spans="3:4" ht="15" customHeight="1" x14ac:dyDescent="0.25">
      <c r="C10643" s="32" t="s">
        <v>19826</v>
      </c>
      <c r="D10643" s="33" t="s">
        <v>7273</v>
      </c>
    </row>
    <row r="10644" spans="3:4" ht="15" customHeight="1" x14ac:dyDescent="0.25">
      <c r="C10644" s="32" t="s">
        <v>19827</v>
      </c>
      <c r="D10644" s="33" t="s">
        <v>7324</v>
      </c>
    </row>
    <row r="10645" spans="3:4" ht="15" customHeight="1" x14ac:dyDescent="0.25">
      <c r="C10645" s="32" t="s">
        <v>19828</v>
      </c>
      <c r="D10645" s="33" t="s">
        <v>7324</v>
      </c>
    </row>
    <row r="10646" spans="3:4" ht="15" customHeight="1" x14ac:dyDescent="0.25">
      <c r="C10646" s="32" t="s">
        <v>19829</v>
      </c>
      <c r="D10646" s="33" t="s">
        <v>7376</v>
      </c>
    </row>
    <row r="10647" spans="3:4" ht="15" customHeight="1" x14ac:dyDescent="0.25">
      <c r="C10647" s="32" t="s">
        <v>19830</v>
      </c>
      <c r="D10647" s="33" t="s">
        <v>7376</v>
      </c>
    </row>
    <row r="10648" spans="3:4" ht="15" customHeight="1" x14ac:dyDescent="0.25">
      <c r="C10648" s="32" t="s">
        <v>19831</v>
      </c>
      <c r="D10648" s="33" t="s">
        <v>7405</v>
      </c>
    </row>
    <row r="10649" spans="3:4" ht="15" customHeight="1" x14ac:dyDescent="0.25">
      <c r="C10649" s="32" t="s">
        <v>19832</v>
      </c>
      <c r="D10649" s="33" t="s">
        <v>7405</v>
      </c>
    </row>
    <row r="10650" spans="3:4" ht="15" customHeight="1" x14ac:dyDescent="0.25">
      <c r="C10650" s="32" t="s">
        <v>19833</v>
      </c>
      <c r="D10650" s="33" t="s">
        <v>7415</v>
      </c>
    </row>
    <row r="10651" spans="3:4" ht="15" customHeight="1" x14ac:dyDescent="0.25">
      <c r="C10651" s="32" t="s">
        <v>19834</v>
      </c>
      <c r="D10651" s="33" t="s">
        <v>7415</v>
      </c>
    </row>
    <row r="10652" spans="3:4" ht="15" customHeight="1" x14ac:dyDescent="0.25">
      <c r="C10652" s="32" t="s">
        <v>19835</v>
      </c>
      <c r="D10652" s="33" t="s">
        <v>7437</v>
      </c>
    </row>
    <row r="10653" spans="3:4" ht="15" customHeight="1" x14ac:dyDescent="0.25">
      <c r="C10653" s="32" t="s">
        <v>19836</v>
      </c>
      <c r="D10653" s="33" t="s">
        <v>7437</v>
      </c>
    </row>
    <row r="10654" spans="3:4" ht="15" customHeight="1" x14ac:dyDescent="0.25">
      <c r="C10654" s="32" t="s">
        <v>19837</v>
      </c>
      <c r="D10654" s="33" t="s">
        <v>7513</v>
      </c>
    </row>
    <row r="10655" spans="3:4" ht="15" customHeight="1" x14ac:dyDescent="0.25">
      <c r="C10655" s="32" t="s">
        <v>19838</v>
      </c>
      <c r="D10655" s="33" t="s">
        <v>7513</v>
      </c>
    </row>
    <row r="10656" spans="3:4" ht="15" customHeight="1" x14ac:dyDescent="0.25">
      <c r="C10656" s="32" t="s">
        <v>19839</v>
      </c>
      <c r="D10656" s="33" t="s">
        <v>7518</v>
      </c>
    </row>
    <row r="10657" spans="3:4" ht="15" customHeight="1" x14ac:dyDescent="0.25">
      <c r="C10657" s="32" t="s">
        <v>19840</v>
      </c>
      <c r="D10657" s="33" t="s">
        <v>7518</v>
      </c>
    </row>
    <row r="10658" spans="3:4" ht="15" customHeight="1" x14ac:dyDescent="0.25">
      <c r="C10658" s="32" t="s">
        <v>19841</v>
      </c>
      <c r="D10658" s="33" t="s">
        <v>10592</v>
      </c>
    </row>
    <row r="10659" spans="3:4" ht="15" customHeight="1" x14ac:dyDescent="0.25">
      <c r="C10659" s="32" t="s">
        <v>19842</v>
      </c>
      <c r="D10659" s="33" t="s">
        <v>10592</v>
      </c>
    </row>
    <row r="10660" spans="3:4" ht="15" customHeight="1" x14ac:dyDescent="0.25">
      <c r="C10660" s="32" t="s">
        <v>19843</v>
      </c>
      <c r="D10660" s="33" t="s">
        <v>7582</v>
      </c>
    </row>
    <row r="10661" spans="3:4" ht="15" customHeight="1" x14ac:dyDescent="0.25">
      <c r="C10661" s="32" t="s">
        <v>19844</v>
      </c>
      <c r="D10661" s="33" t="s">
        <v>7582</v>
      </c>
    </row>
    <row r="10662" spans="3:4" ht="15" customHeight="1" x14ac:dyDescent="0.25">
      <c r="C10662" s="32" t="s">
        <v>19845</v>
      </c>
      <c r="D10662" s="33" t="s">
        <v>7598</v>
      </c>
    </row>
    <row r="10663" spans="3:4" ht="15" customHeight="1" x14ac:dyDescent="0.25">
      <c r="C10663" s="32" t="s">
        <v>19846</v>
      </c>
      <c r="D10663" s="33" t="s">
        <v>7598</v>
      </c>
    </row>
    <row r="10664" spans="3:4" ht="15" customHeight="1" x14ac:dyDescent="0.25">
      <c r="C10664" s="32" t="s">
        <v>19847</v>
      </c>
      <c r="D10664" s="33" t="s">
        <v>10618</v>
      </c>
    </row>
    <row r="10665" spans="3:4" ht="15" customHeight="1" x14ac:dyDescent="0.25">
      <c r="C10665" s="32" t="s">
        <v>19848</v>
      </c>
      <c r="D10665" s="33" t="s">
        <v>10618</v>
      </c>
    </row>
    <row r="10666" spans="3:4" ht="15" customHeight="1" x14ac:dyDescent="0.25">
      <c r="C10666" s="32" t="s">
        <v>19849</v>
      </c>
      <c r="D10666" s="33" t="s">
        <v>10648</v>
      </c>
    </row>
    <row r="10667" spans="3:4" ht="15" customHeight="1" x14ac:dyDescent="0.25">
      <c r="C10667" s="32" t="s">
        <v>19850</v>
      </c>
      <c r="D10667" s="33" t="s">
        <v>10648</v>
      </c>
    </row>
    <row r="10668" spans="3:4" ht="15" customHeight="1" x14ac:dyDescent="0.25">
      <c r="C10668" s="32" t="s">
        <v>19851</v>
      </c>
      <c r="D10668" s="33" t="s">
        <v>7659</v>
      </c>
    </row>
    <row r="10669" spans="3:4" ht="15" customHeight="1" x14ac:dyDescent="0.25">
      <c r="C10669" s="32" t="s">
        <v>19852</v>
      </c>
      <c r="D10669" s="33" t="s">
        <v>7659</v>
      </c>
    </row>
    <row r="10670" spans="3:4" ht="15" customHeight="1" x14ac:dyDescent="0.25">
      <c r="C10670" s="32" t="s">
        <v>19853</v>
      </c>
      <c r="D10670" s="33" t="s">
        <v>7664</v>
      </c>
    </row>
    <row r="10671" spans="3:4" ht="15" customHeight="1" x14ac:dyDescent="0.25">
      <c r="C10671" s="32" t="s">
        <v>19854</v>
      </c>
      <c r="D10671" s="33" t="s">
        <v>7664</v>
      </c>
    </row>
    <row r="10672" spans="3:4" ht="15" customHeight="1" x14ac:dyDescent="0.25">
      <c r="C10672" s="32" t="s">
        <v>19855</v>
      </c>
      <c r="D10672" s="33" t="s">
        <v>7669</v>
      </c>
    </row>
    <row r="10673" spans="3:4" ht="15" customHeight="1" x14ac:dyDescent="0.25">
      <c r="C10673" s="32" t="s">
        <v>19856</v>
      </c>
      <c r="D10673" s="33" t="s">
        <v>7669</v>
      </c>
    </row>
    <row r="10674" spans="3:4" ht="15" customHeight="1" x14ac:dyDescent="0.25">
      <c r="C10674" s="32" t="s">
        <v>19857</v>
      </c>
      <c r="D10674" s="33" t="s">
        <v>10670</v>
      </c>
    </row>
    <row r="10675" spans="3:4" ht="15" customHeight="1" x14ac:dyDescent="0.25">
      <c r="C10675" s="32" t="s">
        <v>19858</v>
      </c>
      <c r="D10675" s="33" t="s">
        <v>10670</v>
      </c>
    </row>
    <row r="10676" spans="3:4" ht="15" customHeight="1" x14ac:dyDescent="0.25">
      <c r="C10676" s="32" t="s">
        <v>19859</v>
      </c>
      <c r="D10676" s="33" t="s">
        <v>7840</v>
      </c>
    </row>
    <row r="10677" spans="3:4" ht="15" customHeight="1" x14ac:dyDescent="0.25">
      <c r="C10677" s="32" t="s">
        <v>19860</v>
      </c>
      <c r="D10677" s="33" t="s">
        <v>7840</v>
      </c>
    </row>
    <row r="10678" spans="3:4" ht="15" customHeight="1" x14ac:dyDescent="0.25">
      <c r="C10678" s="32" t="s">
        <v>19861</v>
      </c>
      <c r="D10678" s="33" t="s">
        <v>7974</v>
      </c>
    </row>
    <row r="10679" spans="3:4" ht="15" customHeight="1" x14ac:dyDescent="0.25">
      <c r="C10679" s="32" t="s">
        <v>19862</v>
      </c>
      <c r="D10679" s="33" t="s">
        <v>7974</v>
      </c>
    </row>
    <row r="10680" spans="3:4" ht="15" customHeight="1" x14ac:dyDescent="0.25">
      <c r="C10680" s="32" t="s">
        <v>19863</v>
      </c>
      <c r="D10680" s="33" t="s">
        <v>8007</v>
      </c>
    </row>
    <row r="10681" spans="3:4" ht="15" customHeight="1" x14ac:dyDescent="0.25">
      <c r="C10681" s="32" t="s">
        <v>19864</v>
      </c>
      <c r="D10681" s="33" t="s">
        <v>8007</v>
      </c>
    </row>
    <row r="10682" spans="3:4" ht="15" customHeight="1" x14ac:dyDescent="0.25">
      <c r="C10682" s="32" t="s">
        <v>19865</v>
      </c>
      <c r="D10682" s="33" t="s">
        <v>10592</v>
      </c>
    </row>
    <row r="10683" spans="3:4" ht="15" customHeight="1" x14ac:dyDescent="0.25">
      <c r="C10683" s="32" t="s">
        <v>19866</v>
      </c>
      <c r="D10683" s="33" t="s">
        <v>10592</v>
      </c>
    </row>
    <row r="10684" spans="3:4" ht="15" customHeight="1" x14ac:dyDescent="0.25">
      <c r="C10684" s="32" t="s">
        <v>19867</v>
      </c>
      <c r="D10684" s="33" t="s">
        <v>7582</v>
      </c>
    </row>
    <row r="10685" spans="3:4" ht="15" customHeight="1" x14ac:dyDescent="0.25">
      <c r="C10685" s="32" t="s">
        <v>19868</v>
      </c>
      <c r="D10685" s="33" t="s">
        <v>7582</v>
      </c>
    </row>
    <row r="10686" spans="3:4" ht="15" customHeight="1" x14ac:dyDescent="0.25">
      <c r="C10686" s="32" t="s">
        <v>19869</v>
      </c>
      <c r="D10686" s="33" t="s">
        <v>7598</v>
      </c>
    </row>
    <row r="10687" spans="3:4" ht="15" customHeight="1" x14ac:dyDescent="0.25">
      <c r="C10687" s="32" t="s">
        <v>19870</v>
      </c>
      <c r="D10687" s="33" t="s">
        <v>7598</v>
      </c>
    </row>
    <row r="10688" spans="3:4" ht="15" customHeight="1" x14ac:dyDescent="0.25">
      <c r="C10688" s="32" t="s">
        <v>19871</v>
      </c>
      <c r="D10688" s="33" t="s">
        <v>10618</v>
      </c>
    </row>
    <row r="10689" spans="3:4" ht="15" customHeight="1" x14ac:dyDescent="0.25">
      <c r="C10689" s="32" t="s">
        <v>19872</v>
      </c>
      <c r="D10689" s="33" t="s">
        <v>10618</v>
      </c>
    </row>
    <row r="10690" spans="3:4" ht="15" customHeight="1" x14ac:dyDescent="0.25">
      <c r="C10690" s="32" t="s">
        <v>19873</v>
      </c>
      <c r="D10690" s="33" t="s">
        <v>10648</v>
      </c>
    </row>
    <row r="10691" spans="3:4" ht="15" customHeight="1" x14ac:dyDescent="0.25">
      <c r="C10691" s="32" t="s">
        <v>19874</v>
      </c>
      <c r="D10691" s="33" t="s">
        <v>10648</v>
      </c>
    </row>
    <row r="10692" spans="3:4" ht="15" customHeight="1" x14ac:dyDescent="0.25">
      <c r="C10692" s="32" t="s">
        <v>19875</v>
      </c>
      <c r="D10692" s="33" t="s">
        <v>7659</v>
      </c>
    </row>
    <row r="10693" spans="3:4" ht="15" customHeight="1" x14ac:dyDescent="0.25">
      <c r="C10693" s="32" t="s">
        <v>19876</v>
      </c>
      <c r="D10693" s="33" t="s">
        <v>7659</v>
      </c>
    </row>
    <row r="10694" spans="3:4" ht="15" customHeight="1" x14ac:dyDescent="0.25">
      <c r="C10694" s="32" t="s">
        <v>19877</v>
      </c>
      <c r="D10694" s="33" t="s">
        <v>7664</v>
      </c>
    </row>
    <row r="10695" spans="3:4" ht="15" customHeight="1" x14ac:dyDescent="0.25">
      <c r="C10695" s="32" t="s">
        <v>19878</v>
      </c>
      <c r="D10695" s="33" t="s">
        <v>7664</v>
      </c>
    </row>
    <row r="10696" spans="3:4" ht="15" customHeight="1" x14ac:dyDescent="0.25">
      <c r="C10696" s="32" t="s">
        <v>19879</v>
      </c>
      <c r="D10696" s="33" t="s">
        <v>7669</v>
      </c>
    </row>
    <row r="10697" spans="3:4" ht="15" customHeight="1" x14ac:dyDescent="0.25">
      <c r="C10697" s="32" t="s">
        <v>19880</v>
      </c>
      <c r="D10697" s="33" t="s">
        <v>7669</v>
      </c>
    </row>
    <row r="10698" spans="3:4" ht="15" customHeight="1" x14ac:dyDescent="0.25">
      <c r="C10698" s="32" t="s">
        <v>19881</v>
      </c>
      <c r="D10698" s="33" t="s">
        <v>10670</v>
      </c>
    </row>
    <row r="10699" spans="3:4" ht="15" customHeight="1" x14ac:dyDescent="0.25">
      <c r="C10699" s="32" t="s">
        <v>19882</v>
      </c>
      <c r="D10699" s="33" t="s">
        <v>10670</v>
      </c>
    </row>
    <row r="10700" spans="3:4" ht="15" customHeight="1" x14ac:dyDescent="0.25">
      <c r="C10700" s="32" t="s">
        <v>19883</v>
      </c>
      <c r="D10700" s="33" t="s">
        <v>7840</v>
      </c>
    </row>
    <row r="10701" spans="3:4" ht="15" customHeight="1" x14ac:dyDescent="0.25">
      <c r="C10701" s="32" t="s">
        <v>19884</v>
      </c>
      <c r="D10701" s="33" t="s">
        <v>7840</v>
      </c>
    </row>
    <row r="10702" spans="3:4" ht="15" customHeight="1" x14ac:dyDescent="0.25">
      <c r="C10702" s="32" t="s">
        <v>19885</v>
      </c>
      <c r="D10702" s="33" t="s">
        <v>7974</v>
      </c>
    </row>
    <row r="10703" spans="3:4" ht="15" customHeight="1" x14ac:dyDescent="0.25">
      <c r="C10703" s="32" t="s">
        <v>19886</v>
      </c>
      <c r="D10703" s="33" t="s">
        <v>7974</v>
      </c>
    </row>
    <row r="10704" spans="3:4" ht="15" customHeight="1" x14ac:dyDescent="0.25">
      <c r="C10704" s="32" t="s">
        <v>19887</v>
      </c>
      <c r="D10704" s="33" t="s">
        <v>8007</v>
      </c>
    </row>
    <row r="10705" spans="3:4" ht="15" customHeight="1" x14ac:dyDescent="0.25">
      <c r="C10705" s="32" t="s">
        <v>19888</v>
      </c>
      <c r="D10705" s="33" t="s">
        <v>8007</v>
      </c>
    </row>
    <row r="10706" spans="3:4" ht="15" customHeight="1" x14ac:dyDescent="0.25">
      <c r="C10706" s="32" t="s">
        <v>19889</v>
      </c>
      <c r="D10706" s="33" t="s">
        <v>8024</v>
      </c>
    </row>
    <row r="10707" spans="3:4" ht="15" customHeight="1" x14ac:dyDescent="0.25">
      <c r="C10707" s="32" t="s">
        <v>19890</v>
      </c>
      <c r="D10707" s="33" t="s">
        <v>8024</v>
      </c>
    </row>
    <row r="10708" spans="3:4" ht="15" customHeight="1" x14ac:dyDescent="0.25">
      <c r="C10708" s="32" t="s">
        <v>19891</v>
      </c>
      <c r="D10708" s="33" t="s">
        <v>8040</v>
      </c>
    </row>
    <row r="10709" spans="3:4" ht="15" customHeight="1" x14ac:dyDescent="0.25">
      <c r="C10709" s="32" t="s">
        <v>19892</v>
      </c>
      <c r="D10709" s="33" t="s">
        <v>8040</v>
      </c>
    </row>
    <row r="10710" spans="3:4" ht="15" customHeight="1" x14ac:dyDescent="0.25">
      <c r="C10710" s="32" t="s">
        <v>19893</v>
      </c>
      <c r="D10710" s="33" t="s">
        <v>8046</v>
      </c>
    </row>
    <row r="10711" spans="3:4" ht="15" customHeight="1" x14ac:dyDescent="0.25">
      <c r="C10711" s="32" t="s">
        <v>19894</v>
      </c>
      <c r="D10711" s="33" t="s">
        <v>8046</v>
      </c>
    </row>
    <row r="10712" spans="3:4" ht="15" customHeight="1" x14ac:dyDescent="0.25">
      <c r="C10712" s="32" t="s">
        <v>19895</v>
      </c>
      <c r="D10712" s="33" t="s">
        <v>8074</v>
      </c>
    </row>
    <row r="10713" spans="3:4" ht="15" customHeight="1" x14ac:dyDescent="0.25">
      <c r="C10713" s="32" t="s">
        <v>19896</v>
      </c>
      <c r="D10713" s="33" t="s">
        <v>8074</v>
      </c>
    </row>
    <row r="10714" spans="3:4" ht="15" customHeight="1" x14ac:dyDescent="0.25">
      <c r="C10714" s="32" t="s">
        <v>19897</v>
      </c>
      <c r="D10714" s="33" t="s">
        <v>8092</v>
      </c>
    </row>
    <row r="10715" spans="3:4" ht="15" customHeight="1" x14ac:dyDescent="0.25">
      <c r="C10715" s="32" t="s">
        <v>19898</v>
      </c>
      <c r="D10715" s="33" t="s">
        <v>8092</v>
      </c>
    </row>
    <row r="10716" spans="3:4" ht="15" customHeight="1" x14ac:dyDescent="0.25">
      <c r="C10716" s="32" t="s">
        <v>19899</v>
      </c>
      <c r="D10716" s="33" t="s">
        <v>10982</v>
      </c>
    </row>
    <row r="10717" spans="3:4" ht="15" customHeight="1" x14ac:dyDescent="0.25">
      <c r="C10717" s="32" t="s">
        <v>19900</v>
      </c>
      <c r="D10717" s="33" t="s">
        <v>10982</v>
      </c>
    </row>
    <row r="10718" spans="3:4" ht="15" customHeight="1" x14ac:dyDescent="0.25">
      <c r="C10718" s="32" t="s">
        <v>19901</v>
      </c>
      <c r="D10718" s="33" t="s">
        <v>8189</v>
      </c>
    </row>
    <row r="10719" spans="3:4" ht="15" customHeight="1" x14ac:dyDescent="0.25">
      <c r="C10719" s="32" t="s">
        <v>19902</v>
      </c>
      <c r="D10719" s="33" t="s">
        <v>8189</v>
      </c>
    </row>
    <row r="10720" spans="3:4" ht="15" customHeight="1" x14ac:dyDescent="0.25">
      <c r="C10720" s="32" t="s">
        <v>19903</v>
      </c>
      <c r="D10720" s="33" t="s">
        <v>8209</v>
      </c>
    </row>
    <row r="10721" spans="3:4" ht="15" customHeight="1" x14ac:dyDescent="0.25">
      <c r="C10721" s="32" t="s">
        <v>19904</v>
      </c>
      <c r="D10721" s="33" t="s">
        <v>8209</v>
      </c>
    </row>
    <row r="10722" spans="3:4" ht="15" customHeight="1" x14ac:dyDescent="0.25">
      <c r="C10722" s="32" t="s">
        <v>19905</v>
      </c>
      <c r="D10722" s="33" t="s">
        <v>8245</v>
      </c>
    </row>
    <row r="10723" spans="3:4" ht="15" customHeight="1" x14ac:dyDescent="0.25">
      <c r="C10723" s="32" t="s">
        <v>19906</v>
      </c>
      <c r="D10723" s="33" t="s">
        <v>8245</v>
      </c>
    </row>
    <row r="10724" spans="3:4" ht="15" customHeight="1" x14ac:dyDescent="0.25">
      <c r="C10724" s="32" t="s">
        <v>19907</v>
      </c>
      <c r="D10724" s="33" t="s">
        <v>8271</v>
      </c>
    </row>
    <row r="10725" spans="3:4" ht="15" customHeight="1" x14ac:dyDescent="0.25">
      <c r="C10725" s="32" t="s">
        <v>19908</v>
      </c>
      <c r="D10725" s="33" t="s">
        <v>8271</v>
      </c>
    </row>
    <row r="10726" spans="3:4" ht="15" customHeight="1" x14ac:dyDescent="0.25">
      <c r="C10726" s="32" t="s">
        <v>19909</v>
      </c>
      <c r="D10726" s="33" t="s">
        <v>857</v>
      </c>
    </row>
    <row r="10727" spans="3:4" ht="15" customHeight="1" x14ac:dyDescent="0.25">
      <c r="C10727" s="32" t="s">
        <v>19910</v>
      </c>
      <c r="D10727" s="33" t="s">
        <v>857</v>
      </c>
    </row>
    <row r="10728" spans="3:4" ht="15" customHeight="1" x14ac:dyDescent="0.25">
      <c r="C10728" s="32" t="s">
        <v>19911</v>
      </c>
      <c r="D10728" s="33" t="s">
        <v>858</v>
      </c>
    </row>
    <row r="10729" spans="3:4" ht="15" customHeight="1" x14ac:dyDescent="0.25">
      <c r="C10729" s="32" t="s">
        <v>19912</v>
      </c>
      <c r="D10729" s="33" t="s">
        <v>858</v>
      </c>
    </row>
    <row r="10730" spans="3:4" ht="15" customHeight="1" x14ac:dyDescent="0.25">
      <c r="C10730" s="32" t="s">
        <v>19913</v>
      </c>
      <c r="D10730" s="33" t="s">
        <v>8024</v>
      </c>
    </row>
    <row r="10731" spans="3:4" ht="15" customHeight="1" x14ac:dyDescent="0.25">
      <c r="C10731" s="32" t="s">
        <v>19914</v>
      </c>
      <c r="D10731" s="33" t="s">
        <v>8024</v>
      </c>
    </row>
    <row r="10732" spans="3:4" ht="15" customHeight="1" x14ac:dyDescent="0.25">
      <c r="C10732" s="32" t="s">
        <v>19915</v>
      </c>
      <c r="D10732" s="33" t="s">
        <v>8040</v>
      </c>
    </row>
    <row r="10733" spans="3:4" ht="15" customHeight="1" x14ac:dyDescent="0.25">
      <c r="C10733" s="32" t="s">
        <v>19916</v>
      </c>
      <c r="D10733" s="33" t="s">
        <v>8040</v>
      </c>
    </row>
    <row r="10734" spans="3:4" ht="15" customHeight="1" x14ac:dyDescent="0.25">
      <c r="C10734" s="32" t="s">
        <v>19917</v>
      </c>
      <c r="D10734" s="33" t="s">
        <v>8046</v>
      </c>
    </row>
    <row r="10735" spans="3:4" ht="15" customHeight="1" x14ac:dyDescent="0.25">
      <c r="C10735" s="32" t="s">
        <v>19918</v>
      </c>
      <c r="D10735" s="33" t="s">
        <v>8046</v>
      </c>
    </row>
    <row r="10736" spans="3:4" ht="15" customHeight="1" x14ac:dyDescent="0.25">
      <c r="C10736" s="32" t="s">
        <v>19919</v>
      </c>
      <c r="D10736" s="33" t="s">
        <v>8074</v>
      </c>
    </row>
    <row r="10737" spans="3:4" ht="15" customHeight="1" x14ac:dyDescent="0.25">
      <c r="C10737" s="32" t="s">
        <v>19920</v>
      </c>
      <c r="D10737" s="33" t="s">
        <v>8074</v>
      </c>
    </row>
    <row r="10738" spans="3:4" ht="15" customHeight="1" x14ac:dyDescent="0.25">
      <c r="C10738" s="32" t="s">
        <v>19921</v>
      </c>
      <c r="D10738" s="33" t="s">
        <v>8092</v>
      </c>
    </row>
    <row r="10739" spans="3:4" ht="15" customHeight="1" x14ac:dyDescent="0.25">
      <c r="C10739" s="32" t="s">
        <v>19922</v>
      </c>
      <c r="D10739" s="33" t="s">
        <v>8092</v>
      </c>
    </row>
    <row r="10740" spans="3:4" ht="15" customHeight="1" x14ac:dyDescent="0.25">
      <c r="C10740" s="32" t="s">
        <v>19923</v>
      </c>
      <c r="D10740" s="33" t="s">
        <v>10982</v>
      </c>
    </row>
    <row r="10741" spans="3:4" ht="15" customHeight="1" x14ac:dyDescent="0.25">
      <c r="C10741" s="32" t="s">
        <v>19924</v>
      </c>
      <c r="D10741" s="33" t="s">
        <v>10982</v>
      </c>
    </row>
    <row r="10742" spans="3:4" ht="15" customHeight="1" x14ac:dyDescent="0.25">
      <c r="C10742" s="32" t="s">
        <v>19925</v>
      </c>
      <c r="D10742" s="33" t="s">
        <v>8189</v>
      </c>
    </row>
    <row r="10743" spans="3:4" ht="15" customHeight="1" x14ac:dyDescent="0.25">
      <c r="C10743" s="32" t="s">
        <v>19926</v>
      </c>
      <c r="D10743" s="33" t="s">
        <v>8189</v>
      </c>
    </row>
    <row r="10744" spans="3:4" ht="15" customHeight="1" x14ac:dyDescent="0.25">
      <c r="C10744" s="32" t="s">
        <v>19927</v>
      </c>
      <c r="D10744" s="33" t="s">
        <v>8209</v>
      </c>
    </row>
    <row r="10745" spans="3:4" ht="15" customHeight="1" x14ac:dyDescent="0.25">
      <c r="C10745" s="32" t="s">
        <v>19928</v>
      </c>
      <c r="D10745" s="33" t="s">
        <v>8209</v>
      </c>
    </row>
    <row r="10746" spans="3:4" ht="15" customHeight="1" x14ac:dyDescent="0.25">
      <c r="C10746" s="32" t="s">
        <v>19929</v>
      </c>
      <c r="D10746" s="33" t="s">
        <v>8245</v>
      </c>
    </row>
    <row r="10747" spans="3:4" ht="15" customHeight="1" x14ac:dyDescent="0.25">
      <c r="C10747" s="32" t="s">
        <v>19930</v>
      </c>
      <c r="D10747" s="33" t="s">
        <v>8245</v>
      </c>
    </row>
    <row r="10748" spans="3:4" ht="15" customHeight="1" x14ac:dyDescent="0.25">
      <c r="C10748" s="32" t="s">
        <v>19931</v>
      </c>
      <c r="D10748" s="33" t="s">
        <v>8271</v>
      </c>
    </row>
    <row r="10749" spans="3:4" ht="15" customHeight="1" x14ac:dyDescent="0.25">
      <c r="C10749" s="32" t="s">
        <v>19932</v>
      </c>
      <c r="D10749" s="33" t="s">
        <v>8271</v>
      </c>
    </row>
    <row r="10750" spans="3:4" ht="15" customHeight="1" x14ac:dyDescent="0.25">
      <c r="C10750" s="32" t="s">
        <v>19933</v>
      </c>
      <c r="D10750" s="33" t="s">
        <v>857</v>
      </c>
    </row>
    <row r="10751" spans="3:4" ht="15" customHeight="1" x14ac:dyDescent="0.25">
      <c r="C10751" s="32" t="s">
        <v>19934</v>
      </c>
      <c r="D10751" s="33" t="s">
        <v>857</v>
      </c>
    </row>
    <row r="10752" spans="3:4" ht="15" customHeight="1" x14ac:dyDescent="0.25">
      <c r="C10752" s="32" t="s">
        <v>19935</v>
      </c>
      <c r="D10752" s="33" t="s">
        <v>858</v>
      </c>
    </row>
    <row r="10753" spans="3:4" ht="15" customHeight="1" x14ac:dyDescent="0.25">
      <c r="C10753" s="32" t="s">
        <v>19936</v>
      </c>
      <c r="D10753" s="33" t="s">
        <v>858</v>
      </c>
    </row>
    <row r="10754" spans="3:4" ht="15" customHeight="1" x14ac:dyDescent="0.25">
      <c r="C10754" s="32" t="s">
        <v>19937</v>
      </c>
      <c r="D10754" s="33" t="s">
        <v>8434</v>
      </c>
    </row>
    <row r="10755" spans="3:4" ht="15" customHeight="1" x14ac:dyDescent="0.25">
      <c r="C10755" s="32" t="s">
        <v>19938</v>
      </c>
      <c r="D10755" s="33" t="s">
        <v>8434</v>
      </c>
    </row>
    <row r="10756" spans="3:4" ht="15" customHeight="1" x14ac:dyDescent="0.25">
      <c r="C10756" s="32" t="s">
        <v>19939</v>
      </c>
      <c r="D10756" s="33" t="s">
        <v>4835</v>
      </c>
    </row>
    <row r="10757" spans="3:4" ht="15" customHeight="1" x14ac:dyDescent="0.25">
      <c r="C10757" s="32" t="s">
        <v>19940</v>
      </c>
      <c r="D10757" s="33" t="s">
        <v>4835</v>
      </c>
    </row>
    <row r="10758" spans="3:4" ht="15" customHeight="1" x14ac:dyDescent="0.25">
      <c r="C10758" s="32" t="s">
        <v>19941</v>
      </c>
      <c r="D10758" s="33" t="s">
        <v>4871</v>
      </c>
    </row>
    <row r="10759" spans="3:4" ht="15" customHeight="1" x14ac:dyDescent="0.25">
      <c r="C10759" s="32" t="s">
        <v>19942</v>
      </c>
      <c r="D10759" s="33" t="s">
        <v>4871</v>
      </c>
    </row>
    <row r="10760" spans="3:4" ht="15" customHeight="1" x14ac:dyDescent="0.25">
      <c r="C10760" s="32" t="s">
        <v>19943</v>
      </c>
      <c r="D10760" s="33" t="s">
        <v>4876</v>
      </c>
    </row>
    <row r="10761" spans="3:4" ht="15" customHeight="1" x14ac:dyDescent="0.25">
      <c r="C10761" s="32" t="s">
        <v>19944</v>
      </c>
      <c r="D10761" s="33" t="s">
        <v>4876</v>
      </c>
    </row>
    <row r="10762" spans="3:4" ht="15" customHeight="1" x14ac:dyDescent="0.25">
      <c r="C10762" s="32" t="s">
        <v>19945</v>
      </c>
      <c r="D10762" s="33" t="s">
        <v>4910</v>
      </c>
    </row>
    <row r="10763" spans="3:4" ht="15" customHeight="1" x14ac:dyDescent="0.25">
      <c r="C10763" s="32" t="s">
        <v>19946</v>
      </c>
      <c r="D10763" s="33" t="s">
        <v>4910</v>
      </c>
    </row>
    <row r="10764" spans="3:4" ht="15" customHeight="1" x14ac:dyDescent="0.25">
      <c r="C10764" s="32" t="s">
        <v>19947</v>
      </c>
      <c r="D10764" s="33" t="s">
        <v>8527</v>
      </c>
    </row>
    <row r="10765" spans="3:4" ht="15" customHeight="1" x14ac:dyDescent="0.25">
      <c r="C10765" s="32" t="s">
        <v>19948</v>
      </c>
      <c r="D10765" s="33" t="s">
        <v>8527</v>
      </c>
    </row>
    <row r="10766" spans="3:4" ht="15" customHeight="1" x14ac:dyDescent="0.25">
      <c r="C10766" s="32" t="s">
        <v>19949</v>
      </c>
      <c r="D10766" s="33" t="s">
        <v>4995</v>
      </c>
    </row>
    <row r="10767" spans="3:4" ht="15" customHeight="1" x14ac:dyDescent="0.25">
      <c r="C10767" s="32" t="s">
        <v>19950</v>
      </c>
      <c r="D10767" s="33" t="s">
        <v>4995</v>
      </c>
    </row>
    <row r="10768" spans="3:4" ht="15" customHeight="1" x14ac:dyDescent="0.25">
      <c r="C10768" s="32" t="s">
        <v>19951</v>
      </c>
      <c r="D10768" s="33" t="s">
        <v>5073</v>
      </c>
    </row>
    <row r="10769" spans="3:4" ht="15" customHeight="1" x14ac:dyDescent="0.25">
      <c r="C10769" s="32" t="s">
        <v>19952</v>
      </c>
      <c r="D10769" s="33" t="s">
        <v>5073</v>
      </c>
    </row>
    <row r="10770" spans="3:4" ht="15" customHeight="1" x14ac:dyDescent="0.25">
      <c r="C10770" s="32" t="s">
        <v>19953</v>
      </c>
      <c r="D10770" s="33" t="s">
        <v>5109</v>
      </c>
    </row>
    <row r="10771" spans="3:4" ht="15" customHeight="1" x14ac:dyDescent="0.25">
      <c r="C10771" s="32" t="s">
        <v>19954</v>
      </c>
      <c r="D10771" s="33" t="s">
        <v>5109</v>
      </c>
    </row>
    <row r="10772" spans="3:4" ht="15" customHeight="1" x14ac:dyDescent="0.25">
      <c r="C10772" s="32" t="s">
        <v>19955</v>
      </c>
      <c r="D10772" s="33" t="s">
        <v>5114</v>
      </c>
    </row>
    <row r="10773" spans="3:4" ht="15" customHeight="1" x14ac:dyDescent="0.25">
      <c r="C10773" s="32" t="s">
        <v>19956</v>
      </c>
      <c r="D10773" s="33" t="s">
        <v>5114</v>
      </c>
    </row>
    <row r="10774" spans="3:4" ht="15" customHeight="1" x14ac:dyDescent="0.25">
      <c r="C10774" s="32" t="s">
        <v>19957</v>
      </c>
      <c r="D10774" s="33" t="s">
        <v>5126</v>
      </c>
    </row>
    <row r="10775" spans="3:4" ht="15" customHeight="1" x14ac:dyDescent="0.25">
      <c r="C10775" s="32" t="s">
        <v>19958</v>
      </c>
      <c r="D10775" s="33" t="s">
        <v>5126</v>
      </c>
    </row>
    <row r="10776" spans="3:4" ht="15" customHeight="1" x14ac:dyDescent="0.25">
      <c r="C10776" s="32" t="s">
        <v>19959</v>
      </c>
      <c r="D10776" s="33" t="s">
        <v>8651</v>
      </c>
    </row>
    <row r="10777" spans="3:4" ht="15" customHeight="1" x14ac:dyDescent="0.25">
      <c r="C10777" s="32" t="s">
        <v>19960</v>
      </c>
      <c r="D10777" s="33" t="s">
        <v>8651</v>
      </c>
    </row>
    <row r="10778" spans="3:4" ht="15" customHeight="1" x14ac:dyDescent="0.25">
      <c r="C10778" s="32" t="s">
        <v>19961</v>
      </c>
      <c r="D10778" s="33" t="s">
        <v>8434</v>
      </c>
    </row>
    <row r="10779" spans="3:4" ht="15" customHeight="1" x14ac:dyDescent="0.25">
      <c r="C10779" s="32" t="s">
        <v>19962</v>
      </c>
      <c r="D10779" s="33" t="s">
        <v>8434</v>
      </c>
    </row>
    <row r="10780" spans="3:4" ht="15" customHeight="1" x14ac:dyDescent="0.25">
      <c r="C10780" s="32" t="s">
        <v>19963</v>
      </c>
      <c r="D10780" s="33" t="s">
        <v>4835</v>
      </c>
    </row>
    <row r="10781" spans="3:4" ht="15" customHeight="1" x14ac:dyDescent="0.25">
      <c r="C10781" s="32" t="s">
        <v>19964</v>
      </c>
      <c r="D10781" s="33" t="s">
        <v>4835</v>
      </c>
    </row>
    <row r="10782" spans="3:4" ht="15" customHeight="1" x14ac:dyDescent="0.25">
      <c r="C10782" s="32" t="s">
        <v>19965</v>
      </c>
      <c r="D10782" s="33" t="s">
        <v>4871</v>
      </c>
    </row>
    <row r="10783" spans="3:4" ht="15" customHeight="1" x14ac:dyDescent="0.25">
      <c r="C10783" s="32" t="s">
        <v>19966</v>
      </c>
      <c r="D10783" s="33" t="s">
        <v>4871</v>
      </c>
    </row>
    <row r="10784" spans="3:4" ht="15" customHeight="1" x14ac:dyDescent="0.25">
      <c r="C10784" s="32" t="s">
        <v>19967</v>
      </c>
      <c r="D10784" s="33" t="s">
        <v>4876</v>
      </c>
    </row>
    <row r="10785" spans="3:4" ht="15" customHeight="1" x14ac:dyDescent="0.25">
      <c r="C10785" s="32" t="s">
        <v>19968</v>
      </c>
      <c r="D10785" s="33" t="s">
        <v>4876</v>
      </c>
    </row>
    <row r="10786" spans="3:4" ht="15" customHeight="1" x14ac:dyDescent="0.25">
      <c r="C10786" s="32" t="s">
        <v>19969</v>
      </c>
      <c r="D10786" s="33" t="s">
        <v>4910</v>
      </c>
    </row>
    <row r="10787" spans="3:4" ht="15" customHeight="1" x14ac:dyDescent="0.25">
      <c r="C10787" s="32" t="s">
        <v>19970</v>
      </c>
      <c r="D10787" s="33" t="s">
        <v>4910</v>
      </c>
    </row>
    <row r="10788" spans="3:4" ht="15" customHeight="1" x14ac:dyDescent="0.25">
      <c r="C10788" s="32" t="s">
        <v>19971</v>
      </c>
      <c r="D10788" s="33" t="s">
        <v>8527</v>
      </c>
    </row>
    <row r="10789" spans="3:4" ht="15" customHeight="1" x14ac:dyDescent="0.25">
      <c r="C10789" s="32" t="s">
        <v>19972</v>
      </c>
      <c r="D10789" s="33" t="s">
        <v>8527</v>
      </c>
    </row>
    <row r="10790" spans="3:4" ht="15" customHeight="1" x14ac:dyDescent="0.25">
      <c r="C10790" s="32" t="s">
        <v>19973</v>
      </c>
      <c r="D10790" s="33" t="s">
        <v>4995</v>
      </c>
    </row>
    <row r="10791" spans="3:4" ht="15" customHeight="1" x14ac:dyDescent="0.25">
      <c r="C10791" s="32" t="s">
        <v>19974</v>
      </c>
      <c r="D10791" s="33" t="s">
        <v>4995</v>
      </c>
    </row>
    <row r="10792" spans="3:4" ht="15" customHeight="1" x14ac:dyDescent="0.25">
      <c r="C10792" s="32" t="s">
        <v>19975</v>
      </c>
      <c r="D10792" s="33" t="s">
        <v>5073</v>
      </c>
    </row>
    <row r="10793" spans="3:4" ht="15" customHeight="1" x14ac:dyDescent="0.25">
      <c r="C10793" s="32" t="s">
        <v>19976</v>
      </c>
      <c r="D10793" s="33" t="s">
        <v>5073</v>
      </c>
    </row>
    <row r="10794" spans="3:4" ht="15" customHeight="1" x14ac:dyDescent="0.25">
      <c r="C10794" s="32" t="s">
        <v>19977</v>
      </c>
      <c r="D10794" s="33" t="s">
        <v>5109</v>
      </c>
    </row>
    <row r="10795" spans="3:4" ht="15" customHeight="1" x14ac:dyDescent="0.25">
      <c r="C10795" s="32" t="s">
        <v>19978</v>
      </c>
      <c r="D10795" s="33" t="s">
        <v>5109</v>
      </c>
    </row>
    <row r="10796" spans="3:4" ht="15" customHeight="1" x14ac:dyDescent="0.25">
      <c r="C10796" s="32" t="s">
        <v>19979</v>
      </c>
      <c r="D10796" s="33" t="s">
        <v>5114</v>
      </c>
    </row>
    <row r="10797" spans="3:4" ht="15" customHeight="1" x14ac:dyDescent="0.25">
      <c r="C10797" s="32" t="s">
        <v>19980</v>
      </c>
      <c r="D10797" s="33" t="s">
        <v>5114</v>
      </c>
    </row>
    <row r="10798" spans="3:4" ht="15" customHeight="1" x14ac:dyDescent="0.25">
      <c r="C10798" s="32" t="s">
        <v>19981</v>
      </c>
      <c r="D10798" s="33" t="s">
        <v>5126</v>
      </c>
    </row>
    <row r="10799" spans="3:4" ht="15" customHeight="1" x14ac:dyDescent="0.25">
      <c r="C10799" s="32" t="s">
        <v>19982</v>
      </c>
      <c r="D10799" s="33" t="s">
        <v>5126</v>
      </c>
    </row>
    <row r="10800" spans="3:4" ht="15" customHeight="1" x14ac:dyDescent="0.25">
      <c r="C10800" s="32" t="s">
        <v>19983</v>
      </c>
      <c r="D10800" s="33" t="s">
        <v>8651</v>
      </c>
    </row>
    <row r="10801" spans="3:4" ht="15" customHeight="1" x14ac:dyDescent="0.25">
      <c r="C10801" s="32" t="s">
        <v>19984</v>
      </c>
      <c r="D10801" s="33" t="s">
        <v>8651</v>
      </c>
    </row>
    <row r="10802" spans="3:4" ht="15" customHeight="1" x14ac:dyDescent="0.25">
      <c r="C10802" s="32" t="s">
        <v>19985</v>
      </c>
      <c r="D10802" s="33" t="s">
        <v>5141</v>
      </c>
    </row>
    <row r="10803" spans="3:4" ht="15" customHeight="1" x14ac:dyDescent="0.25">
      <c r="C10803" s="32" t="s">
        <v>19986</v>
      </c>
      <c r="D10803" s="33" t="s">
        <v>5141</v>
      </c>
    </row>
    <row r="10804" spans="3:4" ht="15" customHeight="1" x14ac:dyDescent="0.25">
      <c r="C10804" s="32" t="s">
        <v>19987</v>
      </c>
      <c r="D10804" s="33" t="s">
        <v>5174</v>
      </c>
    </row>
    <row r="10805" spans="3:4" ht="15" customHeight="1" x14ac:dyDescent="0.25">
      <c r="C10805" s="32" t="s">
        <v>19988</v>
      </c>
      <c r="D10805" s="33" t="s">
        <v>5174</v>
      </c>
    </row>
    <row r="10806" spans="3:4" ht="15" customHeight="1" x14ac:dyDescent="0.25">
      <c r="C10806" s="32" t="s">
        <v>19989</v>
      </c>
      <c r="D10806" s="33" t="s">
        <v>5179</v>
      </c>
    </row>
    <row r="10807" spans="3:4" ht="15" customHeight="1" x14ac:dyDescent="0.25">
      <c r="C10807" s="32" t="s">
        <v>19990</v>
      </c>
      <c r="D10807" s="33" t="s">
        <v>5179</v>
      </c>
    </row>
    <row r="10808" spans="3:4" ht="15" customHeight="1" x14ac:dyDescent="0.25">
      <c r="C10808" s="32" t="s">
        <v>19991</v>
      </c>
      <c r="D10808" s="33" t="s">
        <v>5223</v>
      </c>
    </row>
    <row r="10809" spans="3:4" ht="15" customHeight="1" x14ac:dyDescent="0.25">
      <c r="C10809" s="32" t="s">
        <v>19992</v>
      </c>
      <c r="D10809" s="33" t="s">
        <v>5223</v>
      </c>
    </row>
    <row r="10810" spans="3:4" ht="15" customHeight="1" x14ac:dyDescent="0.25">
      <c r="C10810" s="32" t="s">
        <v>19993</v>
      </c>
      <c r="D10810" s="33" t="s">
        <v>5229</v>
      </c>
    </row>
    <row r="10811" spans="3:4" ht="15" customHeight="1" x14ac:dyDescent="0.25">
      <c r="C10811" s="32" t="s">
        <v>19994</v>
      </c>
      <c r="D10811" s="33" t="s">
        <v>5229</v>
      </c>
    </row>
    <row r="10812" spans="3:4" ht="15" customHeight="1" x14ac:dyDescent="0.25">
      <c r="C10812" s="32" t="s">
        <v>19995</v>
      </c>
      <c r="D10812" s="33" t="s">
        <v>5258</v>
      </c>
    </row>
    <row r="10813" spans="3:4" ht="15" customHeight="1" x14ac:dyDescent="0.25">
      <c r="C10813" s="32" t="s">
        <v>19996</v>
      </c>
      <c r="D10813" s="33" t="s">
        <v>5258</v>
      </c>
    </row>
    <row r="10814" spans="3:4" ht="15" customHeight="1" x14ac:dyDescent="0.25">
      <c r="C10814" s="32" t="s">
        <v>19997</v>
      </c>
      <c r="D10814" s="33" t="s">
        <v>5264</v>
      </c>
    </row>
    <row r="10815" spans="3:4" ht="15" customHeight="1" x14ac:dyDescent="0.25">
      <c r="C10815" s="32" t="s">
        <v>19998</v>
      </c>
      <c r="D10815" s="33" t="s">
        <v>5264</v>
      </c>
    </row>
    <row r="10816" spans="3:4" ht="15" customHeight="1" x14ac:dyDescent="0.25">
      <c r="C10816" s="32" t="s">
        <v>19999</v>
      </c>
      <c r="D10816" s="33" t="s">
        <v>5270</v>
      </c>
    </row>
    <row r="10817" spans="3:4" ht="15" customHeight="1" x14ac:dyDescent="0.25">
      <c r="C10817" s="32" t="s">
        <v>20000</v>
      </c>
      <c r="D10817" s="33" t="s">
        <v>5270</v>
      </c>
    </row>
    <row r="10818" spans="3:4" ht="15" customHeight="1" x14ac:dyDescent="0.25">
      <c r="C10818" s="32" t="s">
        <v>20001</v>
      </c>
      <c r="D10818" s="33" t="s">
        <v>5282</v>
      </c>
    </row>
    <row r="10819" spans="3:4" ht="15" customHeight="1" x14ac:dyDescent="0.25">
      <c r="C10819" s="32" t="s">
        <v>20002</v>
      </c>
      <c r="D10819" s="33" t="s">
        <v>5282</v>
      </c>
    </row>
    <row r="10820" spans="3:4" ht="15" customHeight="1" x14ac:dyDescent="0.25">
      <c r="C10820" s="32" t="s">
        <v>20003</v>
      </c>
      <c r="D10820" s="33" t="s">
        <v>8840</v>
      </c>
    </row>
    <row r="10821" spans="3:4" ht="15" customHeight="1" x14ac:dyDescent="0.25">
      <c r="C10821" s="32" t="s">
        <v>20004</v>
      </c>
      <c r="D10821" s="33" t="s">
        <v>8840</v>
      </c>
    </row>
    <row r="10822" spans="3:4" ht="15" customHeight="1" x14ac:dyDescent="0.25">
      <c r="C10822" s="32" t="s">
        <v>20005</v>
      </c>
      <c r="D10822" s="33" t="s">
        <v>5500</v>
      </c>
    </row>
    <row r="10823" spans="3:4" ht="15" customHeight="1" x14ac:dyDescent="0.25">
      <c r="C10823" s="32" t="s">
        <v>20006</v>
      </c>
      <c r="D10823" s="33" t="s">
        <v>5500</v>
      </c>
    </row>
    <row r="10824" spans="3:4" ht="15" customHeight="1" x14ac:dyDescent="0.25">
      <c r="C10824" s="32" t="s">
        <v>20007</v>
      </c>
      <c r="D10824" s="33" t="s">
        <v>8913</v>
      </c>
    </row>
    <row r="10825" spans="3:4" ht="15" customHeight="1" x14ac:dyDescent="0.25">
      <c r="C10825" s="32" t="s">
        <v>20008</v>
      </c>
      <c r="D10825" s="33" t="s">
        <v>8913</v>
      </c>
    </row>
    <row r="10826" spans="3:4" ht="15" customHeight="1" x14ac:dyDescent="0.25">
      <c r="C10826" s="32" t="s">
        <v>20009</v>
      </c>
      <c r="D10826" s="33" t="s">
        <v>5141</v>
      </c>
    </row>
    <row r="10827" spans="3:4" ht="15" customHeight="1" x14ac:dyDescent="0.25">
      <c r="C10827" s="32" t="s">
        <v>20010</v>
      </c>
      <c r="D10827" s="33" t="s">
        <v>5141</v>
      </c>
    </row>
    <row r="10828" spans="3:4" ht="15" customHeight="1" x14ac:dyDescent="0.25">
      <c r="C10828" s="32" t="s">
        <v>20011</v>
      </c>
      <c r="D10828" s="33" t="s">
        <v>5174</v>
      </c>
    </row>
    <row r="10829" spans="3:4" ht="15" customHeight="1" x14ac:dyDescent="0.25">
      <c r="C10829" s="32" t="s">
        <v>20012</v>
      </c>
      <c r="D10829" s="33" t="s">
        <v>5174</v>
      </c>
    </row>
    <row r="10830" spans="3:4" ht="15" customHeight="1" x14ac:dyDescent="0.25">
      <c r="C10830" s="32" t="s">
        <v>20013</v>
      </c>
      <c r="D10830" s="33" t="s">
        <v>5179</v>
      </c>
    </row>
    <row r="10831" spans="3:4" ht="15" customHeight="1" x14ac:dyDescent="0.25">
      <c r="C10831" s="32" t="s">
        <v>20014</v>
      </c>
      <c r="D10831" s="33" t="s">
        <v>5179</v>
      </c>
    </row>
    <row r="10832" spans="3:4" ht="15" customHeight="1" x14ac:dyDescent="0.25">
      <c r="C10832" s="32" t="s">
        <v>20015</v>
      </c>
      <c r="D10832" s="33" t="s">
        <v>5223</v>
      </c>
    </row>
    <row r="10833" spans="3:4" ht="15" customHeight="1" x14ac:dyDescent="0.25">
      <c r="C10833" s="32" t="s">
        <v>20016</v>
      </c>
      <c r="D10833" s="33" t="s">
        <v>5223</v>
      </c>
    </row>
    <row r="10834" spans="3:4" ht="15" customHeight="1" x14ac:dyDescent="0.25">
      <c r="C10834" s="32" t="s">
        <v>20017</v>
      </c>
      <c r="D10834" s="33" t="s">
        <v>5229</v>
      </c>
    </row>
    <row r="10835" spans="3:4" ht="15" customHeight="1" x14ac:dyDescent="0.25">
      <c r="C10835" s="32" t="s">
        <v>20018</v>
      </c>
      <c r="D10835" s="33" t="s">
        <v>5229</v>
      </c>
    </row>
    <row r="10836" spans="3:4" ht="15" customHeight="1" x14ac:dyDescent="0.25">
      <c r="C10836" s="32" t="s">
        <v>20019</v>
      </c>
      <c r="D10836" s="33" t="s">
        <v>5258</v>
      </c>
    </row>
    <row r="10837" spans="3:4" ht="15" customHeight="1" x14ac:dyDescent="0.25">
      <c r="C10837" s="32" t="s">
        <v>20020</v>
      </c>
      <c r="D10837" s="33" t="s">
        <v>5258</v>
      </c>
    </row>
    <row r="10838" spans="3:4" ht="15" customHeight="1" x14ac:dyDescent="0.25">
      <c r="C10838" s="32" t="s">
        <v>20021</v>
      </c>
      <c r="D10838" s="33" t="s">
        <v>5264</v>
      </c>
    </row>
    <row r="10839" spans="3:4" ht="15" customHeight="1" x14ac:dyDescent="0.25">
      <c r="C10839" s="32" t="s">
        <v>20022</v>
      </c>
      <c r="D10839" s="33" t="s">
        <v>5264</v>
      </c>
    </row>
    <row r="10840" spans="3:4" ht="15" customHeight="1" x14ac:dyDescent="0.25">
      <c r="C10840" s="32" t="s">
        <v>20023</v>
      </c>
      <c r="D10840" s="33" t="s">
        <v>5270</v>
      </c>
    </row>
    <row r="10841" spans="3:4" ht="15" customHeight="1" x14ac:dyDescent="0.25">
      <c r="C10841" s="32" t="s">
        <v>20024</v>
      </c>
      <c r="D10841" s="33" t="s">
        <v>5270</v>
      </c>
    </row>
    <row r="10842" spans="3:4" ht="15" customHeight="1" x14ac:dyDescent="0.25">
      <c r="C10842" s="32" t="s">
        <v>20025</v>
      </c>
      <c r="D10842" s="33" t="s">
        <v>5282</v>
      </c>
    </row>
    <row r="10843" spans="3:4" ht="15" customHeight="1" x14ac:dyDescent="0.25">
      <c r="C10843" s="32" t="s">
        <v>20026</v>
      </c>
      <c r="D10843" s="33" t="s">
        <v>5282</v>
      </c>
    </row>
    <row r="10844" spans="3:4" ht="15" customHeight="1" x14ac:dyDescent="0.25">
      <c r="C10844" s="32" t="s">
        <v>20027</v>
      </c>
      <c r="D10844" s="33" t="s">
        <v>8840</v>
      </c>
    </row>
    <row r="10845" spans="3:4" ht="15" customHeight="1" x14ac:dyDescent="0.25">
      <c r="C10845" s="32" t="s">
        <v>20028</v>
      </c>
      <c r="D10845" s="33" t="s">
        <v>8840</v>
      </c>
    </row>
    <row r="10846" spans="3:4" ht="15" customHeight="1" x14ac:dyDescent="0.25">
      <c r="C10846" s="32" t="s">
        <v>20029</v>
      </c>
      <c r="D10846" s="33" t="s">
        <v>5500</v>
      </c>
    </row>
    <row r="10847" spans="3:4" ht="15" customHeight="1" x14ac:dyDescent="0.25">
      <c r="C10847" s="32" t="s">
        <v>20030</v>
      </c>
      <c r="D10847" s="33" t="s">
        <v>5500</v>
      </c>
    </row>
    <row r="10848" spans="3:4" ht="15" customHeight="1" x14ac:dyDescent="0.25">
      <c r="C10848" s="32" t="s">
        <v>20031</v>
      </c>
      <c r="D10848" s="33" t="s">
        <v>8913</v>
      </c>
    </row>
    <row r="10849" spans="3:4" ht="15" customHeight="1" x14ac:dyDescent="0.25">
      <c r="C10849" s="32" t="s">
        <v>20032</v>
      </c>
      <c r="D10849" s="33" t="s">
        <v>8913</v>
      </c>
    </row>
    <row r="10850" spans="3:4" ht="15" customHeight="1" x14ac:dyDescent="0.25">
      <c r="C10850" s="32" t="s">
        <v>20033</v>
      </c>
      <c r="D10850" s="33" t="s">
        <v>5524</v>
      </c>
    </row>
    <row r="10851" spans="3:4" ht="15" customHeight="1" x14ac:dyDescent="0.25">
      <c r="C10851" s="32" t="s">
        <v>20034</v>
      </c>
      <c r="D10851" s="33" t="s">
        <v>5524</v>
      </c>
    </row>
    <row r="10852" spans="3:4" ht="15" customHeight="1" x14ac:dyDescent="0.25">
      <c r="C10852" s="32" t="s">
        <v>20035</v>
      </c>
      <c r="D10852" s="33" t="s">
        <v>5529</v>
      </c>
    </row>
    <row r="10853" spans="3:4" ht="15" customHeight="1" x14ac:dyDescent="0.25">
      <c r="C10853" s="32" t="s">
        <v>20036</v>
      </c>
      <c r="D10853" s="33" t="s">
        <v>5529</v>
      </c>
    </row>
    <row r="10854" spans="3:4" ht="15" customHeight="1" x14ac:dyDescent="0.25">
      <c r="C10854" s="32" t="s">
        <v>20037</v>
      </c>
      <c r="D10854" s="33" t="s">
        <v>5620</v>
      </c>
    </row>
    <row r="10855" spans="3:4" ht="15" customHeight="1" x14ac:dyDescent="0.25">
      <c r="C10855" s="32" t="s">
        <v>20038</v>
      </c>
      <c r="D10855" s="33" t="s">
        <v>5620</v>
      </c>
    </row>
    <row r="10856" spans="3:4" ht="15" customHeight="1" x14ac:dyDescent="0.25">
      <c r="C10856" s="32" t="s">
        <v>20039</v>
      </c>
      <c r="D10856" s="33" t="s">
        <v>5625</v>
      </c>
    </row>
    <row r="10857" spans="3:4" ht="15" customHeight="1" x14ac:dyDescent="0.25">
      <c r="C10857" s="32" t="s">
        <v>20040</v>
      </c>
      <c r="D10857" s="33" t="s">
        <v>5625</v>
      </c>
    </row>
    <row r="10858" spans="3:4" ht="15" customHeight="1" x14ac:dyDescent="0.25">
      <c r="C10858" s="32" t="s">
        <v>20041</v>
      </c>
      <c r="D10858" s="33" t="s">
        <v>5635</v>
      </c>
    </row>
    <row r="10859" spans="3:4" ht="15" customHeight="1" x14ac:dyDescent="0.25">
      <c r="C10859" s="32" t="s">
        <v>20042</v>
      </c>
      <c r="D10859" s="33" t="s">
        <v>5635</v>
      </c>
    </row>
    <row r="10860" spans="3:4" ht="15" customHeight="1" x14ac:dyDescent="0.25">
      <c r="C10860" s="32" t="s">
        <v>20043</v>
      </c>
      <c r="D10860" s="33" t="s">
        <v>5732</v>
      </c>
    </row>
    <row r="10861" spans="3:4" ht="15" customHeight="1" x14ac:dyDescent="0.25">
      <c r="C10861" s="32" t="s">
        <v>20044</v>
      </c>
      <c r="D10861" s="33" t="s">
        <v>5732</v>
      </c>
    </row>
    <row r="10862" spans="3:4" ht="15" customHeight="1" x14ac:dyDescent="0.25">
      <c r="C10862" s="32" t="s">
        <v>20045</v>
      </c>
      <c r="D10862" s="33" t="s">
        <v>9074</v>
      </c>
    </row>
    <row r="10863" spans="3:4" ht="15" customHeight="1" x14ac:dyDescent="0.25">
      <c r="C10863" s="32" t="s">
        <v>20046</v>
      </c>
      <c r="D10863" s="33" t="s">
        <v>9074</v>
      </c>
    </row>
    <row r="10864" spans="3:4" ht="15" customHeight="1" x14ac:dyDescent="0.25">
      <c r="C10864" s="32" t="s">
        <v>20047</v>
      </c>
      <c r="D10864" s="33" t="s">
        <v>9145</v>
      </c>
    </row>
    <row r="10865" spans="3:4" ht="15" customHeight="1" x14ac:dyDescent="0.25">
      <c r="C10865" s="32" t="s">
        <v>20048</v>
      </c>
      <c r="D10865" s="33" t="s">
        <v>9145</v>
      </c>
    </row>
    <row r="10866" spans="3:4" ht="15" customHeight="1" x14ac:dyDescent="0.25">
      <c r="C10866" s="32" t="s">
        <v>20049</v>
      </c>
      <c r="D10866" s="33" t="s">
        <v>5897</v>
      </c>
    </row>
    <row r="10867" spans="3:4" ht="15" customHeight="1" x14ac:dyDescent="0.25">
      <c r="C10867" s="32" t="s">
        <v>20050</v>
      </c>
      <c r="D10867" s="33" t="s">
        <v>5897</v>
      </c>
    </row>
    <row r="10868" spans="3:4" ht="15" customHeight="1" x14ac:dyDescent="0.25">
      <c r="C10868" s="32" t="s">
        <v>20051</v>
      </c>
      <c r="D10868" s="33" t="s">
        <v>5903</v>
      </c>
    </row>
    <row r="10869" spans="3:4" ht="15" customHeight="1" x14ac:dyDescent="0.25">
      <c r="C10869" s="32" t="s">
        <v>20052</v>
      </c>
      <c r="D10869" s="33" t="s">
        <v>5903</v>
      </c>
    </row>
    <row r="10870" spans="3:4" ht="15" customHeight="1" x14ac:dyDescent="0.25">
      <c r="C10870" s="32" t="s">
        <v>20053</v>
      </c>
      <c r="D10870" s="33" t="s">
        <v>5920</v>
      </c>
    </row>
    <row r="10871" spans="3:4" ht="15" customHeight="1" x14ac:dyDescent="0.25">
      <c r="C10871" s="32" t="s">
        <v>20054</v>
      </c>
      <c r="D10871" s="33" t="s">
        <v>5920</v>
      </c>
    </row>
    <row r="10872" spans="3:4" ht="15" customHeight="1" x14ac:dyDescent="0.25">
      <c r="C10872" s="32" t="s">
        <v>20055</v>
      </c>
      <c r="D10872" s="33" t="s">
        <v>5925</v>
      </c>
    </row>
    <row r="10873" spans="3:4" ht="15" customHeight="1" x14ac:dyDescent="0.25">
      <c r="C10873" s="32" t="s">
        <v>20056</v>
      </c>
      <c r="D10873" s="33" t="s">
        <v>5925</v>
      </c>
    </row>
    <row r="10874" spans="3:4" ht="15" customHeight="1" x14ac:dyDescent="0.25">
      <c r="C10874" s="32" t="s">
        <v>20057</v>
      </c>
      <c r="D10874" s="33" t="s">
        <v>5524</v>
      </c>
    </row>
    <row r="10875" spans="3:4" ht="15" customHeight="1" x14ac:dyDescent="0.25">
      <c r="C10875" s="32" t="s">
        <v>20058</v>
      </c>
      <c r="D10875" s="33" t="s">
        <v>5524</v>
      </c>
    </row>
    <row r="10876" spans="3:4" ht="15" customHeight="1" x14ac:dyDescent="0.25">
      <c r="C10876" s="32" t="s">
        <v>20059</v>
      </c>
      <c r="D10876" s="33" t="s">
        <v>5529</v>
      </c>
    </row>
    <row r="10877" spans="3:4" ht="15" customHeight="1" x14ac:dyDescent="0.25">
      <c r="C10877" s="32" t="s">
        <v>20060</v>
      </c>
      <c r="D10877" s="33" t="s">
        <v>5529</v>
      </c>
    </row>
    <row r="10878" spans="3:4" ht="15" customHeight="1" x14ac:dyDescent="0.25">
      <c r="C10878" s="32" t="s">
        <v>20061</v>
      </c>
      <c r="D10878" s="33" t="s">
        <v>5620</v>
      </c>
    </row>
    <row r="10879" spans="3:4" ht="15" customHeight="1" x14ac:dyDescent="0.25">
      <c r="C10879" s="32" t="s">
        <v>20062</v>
      </c>
      <c r="D10879" s="33" t="s">
        <v>5620</v>
      </c>
    </row>
    <row r="10880" spans="3:4" ht="15" customHeight="1" x14ac:dyDescent="0.25">
      <c r="C10880" s="32" t="s">
        <v>20063</v>
      </c>
      <c r="D10880" s="33" t="s">
        <v>5625</v>
      </c>
    </row>
    <row r="10881" spans="3:4" ht="15" customHeight="1" x14ac:dyDescent="0.25">
      <c r="C10881" s="32" t="s">
        <v>20064</v>
      </c>
      <c r="D10881" s="33" t="s">
        <v>5625</v>
      </c>
    </row>
    <row r="10882" spans="3:4" ht="15" customHeight="1" x14ac:dyDescent="0.25">
      <c r="C10882" s="32" t="s">
        <v>20065</v>
      </c>
      <c r="D10882" s="33" t="s">
        <v>5635</v>
      </c>
    </row>
    <row r="10883" spans="3:4" ht="15" customHeight="1" x14ac:dyDescent="0.25">
      <c r="C10883" s="32" t="s">
        <v>20066</v>
      </c>
      <c r="D10883" s="33" t="s">
        <v>5635</v>
      </c>
    </row>
    <row r="10884" spans="3:4" ht="15" customHeight="1" x14ac:dyDescent="0.25">
      <c r="C10884" s="32" t="s">
        <v>20067</v>
      </c>
      <c r="D10884" s="33" t="s">
        <v>5732</v>
      </c>
    </row>
    <row r="10885" spans="3:4" ht="15" customHeight="1" x14ac:dyDescent="0.25">
      <c r="C10885" s="32" t="s">
        <v>20068</v>
      </c>
      <c r="D10885" s="33" t="s">
        <v>5732</v>
      </c>
    </row>
    <row r="10886" spans="3:4" ht="15" customHeight="1" x14ac:dyDescent="0.25">
      <c r="C10886" s="32" t="s">
        <v>20069</v>
      </c>
      <c r="D10886" s="33" t="s">
        <v>9074</v>
      </c>
    </row>
    <row r="10887" spans="3:4" ht="15" customHeight="1" x14ac:dyDescent="0.25">
      <c r="C10887" s="32" t="s">
        <v>20070</v>
      </c>
      <c r="D10887" s="33" t="s">
        <v>9074</v>
      </c>
    </row>
    <row r="10888" spans="3:4" ht="15" customHeight="1" x14ac:dyDescent="0.25">
      <c r="C10888" s="32" t="s">
        <v>20071</v>
      </c>
      <c r="D10888" s="33" t="s">
        <v>9145</v>
      </c>
    </row>
    <row r="10889" spans="3:4" ht="15" customHeight="1" x14ac:dyDescent="0.25">
      <c r="C10889" s="32" t="s">
        <v>20072</v>
      </c>
      <c r="D10889" s="33" t="s">
        <v>9145</v>
      </c>
    </row>
    <row r="10890" spans="3:4" ht="15" customHeight="1" x14ac:dyDescent="0.25">
      <c r="C10890" s="32" t="s">
        <v>20073</v>
      </c>
      <c r="D10890" s="33" t="s">
        <v>5897</v>
      </c>
    </row>
    <row r="10891" spans="3:4" ht="15" customHeight="1" x14ac:dyDescent="0.25">
      <c r="C10891" s="32" t="s">
        <v>20074</v>
      </c>
      <c r="D10891" s="33" t="s">
        <v>5897</v>
      </c>
    </row>
    <row r="10892" spans="3:4" ht="15" customHeight="1" x14ac:dyDescent="0.25">
      <c r="C10892" s="32" t="s">
        <v>20075</v>
      </c>
      <c r="D10892" s="33" t="s">
        <v>5903</v>
      </c>
    </row>
    <row r="10893" spans="3:4" ht="15" customHeight="1" x14ac:dyDescent="0.25">
      <c r="C10893" s="32" t="s">
        <v>20076</v>
      </c>
      <c r="D10893" s="33" t="s">
        <v>5903</v>
      </c>
    </row>
    <row r="10894" spans="3:4" ht="15" customHeight="1" x14ac:dyDescent="0.25">
      <c r="C10894" s="32" t="s">
        <v>20077</v>
      </c>
      <c r="D10894" s="33" t="s">
        <v>5920</v>
      </c>
    </row>
    <row r="10895" spans="3:4" ht="15" customHeight="1" x14ac:dyDescent="0.25">
      <c r="C10895" s="32" t="s">
        <v>20078</v>
      </c>
      <c r="D10895" s="33" t="s">
        <v>5920</v>
      </c>
    </row>
    <row r="10896" spans="3:4" ht="15" customHeight="1" x14ac:dyDescent="0.25">
      <c r="C10896" s="32" t="s">
        <v>20079</v>
      </c>
      <c r="D10896" s="33" t="s">
        <v>5925</v>
      </c>
    </row>
    <row r="10897" spans="3:4" ht="15" customHeight="1" x14ac:dyDescent="0.25">
      <c r="C10897" s="32" t="s">
        <v>20080</v>
      </c>
      <c r="D10897" s="33" t="s">
        <v>5925</v>
      </c>
    </row>
    <row r="10898" spans="3:4" ht="15" customHeight="1" x14ac:dyDescent="0.25">
      <c r="C10898" s="32" t="s">
        <v>20081</v>
      </c>
      <c r="D10898" s="33" t="s">
        <v>5930</v>
      </c>
    </row>
    <row r="10899" spans="3:4" ht="15" customHeight="1" x14ac:dyDescent="0.25">
      <c r="C10899" s="32" t="s">
        <v>20082</v>
      </c>
      <c r="D10899" s="33" t="s">
        <v>5930</v>
      </c>
    </row>
    <row r="10900" spans="3:4" ht="15" customHeight="1" x14ac:dyDescent="0.25">
      <c r="C10900" s="32" t="s">
        <v>20083</v>
      </c>
      <c r="D10900" s="33" t="s">
        <v>5935</v>
      </c>
    </row>
    <row r="10901" spans="3:4" ht="15" customHeight="1" x14ac:dyDescent="0.25">
      <c r="C10901" s="32" t="s">
        <v>20084</v>
      </c>
      <c r="D10901" s="33" t="s">
        <v>5935</v>
      </c>
    </row>
    <row r="10902" spans="3:4" ht="15" customHeight="1" x14ac:dyDescent="0.25">
      <c r="C10902" s="32" t="s">
        <v>20085</v>
      </c>
      <c r="D10902" s="33" t="s">
        <v>6040</v>
      </c>
    </row>
    <row r="10903" spans="3:4" ht="15" customHeight="1" x14ac:dyDescent="0.25">
      <c r="C10903" s="32" t="s">
        <v>20086</v>
      </c>
      <c r="D10903" s="33" t="s">
        <v>6040</v>
      </c>
    </row>
    <row r="10904" spans="3:4" ht="15" customHeight="1" x14ac:dyDescent="0.25">
      <c r="C10904" s="32" t="s">
        <v>20087</v>
      </c>
      <c r="D10904" s="33" t="s">
        <v>6078</v>
      </c>
    </row>
    <row r="10905" spans="3:4" ht="15" customHeight="1" x14ac:dyDescent="0.25">
      <c r="C10905" s="32" t="s">
        <v>20088</v>
      </c>
      <c r="D10905" s="33" t="s">
        <v>6078</v>
      </c>
    </row>
    <row r="10906" spans="3:4" ht="15" customHeight="1" x14ac:dyDescent="0.25">
      <c r="C10906" s="32" t="s">
        <v>20089</v>
      </c>
      <c r="D10906" s="33" t="s">
        <v>6267</v>
      </c>
    </row>
    <row r="10907" spans="3:4" ht="15" customHeight="1" x14ac:dyDescent="0.25">
      <c r="C10907" s="32" t="s">
        <v>20090</v>
      </c>
      <c r="D10907" s="33" t="s">
        <v>6267</v>
      </c>
    </row>
    <row r="10908" spans="3:4" ht="15" customHeight="1" x14ac:dyDescent="0.25">
      <c r="C10908" s="32" t="s">
        <v>20091</v>
      </c>
      <c r="D10908" s="33" t="s">
        <v>6369</v>
      </c>
    </row>
    <row r="10909" spans="3:4" ht="15" customHeight="1" x14ac:dyDescent="0.25">
      <c r="C10909" s="32" t="s">
        <v>20092</v>
      </c>
      <c r="D10909" s="33" t="s">
        <v>6369</v>
      </c>
    </row>
    <row r="10910" spans="3:4" ht="15" customHeight="1" x14ac:dyDescent="0.25">
      <c r="C10910" s="32" t="s">
        <v>20093</v>
      </c>
      <c r="D10910" s="33" t="s">
        <v>6385</v>
      </c>
    </row>
    <row r="10911" spans="3:4" ht="15" customHeight="1" x14ac:dyDescent="0.25">
      <c r="C10911" s="32" t="s">
        <v>20094</v>
      </c>
      <c r="D10911" s="33" t="s">
        <v>6385</v>
      </c>
    </row>
    <row r="10912" spans="3:4" ht="15" customHeight="1" x14ac:dyDescent="0.25">
      <c r="C10912" s="32" t="s">
        <v>20095</v>
      </c>
      <c r="D10912" s="33" t="s">
        <v>6396</v>
      </c>
    </row>
    <row r="10913" spans="3:4" ht="15" customHeight="1" x14ac:dyDescent="0.25">
      <c r="C10913" s="32" t="s">
        <v>20096</v>
      </c>
      <c r="D10913" s="33" t="s">
        <v>6396</v>
      </c>
    </row>
    <row r="10914" spans="3:4" ht="15" customHeight="1" x14ac:dyDescent="0.25">
      <c r="C10914" s="32" t="s">
        <v>20097</v>
      </c>
      <c r="D10914" s="33" t="s">
        <v>6510</v>
      </c>
    </row>
    <row r="10915" spans="3:4" ht="15" customHeight="1" x14ac:dyDescent="0.25">
      <c r="C10915" s="32" t="s">
        <v>20098</v>
      </c>
      <c r="D10915" s="33" t="s">
        <v>6510</v>
      </c>
    </row>
    <row r="10916" spans="3:4" ht="15" customHeight="1" x14ac:dyDescent="0.25">
      <c r="C10916" s="32" t="s">
        <v>20099</v>
      </c>
      <c r="D10916" s="33" t="s">
        <v>9622</v>
      </c>
    </row>
    <row r="10917" spans="3:4" ht="15" customHeight="1" x14ac:dyDescent="0.25">
      <c r="C10917" s="32" t="s">
        <v>20100</v>
      </c>
      <c r="D10917" s="33" t="s">
        <v>9622</v>
      </c>
    </row>
    <row r="10918" spans="3:4" ht="15" customHeight="1" x14ac:dyDescent="0.25">
      <c r="C10918" s="32" t="s">
        <v>20101</v>
      </c>
      <c r="D10918" s="33" t="s">
        <v>6555</v>
      </c>
    </row>
    <row r="10919" spans="3:4" ht="15" customHeight="1" x14ac:dyDescent="0.25">
      <c r="C10919" s="32" t="s">
        <v>20102</v>
      </c>
      <c r="D10919" s="33" t="s">
        <v>6555</v>
      </c>
    </row>
    <row r="10920" spans="3:4" ht="15" customHeight="1" x14ac:dyDescent="0.25">
      <c r="C10920" s="32" t="s">
        <v>20103</v>
      </c>
      <c r="D10920" s="33" t="s">
        <v>6567</v>
      </c>
    </row>
    <row r="10921" spans="3:4" ht="15" customHeight="1" x14ac:dyDescent="0.25">
      <c r="C10921" s="32" t="s">
        <v>20104</v>
      </c>
      <c r="D10921" s="33" t="s">
        <v>6567</v>
      </c>
    </row>
    <row r="10922" spans="3:4" ht="15" customHeight="1" x14ac:dyDescent="0.25">
      <c r="C10922" s="32" t="s">
        <v>20105</v>
      </c>
      <c r="D10922" s="33" t="s">
        <v>5930</v>
      </c>
    </row>
    <row r="10923" spans="3:4" ht="15" customHeight="1" x14ac:dyDescent="0.25">
      <c r="C10923" s="32" t="s">
        <v>20106</v>
      </c>
      <c r="D10923" s="33" t="s">
        <v>5930</v>
      </c>
    </row>
    <row r="10924" spans="3:4" ht="15" customHeight="1" x14ac:dyDescent="0.25">
      <c r="C10924" s="32" t="s">
        <v>20107</v>
      </c>
      <c r="D10924" s="33" t="s">
        <v>5935</v>
      </c>
    </row>
    <row r="10925" spans="3:4" ht="15" customHeight="1" x14ac:dyDescent="0.25">
      <c r="C10925" s="32" t="s">
        <v>20108</v>
      </c>
      <c r="D10925" s="33" t="s">
        <v>5935</v>
      </c>
    </row>
    <row r="10926" spans="3:4" ht="15" customHeight="1" x14ac:dyDescent="0.25">
      <c r="C10926" s="32" t="s">
        <v>20109</v>
      </c>
      <c r="D10926" s="33" t="s">
        <v>6040</v>
      </c>
    </row>
    <row r="10927" spans="3:4" ht="15" customHeight="1" x14ac:dyDescent="0.25">
      <c r="C10927" s="32" t="s">
        <v>20110</v>
      </c>
      <c r="D10927" s="33" t="s">
        <v>6040</v>
      </c>
    </row>
    <row r="10928" spans="3:4" ht="15" customHeight="1" x14ac:dyDescent="0.25">
      <c r="C10928" s="32" t="s">
        <v>20111</v>
      </c>
      <c r="D10928" s="33" t="s">
        <v>6078</v>
      </c>
    </row>
    <row r="10929" spans="3:4" ht="15" customHeight="1" x14ac:dyDescent="0.25">
      <c r="C10929" s="32" t="s">
        <v>20112</v>
      </c>
      <c r="D10929" s="33" t="s">
        <v>6078</v>
      </c>
    </row>
    <row r="10930" spans="3:4" ht="15" customHeight="1" x14ac:dyDescent="0.25">
      <c r="C10930" s="32" t="s">
        <v>20113</v>
      </c>
      <c r="D10930" s="33" t="s">
        <v>6267</v>
      </c>
    </row>
    <row r="10931" spans="3:4" ht="15" customHeight="1" x14ac:dyDescent="0.25">
      <c r="C10931" s="32" t="s">
        <v>20114</v>
      </c>
      <c r="D10931" s="33" t="s">
        <v>6267</v>
      </c>
    </row>
    <row r="10932" spans="3:4" ht="15" customHeight="1" x14ac:dyDescent="0.25">
      <c r="C10932" s="32" t="s">
        <v>20115</v>
      </c>
      <c r="D10932" s="33" t="s">
        <v>6369</v>
      </c>
    </row>
    <row r="10933" spans="3:4" ht="15" customHeight="1" x14ac:dyDescent="0.25">
      <c r="C10933" s="32" t="s">
        <v>20116</v>
      </c>
      <c r="D10933" s="33" t="s">
        <v>6369</v>
      </c>
    </row>
    <row r="10934" spans="3:4" ht="15" customHeight="1" x14ac:dyDescent="0.25">
      <c r="C10934" s="32" t="s">
        <v>20117</v>
      </c>
      <c r="D10934" s="33" t="s">
        <v>6385</v>
      </c>
    </row>
    <row r="10935" spans="3:4" ht="15" customHeight="1" x14ac:dyDescent="0.25">
      <c r="C10935" s="32" t="s">
        <v>20118</v>
      </c>
      <c r="D10935" s="33" t="s">
        <v>6385</v>
      </c>
    </row>
    <row r="10936" spans="3:4" ht="15" customHeight="1" x14ac:dyDescent="0.25">
      <c r="C10936" s="32" t="s">
        <v>20119</v>
      </c>
      <c r="D10936" s="33" t="s">
        <v>6396</v>
      </c>
    </row>
    <row r="10937" spans="3:4" ht="15" customHeight="1" x14ac:dyDescent="0.25">
      <c r="C10937" s="32" t="s">
        <v>20120</v>
      </c>
      <c r="D10937" s="33" t="s">
        <v>6396</v>
      </c>
    </row>
    <row r="10938" spans="3:4" ht="15" customHeight="1" x14ac:dyDescent="0.25">
      <c r="C10938" s="32" t="s">
        <v>20121</v>
      </c>
      <c r="D10938" s="33" t="s">
        <v>6510</v>
      </c>
    </row>
    <row r="10939" spans="3:4" ht="15" customHeight="1" x14ac:dyDescent="0.25">
      <c r="C10939" s="32" t="s">
        <v>20122</v>
      </c>
      <c r="D10939" s="33" t="s">
        <v>6510</v>
      </c>
    </row>
    <row r="10940" spans="3:4" ht="15" customHeight="1" x14ac:dyDescent="0.25">
      <c r="C10940" s="32" t="s">
        <v>20123</v>
      </c>
      <c r="D10940" s="33" t="s">
        <v>9622</v>
      </c>
    </row>
    <row r="10941" spans="3:4" ht="15" customHeight="1" x14ac:dyDescent="0.25">
      <c r="C10941" s="32" t="s">
        <v>20124</v>
      </c>
      <c r="D10941" s="33" t="s">
        <v>9622</v>
      </c>
    </row>
    <row r="10942" spans="3:4" ht="15" customHeight="1" x14ac:dyDescent="0.25">
      <c r="C10942" s="32" t="s">
        <v>20125</v>
      </c>
      <c r="D10942" s="33" t="s">
        <v>6555</v>
      </c>
    </row>
    <row r="10943" spans="3:4" ht="15" customHeight="1" x14ac:dyDescent="0.25">
      <c r="C10943" s="32" t="s">
        <v>20126</v>
      </c>
      <c r="D10943" s="33" t="s">
        <v>6555</v>
      </c>
    </row>
    <row r="10944" spans="3:4" ht="15" customHeight="1" x14ac:dyDescent="0.25">
      <c r="C10944" s="32" t="s">
        <v>20127</v>
      </c>
      <c r="D10944" s="33" t="s">
        <v>6567</v>
      </c>
    </row>
    <row r="10945" spans="3:4" ht="15" customHeight="1" x14ac:dyDescent="0.25">
      <c r="C10945" s="32" t="s">
        <v>20128</v>
      </c>
      <c r="D10945" s="33" t="s">
        <v>6567</v>
      </c>
    </row>
    <row r="10946" spans="3:4" ht="15" customHeight="1" x14ac:dyDescent="0.25">
      <c r="C10946" s="32" t="s">
        <v>20129</v>
      </c>
      <c r="D10946" s="33" t="s">
        <v>6724</v>
      </c>
    </row>
    <row r="10947" spans="3:4" ht="15" customHeight="1" x14ac:dyDescent="0.25">
      <c r="C10947" s="32" t="s">
        <v>20130</v>
      </c>
      <c r="D10947" s="33" t="s">
        <v>6724</v>
      </c>
    </row>
    <row r="10948" spans="3:4" ht="15" customHeight="1" x14ac:dyDescent="0.25">
      <c r="C10948" s="32" t="s">
        <v>20131</v>
      </c>
      <c r="D10948" s="33" t="s">
        <v>6837</v>
      </c>
    </row>
    <row r="10949" spans="3:4" ht="15" customHeight="1" x14ac:dyDescent="0.25">
      <c r="C10949" s="32" t="s">
        <v>20132</v>
      </c>
      <c r="D10949" s="33" t="s">
        <v>6837</v>
      </c>
    </row>
    <row r="10950" spans="3:4" ht="15" customHeight="1" x14ac:dyDescent="0.25">
      <c r="C10950" s="32" t="s">
        <v>20133</v>
      </c>
      <c r="D10950" s="33" t="s">
        <v>6861</v>
      </c>
    </row>
    <row r="10951" spans="3:4" ht="15" customHeight="1" x14ac:dyDescent="0.25">
      <c r="C10951" s="32" t="s">
        <v>20134</v>
      </c>
      <c r="D10951" s="33" t="s">
        <v>6861</v>
      </c>
    </row>
    <row r="10952" spans="3:4" ht="15" customHeight="1" x14ac:dyDescent="0.25">
      <c r="C10952" s="32" t="s">
        <v>20135</v>
      </c>
      <c r="D10952" s="33" t="s">
        <v>6911</v>
      </c>
    </row>
    <row r="10953" spans="3:4" ht="15" customHeight="1" x14ac:dyDescent="0.25">
      <c r="C10953" s="32" t="s">
        <v>20136</v>
      </c>
      <c r="D10953" s="33" t="s">
        <v>6911</v>
      </c>
    </row>
    <row r="10954" spans="3:4" ht="15" customHeight="1" x14ac:dyDescent="0.25">
      <c r="C10954" s="32" t="s">
        <v>20137</v>
      </c>
      <c r="D10954" s="33" t="s">
        <v>6928</v>
      </c>
    </row>
    <row r="10955" spans="3:4" ht="15" customHeight="1" x14ac:dyDescent="0.25">
      <c r="C10955" s="32" t="s">
        <v>20138</v>
      </c>
      <c r="D10955" s="33" t="s">
        <v>6928</v>
      </c>
    </row>
    <row r="10956" spans="3:4" ht="15" customHeight="1" x14ac:dyDescent="0.25">
      <c r="C10956" s="32" t="s">
        <v>20139</v>
      </c>
      <c r="D10956" s="33" t="s">
        <v>6939</v>
      </c>
    </row>
    <row r="10957" spans="3:4" ht="15" customHeight="1" x14ac:dyDescent="0.25">
      <c r="C10957" s="32" t="s">
        <v>20140</v>
      </c>
      <c r="D10957" s="33" t="s">
        <v>6939</v>
      </c>
    </row>
    <row r="10958" spans="3:4" ht="15" customHeight="1" x14ac:dyDescent="0.25">
      <c r="C10958" s="32" t="s">
        <v>20141</v>
      </c>
      <c r="D10958" s="33" t="s">
        <v>6951</v>
      </c>
    </row>
    <row r="10959" spans="3:4" ht="15" customHeight="1" x14ac:dyDescent="0.25">
      <c r="C10959" s="32" t="s">
        <v>20142</v>
      </c>
      <c r="D10959" s="33" t="s">
        <v>6951</v>
      </c>
    </row>
    <row r="10960" spans="3:4" ht="15" customHeight="1" x14ac:dyDescent="0.25">
      <c r="C10960" s="32" t="s">
        <v>20143</v>
      </c>
      <c r="D10960" s="33" t="s">
        <v>7084</v>
      </c>
    </row>
    <row r="10961" spans="3:4" ht="15" customHeight="1" x14ac:dyDescent="0.25">
      <c r="C10961" s="32" t="s">
        <v>20144</v>
      </c>
      <c r="D10961" s="33" t="s">
        <v>7084</v>
      </c>
    </row>
    <row r="10962" spans="3:4" ht="15" customHeight="1" x14ac:dyDescent="0.25">
      <c r="C10962" s="32" t="s">
        <v>20145</v>
      </c>
      <c r="D10962" s="33" t="s">
        <v>10161</v>
      </c>
    </row>
    <row r="10963" spans="3:4" ht="15" customHeight="1" x14ac:dyDescent="0.25">
      <c r="C10963" s="32" t="s">
        <v>20146</v>
      </c>
      <c r="D10963" s="33" t="s">
        <v>10161</v>
      </c>
    </row>
    <row r="10964" spans="3:4" ht="15" customHeight="1" x14ac:dyDescent="0.25">
      <c r="C10964" s="32" t="s">
        <v>20147</v>
      </c>
      <c r="D10964" s="33" t="s">
        <v>10300</v>
      </c>
    </row>
    <row r="10965" spans="3:4" ht="15" customHeight="1" x14ac:dyDescent="0.25">
      <c r="C10965" s="32" t="s">
        <v>20148</v>
      </c>
      <c r="D10965" s="33" t="s">
        <v>10300</v>
      </c>
    </row>
    <row r="10966" spans="3:4" ht="15" customHeight="1" x14ac:dyDescent="0.25">
      <c r="C10966" s="32" t="s">
        <v>20149</v>
      </c>
      <c r="D10966" s="33" t="s">
        <v>7301</v>
      </c>
    </row>
    <row r="10967" spans="3:4" ht="15" customHeight="1" x14ac:dyDescent="0.25">
      <c r="C10967" s="32" t="s">
        <v>20150</v>
      </c>
      <c r="D10967" s="33" t="s">
        <v>7301</v>
      </c>
    </row>
    <row r="10968" spans="3:4" ht="15" customHeight="1" x14ac:dyDescent="0.25">
      <c r="C10968" s="32" t="s">
        <v>20151</v>
      </c>
      <c r="D10968" s="33" t="s">
        <v>7324</v>
      </c>
    </row>
    <row r="10969" spans="3:4" ht="15" customHeight="1" x14ac:dyDescent="0.25">
      <c r="C10969" s="32" t="s">
        <v>20152</v>
      </c>
      <c r="D10969" s="33" t="s">
        <v>7324</v>
      </c>
    </row>
    <row r="10970" spans="3:4" ht="15" customHeight="1" x14ac:dyDescent="0.25">
      <c r="C10970" s="32" t="s">
        <v>20153</v>
      </c>
      <c r="D10970" s="33" t="s">
        <v>6724</v>
      </c>
    </row>
    <row r="10971" spans="3:4" ht="15" customHeight="1" x14ac:dyDescent="0.25">
      <c r="C10971" s="32" t="s">
        <v>20154</v>
      </c>
      <c r="D10971" s="33" t="s">
        <v>6724</v>
      </c>
    </row>
    <row r="10972" spans="3:4" ht="15" customHeight="1" x14ac:dyDescent="0.25">
      <c r="C10972" s="32" t="s">
        <v>20155</v>
      </c>
      <c r="D10972" s="33" t="s">
        <v>6837</v>
      </c>
    </row>
    <row r="10973" spans="3:4" ht="15" customHeight="1" x14ac:dyDescent="0.25">
      <c r="C10973" s="32" t="s">
        <v>20156</v>
      </c>
      <c r="D10973" s="33" t="s">
        <v>6837</v>
      </c>
    </row>
    <row r="10974" spans="3:4" ht="15" customHeight="1" x14ac:dyDescent="0.25">
      <c r="C10974" s="32" t="s">
        <v>20157</v>
      </c>
      <c r="D10974" s="33" t="s">
        <v>6861</v>
      </c>
    </row>
    <row r="10975" spans="3:4" ht="15" customHeight="1" x14ac:dyDescent="0.25">
      <c r="C10975" s="32" t="s">
        <v>20158</v>
      </c>
      <c r="D10975" s="33" t="s">
        <v>6861</v>
      </c>
    </row>
    <row r="10976" spans="3:4" ht="15" customHeight="1" x14ac:dyDescent="0.25">
      <c r="C10976" s="32" t="s">
        <v>20159</v>
      </c>
      <c r="D10976" s="33" t="s">
        <v>6911</v>
      </c>
    </row>
    <row r="10977" spans="3:4" ht="15" customHeight="1" x14ac:dyDescent="0.25">
      <c r="C10977" s="32" t="s">
        <v>20160</v>
      </c>
      <c r="D10977" s="33" t="s">
        <v>6911</v>
      </c>
    </row>
    <row r="10978" spans="3:4" ht="15" customHeight="1" x14ac:dyDescent="0.25">
      <c r="C10978" s="32" t="s">
        <v>20161</v>
      </c>
      <c r="D10978" s="33" t="s">
        <v>6928</v>
      </c>
    </row>
    <row r="10979" spans="3:4" ht="15" customHeight="1" x14ac:dyDescent="0.25">
      <c r="C10979" s="32" t="s">
        <v>20162</v>
      </c>
      <c r="D10979" s="33" t="s">
        <v>6928</v>
      </c>
    </row>
    <row r="10980" spans="3:4" ht="15" customHeight="1" x14ac:dyDescent="0.25">
      <c r="C10980" s="32" t="s">
        <v>20163</v>
      </c>
      <c r="D10980" s="33" t="s">
        <v>6939</v>
      </c>
    </row>
    <row r="10981" spans="3:4" ht="15" customHeight="1" x14ac:dyDescent="0.25">
      <c r="C10981" s="32" t="s">
        <v>20164</v>
      </c>
      <c r="D10981" s="33" t="s">
        <v>6939</v>
      </c>
    </row>
    <row r="10982" spans="3:4" ht="15" customHeight="1" x14ac:dyDescent="0.25">
      <c r="C10982" s="32" t="s">
        <v>20165</v>
      </c>
      <c r="D10982" s="33" t="s">
        <v>6951</v>
      </c>
    </row>
    <row r="10983" spans="3:4" ht="15" customHeight="1" x14ac:dyDescent="0.25">
      <c r="C10983" s="32" t="s">
        <v>20166</v>
      </c>
      <c r="D10983" s="33" t="s">
        <v>6951</v>
      </c>
    </row>
    <row r="10984" spans="3:4" ht="15" customHeight="1" x14ac:dyDescent="0.25">
      <c r="C10984" s="32" t="s">
        <v>20167</v>
      </c>
      <c r="D10984" s="33" t="s">
        <v>7084</v>
      </c>
    </row>
    <row r="10985" spans="3:4" ht="15" customHeight="1" x14ac:dyDescent="0.25">
      <c r="C10985" s="32" t="s">
        <v>20168</v>
      </c>
      <c r="D10985" s="33" t="s">
        <v>7084</v>
      </c>
    </row>
    <row r="10986" spans="3:4" ht="15" customHeight="1" x14ac:dyDescent="0.25">
      <c r="C10986" s="32" t="s">
        <v>20169</v>
      </c>
      <c r="D10986" s="33" t="s">
        <v>10161</v>
      </c>
    </row>
    <row r="10987" spans="3:4" ht="15" customHeight="1" x14ac:dyDescent="0.25">
      <c r="C10987" s="32" t="s">
        <v>20170</v>
      </c>
      <c r="D10987" s="33" t="s">
        <v>10161</v>
      </c>
    </row>
    <row r="10988" spans="3:4" ht="15" customHeight="1" x14ac:dyDescent="0.25">
      <c r="C10988" s="32" t="s">
        <v>20171</v>
      </c>
      <c r="D10988" s="33" t="s">
        <v>10300</v>
      </c>
    </row>
    <row r="10989" spans="3:4" ht="15" customHeight="1" x14ac:dyDescent="0.25">
      <c r="C10989" s="32" t="s">
        <v>20172</v>
      </c>
      <c r="D10989" s="33" t="s">
        <v>10300</v>
      </c>
    </row>
    <row r="10990" spans="3:4" ht="15" customHeight="1" x14ac:dyDescent="0.25">
      <c r="C10990" s="32" t="s">
        <v>20173</v>
      </c>
      <c r="D10990" s="33" t="s">
        <v>7301</v>
      </c>
    </row>
    <row r="10991" spans="3:4" ht="15" customHeight="1" x14ac:dyDescent="0.25">
      <c r="C10991" s="32" t="s">
        <v>20174</v>
      </c>
      <c r="D10991" s="33" t="s">
        <v>7301</v>
      </c>
    </row>
    <row r="10992" spans="3:4" ht="15" customHeight="1" x14ac:dyDescent="0.25">
      <c r="C10992" s="32" t="s">
        <v>20175</v>
      </c>
      <c r="D10992" s="33" t="s">
        <v>7324</v>
      </c>
    </row>
    <row r="10993" spans="3:4" ht="15" customHeight="1" x14ac:dyDescent="0.25">
      <c r="C10993" s="32" t="s">
        <v>20176</v>
      </c>
      <c r="D10993" s="33" t="s">
        <v>7324</v>
      </c>
    </row>
    <row r="10994" spans="3:4" ht="15" customHeight="1" x14ac:dyDescent="0.25">
      <c r="C10994" s="32" t="s">
        <v>20177</v>
      </c>
      <c r="D10994" s="33" t="s">
        <v>10406</v>
      </c>
    </row>
    <row r="10995" spans="3:4" ht="15" customHeight="1" x14ac:dyDescent="0.25">
      <c r="C10995" s="32" t="s">
        <v>20178</v>
      </c>
      <c r="D10995" s="33" t="s">
        <v>10406</v>
      </c>
    </row>
    <row r="10996" spans="3:4" ht="15" customHeight="1" x14ac:dyDescent="0.25">
      <c r="C10996" s="32" t="s">
        <v>20179</v>
      </c>
      <c r="D10996" s="33" t="s">
        <v>10435</v>
      </c>
    </row>
    <row r="10997" spans="3:4" ht="15" customHeight="1" x14ac:dyDescent="0.25">
      <c r="C10997" s="32" t="s">
        <v>20180</v>
      </c>
      <c r="D10997" s="33" t="s">
        <v>10435</v>
      </c>
    </row>
    <row r="10998" spans="3:4" ht="15" customHeight="1" x14ac:dyDescent="0.25">
      <c r="C10998" s="32" t="s">
        <v>20181</v>
      </c>
      <c r="D10998" s="33" t="s">
        <v>7405</v>
      </c>
    </row>
    <row r="10999" spans="3:4" ht="15" customHeight="1" x14ac:dyDescent="0.25">
      <c r="C10999" s="32" t="s">
        <v>20182</v>
      </c>
      <c r="D10999" s="33" t="s">
        <v>7405</v>
      </c>
    </row>
    <row r="11000" spans="3:4" ht="15" customHeight="1" x14ac:dyDescent="0.25">
      <c r="C11000" s="32" t="s">
        <v>20183</v>
      </c>
      <c r="D11000" s="33" t="s">
        <v>7426</v>
      </c>
    </row>
    <row r="11001" spans="3:4" ht="15" customHeight="1" x14ac:dyDescent="0.25">
      <c r="C11001" s="32" t="s">
        <v>20184</v>
      </c>
      <c r="D11001" s="33" t="s">
        <v>7426</v>
      </c>
    </row>
    <row r="11002" spans="3:4" ht="15" customHeight="1" x14ac:dyDescent="0.25">
      <c r="C11002" s="32" t="s">
        <v>20185</v>
      </c>
      <c r="D11002" s="33" t="s">
        <v>7457</v>
      </c>
    </row>
    <row r="11003" spans="3:4" ht="15" customHeight="1" x14ac:dyDescent="0.25">
      <c r="C11003" s="32" t="s">
        <v>20186</v>
      </c>
      <c r="D11003" s="33" t="s">
        <v>7457</v>
      </c>
    </row>
    <row r="11004" spans="3:4" ht="15" customHeight="1" x14ac:dyDescent="0.25">
      <c r="C11004" s="32" t="s">
        <v>20187</v>
      </c>
      <c r="D11004" s="33" t="s">
        <v>7507</v>
      </c>
    </row>
    <row r="11005" spans="3:4" ht="15" customHeight="1" x14ac:dyDescent="0.25">
      <c r="C11005" s="32" t="s">
        <v>20188</v>
      </c>
      <c r="D11005" s="33" t="s">
        <v>7507</v>
      </c>
    </row>
    <row r="11006" spans="3:4" ht="15" customHeight="1" x14ac:dyDescent="0.25">
      <c r="C11006" s="32" t="s">
        <v>20189</v>
      </c>
      <c r="D11006" s="33" t="s">
        <v>7513</v>
      </c>
    </row>
    <row r="11007" spans="3:4" ht="15" customHeight="1" x14ac:dyDescent="0.25">
      <c r="C11007" s="32" t="s">
        <v>20190</v>
      </c>
      <c r="D11007" s="33" t="s">
        <v>7513</v>
      </c>
    </row>
    <row r="11008" spans="3:4" ht="15" customHeight="1" x14ac:dyDescent="0.25">
      <c r="C11008" s="32" t="s">
        <v>20191</v>
      </c>
      <c r="D11008" s="33" t="s">
        <v>7523</v>
      </c>
    </row>
    <row r="11009" spans="3:4" ht="15" customHeight="1" x14ac:dyDescent="0.25">
      <c r="C11009" s="32" t="s">
        <v>20192</v>
      </c>
      <c r="D11009" s="33" t="s">
        <v>7523</v>
      </c>
    </row>
    <row r="11010" spans="3:4" ht="15" customHeight="1" x14ac:dyDescent="0.25">
      <c r="C11010" s="32" t="s">
        <v>20193</v>
      </c>
      <c r="D11010" s="33" t="s">
        <v>7529</v>
      </c>
    </row>
    <row r="11011" spans="3:4" ht="15" customHeight="1" x14ac:dyDescent="0.25">
      <c r="C11011" s="32" t="s">
        <v>20194</v>
      </c>
      <c r="D11011" s="33" t="s">
        <v>7529</v>
      </c>
    </row>
    <row r="11012" spans="3:4" ht="15" customHeight="1" x14ac:dyDescent="0.25">
      <c r="C11012" s="32" t="s">
        <v>20195</v>
      </c>
      <c r="D11012" s="33" t="s">
        <v>7534</v>
      </c>
    </row>
    <row r="11013" spans="3:4" ht="15" customHeight="1" x14ac:dyDescent="0.25">
      <c r="C11013" s="32" t="s">
        <v>20196</v>
      </c>
      <c r="D11013" s="33" t="s">
        <v>7534</v>
      </c>
    </row>
    <row r="11014" spans="3:4" ht="15" customHeight="1" x14ac:dyDescent="0.25">
      <c r="C11014" s="32" t="s">
        <v>20197</v>
      </c>
      <c r="D11014" s="33" t="s">
        <v>7544</v>
      </c>
    </row>
    <row r="11015" spans="3:4" ht="15" customHeight="1" x14ac:dyDescent="0.25">
      <c r="C11015" s="32" t="s">
        <v>20198</v>
      </c>
      <c r="D11015" s="33" t="s">
        <v>7544</v>
      </c>
    </row>
    <row r="11016" spans="3:4" ht="15" customHeight="1" x14ac:dyDescent="0.25">
      <c r="C11016" s="32" t="s">
        <v>20199</v>
      </c>
      <c r="D11016" s="33" t="s">
        <v>7559</v>
      </c>
    </row>
    <row r="11017" spans="3:4" ht="15" customHeight="1" x14ac:dyDescent="0.25">
      <c r="C11017" s="32" t="s">
        <v>20200</v>
      </c>
      <c r="D11017" s="33" t="s">
        <v>7559</v>
      </c>
    </row>
    <row r="11018" spans="3:4" ht="15" customHeight="1" x14ac:dyDescent="0.25">
      <c r="C11018" s="32" t="s">
        <v>20201</v>
      </c>
      <c r="D11018" s="33" t="s">
        <v>10406</v>
      </c>
    </row>
    <row r="11019" spans="3:4" ht="15" customHeight="1" x14ac:dyDescent="0.25">
      <c r="C11019" s="32" t="s">
        <v>20202</v>
      </c>
      <c r="D11019" s="33" t="s">
        <v>10406</v>
      </c>
    </row>
    <row r="11020" spans="3:4" ht="15" customHeight="1" x14ac:dyDescent="0.25">
      <c r="C11020" s="32" t="s">
        <v>20203</v>
      </c>
      <c r="D11020" s="33" t="s">
        <v>10435</v>
      </c>
    </row>
    <row r="11021" spans="3:4" ht="15" customHeight="1" x14ac:dyDescent="0.25">
      <c r="C11021" s="32" t="s">
        <v>20204</v>
      </c>
      <c r="D11021" s="33" t="s">
        <v>10435</v>
      </c>
    </row>
    <row r="11022" spans="3:4" ht="15" customHeight="1" x14ac:dyDescent="0.25">
      <c r="C11022" s="32" t="s">
        <v>20205</v>
      </c>
      <c r="D11022" s="33" t="s">
        <v>7405</v>
      </c>
    </row>
    <row r="11023" spans="3:4" ht="15" customHeight="1" x14ac:dyDescent="0.25">
      <c r="C11023" s="32" t="s">
        <v>20206</v>
      </c>
      <c r="D11023" s="33" t="s">
        <v>7405</v>
      </c>
    </row>
    <row r="11024" spans="3:4" ht="15" customHeight="1" x14ac:dyDescent="0.25">
      <c r="C11024" s="32" t="s">
        <v>20207</v>
      </c>
      <c r="D11024" s="33" t="s">
        <v>7426</v>
      </c>
    </row>
    <row r="11025" spans="3:4" ht="15" customHeight="1" x14ac:dyDescent="0.25">
      <c r="C11025" s="32" t="s">
        <v>20208</v>
      </c>
      <c r="D11025" s="33" t="s">
        <v>7426</v>
      </c>
    </row>
    <row r="11026" spans="3:4" ht="15" customHeight="1" x14ac:dyDescent="0.25">
      <c r="C11026" s="32" t="s">
        <v>20209</v>
      </c>
      <c r="D11026" s="33" t="s">
        <v>7457</v>
      </c>
    </row>
    <row r="11027" spans="3:4" ht="15" customHeight="1" x14ac:dyDescent="0.25">
      <c r="C11027" s="32" t="s">
        <v>20210</v>
      </c>
      <c r="D11027" s="33" t="s">
        <v>7457</v>
      </c>
    </row>
    <row r="11028" spans="3:4" ht="15" customHeight="1" x14ac:dyDescent="0.25">
      <c r="C11028" s="32" t="s">
        <v>20211</v>
      </c>
      <c r="D11028" s="33" t="s">
        <v>7507</v>
      </c>
    </row>
    <row r="11029" spans="3:4" ht="15" customHeight="1" x14ac:dyDescent="0.25">
      <c r="C11029" s="32" t="s">
        <v>20212</v>
      </c>
      <c r="D11029" s="33" t="s">
        <v>7507</v>
      </c>
    </row>
    <row r="11030" spans="3:4" ht="15" customHeight="1" x14ac:dyDescent="0.25">
      <c r="C11030" s="32" t="s">
        <v>20213</v>
      </c>
      <c r="D11030" s="33" t="s">
        <v>7513</v>
      </c>
    </row>
    <row r="11031" spans="3:4" ht="15" customHeight="1" x14ac:dyDescent="0.25">
      <c r="C11031" s="32" t="s">
        <v>20214</v>
      </c>
      <c r="D11031" s="33" t="s">
        <v>7513</v>
      </c>
    </row>
    <row r="11032" spans="3:4" ht="15" customHeight="1" x14ac:dyDescent="0.25">
      <c r="C11032" s="32" t="s">
        <v>20215</v>
      </c>
      <c r="D11032" s="33" t="s">
        <v>7523</v>
      </c>
    </row>
    <row r="11033" spans="3:4" ht="15" customHeight="1" x14ac:dyDescent="0.25">
      <c r="C11033" s="32" t="s">
        <v>20216</v>
      </c>
      <c r="D11033" s="33" t="s">
        <v>7523</v>
      </c>
    </row>
    <row r="11034" spans="3:4" ht="15" customHeight="1" x14ac:dyDescent="0.25">
      <c r="C11034" s="32" t="s">
        <v>20217</v>
      </c>
      <c r="D11034" s="33" t="s">
        <v>7529</v>
      </c>
    </row>
    <row r="11035" spans="3:4" ht="15" customHeight="1" x14ac:dyDescent="0.25">
      <c r="C11035" s="32" t="s">
        <v>20218</v>
      </c>
      <c r="D11035" s="33" t="s">
        <v>7529</v>
      </c>
    </row>
    <row r="11036" spans="3:4" ht="15" customHeight="1" x14ac:dyDescent="0.25">
      <c r="C11036" s="32" t="s">
        <v>20219</v>
      </c>
      <c r="D11036" s="33" t="s">
        <v>7534</v>
      </c>
    </row>
    <row r="11037" spans="3:4" ht="15" customHeight="1" x14ac:dyDescent="0.25">
      <c r="C11037" s="32" t="s">
        <v>20220</v>
      </c>
      <c r="D11037" s="33" t="s">
        <v>7534</v>
      </c>
    </row>
    <row r="11038" spans="3:4" ht="15" customHeight="1" x14ac:dyDescent="0.25">
      <c r="C11038" s="32" t="s">
        <v>20221</v>
      </c>
      <c r="D11038" s="33" t="s">
        <v>7544</v>
      </c>
    </row>
    <row r="11039" spans="3:4" ht="15" customHeight="1" x14ac:dyDescent="0.25">
      <c r="C11039" s="32" t="s">
        <v>20222</v>
      </c>
      <c r="D11039" s="33" t="s">
        <v>7544</v>
      </c>
    </row>
    <row r="11040" spans="3:4" ht="15" customHeight="1" x14ac:dyDescent="0.25">
      <c r="C11040" s="32" t="s">
        <v>20223</v>
      </c>
      <c r="D11040" s="33" t="s">
        <v>7559</v>
      </c>
    </row>
    <row r="11041" spans="3:4" ht="15" customHeight="1" x14ac:dyDescent="0.25">
      <c r="C11041" s="32" t="s">
        <v>20224</v>
      </c>
      <c r="D11041" s="33" t="s">
        <v>7559</v>
      </c>
    </row>
    <row r="11042" spans="3:4" ht="15" customHeight="1" x14ac:dyDescent="0.25">
      <c r="C11042" s="32" t="s">
        <v>20225</v>
      </c>
      <c r="D11042" s="33" t="s">
        <v>7582</v>
      </c>
    </row>
    <row r="11043" spans="3:4" ht="15" customHeight="1" x14ac:dyDescent="0.25">
      <c r="C11043" s="32" t="s">
        <v>20226</v>
      </c>
      <c r="D11043" s="33" t="s">
        <v>7582</v>
      </c>
    </row>
    <row r="11044" spans="3:4" ht="15" customHeight="1" x14ac:dyDescent="0.25">
      <c r="C11044" s="32" t="s">
        <v>20227</v>
      </c>
      <c r="D11044" s="33" t="s">
        <v>7587</v>
      </c>
    </row>
    <row r="11045" spans="3:4" ht="15" customHeight="1" x14ac:dyDescent="0.25">
      <c r="C11045" s="32" t="s">
        <v>20228</v>
      </c>
      <c r="D11045" s="33" t="s">
        <v>7587</v>
      </c>
    </row>
    <row r="11046" spans="3:4" ht="15" customHeight="1" x14ac:dyDescent="0.25">
      <c r="C11046" s="32" t="s">
        <v>20229</v>
      </c>
      <c r="D11046" s="33" t="s">
        <v>10618</v>
      </c>
    </row>
    <row r="11047" spans="3:4" ht="15" customHeight="1" x14ac:dyDescent="0.25">
      <c r="C11047" s="32" t="s">
        <v>20230</v>
      </c>
      <c r="D11047" s="33" t="s">
        <v>10618</v>
      </c>
    </row>
    <row r="11048" spans="3:4" ht="15" customHeight="1" x14ac:dyDescent="0.25">
      <c r="C11048" s="32" t="s">
        <v>20231</v>
      </c>
      <c r="D11048" s="33" t="s">
        <v>7659</v>
      </c>
    </row>
    <row r="11049" spans="3:4" ht="15" customHeight="1" x14ac:dyDescent="0.25">
      <c r="C11049" s="32" t="s">
        <v>20232</v>
      </c>
      <c r="D11049" s="33" t="s">
        <v>7659</v>
      </c>
    </row>
    <row r="11050" spans="3:4" ht="15" customHeight="1" x14ac:dyDescent="0.25">
      <c r="C11050" s="32" t="s">
        <v>20233</v>
      </c>
      <c r="D11050" s="33" t="s">
        <v>7664</v>
      </c>
    </row>
    <row r="11051" spans="3:4" ht="15" customHeight="1" x14ac:dyDescent="0.25">
      <c r="C11051" s="32" t="s">
        <v>20234</v>
      </c>
      <c r="D11051" s="33" t="s">
        <v>7664</v>
      </c>
    </row>
    <row r="11052" spans="3:4" ht="15" customHeight="1" x14ac:dyDescent="0.25">
      <c r="C11052" s="32" t="s">
        <v>20235</v>
      </c>
      <c r="D11052" s="33" t="s">
        <v>7669</v>
      </c>
    </row>
    <row r="11053" spans="3:4" ht="15" customHeight="1" x14ac:dyDescent="0.25">
      <c r="C11053" s="32" t="s">
        <v>20236</v>
      </c>
      <c r="D11053" s="33" t="s">
        <v>7669</v>
      </c>
    </row>
    <row r="11054" spans="3:4" ht="15" customHeight="1" x14ac:dyDescent="0.25">
      <c r="C11054" s="32" t="s">
        <v>20237</v>
      </c>
      <c r="D11054" s="33" t="s">
        <v>10778</v>
      </c>
    </row>
    <row r="11055" spans="3:4" ht="15" customHeight="1" x14ac:dyDescent="0.25">
      <c r="C11055" s="32" t="s">
        <v>20238</v>
      </c>
      <c r="D11055" s="33" t="s">
        <v>10778</v>
      </c>
    </row>
    <row r="11056" spans="3:4" ht="15" customHeight="1" x14ac:dyDescent="0.25">
      <c r="C11056" s="32" t="s">
        <v>20239</v>
      </c>
      <c r="D11056" s="33" t="s">
        <v>7840</v>
      </c>
    </row>
    <row r="11057" spans="3:4" ht="15" customHeight="1" x14ac:dyDescent="0.25">
      <c r="C11057" s="32" t="s">
        <v>20240</v>
      </c>
      <c r="D11057" s="33" t="s">
        <v>7840</v>
      </c>
    </row>
    <row r="11058" spans="3:4" ht="15" customHeight="1" x14ac:dyDescent="0.25">
      <c r="C11058" s="32" t="s">
        <v>20241</v>
      </c>
      <c r="D11058" s="33" t="s">
        <v>7850</v>
      </c>
    </row>
    <row r="11059" spans="3:4" ht="15" customHeight="1" x14ac:dyDescent="0.25">
      <c r="C11059" s="32" t="s">
        <v>20242</v>
      </c>
      <c r="D11059" s="33" t="s">
        <v>7850</v>
      </c>
    </row>
    <row r="11060" spans="3:4" ht="15" customHeight="1" x14ac:dyDescent="0.25">
      <c r="C11060" s="32" t="s">
        <v>20243</v>
      </c>
      <c r="D11060" s="33" t="s">
        <v>7855</v>
      </c>
    </row>
    <row r="11061" spans="3:4" ht="15" customHeight="1" x14ac:dyDescent="0.25">
      <c r="C11061" s="32" t="s">
        <v>20244</v>
      </c>
      <c r="D11061" s="33" t="s">
        <v>7855</v>
      </c>
    </row>
    <row r="11062" spans="3:4" ht="15" customHeight="1" x14ac:dyDescent="0.25">
      <c r="C11062" s="32" t="s">
        <v>20245</v>
      </c>
      <c r="D11062" s="33" t="s">
        <v>7860</v>
      </c>
    </row>
    <row r="11063" spans="3:4" ht="15" customHeight="1" x14ac:dyDescent="0.25">
      <c r="C11063" s="32" t="s">
        <v>20246</v>
      </c>
      <c r="D11063" s="33" t="s">
        <v>7860</v>
      </c>
    </row>
    <row r="11064" spans="3:4" ht="15" customHeight="1" x14ac:dyDescent="0.25">
      <c r="C11064" s="32" t="s">
        <v>20247</v>
      </c>
      <c r="D11064" s="33" t="s">
        <v>7923</v>
      </c>
    </row>
    <row r="11065" spans="3:4" ht="15" customHeight="1" x14ac:dyDescent="0.25">
      <c r="C11065" s="32" t="s">
        <v>20248</v>
      </c>
      <c r="D11065" s="33" t="s">
        <v>7923</v>
      </c>
    </row>
    <row r="11066" spans="3:4" ht="15" customHeight="1" x14ac:dyDescent="0.25">
      <c r="C11066" s="32" t="s">
        <v>20249</v>
      </c>
      <c r="D11066" s="33" t="s">
        <v>7582</v>
      </c>
    </row>
    <row r="11067" spans="3:4" ht="15" customHeight="1" x14ac:dyDescent="0.25">
      <c r="C11067" s="32" t="s">
        <v>20250</v>
      </c>
      <c r="D11067" s="33" t="s">
        <v>7582</v>
      </c>
    </row>
    <row r="11068" spans="3:4" ht="15" customHeight="1" x14ac:dyDescent="0.25">
      <c r="C11068" s="32" t="s">
        <v>20251</v>
      </c>
      <c r="D11068" s="33" t="s">
        <v>7587</v>
      </c>
    </row>
    <row r="11069" spans="3:4" ht="15" customHeight="1" x14ac:dyDescent="0.25">
      <c r="C11069" s="32" t="s">
        <v>20252</v>
      </c>
      <c r="D11069" s="33" t="s">
        <v>7587</v>
      </c>
    </row>
    <row r="11070" spans="3:4" ht="15" customHeight="1" x14ac:dyDescent="0.25">
      <c r="C11070" s="32" t="s">
        <v>20253</v>
      </c>
      <c r="D11070" s="33" t="s">
        <v>10618</v>
      </c>
    </row>
    <row r="11071" spans="3:4" ht="15" customHeight="1" x14ac:dyDescent="0.25">
      <c r="C11071" s="32" t="s">
        <v>20254</v>
      </c>
      <c r="D11071" s="33" t="s">
        <v>10618</v>
      </c>
    </row>
    <row r="11072" spans="3:4" ht="15" customHeight="1" x14ac:dyDescent="0.25">
      <c r="C11072" s="32" t="s">
        <v>20255</v>
      </c>
      <c r="D11072" s="33" t="s">
        <v>7659</v>
      </c>
    </row>
    <row r="11073" spans="3:4" ht="15" customHeight="1" x14ac:dyDescent="0.25">
      <c r="C11073" s="32" t="s">
        <v>20256</v>
      </c>
      <c r="D11073" s="33" t="s">
        <v>7659</v>
      </c>
    </row>
    <row r="11074" spans="3:4" ht="15" customHeight="1" x14ac:dyDescent="0.25">
      <c r="C11074" s="32" t="s">
        <v>20257</v>
      </c>
      <c r="D11074" s="33" t="s">
        <v>7664</v>
      </c>
    </row>
    <row r="11075" spans="3:4" ht="15" customHeight="1" x14ac:dyDescent="0.25">
      <c r="C11075" s="32" t="s">
        <v>20258</v>
      </c>
      <c r="D11075" s="33" t="s">
        <v>7664</v>
      </c>
    </row>
    <row r="11076" spans="3:4" ht="15" customHeight="1" x14ac:dyDescent="0.25">
      <c r="C11076" s="32" t="s">
        <v>20259</v>
      </c>
      <c r="D11076" s="33" t="s">
        <v>7669</v>
      </c>
    </row>
    <row r="11077" spans="3:4" ht="15" customHeight="1" x14ac:dyDescent="0.25">
      <c r="C11077" s="32" t="s">
        <v>20260</v>
      </c>
      <c r="D11077" s="33" t="s">
        <v>7669</v>
      </c>
    </row>
    <row r="11078" spans="3:4" ht="15" customHeight="1" x14ac:dyDescent="0.25">
      <c r="C11078" s="32" t="s">
        <v>20261</v>
      </c>
      <c r="D11078" s="33" t="s">
        <v>10778</v>
      </c>
    </row>
    <row r="11079" spans="3:4" ht="15" customHeight="1" x14ac:dyDescent="0.25">
      <c r="C11079" s="32" t="s">
        <v>20262</v>
      </c>
      <c r="D11079" s="33" t="s">
        <v>10778</v>
      </c>
    </row>
    <row r="11080" spans="3:4" ht="15" customHeight="1" x14ac:dyDescent="0.25">
      <c r="C11080" s="32" t="s">
        <v>20263</v>
      </c>
      <c r="D11080" s="33" t="s">
        <v>7840</v>
      </c>
    </row>
    <row r="11081" spans="3:4" ht="15" customHeight="1" x14ac:dyDescent="0.25">
      <c r="C11081" s="32" t="s">
        <v>20264</v>
      </c>
      <c r="D11081" s="33" t="s">
        <v>7840</v>
      </c>
    </row>
    <row r="11082" spans="3:4" ht="15" customHeight="1" x14ac:dyDescent="0.25">
      <c r="C11082" s="32" t="s">
        <v>20265</v>
      </c>
      <c r="D11082" s="33" t="s">
        <v>7850</v>
      </c>
    </row>
    <row r="11083" spans="3:4" ht="15" customHeight="1" x14ac:dyDescent="0.25">
      <c r="C11083" s="32" t="s">
        <v>20266</v>
      </c>
      <c r="D11083" s="33" t="s">
        <v>7850</v>
      </c>
    </row>
    <row r="11084" spans="3:4" ht="15" customHeight="1" x14ac:dyDescent="0.25">
      <c r="C11084" s="32" t="s">
        <v>20267</v>
      </c>
      <c r="D11084" s="33" t="s">
        <v>7855</v>
      </c>
    </row>
    <row r="11085" spans="3:4" ht="15" customHeight="1" x14ac:dyDescent="0.25">
      <c r="C11085" s="32" t="s">
        <v>20268</v>
      </c>
      <c r="D11085" s="33" t="s">
        <v>7855</v>
      </c>
    </row>
    <row r="11086" spans="3:4" ht="15" customHeight="1" x14ac:dyDescent="0.25">
      <c r="C11086" s="32" t="s">
        <v>20269</v>
      </c>
      <c r="D11086" s="33" t="s">
        <v>7860</v>
      </c>
    </row>
    <row r="11087" spans="3:4" ht="15" customHeight="1" x14ac:dyDescent="0.25">
      <c r="C11087" s="32" t="s">
        <v>20270</v>
      </c>
      <c r="D11087" s="33" t="s">
        <v>7860</v>
      </c>
    </row>
    <row r="11088" spans="3:4" ht="15" customHeight="1" x14ac:dyDescent="0.25">
      <c r="C11088" s="32" t="s">
        <v>20271</v>
      </c>
      <c r="D11088" s="33" t="s">
        <v>7923</v>
      </c>
    </row>
    <row r="11089" spans="3:4" ht="15" customHeight="1" x14ac:dyDescent="0.25">
      <c r="C11089" s="32" t="s">
        <v>20272</v>
      </c>
      <c r="D11089" s="33" t="s">
        <v>7923</v>
      </c>
    </row>
    <row r="11090" spans="3:4" ht="15" customHeight="1" x14ac:dyDescent="0.25">
      <c r="C11090" s="32" t="s">
        <v>20273</v>
      </c>
      <c r="D11090" s="33" t="s">
        <v>7935</v>
      </c>
    </row>
    <row r="11091" spans="3:4" ht="15" customHeight="1" x14ac:dyDescent="0.25">
      <c r="C11091" s="32" t="s">
        <v>20274</v>
      </c>
      <c r="D11091" s="33" t="s">
        <v>7935</v>
      </c>
    </row>
    <row r="11092" spans="3:4" ht="15" customHeight="1" x14ac:dyDescent="0.25">
      <c r="C11092" s="32" t="s">
        <v>20275</v>
      </c>
      <c r="D11092" s="33" t="s">
        <v>7940</v>
      </c>
    </row>
    <row r="11093" spans="3:4" ht="15" customHeight="1" x14ac:dyDescent="0.25">
      <c r="C11093" s="32" t="s">
        <v>20276</v>
      </c>
      <c r="D11093" s="33" t="s">
        <v>7940</v>
      </c>
    </row>
    <row r="11094" spans="3:4" ht="15" customHeight="1" x14ac:dyDescent="0.25">
      <c r="C11094" s="32" t="s">
        <v>20277</v>
      </c>
      <c r="D11094" s="33" t="s">
        <v>8007</v>
      </c>
    </row>
    <row r="11095" spans="3:4" ht="15" customHeight="1" x14ac:dyDescent="0.25">
      <c r="C11095" s="32" t="s">
        <v>20278</v>
      </c>
      <c r="D11095" s="33" t="s">
        <v>8007</v>
      </c>
    </row>
    <row r="11096" spans="3:4" ht="15" customHeight="1" x14ac:dyDescent="0.25">
      <c r="C11096" s="32" t="s">
        <v>20279</v>
      </c>
      <c r="D11096" s="33" t="s">
        <v>8024</v>
      </c>
    </row>
    <row r="11097" spans="3:4" ht="15" customHeight="1" x14ac:dyDescent="0.25">
      <c r="C11097" s="32" t="s">
        <v>20280</v>
      </c>
      <c r="D11097" s="33" t="s">
        <v>8024</v>
      </c>
    </row>
    <row r="11098" spans="3:4" ht="15" customHeight="1" x14ac:dyDescent="0.25">
      <c r="C11098" s="32" t="s">
        <v>20281</v>
      </c>
      <c r="D11098" s="33" t="s">
        <v>8074</v>
      </c>
    </row>
    <row r="11099" spans="3:4" ht="15" customHeight="1" x14ac:dyDescent="0.25">
      <c r="C11099" s="32" t="s">
        <v>20282</v>
      </c>
      <c r="D11099" s="33" t="s">
        <v>8074</v>
      </c>
    </row>
    <row r="11100" spans="3:4" ht="15" customHeight="1" x14ac:dyDescent="0.25">
      <c r="C11100" s="32" t="s">
        <v>20283</v>
      </c>
      <c r="D11100" s="33" t="s">
        <v>8097</v>
      </c>
    </row>
    <row r="11101" spans="3:4" ht="15" customHeight="1" x14ac:dyDescent="0.25">
      <c r="C11101" s="32" t="s">
        <v>20284</v>
      </c>
      <c r="D11101" s="33" t="s">
        <v>8097</v>
      </c>
    </row>
    <row r="11102" spans="3:4" ht="15" customHeight="1" x14ac:dyDescent="0.25">
      <c r="C11102" s="32" t="s">
        <v>20285</v>
      </c>
      <c r="D11102" s="33" t="s">
        <v>8125</v>
      </c>
    </row>
    <row r="11103" spans="3:4" ht="15" customHeight="1" x14ac:dyDescent="0.25">
      <c r="C11103" s="32" t="s">
        <v>20286</v>
      </c>
      <c r="D11103" s="33" t="s">
        <v>8125</v>
      </c>
    </row>
    <row r="11104" spans="3:4" ht="15" customHeight="1" x14ac:dyDescent="0.25">
      <c r="C11104" s="32" t="s">
        <v>20287</v>
      </c>
      <c r="D11104" s="33" t="s">
        <v>10982</v>
      </c>
    </row>
    <row r="11105" spans="3:4" ht="15" customHeight="1" x14ac:dyDescent="0.25">
      <c r="C11105" s="32" t="s">
        <v>20288</v>
      </c>
      <c r="D11105" s="33" t="s">
        <v>10982</v>
      </c>
    </row>
    <row r="11106" spans="3:4" ht="15" customHeight="1" x14ac:dyDescent="0.25">
      <c r="C11106" s="32" t="s">
        <v>20289</v>
      </c>
      <c r="D11106" s="33" t="s">
        <v>8271</v>
      </c>
    </row>
    <row r="11107" spans="3:4" ht="15" customHeight="1" x14ac:dyDescent="0.25">
      <c r="C11107" s="32" t="s">
        <v>20290</v>
      </c>
      <c r="D11107" s="33" t="s">
        <v>8271</v>
      </c>
    </row>
    <row r="11108" spans="3:4" ht="15" customHeight="1" x14ac:dyDescent="0.25">
      <c r="C11108" s="32" t="s">
        <v>20291</v>
      </c>
      <c r="D11108" s="33" t="s">
        <v>8289</v>
      </c>
    </row>
    <row r="11109" spans="3:4" ht="15" customHeight="1" x14ac:dyDescent="0.25">
      <c r="C11109" s="32" t="s">
        <v>20292</v>
      </c>
      <c r="D11109" s="33" t="s">
        <v>8289</v>
      </c>
    </row>
    <row r="11110" spans="3:4" ht="15" customHeight="1" x14ac:dyDescent="0.25">
      <c r="C11110" s="32" t="s">
        <v>20293</v>
      </c>
      <c r="D11110" s="33" t="s">
        <v>857</v>
      </c>
    </row>
    <row r="11111" spans="3:4" ht="15" customHeight="1" x14ac:dyDescent="0.25">
      <c r="C11111" s="32" t="s">
        <v>20294</v>
      </c>
      <c r="D11111" s="33" t="s">
        <v>857</v>
      </c>
    </row>
    <row r="11112" spans="3:4" ht="15" customHeight="1" x14ac:dyDescent="0.25">
      <c r="C11112" s="32" t="s">
        <v>20295</v>
      </c>
      <c r="D11112" s="33" t="s">
        <v>858</v>
      </c>
    </row>
    <row r="11113" spans="3:4" ht="15" customHeight="1" x14ac:dyDescent="0.25">
      <c r="C11113" s="32" t="s">
        <v>20296</v>
      </c>
      <c r="D11113" s="33" t="s">
        <v>858</v>
      </c>
    </row>
    <row r="11114" spans="3:4" ht="15" customHeight="1" x14ac:dyDescent="0.25">
      <c r="C11114" s="32" t="s">
        <v>20297</v>
      </c>
      <c r="D11114" s="33" t="s">
        <v>7935</v>
      </c>
    </row>
    <row r="11115" spans="3:4" ht="15" customHeight="1" x14ac:dyDescent="0.25">
      <c r="C11115" s="32" t="s">
        <v>20298</v>
      </c>
      <c r="D11115" s="33" t="s">
        <v>7935</v>
      </c>
    </row>
    <row r="11116" spans="3:4" ht="15" customHeight="1" x14ac:dyDescent="0.25">
      <c r="C11116" s="32" t="s">
        <v>20299</v>
      </c>
      <c r="D11116" s="33" t="s">
        <v>7940</v>
      </c>
    </row>
    <row r="11117" spans="3:4" ht="15" customHeight="1" x14ac:dyDescent="0.25">
      <c r="C11117" s="32" t="s">
        <v>20300</v>
      </c>
      <c r="D11117" s="33" t="s">
        <v>7940</v>
      </c>
    </row>
    <row r="11118" spans="3:4" ht="15" customHeight="1" x14ac:dyDescent="0.25">
      <c r="C11118" s="32" t="s">
        <v>20301</v>
      </c>
      <c r="D11118" s="33" t="s">
        <v>8007</v>
      </c>
    </row>
    <row r="11119" spans="3:4" ht="15" customHeight="1" x14ac:dyDescent="0.25">
      <c r="C11119" s="32" t="s">
        <v>20302</v>
      </c>
      <c r="D11119" s="33" t="s">
        <v>8007</v>
      </c>
    </row>
    <row r="11120" spans="3:4" ht="15" customHeight="1" x14ac:dyDescent="0.25">
      <c r="C11120" s="32" t="s">
        <v>20303</v>
      </c>
      <c r="D11120" s="33" t="s">
        <v>8024</v>
      </c>
    </row>
    <row r="11121" spans="3:4" ht="15" customHeight="1" x14ac:dyDescent="0.25">
      <c r="C11121" s="32" t="s">
        <v>20304</v>
      </c>
      <c r="D11121" s="33" t="s">
        <v>8024</v>
      </c>
    </row>
    <row r="11122" spans="3:4" ht="15" customHeight="1" x14ac:dyDescent="0.25">
      <c r="C11122" s="32" t="s">
        <v>20305</v>
      </c>
      <c r="D11122" s="33" t="s">
        <v>8074</v>
      </c>
    </row>
    <row r="11123" spans="3:4" ht="15" customHeight="1" x14ac:dyDescent="0.25">
      <c r="C11123" s="32" t="s">
        <v>20306</v>
      </c>
      <c r="D11123" s="33" t="s">
        <v>8074</v>
      </c>
    </row>
    <row r="11124" spans="3:4" ht="15" customHeight="1" x14ac:dyDescent="0.25">
      <c r="C11124" s="32" t="s">
        <v>20307</v>
      </c>
      <c r="D11124" s="33" t="s">
        <v>8097</v>
      </c>
    </row>
    <row r="11125" spans="3:4" ht="15" customHeight="1" x14ac:dyDescent="0.25">
      <c r="C11125" s="32" t="s">
        <v>20308</v>
      </c>
      <c r="D11125" s="33" t="s">
        <v>8097</v>
      </c>
    </row>
    <row r="11126" spans="3:4" ht="15" customHeight="1" x14ac:dyDescent="0.25">
      <c r="C11126" s="32" t="s">
        <v>20309</v>
      </c>
      <c r="D11126" s="33" t="s">
        <v>8125</v>
      </c>
    </row>
    <row r="11127" spans="3:4" ht="15" customHeight="1" x14ac:dyDescent="0.25">
      <c r="C11127" s="32" t="s">
        <v>20310</v>
      </c>
      <c r="D11127" s="33" t="s">
        <v>8125</v>
      </c>
    </row>
    <row r="11128" spans="3:4" ht="15" customHeight="1" x14ac:dyDescent="0.25">
      <c r="C11128" s="32" t="s">
        <v>20311</v>
      </c>
      <c r="D11128" s="33" t="s">
        <v>10982</v>
      </c>
    </row>
    <row r="11129" spans="3:4" ht="15" customHeight="1" x14ac:dyDescent="0.25">
      <c r="C11129" s="32" t="s">
        <v>20312</v>
      </c>
      <c r="D11129" s="33" t="s">
        <v>10982</v>
      </c>
    </row>
    <row r="11130" spans="3:4" ht="15" customHeight="1" x14ac:dyDescent="0.25">
      <c r="C11130" s="32" t="s">
        <v>20313</v>
      </c>
      <c r="D11130" s="33" t="s">
        <v>8271</v>
      </c>
    </row>
    <row r="11131" spans="3:4" ht="15" customHeight="1" x14ac:dyDescent="0.25">
      <c r="C11131" s="32" t="s">
        <v>20314</v>
      </c>
      <c r="D11131" s="33" t="s">
        <v>8271</v>
      </c>
    </row>
    <row r="11132" spans="3:4" ht="15" customHeight="1" x14ac:dyDescent="0.25">
      <c r="C11132" s="32" t="s">
        <v>20315</v>
      </c>
      <c r="D11132" s="33" t="s">
        <v>8289</v>
      </c>
    </row>
    <row r="11133" spans="3:4" ht="15" customHeight="1" x14ac:dyDescent="0.25">
      <c r="C11133" s="32" t="s">
        <v>20316</v>
      </c>
      <c r="D11133" s="33" t="s">
        <v>8289</v>
      </c>
    </row>
    <row r="11134" spans="3:4" ht="15" customHeight="1" x14ac:dyDescent="0.25">
      <c r="C11134" s="32" t="s">
        <v>20317</v>
      </c>
      <c r="D11134" s="33" t="s">
        <v>857</v>
      </c>
    </row>
    <row r="11135" spans="3:4" ht="15" customHeight="1" x14ac:dyDescent="0.25">
      <c r="C11135" s="32" t="s">
        <v>20318</v>
      </c>
      <c r="D11135" s="33" t="s">
        <v>857</v>
      </c>
    </row>
    <row r="11136" spans="3:4" ht="15" customHeight="1" x14ac:dyDescent="0.25">
      <c r="C11136" s="32" t="s">
        <v>20319</v>
      </c>
      <c r="D11136" s="33" t="s">
        <v>858</v>
      </c>
    </row>
    <row r="11137" spans="3:4" ht="15" customHeight="1" x14ac:dyDescent="0.25">
      <c r="C11137" s="32" t="s">
        <v>20320</v>
      </c>
      <c r="D11137" s="33" t="s">
        <v>858</v>
      </c>
    </row>
    <row r="11138" spans="3:4" ht="15" customHeight="1" x14ac:dyDescent="0.25">
      <c r="C11138" s="32" t="s">
        <v>20321</v>
      </c>
      <c r="D11138" s="33" t="s">
        <v>4751</v>
      </c>
    </row>
    <row r="11139" spans="3:4" ht="15" customHeight="1" x14ac:dyDescent="0.25">
      <c r="C11139" s="32" t="s">
        <v>20322</v>
      </c>
      <c r="D11139" s="33" t="s">
        <v>4751</v>
      </c>
    </row>
    <row r="11140" spans="3:4" ht="15" customHeight="1" x14ac:dyDescent="0.25">
      <c r="C11140" s="32" t="s">
        <v>20323</v>
      </c>
      <c r="D11140" s="33" t="s">
        <v>4807</v>
      </c>
    </row>
    <row r="11141" spans="3:4" ht="15" customHeight="1" x14ac:dyDescent="0.25">
      <c r="C11141" s="32" t="s">
        <v>20324</v>
      </c>
      <c r="D11141" s="33" t="s">
        <v>4807</v>
      </c>
    </row>
    <row r="11142" spans="3:4" ht="15" customHeight="1" x14ac:dyDescent="0.25">
      <c r="C11142" s="32" t="s">
        <v>20325</v>
      </c>
      <c r="D11142" s="33" t="s">
        <v>8434</v>
      </c>
    </row>
    <row r="11143" spans="3:4" ht="15" customHeight="1" x14ac:dyDescent="0.25">
      <c r="C11143" s="32" t="s">
        <v>20326</v>
      </c>
      <c r="D11143" s="33" t="s">
        <v>8434</v>
      </c>
    </row>
    <row r="11144" spans="3:4" ht="15" customHeight="1" x14ac:dyDescent="0.25">
      <c r="C11144" s="32" t="s">
        <v>20327</v>
      </c>
      <c r="D11144" s="33" t="s">
        <v>4876</v>
      </c>
    </row>
    <row r="11145" spans="3:4" ht="15" customHeight="1" x14ac:dyDescent="0.25">
      <c r="C11145" s="32" t="s">
        <v>20328</v>
      </c>
      <c r="D11145" s="33" t="s">
        <v>4876</v>
      </c>
    </row>
    <row r="11146" spans="3:4" ht="15" customHeight="1" x14ac:dyDescent="0.25">
      <c r="C11146" s="32" t="s">
        <v>20329</v>
      </c>
      <c r="D11146" s="33" t="s">
        <v>4938</v>
      </c>
    </row>
    <row r="11147" spans="3:4" ht="15" customHeight="1" x14ac:dyDescent="0.25">
      <c r="C11147" s="32" t="s">
        <v>20330</v>
      </c>
      <c r="D11147" s="33" t="s">
        <v>4938</v>
      </c>
    </row>
    <row r="11148" spans="3:4" ht="15" customHeight="1" x14ac:dyDescent="0.25">
      <c r="C11148" s="32" t="s">
        <v>20331</v>
      </c>
      <c r="D11148" s="33" t="s">
        <v>4995</v>
      </c>
    </row>
    <row r="11149" spans="3:4" ht="15" customHeight="1" x14ac:dyDescent="0.25">
      <c r="C11149" s="32" t="s">
        <v>20332</v>
      </c>
      <c r="D11149" s="33" t="s">
        <v>4995</v>
      </c>
    </row>
    <row r="11150" spans="3:4" ht="15" customHeight="1" x14ac:dyDescent="0.25">
      <c r="C11150" s="32" t="s">
        <v>20333</v>
      </c>
      <c r="D11150" s="33" t="s">
        <v>5085</v>
      </c>
    </row>
    <row r="11151" spans="3:4" ht="15" customHeight="1" x14ac:dyDescent="0.25">
      <c r="C11151" s="32" t="s">
        <v>20334</v>
      </c>
      <c r="D11151" s="33" t="s">
        <v>5085</v>
      </c>
    </row>
    <row r="11152" spans="3:4" ht="15" customHeight="1" x14ac:dyDescent="0.25">
      <c r="C11152" s="32" t="s">
        <v>20335</v>
      </c>
      <c r="D11152" s="33" t="s">
        <v>5091</v>
      </c>
    </row>
    <row r="11153" spans="3:4" ht="15" customHeight="1" x14ac:dyDescent="0.25">
      <c r="C11153" s="32" t="s">
        <v>20336</v>
      </c>
      <c r="D11153" s="33" t="s">
        <v>5091</v>
      </c>
    </row>
    <row r="11154" spans="3:4" ht="15" customHeight="1" x14ac:dyDescent="0.25">
      <c r="C11154" s="32" t="s">
        <v>20337</v>
      </c>
      <c r="D11154" s="33" t="s">
        <v>5126</v>
      </c>
    </row>
    <row r="11155" spans="3:4" ht="15" customHeight="1" x14ac:dyDescent="0.25">
      <c r="C11155" s="32" t="s">
        <v>20338</v>
      </c>
      <c r="D11155" s="33" t="s">
        <v>5126</v>
      </c>
    </row>
    <row r="11156" spans="3:4" ht="15" customHeight="1" x14ac:dyDescent="0.25">
      <c r="C11156" s="32" t="s">
        <v>20339</v>
      </c>
      <c r="D11156" s="33" t="s">
        <v>5164</v>
      </c>
    </row>
    <row r="11157" spans="3:4" ht="15" customHeight="1" x14ac:dyDescent="0.25">
      <c r="C11157" s="32" t="s">
        <v>20340</v>
      </c>
      <c r="D11157" s="33" t="s">
        <v>5164</v>
      </c>
    </row>
    <row r="11158" spans="3:4" ht="15" customHeight="1" x14ac:dyDescent="0.25">
      <c r="C11158" s="32" t="s">
        <v>20341</v>
      </c>
      <c r="D11158" s="33" t="s">
        <v>5174</v>
      </c>
    </row>
    <row r="11159" spans="3:4" ht="15" customHeight="1" x14ac:dyDescent="0.25">
      <c r="C11159" s="32" t="s">
        <v>20342</v>
      </c>
      <c r="D11159" s="33" t="s">
        <v>5174</v>
      </c>
    </row>
    <row r="11160" spans="3:4" ht="15" customHeight="1" x14ac:dyDescent="0.25">
      <c r="C11160" s="32" t="s">
        <v>20343</v>
      </c>
      <c r="D11160" s="33" t="s">
        <v>5179</v>
      </c>
    </row>
    <row r="11161" spans="3:4" ht="15" customHeight="1" x14ac:dyDescent="0.25">
      <c r="C11161" s="32" t="s">
        <v>20344</v>
      </c>
      <c r="D11161" s="33" t="s">
        <v>5179</v>
      </c>
    </row>
    <row r="11162" spans="3:4" ht="15" customHeight="1" x14ac:dyDescent="0.25">
      <c r="C11162" s="32" t="s">
        <v>20345</v>
      </c>
      <c r="D11162" s="33" t="s">
        <v>4751</v>
      </c>
    </row>
    <row r="11163" spans="3:4" ht="15" customHeight="1" x14ac:dyDescent="0.25">
      <c r="C11163" s="32" t="s">
        <v>20346</v>
      </c>
      <c r="D11163" s="33" t="s">
        <v>4751</v>
      </c>
    </row>
    <row r="11164" spans="3:4" ht="15" customHeight="1" x14ac:dyDescent="0.25">
      <c r="C11164" s="32" t="s">
        <v>20347</v>
      </c>
      <c r="D11164" s="33" t="s">
        <v>4807</v>
      </c>
    </row>
    <row r="11165" spans="3:4" ht="15" customHeight="1" x14ac:dyDescent="0.25">
      <c r="C11165" s="32" t="s">
        <v>20348</v>
      </c>
      <c r="D11165" s="33" t="s">
        <v>4807</v>
      </c>
    </row>
    <row r="11166" spans="3:4" ht="15" customHeight="1" x14ac:dyDescent="0.25">
      <c r="C11166" s="32" t="s">
        <v>20349</v>
      </c>
      <c r="D11166" s="33" t="s">
        <v>8434</v>
      </c>
    </row>
    <row r="11167" spans="3:4" ht="15" customHeight="1" x14ac:dyDescent="0.25">
      <c r="C11167" s="32" t="s">
        <v>20350</v>
      </c>
      <c r="D11167" s="33" t="s">
        <v>8434</v>
      </c>
    </row>
    <row r="11168" spans="3:4" ht="15" customHeight="1" x14ac:dyDescent="0.25">
      <c r="C11168" s="32" t="s">
        <v>20351</v>
      </c>
      <c r="D11168" s="33" t="s">
        <v>4876</v>
      </c>
    </row>
    <row r="11169" spans="3:4" ht="15" customHeight="1" x14ac:dyDescent="0.25">
      <c r="C11169" s="32" t="s">
        <v>20352</v>
      </c>
      <c r="D11169" s="33" t="s">
        <v>4876</v>
      </c>
    </row>
    <row r="11170" spans="3:4" ht="15" customHeight="1" x14ac:dyDescent="0.25">
      <c r="C11170" s="32" t="s">
        <v>20353</v>
      </c>
      <c r="D11170" s="33" t="s">
        <v>4938</v>
      </c>
    </row>
    <row r="11171" spans="3:4" ht="15" customHeight="1" x14ac:dyDescent="0.25">
      <c r="C11171" s="32" t="s">
        <v>20354</v>
      </c>
      <c r="D11171" s="33" t="s">
        <v>4938</v>
      </c>
    </row>
    <row r="11172" spans="3:4" ht="15" customHeight="1" x14ac:dyDescent="0.25">
      <c r="C11172" s="32" t="s">
        <v>20355</v>
      </c>
      <c r="D11172" s="33" t="s">
        <v>4995</v>
      </c>
    </row>
    <row r="11173" spans="3:4" ht="15" customHeight="1" x14ac:dyDescent="0.25">
      <c r="C11173" s="32" t="s">
        <v>20356</v>
      </c>
      <c r="D11173" s="33" t="s">
        <v>4995</v>
      </c>
    </row>
    <row r="11174" spans="3:4" ht="15" customHeight="1" x14ac:dyDescent="0.25">
      <c r="C11174" s="32" t="s">
        <v>20357</v>
      </c>
      <c r="D11174" s="33" t="s">
        <v>5085</v>
      </c>
    </row>
    <row r="11175" spans="3:4" ht="15" customHeight="1" x14ac:dyDescent="0.25">
      <c r="C11175" s="32" t="s">
        <v>20358</v>
      </c>
      <c r="D11175" s="33" t="s">
        <v>5085</v>
      </c>
    </row>
    <row r="11176" spans="3:4" ht="15" customHeight="1" x14ac:dyDescent="0.25">
      <c r="C11176" s="32" t="s">
        <v>20359</v>
      </c>
      <c r="D11176" s="33" t="s">
        <v>5091</v>
      </c>
    </row>
    <row r="11177" spans="3:4" ht="15" customHeight="1" x14ac:dyDescent="0.25">
      <c r="C11177" s="32" t="s">
        <v>20360</v>
      </c>
      <c r="D11177" s="33" t="s">
        <v>5091</v>
      </c>
    </row>
    <row r="11178" spans="3:4" ht="15" customHeight="1" x14ac:dyDescent="0.25">
      <c r="C11178" s="32" t="s">
        <v>20361</v>
      </c>
      <c r="D11178" s="33" t="s">
        <v>5126</v>
      </c>
    </row>
    <row r="11179" spans="3:4" ht="15" customHeight="1" x14ac:dyDescent="0.25">
      <c r="C11179" s="32" t="s">
        <v>20362</v>
      </c>
      <c r="D11179" s="33" t="s">
        <v>5126</v>
      </c>
    </row>
    <row r="11180" spans="3:4" ht="15" customHeight="1" x14ac:dyDescent="0.25">
      <c r="C11180" s="32" t="s">
        <v>20363</v>
      </c>
      <c r="D11180" s="33" t="s">
        <v>5164</v>
      </c>
    </row>
    <row r="11181" spans="3:4" ht="15" customHeight="1" x14ac:dyDescent="0.25">
      <c r="C11181" s="32" t="s">
        <v>20364</v>
      </c>
      <c r="D11181" s="33" t="s">
        <v>5164</v>
      </c>
    </row>
    <row r="11182" spans="3:4" ht="15" customHeight="1" x14ac:dyDescent="0.25">
      <c r="C11182" s="32" t="s">
        <v>20365</v>
      </c>
      <c r="D11182" s="33" t="s">
        <v>5174</v>
      </c>
    </row>
    <row r="11183" spans="3:4" ht="15" customHeight="1" x14ac:dyDescent="0.25">
      <c r="C11183" s="32" t="s">
        <v>20366</v>
      </c>
      <c r="D11183" s="33" t="s">
        <v>5174</v>
      </c>
    </row>
    <row r="11184" spans="3:4" ht="15" customHeight="1" x14ac:dyDescent="0.25">
      <c r="C11184" s="32" t="s">
        <v>20367</v>
      </c>
      <c r="D11184" s="33" t="s">
        <v>5179</v>
      </c>
    </row>
    <row r="11185" spans="3:4" ht="15" customHeight="1" x14ac:dyDescent="0.25">
      <c r="C11185" s="32" t="s">
        <v>20368</v>
      </c>
      <c r="D11185" s="33" t="s">
        <v>5179</v>
      </c>
    </row>
    <row r="11186" spans="3:4" ht="15" customHeight="1" x14ac:dyDescent="0.25">
      <c r="C11186" s="32" t="s">
        <v>20369</v>
      </c>
      <c r="D11186" s="33" t="s">
        <v>5223</v>
      </c>
    </row>
    <row r="11187" spans="3:4" ht="15" customHeight="1" x14ac:dyDescent="0.25">
      <c r="C11187" s="32" t="s">
        <v>20370</v>
      </c>
      <c r="D11187" s="33" t="s">
        <v>5223</v>
      </c>
    </row>
    <row r="11188" spans="3:4" ht="15" customHeight="1" x14ac:dyDescent="0.25">
      <c r="C11188" s="32" t="s">
        <v>20371</v>
      </c>
      <c r="D11188" s="33" t="s">
        <v>5229</v>
      </c>
    </row>
    <row r="11189" spans="3:4" ht="15" customHeight="1" x14ac:dyDescent="0.25">
      <c r="C11189" s="32" t="s">
        <v>20372</v>
      </c>
      <c r="D11189" s="33" t="s">
        <v>5229</v>
      </c>
    </row>
    <row r="11190" spans="3:4" ht="15" customHeight="1" x14ac:dyDescent="0.25">
      <c r="C11190" s="32" t="s">
        <v>20373</v>
      </c>
      <c r="D11190" s="33" t="s">
        <v>5258</v>
      </c>
    </row>
    <row r="11191" spans="3:4" ht="15" customHeight="1" x14ac:dyDescent="0.25">
      <c r="C11191" s="32" t="s">
        <v>20374</v>
      </c>
      <c r="D11191" s="33" t="s">
        <v>5258</v>
      </c>
    </row>
    <row r="11192" spans="3:4" ht="15" customHeight="1" x14ac:dyDescent="0.25">
      <c r="C11192" s="32" t="s">
        <v>20375</v>
      </c>
      <c r="D11192" s="33" t="s">
        <v>5270</v>
      </c>
    </row>
    <row r="11193" spans="3:4" ht="15" customHeight="1" x14ac:dyDescent="0.25">
      <c r="C11193" s="32" t="s">
        <v>20376</v>
      </c>
      <c r="D11193" s="33" t="s">
        <v>5270</v>
      </c>
    </row>
    <row r="11194" spans="3:4" ht="15" customHeight="1" x14ac:dyDescent="0.25">
      <c r="C11194" s="32" t="s">
        <v>20377</v>
      </c>
      <c r="D11194" s="33" t="s">
        <v>5282</v>
      </c>
    </row>
    <row r="11195" spans="3:4" ht="15" customHeight="1" x14ac:dyDescent="0.25">
      <c r="C11195" s="32" t="s">
        <v>20378</v>
      </c>
      <c r="D11195" s="33" t="s">
        <v>5282</v>
      </c>
    </row>
    <row r="11196" spans="3:4" ht="15" customHeight="1" x14ac:dyDescent="0.25">
      <c r="C11196" s="32" t="s">
        <v>20379</v>
      </c>
      <c r="D11196" s="33" t="s">
        <v>5297</v>
      </c>
    </row>
    <row r="11197" spans="3:4" ht="15" customHeight="1" x14ac:dyDescent="0.25">
      <c r="C11197" s="32" t="s">
        <v>20380</v>
      </c>
      <c r="D11197" s="33" t="s">
        <v>5297</v>
      </c>
    </row>
    <row r="11198" spans="3:4" ht="15" customHeight="1" x14ac:dyDescent="0.25">
      <c r="C11198" s="32" t="s">
        <v>20381</v>
      </c>
      <c r="D11198" s="33" t="s">
        <v>5302</v>
      </c>
    </row>
    <row r="11199" spans="3:4" ht="15" customHeight="1" x14ac:dyDescent="0.25">
      <c r="C11199" s="32" t="s">
        <v>20382</v>
      </c>
      <c r="D11199" s="33" t="s">
        <v>5302</v>
      </c>
    </row>
    <row r="11200" spans="3:4" ht="15" customHeight="1" x14ac:dyDescent="0.25">
      <c r="C11200" s="32" t="s">
        <v>20383</v>
      </c>
      <c r="D11200" s="33" t="s">
        <v>5438</v>
      </c>
    </row>
    <row r="11201" spans="3:4" ht="15" customHeight="1" x14ac:dyDescent="0.25">
      <c r="C11201" s="32" t="s">
        <v>20384</v>
      </c>
      <c r="D11201" s="33" t="s">
        <v>5438</v>
      </c>
    </row>
    <row r="11202" spans="3:4" ht="15" customHeight="1" x14ac:dyDescent="0.25">
      <c r="C11202" s="32" t="s">
        <v>20385</v>
      </c>
      <c r="D11202" s="33" t="s">
        <v>5458</v>
      </c>
    </row>
    <row r="11203" spans="3:4" ht="15" customHeight="1" x14ac:dyDescent="0.25">
      <c r="C11203" s="32" t="s">
        <v>20386</v>
      </c>
      <c r="D11203" s="33" t="s">
        <v>5458</v>
      </c>
    </row>
    <row r="11204" spans="3:4" ht="15" customHeight="1" x14ac:dyDescent="0.25">
      <c r="C11204" s="32" t="s">
        <v>20387</v>
      </c>
      <c r="D11204" s="33" t="s">
        <v>5464</v>
      </c>
    </row>
    <row r="11205" spans="3:4" ht="15" customHeight="1" x14ac:dyDescent="0.25">
      <c r="C11205" s="32" t="s">
        <v>20388</v>
      </c>
      <c r="D11205" s="33" t="s">
        <v>5464</v>
      </c>
    </row>
    <row r="11206" spans="3:4" ht="15" customHeight="1" x14ac:dyDescent="0.25">
      <c r="C11206" s="32" t="s">
        <v>20389</v>
      </c>
      <c r="D11206" s="33" t="s">
        <v>8879</v>
      </c>
    </row>
    <row r="11207" spans="3:4" ht="15" customHeight="1" x14ac:dyDescent="0.25">
      <c r="C11207" s="32" t="s">
        <v>20390</v>
      </c>
      <c r="D11207" s="33" t="s">
        <v>8879</v>
      </c>
    </row>
    <row r="11208" spans="3:4" ht="15" customHeight="1" x14ac:dyDescent="0.25">
      <c r="C11208" s="32" t="s">
        <v>20391</v>
      </c>
      <c r="D11208" s="33" t="s">
        <v>5500</v>
      </c>
    </row>
    <row r="11209" spans="3:4" ht="15" customHeight="1" x14ac:dyDescent="0.25">
      <c r="C11209" s="32" t="s">
        <v>20392</v>
      </c>
      <c r="D11209" s="33" t="s">
        <v>5500</v>
      </c>
    </row>
    <row r="11210" spans="3:4" ht="15" customHeight="1" x14ac:dyDescent="0.25">
      <c r="C11210" s="32" t="s">
        <v>20393</v>
      </c>
      <c r="D11210" s="33" t="s">
        <v>5223</v>
      </c>
    </row>
    <row r="11211" spans="3:4" ht="15" customHeight="1" x14ac:dyDescent="0.25">
      <c r="C11211" s="32" t="s">
        <v>20394</v>
      </c>
      <c r="D11211" s="33" t="s">
        <v>5223</v>
      </c>
    </row>
    <row r="11212" spans="3:4" ht="15" customHeight="1" x14ac:dyDescent="0.25">
      <c r="C11212" s="32" t="s">
        <v>20395</v>
      </c>
      <c r="D11212" s="33" t="s">
        <v>5229</v>
      </c>
    </row>
    <row r="11213" spans="3:4" ht="15" customHeight="1" x14ac:dyDescent="0.25">
      <c r="C11213" s="32" t="s">
        <v>20396</v>
      </c>
      <c r="D11213" s="33" t="s">
        <v>5229</v>
      </c>
    </row>
    <row r="11214" spans="3:4" ht="15" customHeight="1" x14ac:dyDescent="0.25">
      <c r="C11214" s="32" t="s">
        <v>20397</v>
      </c>
      <c r="D11214" s="33" t="s">
        <v>5258</v>
      </c>
    </row>
    <row r="11215" spans="3:4" ht="15" customHeight="1" x14ac:dyDescent="0.25">
      <c r="C11215" s="32" t="s">
        <v>20398</v>
      </c>
      <c r="D11215" s="33" t="s">
        <v>5258</v>
      </c>
    </row>
    <row r="11216" spans="3:4" ht="15" customHeight="1" x14ac:dyDescent="0.25">
      <c r="C11216" s="32" t="s">
        <v>20399</v>
      </c>
      <c r="D11216" s="33" t="s">
        <v>5270</v>
      </c>
    </row>
    <row r="11217" spans="3:4" ht="15" customHeight="1" x14ac:dyDescent="0.25">
      <c r="C11217" s="32" t="s">
        <v>20400</v>
      </c>
      <c r="D11217" s="33" t="s">
        <v>5270</v>
      </c>
    </row>
    <row r="11218" spans="3:4" ht="15" customHeight="1" x14ac:dyDescent="0.25">
      <c r="C11218" s="32" t="s">
        <v>20401</v>
      </c>
      <c r="D11218" s="33" t="s">
        <v>5282</v>
      </c>
    </row>
    <row r="11219" spans="3:4" ht="15" customHeight="1" x14ac:dyDescent="0.25">
      <c r="C11219" s="32" t="s">
        <v>20402</v>
      </c>
      <c r="D11219" s="33" t="s">
        <v>5282</v>
      </c>
    </row>
    <row r="11220" spans="3:4" ht="15" customHeight="1" x14ac:dyDescent="0.25">
      <c r="C11220" s="32" t="s">
        <v>20403</v>
      </c>
      <c r="D11220" s="33" t="s">
        <v>5297</v>
      </c>
    </row>
    <row r="11221" spans="3:4" ht="15" customHeight="1" x14ac:dyDescent="0.25">
      <c r="C11221" s="32" t="s">
        <v>20404</v>
      </c>
      <c r="D11221" s="33" t="s">
        <v>5297</v>
      </c>
    </row>
    <row r="11222" spans="3:4" ht="15" customHeight="1" x14ac:dyDescent="0.25">
      <c r="C11222" s="32" t="s">
        <v>20405</v>
      </c>
      <c r="D11222" s="33" t="s">
        <v>5302</v>
      </c>
    </row>
    <row r="11223" spans="3:4" ht="15" customHeight="1" x14ac:dyDescent="0.25">
      <c r="C11223" s="32" t="s">
        <v>20406</v>
      </c>
      <c r="D11223" s="33" t="s">
        <v>5302</v>
      </c>
    </row>
    <row r="11224" spans="3:4" ht="15" customHeight="1" x14ac:dyDescent="0.25">
      <c r="C11224" s="32" t="s">
        <v>20407</v>
      </c>
      <c r="D11224" s="33" t="s">
        <v>5438</v>
      </c>
    </row>
    <row r="11225" spans="3:4" ht="15" customHeight="1" x14ac:dyDescent="0.25">
      <c r="C11225" s="32" t="s">
        <v>20408</v>
      </c>
      <c r="D11225" s="33" t="s">
        <v>5438</v>
      </c>
    </row>
    <row r="11226" spans="3:4" ht="15" customHeight="1" x14ac:dyDescent="0.25">
      <c r="C11226" s="32" t="s">
        <v>20409</v>
      </c>
      <c r="D11226" s="33" t="s">
        <v>5458</v>
      </c>
    </row>
    <row r="11227" spans="3:4" ht="15" customHeight="1" x14ac:dyDescent="0.25">
      <c r="C11227" s="32" t="s">
        <v>20410</v>
      </c>
      <c r="D11227" s="33" t="s">
        <v>5458</v>
      </c>
    </row>
    <row r="11228" spans="3:4" ht="15" customHeight="1" x14ac:dyDescent="0.25">
      <c r="C11228" s="32" t="s">
        <v>20411</v>
      </c>
      <c r="D11228" s="33" t="s">
        <v>5464</v>
      </c>
    </row>
    <row r="11229" spans="3:4" ht="15" customHeight="1" x14ac:dyDescent="0.25">
      <c r="C11229" s="32" t="s">
        <v>20412</v>
      </c>
      <c r="D11229" s="33" t="s">
        <v>5464</v>
      </c>
    </row>
    <row r="11230" spans="3:4" ht="15" customHeight="1" x14ac:dyDescent="0.25">
      <c r="C11230" s="32" t="s">
        <v>20413</v>
      </c>
      <c r="D11230" s="33" t="s">
        <v>8879</v>
      </c>
    </row>
    <row r="11231" spans="3:4" ht="15" customHeight="1" x14ac:dyDescent="0.25">
      <c r="C11231" s="32" t="s">
        <v>20414</v>
      </c>
      <c r="D11231" s="33" t="s">
        <v>8879</v>
      </c>
    </row>
    <row r="11232" spans="3:4" ht="15" customHeight="1" x14ac:dyDescent="0.25">
      <c r="C11232" s="32" t="s">
        <v>20415</v>
      </c>
      <c r="D11232" s="33" t="s">
        <v>5500</v>
      </c>
    </row>
    <row r="11233" spans="3:4" ht="15" customHeight="1" x14ac:dyDescent="0.25">
      <c r="C11233" s="32" t="s">
        <v>20416</v>
      </c>
      <c r="D11233" s="33" t="s">
        <v>5500</v>
      </c>
    </row>
    <row r="11234" spans="3:4" ht="15" customHeight="1" x14ac:dyDescent="0.25">
      <c r="C11234" s="32" t="s">
        <v>20417</v>
      </c>
      <c r="D11234" s="33" t="s">
        <v>5524</v>
      </c>
    </row>
    <row r="11235" spans="3:4" ht="15" customHeight="1" x14ac:dyDescent="0.25">
      <c r="C11235" s="32" t="s">
        <v>20418</v>
      </c>
      <c r="D11235" s="33" t="s">
        <v>5524</v>
      </c>
    </row>
    <row r="11236" spans="3:4" ht="15" customHeight="1" x14ac:dyDescent="0.25">
      <c r="C11236" s="32" t="s">
        <v>20419</v>
      </c>
      <c r="D11236" s="33" t="s">
        <v>5529</v>
      </c>
    </row>
    <row r="11237" spans="3:4" ht="15" customHeight="1" x14ac:dyDescent="0.25">
      <c r="C11237" s="32" t="s">
        <v>20420</v>
      </c>
      <c r="D11237" s="33" t="s">
        <v>5529</v>
      </c>
    </row>
    <row r="11238" spans="3:4" ht="15" customHeight="1" x14ac:dyDescent="0.25">
      <c r="C11238" s="32" t="s">
        <v>20421</v>
      </c>
      <c r="D11238" s="33" t="s">
        <v>5575</v>
      </c>
    </row>
    <row r="11239" spans="3:4" ht="15" customHeight="1" x14ac:dyDescent="0.25">
      <c r="C11239" s="32" t="s">
        <v>20422</v>
      </c>
      <c r="D11239" s="33" t="s">
        <v>5575</v>
      </c>
    </row>
    <row r="11240" spans="3:4" ht="15" customHeight="1" x14ac:dyDescent="0.25">
      <c r="C11240" s="32" t="s">
        <v>20423</v>
      </c>
      <c r="D11240" s="33" t="s">
        <v>5581</v>
      </c>
    </row>
    <row r="11241" spans="3:4" ht="15" customHeight="1" x14ac:dyDescent="0.25">
      <c r="C11241" s="32" t="s">
        <v>20424</v>
      </c>
      <c r="D11241" s="33" t="s">
        <v>5581</v>
      </c>
    </row>
    <row r="11242" spans="3:4" ht="15" customHeight="1" x14ac:dyDescent="0.25">
      <c r="C11242" s="32" t="s">
        <v>20425</v>
      </c>
      <c r="D11242" s="33" t="s">
        <v>5615</v>
      </c>
    </row>
    <row r="11243" spans="3:4" ht="15" customHeight="1" x14ac:dyDescent="0.25">
      <c r="C11243" s="32" t="s">
        <v>20426</v>
      </c>
      <c r="D11243" s="33" t="s">
        <v>5615</v>
      </c>
    </row>
    <row r="11244" spans="3:4" ht="15" customHeight="1" x14ac:dyDescent="0.25">
      <c r="C11244" s="32" t="s">
        <v>20427</v>
      </c>
      <c r="D11244" s="33" t="s">
        <v>5635</v>
      </c>
    </row>
    <row r="11245" spans="3:4" ht="15" customHeight="1" x14ac:dyDescent="0.25">
      <c r="C11245" s="32" t="s">
        <v>20428</v>
      </c>
      <c r="D11245" s="33" t="s">
        <v>5635</v>
      </c>
    </row>
    <row r="11246" spans="3:4" ht="15" customHeight="1" x14ac:dyDescent="0.25">
      <c r="C11246" s="32" t="s">
        <v>20429</v>
      </c>
      <c r="D11246" s="33" t="s">
        <v>5703</v>
      </c>
    </row>
    <row r="11247" spans="3:4" ht="15" customHeight="1" x14ac:dyDescent="0.25">
      <c r="C11247" s="32" t="s">
        <v>20430</v>
      </c>
      <c r="D11247" s="33" t="s">
        <v>5703</v>
      </c>
    </row>
    <row r="11248" spans="3:4" ht="15" customHeight="1" x14ac:dyDescent="0.25">
      <c r="C11248" s="32" t="s">
        <v>20431</v>
      </c>
      <c r="D11248" s="33" t="s">
        <v>5732</v>
      </c>
    </row>
    <row r="11249" spans="3:4" ht="15" customHeight="1" x14ac:dyDescent="0.25">
      <c r="C11249" s="32" t="s">
        <v>20432</v>
      </c>
      <c r="D11249" s="33" t="s">
        <v>5732</v>
      </c>
    </row>
    <row r="11250" spans="3:4" ht="15" customHeight="1" x14ac:dyDescent="0.25">
      <c r="C11250" s="32" t="s">
        <v>20433</v>
      </c>
      <c r="D11250" s="33" t="s">
        <v>5737</v>
      </c>
    </row>
    <row r="11251" spans="3:4" ht="15" customHeight="1" x14ac:dyDescent="0.25">
      <c r="C11251" s="32" t="s">
        <v>20434</v>
      </c>
      <c r="D11251" s="33" t="s">
        <v>5737</v>
      </c>
    </row>
    <row r="11252" spans="3:4" ht="15" customHeight="1" x14ac:dyDescent="0.25">
      <c r="C11252" s="32" t="s">
        <v>20435</v>
      </c>
      <c r="D11252" s="33" t="s">
        <v>9074</v>
      </c>
    </row>
    <row r="11253" spans="3:4" ht="15" customHeight="1" x14ac:dyDescent="0.25">
      <c r="C11253" s="32" t="s">
        <v>20436</v>
      </c>
      <c r="D11253" s="33" t="s">
        <v>9074</v>
      </c>
    </row>
    <row r="11254" spans="3:4" ht="15" customHeight="1" x14ac:dyDescent="0.25">
      <c r="C11254" s="32" t="s">
        <v>20437</v>
      </c>
      <c r="D11254" s="33" t="s">
        <v>5819</v>
      </c>
    </row>
    <row r="11255" spans="3:4" ht="15" customHeight="1" x14ac:dyDescent="0.25">
      <c r="C11255" s="32" t="s">
        <v>20438</v>
      </c>
      <c r="D11255" s="33" t="s">
        <v>5819</v>
      </c>
    </row>
    <row r="11256" spans="3:4" ht="15" customHeight="1" x14ac:dyDescent="0.25">
      <c r="C11256" s="32" t="s">
        <v>20439</v>
      </c>
      <c r="D11256" s="33" t="s">
        <v>5903</v>
      </c>
    </row>
    <row r="11257" spans="3:4" ht="15" customHeight="1" x14ac:dyDescent="0.25">
      <c r="C11257" s="32" t="s">
        <v>20440</v>
      </c>
      <c r="D11257" s="33" t="s">
        <v>5903</v>
      </c>
    </row>
    <row r="11258" spans="3:4" ht="15" customHeight="1" x14ac:dyDescent="0.25">
      <c r="C11258" s="32" t="s">
        <v>20441</v>
      </c>
      <c r="D11258" s="33" t="s">
        <v>5524</v>
      </c>
    </row>
    <row r="11259" spans="3:4" ht="15" customHeight="1" x14ac:dyDescent="0.25">
      <c r="C11259" s="32" t="s">
        <v>20442</v>
      </c>
      <c r="D11259" s="33" t="s">
        <v>5524</v>
      </c>
    </row>
    <row r="11260" spans="3:4" ht="15" customHeight="1" x14ac:dyDescent="0.25">
      <c r="C11260" s="32" t="s">
        <v>20443</v>
      </c>
      <c r="D11260" s="33" t="s">
        <v>5529</v>
      </c>
    </row>
    <row r="11261" spans="3:4" ht="15" customHeight="1" x14ac:dyDescent="0.25">
      <c r="C11261" s="32" t="s">
        <v>20444</v>
      </c>
      <c r="D11261" s="33" t="s">
        <v>5529</v>
      </c>
    </row>
    <row r="11262" spans="3:4" ht="15" customHeight="1" x14ac:dyDescent="0.25">
      <c r="C11262" s="32" t="s">
        <v>20445</v>
      </c>
      <c r="D11262" s="33" t="s">
        <v>5575</v>
      </c>
    </row>
    <row r="11263" spans="3:4" ht="15" customHeight="1" x14ac:dyDescent="0.25">
      <c r="C11263" s="32" t="s">
        <v>20446</v>
      </c>
      <c r="D11263" s="33" t="s">
        <v>5575</v>
      </c>
    </row>
    <row r="11264" spans="3:4" ht="15" customHeight="1" x14ac:dyDescent="0.25">
      <c r="C11264" s="32" t="s">
        <v>20447</v>
      </c>
      <c r="D11264" s="33" t="s">
        <v>5581</v>
      </c>
    </row>
    <row r="11265" spans="3:4" ht="15" customHeight="1" x14ac:dyDescent="0.25">
      <c r="C11265" s="32" t="s">
        <v>20448</v>
      </c>
      <c r="D11265" s="33" t="s">
        <v>5581</v>
      </c>
    </row>
    <row r="11266" spans="3:4" ht="15" customHeight="1" x14ac:dyDescent="0.25">
      <c r="C11266" s="32" t="s">
        <v>20449</v>
      </c>
      <c r="D11266" s="33" t="s">
        <v>5615</v>
      </c>
    </row>
    <row r="11267" spans="3:4" ht="15" customHeight="1" x14ac:dyDescent="0.25">
      <c r="C11267" s="32" t="s">
        <v>20450</v>
      </c>
      <c r="D11267" s="33" t="s">
        <v>5615</v>
      </c>
    </row>
    <row r="11268" spans="3:4" ht="15" customHeight="1" x14ac:dyDescent="0.25">
      <c r="C11268" s="32" t="s">
        <v>20451</v>
      </c>
      <c r="D11268" s="33" t="s">
        <v>5635</v>
      </c>
    </row>
    <row r="11269" spans="3:4" ht="15" customHeight="1" x14ac:dyDescent="0.25">
      <c r="C11269" s="32" t="s">
        <v>20452</v>
      </c>
      <c r="D11269" s="33" t="s">
        <v>5635</v>
      </c>
    </row>
    <row r="11270" spans="3:4" ht="15" customHeight="1" x14ac:dyDescent="0.25">
      <c r="C11270" s="32" t="s">
        <v>20453</v>
      </c>
      <c r="D11270" s="33" t="s">
        <v>5703</v>
      </c>
    </row>
    <row r="11271" spans="3:4" ht="15" customHeight="1" x14ac:dyDescent="0.25">
      <c r="C11271" s="32" t="s">
        <v>20454</v>
      </c>
      <c r="D11271" s="33" t="s">
        <v>5703</v>
      </c>
    </row>
    <row r="11272" spans="3:4" ht="15" customHeight="1" x14ac:dyDescent="0.25">
      <c r="C11272" s="32" t="s">
        <v>20455</v>
      </c>
      <c r="D11272" s="33" t="s">
        <v>5732</v>
      </c>
    </row>
    <row r="11273" spans="3:4" ht="15" customHeight="1" x14ac:dyDescent="0.25">
      <c r="C11273" s="32" t="s">
        <v>20456</v>
      </c>
      <c r="D11273" s="33" t="s">
        <v>5732</v>
      </c>
    </row>
    <row r="11274" spans="3:4" ht="15" customHeight="1" x14ac:dyDescent="0.25">
      <c r="C11274" s="32" t="s">
        <v>20457</v>
      </c>
      <c r="D11274" s="33" t="s">
        <v>5737</v>
      </c>
    </row>
    <row r="11275" spans="3:4" ht="15" customHeight="1" x14ac:dyDescent="0.25">
      <c r="C11275" s="32" t="s">
        <v>20458</v>
      </c>
      <c r="D11275" s="33" t="s">
        <v>5737</v>
      </c>
    </row>
    <row r="11276" spans="3:4" ht="15" customHeight="1" x14ac:dyDescent="0.25">
      <c r="C11276" s="32" t="s">
        <v>20459</v>
      </c>
      <c r="D11276" s="33" t="s">
        <v>9074</v>
      </c>
    </row>
    <row r="11277" spans="3:4" ht="15" customHeight="1" x14ac:dyDescent="0.25">
      <c r="C11277" s="32" t="s">
        <v>20460</v>
      </c>
      <c r="D11277" s="33" t="s">
        <v>9074</v>
      </c>
    </row>
    <row r="11278" spans="3:4" ht="15" customHeight="1" x14ac:dyDescent="0.25">
      <c r="C11278" s="32" t="s">
        <v>20461</v>
      </c>
      <c r="D11278" s="33" t="s">
        <v>5819</v>
      </c>
    </row>
    <row r="11279" spans="3:4" ht="15" customHeight="1" x14ac:dyDescent="0.25">
      <c r="C11279" s="32" t="s">
        <v>20462</v>
      </c>
      <c r="D11279" s="33" t="s">
        <v>5819</v>
      </c>
    </row>
    <row r="11280" spans="3:4" ht="15" customHeight="1" x14ac:dyDescent="0.25">
      <c r="C11280" s="32" t="s">
        <v>20463</v>
      </c>
      <c r="D11280" s="33" t="s">
        <v>5903</v>
      </c>
    </row>
    <row r="11281" spans="3:4" ht="15" customHeight="1" x14ac:dyDescent="0.25">
      <c r="C11281" s="32" t="s">
        <v>20464</v>
      </c>
      <c r="D11281" s="33" t="s">
        <v>5903</v>
      </c>
    </row>
    <row r="11282" spans="3:4" ht="15" customHeight="1" x14ac:dyDescent="0.25">
      <c r="C11282" s="32" t="s">
        <v>20465</v>
      </c>
      <c r="D11282" s="33" t="s">
        <v>5925</v>
      </c>
    </row>
    <row r="11283" spans="3:4" ht="15" customHeight="1" x14ac:dyDescent="0.25">
      <c r="C11283" s="32" t="s">
        <v>20466</v>
      </c>
      <c r="D11283" s="33" t="s">
        <v>5925</v>
      </c>
    </row>
    <row r="11284" spans="3:4" ht="15" customHeight="1" x14ac:dyDescent="0.25">
      <c r="C11284" s="32" t="s">
        <v>20467</v>
      </c>
      <c r="D11284" s="33" t="s">
        <v>5930</v>
      </c>
    </row>
    <row r="11285" spans="3:4" ht="15" customHeight="1" x14ac:dyDescent="0.25">
      <c r="C11285" s="32" t="s">
        <v>20468</v>
      </c>
      <c r="D11285" s="33" t="s">
        <v>5930</v>
      </c>
    </row>
    <row r="11286" spans="3:4" ht="15" customHeight="1" x14ac:dyDescent="0.25">
      <c r="C11286" s="32" t="s">
        <v>20469</v>
      </c>
      <c r="D11286" s="33" t="s">
        <v>5935</v>
      </c>
    </row>
    <row r="11287" spans="3:4" ht="15" customHeight="1" x14ac:dyDescent="0.25">
      <c r="C11287" s="32" t="s">
        <v>20470</v>
      </c>
      <c r="D11287" s="33" t="s">
        <v>5935</v>
      </c>
    </row>
    <row r="11288" spans="3:4" ht="15" customHeight="1" x14ac:dyDescent="0.25">
      <c r="C11288" s="32" t="s">
        <v>20471</v>
      </c>
      <c r="D11288" s="33" t="s">
        <v>5940</v>
      </c>
    </row>
    <row r="11289" spans="3:4" ht="15" customHeight="1" x14ac:dyDescent="0.25">
      <c r="C11289" s="32" t="s">
        <v>20472</v>
      </c>
      <c r="D11289" s="33" t="s">
        <v>5940</v>
      </c>
    </row>
    <row r="11290" spans="3:4" ht="15" customHeight="1" x14ac:dyDescent="0.25">
      <c r="C11290" s="32" t="s">
        <v>20473</v>
      </c>
      <c r="D11290" s="33" t="s">
        <v>5956</v>
      </c>
    </row>
    <row r="11291" spans="3:4" ht="15" customHeight="1" x14ac:dyDescent="0.25">
      <c r="C11291" s="32" t="s">
        <v>20474</v>
      </c>
      <c r="D11291" s="33" t="s">
        <v>5956</v>
      </c>
    </row>
    <row r="11292" spans="3:4" ht="15" customHeight="1" x14ac:dyDescent="0.25">
      <c r="C11292" s="32" t="s">
        <v>20475</v>
      </c>
      <c r="D11292" s="33" t="s">
        <v>5985</v>
      </c>
    </row>
    <row r="11293" spans="3:4" ht="15" customHeight="1" x14ac:dyDescent="0.25">
      <c r="C11293" s="32" t="s">
        <v>20476</v>
      </c>
      <c r="D11293" s="33" t="s">
        <v>5985</v>
      </c>
    </row>
    <row r="11294" spans="3:4" ht="15" customHeight="1" x14ac:dyDescent="0.25">
      <c r="C11294" s="32" t="s">
        <v>20477</v>
      </c>
      <c r="D11294" s="33" t="s">
        <v>6024</v>
      </c>
    </row>
    <row r="11295" spans="3:4" ht="15" customHeight="1" x14ac:dyDescent="0.25">
      <c r="C11295" s="32" t="s">
        <v>20478</v>
      </c>
      <c r="D11295" s="33" t="s">
        <v>6024</v>
      </c>
    </row>
    <row r="11296" spans="3:4" ht="15" customHeight="1" x14ac:dyDescent="0.25">
      <c r="C11296" s="32" t="s">
        <v>20479</v>
      </c>
      <c r="D11296" s="33" t="s">
        <v>6040</v>
      </c>
    </row>
    <row r="11297" spans="3:4" ht="15" customHeight="1" x14ac:dyDescent="0.25">
      <c r="C11297" s="32" t="s">
        <v>20480</v>
      </c>
      <c r="D11297" s="33" t="s">
        <v>6040</v>
      </c>
    </row>
    <row r="11298" spans="3:4" ht="15" customHeight="1" x14ac:dyDescent="0.25">
      <c r="C11298" s="32" t="s">
        <v>20481</v>
      </c>
      <c r="D11298" s="33" t="s">
        <v>6267</v>
      </c>
    </row>
    <row r="11299" spans="3:4" ht="15" customHeight="1" x14ac:dyDescent="0.25">
      <c r="C11299" s="32" t="s">
        <v>20482</v>
      </c>
      <c r="D11299" s="33" t="s">
        <v>6267</v>
      </c>
    </row>
    <row r="11300" spans="3:4" ht="15" customHeight="1" x14ac:dyDescent="0.25">
      <c r="C11300" s="32" t="s">
        <v>20483</v>
      </c>
      <c r="D11300" s="33" t="s">
        <v>6284</v>
      </c>
    </row>
    <row r="11301" spans="3:4" ht="15" customHeight="1" x14ac:dyDescent="0.25">
      <c r="C11301" s="32" t="s">
        <v>20484</v>
      </c>
      <c r="D11301" s="33" t="s">
        <v>6284</v>
      </c>
    </row>
    <row r="11302" spans="3:4" ht="15" customHeight="1" x14ac:dyDescent="0.25">
      <c r="C11302" s="32" t="s">
        <v>20485</v>
      </c>
      <c r="D11302" s="33" t="s">
        <v>6340</v>
      </c>
    </row>
    <row r="11303" spans="3:4" ht="15" customHeight="1" x14ac:dyDescent="0.25">
      <c r="C11303" s="32" t="s">
        <v>20486</v>
      </c>
      <c r="D11303" s="33" t="s">
        <v>6340</v>
      </c>
    </row>
    <row r="11304" spans="3:4" ht="15" customHeight="1" x14ac:dyDescent="0.25">
      <c r="C11304" s="32" t="s">
        <v>20487</v>
      </c>
      <c r="D11304" s="33" t="s">
        <v>6385</v>
      </c>
    </row>
    <row r="11305" spans="3:4" ht="15" customHeight="1" x14ac:dyDescent="0.25">
      <c r="C11305" s="32" t="s">
        <v>20488</v>
      </c>
      <c r="D11305" s="33" t="s">
        <v>6385</v>
      </c>
    </row>
    <row r="11306" spans="3:4" ht="15" customHeight="1" x14ac:dyDescent="0.25">
      <c r="C11306" s="32" t="s">
        <v>20489</v>
      </c>
      <c r="D11306" s="33" t="s">
        <v>5925</v>
      </c>
    </row>
    <row r="11307" spans="3:4" ht="15" customHeight="1" x14ac:dyDescent="0.25">
      <c r="C11307" s="32" t="s">
        <v>20490</v>
      </c>
      <c r="D11307" s="33" t="s">
        <v>5925</v>
      </c>
    </row>
    <row r="11308" spans="3:4" ht="15" customHeight="1" x14ac:dyDescent="0.25">
      <c r="C11308" s="32" t="s">
        <v>20491</v>
      </c>
      <c r="D11308" s="33" t="s">
        <v>5930</v>
      </c>
    </row>
    <row r="11309" spans="3:4" ht="15" customHeight="1" x14ac:dyDescent="0.25">
      <c r="C11309" s="32" t="s">
        <v>20492</v>
      </c>
      <c r="D11309" s="33" t="s">
        <v>5930</v>
      </c>
    </row>
    <row r="11310" spans="3:4" ht="15" customHeight="1" x14ac:dyDescent="0.25">
      <c r="C11310" s="32" t="s">
        <v>20493</v>
      </c>
      <c r="D11310" s="33" t="s">
        <v>5935</v>
      </c>
    </row>
    <row r="11311" spans="3:4" ht="15" customHeight="1" x14ac:dyDescent="0.25">
      <c r="C11311" s="32" t="s">
        <v>20494</v>
      </c>
      <c r="D11311" s="33" t="s">
        <v>5935</v>
      </c>
    </row>
    <row r="11312" spans="3:4" ht="15" customHeight="1" x14ac:dyDescent="0.25">
      <c r="C11312" s="32" t="s">
        <v>20495</v>
      </c>
      <c r="D11312" s="33" t="s">
        <v>5940</v>
      </c>
    </row>
    <row r="11313" spans="3:4" ht="15" customHeight="1" x14ac:dyDescent="0.25">
      <c r="C11313" s="32" t="s">
        <v>20496</v>
      </c>
      <c r="D11313" s="33" t="s">
        <v>5940</v>
      </c>
    </row>
    <row r="11314" spans="3:4" ht="15" customHeight="1" x14ac:dyDescent="0.25">
      <c r="C11314" s="32" t="s">
        <v>20497</v>
      </c>
      <c r="D11314" s="33" t="s">
        <v>5956</v>
      </c>
    </row>
    <row r="11315" spans="3:4" ht="15" customHeight="1" x14ac:dyDescent="0.25">
      <c r="C11315" s="32" t="s">
        <v>20498</v>
      </c>
      <c r="D11315" s="33" t="s">
        <v>5956</v>
      </c>
    </row>
    <row r="11316" spans="3:4" ht="15" customHeight="1" x14ac:dyDescent="0.25">
      <c r="C11316" s="32" t="s">
        <v>20499</v>
      </c>
      <c r="D11316" s="33" t="s">
        <v>5985</v>
      </c>
    </row>
    <row r="11317" spans="3:4" ht="15" customHeight="1" x14ac:dyDescent="0.25">
      <c r="C11317" s="32" t="s">
        <v>20500</v>
      </c>
      <c r="D11317" s="33" t="s">
        <v>5985</v>
      </c>
    </row>
    <row r="11318" spans="3:4" ht="15" customHeight="1" x14ac:dyDescent="0.25">
      <c r="C11318" s="32" t="s">
        <v>20501</v>
      </c>
      <c r="D11318" s="33" t="s">
        <v>6024</v>
      </c>
    </row>
    <row r="11319" spans="3:4" ht="15" customHeight="1" x14ac:dyDescent="0.25">
      <c r="C11319" s="32" t="s">
        <v>20502</v>
      </c>
      <c r="D11319" s="33" t="s">
        <v>6024</v>
      </c>
    </row>
    <row r="11320" spans="3:4" ht="15" customHeight="1" x14ac:dyDescent="0.25">
      <c r="C11320" s="32" t="s">
        <v>20503</v>
      </c>
      <c r="D11320" s="33" t="s">
        <v>6040</v>
      </c>
    </row>
    <row r="11321" spans="3:4" ht="15" customHeight="1" x14ac:dyDescent="0.25">
      <c r="C11321" s="32" t="s">
        <v>20504</v>
      </c>
      <c r="D11321" s="33" t="s">
        <v>6040</v>
      </c>
    </row>
    <row r="11322" spans="3:4" ht="15" customHeight="1" x14ac:dyDescent="0.25">
      <c r="C11322" s="32" t="s">
        <v>20505</v>
      </c>
      <c r="D11322" s="33" t="s">
        <v>6267</v>
      </c>
    </row>
    <row r="11323" spans="3:4" ht="15" customHeight="1" x14ac:dyDescent="0.25">
      <c r="C11323" s="32" t="s">
        <v>20506</v>
      </c>
      <c r="D11323" s="33" t="s">
        <v>6267</v>
      </c>
    </row>
    <row r="11324" spans="3:4" ht="15" customHeight="1" x14ac:dyDescent="0.25">
      <c r="C11324" s="32" t="s">
        <v>20507</v>
      </c>
      <c r="D11324" s="33" t="s">
        <v>6284</v>
      </c>
    </row>
    <row r="11325" spans="3:4" ht="15" customHeight="1" x14ac:dyDescent="0.25">
      <c r="C11325" s="32" t="s">
        <v>20508</v>
      </c>
      <c r="D11325" s="33" t="s">
        <v>6284</v>
      </c>
    </row>
    <row r="11326" spans="3:4" ht="15" customHeight="1" x14ac:dyDescent="0.25">
      <c r="C11326" s="32" t="s">
        <v>20509</v>
      </c>
      <c r="D11326" s="33" t="s">
        <v>6340</v>
      </c>
    </row>
    <row r="11327" spans="3:4" ht="15" customHeight="1" x14ac:dyDescent="0.25">
      <c r="C11327" s="32" t="s">
        <v>20510</v>
      </c>
      <c r="D11327" s="33" t="s">
        <v>6340</v>
      </c>
    </row>
    <row r="11328" spans="3:4" ht="15" customHeight="1" x14ac:dyDescent="0.25">
      <c r="C11328" s="32" t="s">
        <v>20511</v>
      </c>
      <c r="D11328" s="33" t="s">
        <v>6385</v>
      </c>
    </row>
    <row r="11329" spans="3:4" ht="15" customHeight="1" x14ac:dyDescent="0.25">
      <c r="C11329" s="32" t="s">
        <v>20512</v>
      </c>
      <c r="D11329" s="33" t="s">
        <v>6385</v>
      </c>
    </row>
    <row r="11330" spans="3:4" ht="15" customHeight="1" x14ac:dyDescent="0.25">
      <c r="C11330" s="32" t="s">
        <v>20513</v>
      </c>
      <c r="D11330" s="33" t="s">
        <v>6396</v>
      </c>
    </row>
    <row r="11331" spans="3:4" ht="15" customHeight="1" x14ac:dyDescent="0.25">
      <c r="C11331" s="32" t="s">
        <v>20514</v>
      </c>
      <c r="D11331" s="33" t="s">
        <v>6396</v>
      </c>
    </row>
    <row r="11332" spans="3:4" ht="15" customHeight="1" x14ac:dyDescent="0.25">
      <c r="C11332" s="32" t="s">
        <v>20515</v>
      </c>
      <c r="D11332" s="33" t="s">
        <v>6578</v>
      </c>
    </row>
    <row r="11333" spans="3:4" ht="15" customHeight="1" x14ac:dyDescent="0.25">
      <c r="C11333" s="32" t="s">
        <v>20516</v>
      </c>
      <c r="D11333" s="33" t="s">
        <v>6578</v>
      </c>
    </row>
    <row r="11334" spans="3:4" ht="15" customHeight="1" x14ac:dyDescent="0.25">
      <c r="C11334" s="32" t="s">
        <v>20517</v>
      </c>
      <c r="D11334" s="33" t="s">
        <v>6691</v>
      </c>
    </row>
    <row r="11335" spans="3:4" ht="15" customHeight="1" x14ac:dyDescent="0.25">
      <c r="C11335" s="32" t="s">
        <v>20518</v>
      </c>
      <c r="D11335" s="33" t="s">
        <v>6691</v>
      </c>
    </row>
    <row r="11336" spans="3:4" ht="15" customHeight="1" x14ac:dyDescent="0.25">
      <c r="C11336" s="32" t="s">
        <v>20519</v>
      </c>
      <c r="D11336" s="33" t="s">
        <v>6768</v>
      </c>
    </row>
    <row r="11337" spans="3:4" ht="15" customHeight="1" x14ac:dyDescent="0.25">
      <c r="C11337" s="32" t="s">
        <v>20520</v>
      </c>
      <c r="D11337" s="33" t="s">
        <v>6768</v>
      </c>
    </row>
    <row r="11338" spans="3:4" ht="15" customHeight="1" x14ac:dyDescent="0.25">
      <c r="C11338" s="32" t="s">
        <v>20521</v>
      </c>
      <c r="D11338" s="33" t="s">
        <v>6785</v>
      </c>
    </row>
    <row r="11339" spans="3:4" ht="15" customHeight="1" x14ac:dyDescent="0.25">
      <c r="C11339" s="32" t="s">
        <v>20522</v>
      </c>
      <c r="D11339" s="33" t="s">
        <v>6785</v>
      </c>
    </row>
    <row r="11340" spans="3:4" ht="15" customHeight="1" x14ac:dyDescent="0.25">
      <c r="C11340" s="32" t="s">
        <v>20523</v>
      </c>
      <c r="D11340" s="33" t="s">
        <v>6837</v>
      </c>
    </row>
    <row r="11341" spans="3:4" ht="15" customHeight="1" x14ac:dyDescent="0.25">
      <c r="C11341" s="32" t="s">
        <v>20524</v>
      </c>
      <c r="D11341" s="33" t="s">
        <v>6837</v>
      </c>
    </row>
    <row r="11342" spans="3:4" ht="15" customHeight="1" x14ac:dyDescent="0.25">
      <c r="C11342" s="32" t="s">
        <v>20525</v>
      </c>
      <c r="D11342" s="33" t="s">
        <v>6843</v>
      </c>
    </row>
    <row r="11343" spans="3:4" ht="15" customHeight="1" x14ac:dyDescent="0.25">
      <c r="C11343" s="32" t="s">
        <v>20526</v>
      </c>
      <c r="D11343" s="33" t="s">
        <v>6843</v>
      </c>
    </row>
    <row r="11344" spans="3:4" ht="15" customHeight="1" x14ac:dyDescent="0.25">
      <c r="C11344" s="32" t="s">
        <v>20527</v>
      </c>
      <c r="D11344" s="33" t="s">
        <v>6849</v>
      </c>
    </row>
    <row r="11345" spans="3:4" ht="15" customHeight="1" x14ac:dyDescent="0.25">
      <c r="C11345" s="32" t="s">
        <v>20528</v>
      </c>
      <c r="D11345" s="33" t="s">
        <v>6849</v>
      </c>
    </row>
    <row r="11346" spans="3:4" ht="15" customHeight="1" x14ac:dyDescent="0.25">
      <c r="C11346" s="32" t="s">
        <v>20529</v>
      </c>
      <c r="D11346" s="33" t="s">
        <v>6861</v>
      </c>
    </row>
    <row r="11347" spans="3:4" ht="15" customHeight="1" x14ac:dyDescent="0.25">
      <c r="C11347" s="32" t="s">
        <v>20530</v>
      </c>
      <c r="D11347" s="33" t="s">
        <v>6861</v>
      </c>
    </row>
    <row r="11348" spans="3:4" ht="15" customHeight="1" x14ac:dyDescent="0.25">
      <c r="C11348" s="32" t="s">
        <v>20531</v>
      </c>
      <c r="D11348" s="33" t="s">
        <v>6877</v>
      </c>
    </row>
    <row r="11349" spans="3:4" ht="15" customHeight="1" x14ac:dyDescent="0.25">
      <c r="C11349" s="32" t="s">
        <v>20532</v>
      </c>
      <c r="D11349" s="33" t="s">
        <v>6877</v>
      </c>
    </row>
    <row r="11350" spans="3:4" ht="15" customHeight="1" x14ac:dyDescent="0.25">
      <c r="C11350" s="32" t="s">
        <v>20533</v>
      </c>
      <c r="D11350" s="33" t="s">
        <v>6911</v>
      </c>
    </row>
    <row r="11351" spans="3:4" ht="15" customHeight="1" x14ac:dyDescent="0.25">
      <c r="C11351" s="32" t="s">
        <v>20534</v>
      </c>
      <c r="D11351" s="33" t="s">
        <v>6911</v>
      </c>
    </row>
    <row r="11352" spans="3:4" ht="15" customHeight="1" x14ac:dyDescent="0.25">
      <c r="C11352" s="32" t="s">
        <v>20535</v>
      </c>
      <c r="D11352" s="33" t="s">
        <v>6917</v>
      </c>
    </row>
    <row r="11353" spans="3:4" ht="15" customHeight="1" x14ac:dyDescent="0.25">
      <c r="C11353" s="32" t="s">
        <v>20536</v>
      </c>
      <c r="D11353" s="33" t="s">
        <v>6917</v>
      </c>
    </row>
    <row r="11354" spans="3:4" ht="15" customHeight="1" x14ac:dyDescent="0.25">
      <c r="C11354" s="32" t="s">
        <v>20537</v>
      </c>
      <c r="D11354" s="33" t="s">
        <v>6396</v>
      </c>
    </row>
    <row r="11355" spans="3:4" ht="15" customHeight="1" x14ac:dyDescent="0.25">
      <c r="C11355" s="32" t="s">
        <v>20538</v>
      </c>
      <c r="D11355" s="33" t="s">
        <v>6396</v>
      </c>
    </row>
    <row r="11356" spans="3:4" ht="15" customHeight="1" x14ac:dyDescent="0.25">
      <c r="C11356" s="32" t="s">
        <v>20539</v>
      </c>
      <c r="D11356" s="33" t="s">
        <v>6578</v>
      </c>
    </row>
    <row r="11357" spans="3:4" ht="15" customHeight="1" x14ac:dyDescent="0.25">
      <c r="C11357" s="32" t="s">
        <v>20540</v>
      </c>
      <c r="D11357" s="33" t="s">
        <v>6578</v>
      </c>
    </row>
    <row r="11358" spans="3:4" ht="15" customHeight="1" x14ac:dyDescent="0.25">
      <c r="C11358" s="32" t="s">
        <v>20541</v>
      </c>
      <c r="D11358" s="33" t="s">
        <v>6691</v>
      </c>
    </row>
    <row r="11359" spans="3:4" ht="15" customHeight="1" x14ac:dyDescent="0.25">
      <c r="C11359" s="32" t="s">
        <v>20542</v>
      </c>
      <c r="D11359" s="33" t="s">
        <v>6691</v>
      </c>
    </row>
    <row r="11360" spans="3:4" ht="15" customHeight="1" x14ac:dyDescent="0.25">
      <c r="C11360" s="32" t="s">
        <v>20543</v>
      </c>
      <c r="D11360" s="33" t="s">
        <v>6768</v>
      </c>
    </row>
    <row r="11361" spans="3:4" ht="15" customHeight="1" x14ac:dyDescent="0.25">
      <c r="C11361" s="32" t="s">
        <v>20544</v>
      </c>
      <c r="D11361" s="33" t="s">
        <v>6768</v>
      </c>
    </row>
    <row r="11362" spans="3:4" ht="15" customHeight="1" x14ac:dyDescent="0.25">
      <c r="C11362" s="32" t="s">
        <v>20545</v>
      </c>
      <c r="D11362" s="33" t="s">
        <v>6785</v>
      </c>
    </row>
    <row r="11363" spans="3:4" ht="15" customHeight="1" x14ac:dyDescent="0.25">
      <c r="C11363" s="32" t="s">
        <v>20546</v>
      </c>
      <c r="D11363" s="33" t="s">
        <v>6785</v>
      </c>
    </row>
    <row r="11364" spans="3:4" ht="15" customHeight="1" x14ac:dyDescent="0.25">
      <c r="C11364" s="32" t="s">
        <v>20547</v>
      </c>
      <c r="D11364" s="33" t="s">
        <v>6837</v>
      </c>
    </row>
    <row r="11365" spans="3:4" ht="15" customHeight="1" x14ac:dyDescent="0.25">
      <c r="C11365" s="32" t="s">
        <v>20548</v>
      </c>
      <c r="D11365" s="33" t="s">
        <v>6837</v>
      </c>
    </row>
    <row r="11366" spans="3:4" ht="15" customHeight="1" x14ac:dyDescent="0.25">
      <c r="C11366" s="32" t="s">
        <v>20549</v>
      </c>
      <c r="D11366" s="33" t="s">
        <v>6843</v>
      </c>
    </row>
    <row r="11367" spans="3:4" ht="15" customHeight="1" x14ac:dyDescent="0.25">
      <c r="C11367" s="32" t="s">
        <v>20550</v>
      </c>
      <c r="D11367" s="33" t="s">
        <v>6843</v>
      </c>
    </row>
    <row r="11368" spans="3:4" ht="15" customHeight="1" x14ac:dyDescent="0.25">
      <c r="C11368" s="32" t="s">
        <v>20551</v>
      </c>
      <c r="D11368" s="33" t="s">
        <v>6849</v>
      </c>
    </row>
    <row r="11369" spans="3:4" ht="15" customHeight="1" x14ac:dyDescent="0.25">
      <c r="C11369" s="32" t="s">
        <v>20552</v>
      </c>
      <c r="D11369" s="33" t="s">
        <v>6849</v>
      </c>
    </row>
    <row r="11370" spans="3:4" ht="15" customHeight="1" x14ac:dyDescent="0.25">
      <c r="C11370" s="32" t="s">
        <v>20553</v>
      </c>
      <c r="D11370" s="33" t="s">
        <v>6861</v>
      </c>
    </row>
    <row r="11371" spans="3:4" ht="15" customHeight="1" x14ac:dyDescent="0.25">
      <c r="C11371" s="32" t="s">
        <v>20554</v>
      </c>
      <c r="D11371" s="33" t="s">
        <v>6861</v>
      </c>
    </row>
    <row r="11372" spans="3:4" ht="15" customHeight="1" x14ac:dyDescent="0.25">
      <c r="C11372" s="32" t="s">
        <v>20555</v>
      </c>
      <c r="D11372" s="33" t="s">
        <v>6877</v>
      </c>
    </row>
    <row r="11373" spans="3:4" ht="15" customHeight="1" x14ac:dyDescent="0.25">
      <c r="C11373" s="32" t="s">
        <v>20556</v>
      </c>
      <c r="D11373" s="33" t="s">
        <v>6877</v>
      </c>
    </row>
    <row r="11374" spans="3:4" ht="15" customHeight="1" x14ac:dyDescent="0.25">
      <c r="C11374" s="32" t="s">
        <v>20557</v>
      </c>
      <c r="D11374" s="33" t="s">
        <v>6911</v>
      </c>
    </row>
    <row r="11375" spans="3:4" ht="15" customHeight="1" x14ac:dyDescent="0.25">
      <c r="C11375" s="32" t="s">
        <v>20558</v>
      </c>
      <c r="D11375" s="33" t="s">
        <v>6911</v>
      </c>
    </row>
    <row r="11376" spans="3:4" ht="15" customHeight="1" x14ac:dyDescent="0.25">
      <c r="C11376" s="32" t="s">
        <v>20559</v>
      </c>
      <c r="D11376" s="33" t="s">
        <v>6917</v>
      </c>
    </row>
    <row r="11377" spans="3:4" ht="15" customHeight="1" x14ac:dyDescent="0.25">
      <c r="C11377" s="32" t="s">
        <v>20560</v>
      </c>
      <c r="D11377" s="33" t="s">
        <v>6917</v>
      </c>
    </row>
    <row r="11378" spans="3:4" ht="15" customHeight="1" x14ac:dyDescent="0.25">
      <c r="C11378" s="32" t="s">
        <v>20561</v>
      </c>
      <c r="D11378" s="33" t="s">
        <v>10005</v>
      </c>
    </row>
    <row r="11379" spans="3:4" ht="15" customHeight="1" x14ac:dyDescent="0.25">
      <c r="C11379" s="32" t="s">
        <v>20562</v>
      </c>
      <c r="D11379" s="33" t="s">
        <v>10005</v>
      </c>
    </row>
    <row r="11380" spans="3:4" ht="15" customHeight="1" x14ac:dyDescent="0.25">
      <c r="C11380" s="32" t="s">
        <v>20563</v>
      </c>
      <c r="D11380" s="33" t="s">
        <v>6969</v>
      </c>
    </row>
    <row r="11381" spans="3:4" ht="15" customHeight="1" x14ac:dyDescent="0.25">
      <c r="C11381" s="32" t="s">
        <v>20564</v>
      </c>
      <c r="D11381" s="33" t="s">
        <v>6969</v>
      </c>
    </row>
    <row r="11382" spans="3:4" ht="15" customHeight="1" x14ac:dyDescent="0.25">
      <c r="C11382" s="32" t="s">
        <v>20565</v>
      </c>
      <c r="D11382" s="33" t="s">
        <v>10131</v>
      </c>
    </row>
    <row r="11383" spans="3:4" ht="15" customHeight="1" x14ac:dyDescent="0.25">
      <c r="C11383" s="32" t="s">
        <v>20566</v>
      </c>
      <c r="D11383" s="33" t="s">
        <v>10131</v>
      </c>
    </row>
    <row r="11384" spans="3:4" ht="15" customHeight="1" x14ac:dyDescent="0.25">
      <c r="C11384" s="32" t="s">
        <v>20567</v>
      </c>
      <c r="D11384" s="33" t="s">
        <v>10161</v>
      </c>
    </row>
    <row r="11385" spans="3:4" ht="15" customHeight="1" x14ac:dyDescent="0.25">
      <c r="C11385" s="32" t="s">
        <v>20568</v>
      </c>
      <c r="D11385" s="33" t="s">
        <v>10161</v>
      </c>
    </row>
    <row r="11386" spans="3:4" ht="15" customHeight="1" x14ac:dyDescent="0.25">
      <c r="C11386" s="32" t="s">
        <v>20569</v>
      </c>
      <c r="D11386" s="33" t="s">
        <v>7230</v>
      </c>
    </row>
    <row r="11387" spans="3:4" ht="15" customHeight="1" x14ac:dyDescent="0.25">
      <c r="C11387" s="32" t="s">
        <v>20570</v>
      </c>
      <c r="D11387" s="33" t="s">
        <v>7230</v>
      </c>
    </row>
    <row r="11388" spans="3:4" ht="15" customHeight="1" x14ac:dyDescent="0.25">
      <c r="C11388" s="32" t="s">
        <v>20571</v>
      </c>
      <c r="D11388" s="33" t="s">
        <v>7261</v>
      </c>
    </row>
    <row r="11389" spans="3:4" ht="15" customHeight="1" x14ac:dyDescent="0.25">
      <c r="C11389" s="32" t="s">
        <v>20572</v>
      </c>
      <c r="D11389" s="33" t="s">
        <v>7261</v>
      </c>
    </row>
    <row r="11390" spans="3:4" ht="15" customHeight="1" x14ac:dyDescent="0.25">
      <c r="C11390" s="32" t="s">
        <v>20573</v>
      </c>
      <c r="D11390" s="33" t="s">
        <v>7324</v>
      </c>
    </row>
    <row r="11391" spans="3:4" ht="15" customHeight="1" x14ac:dyDescent="0.25">
      <c r="C11391" s="32" t="s">
        <v>20574</v>
      </c>
      <c r="D11391" s="33" t="s">
        <v>7324</v>
      </c>
    </row>
    <row r="11392" spans="3:4" ht="15" customHeight="1" x14ac:dyDescent="0.25">
      <c r="C11392" s="32" t="s">
        <v>20575</v>
      </c>
      <c r="D11392" s="33" t="s">
        <v>7376</v>
      </c>
    </row>
    <row r="11393" spans="3:4" ht="15" customHeight="1" x14ac:dyDescent="0.25">
      <c r="C11393" s="32" t="s">
        <v>20576</v>
      </c>
      <c r="D11393" s="33" t="s">
        <v>7376</v>
      </c>
    </row>
    <row r="11394" spans="3:4" ht="15" customHeight="1" x14ac:dyDescent="0.25">
      <c r="C11394" s="32" t="s">
        <v>20577</v>
      </c>
      <c r="D11394" s="33" t="s">
        <v>7405</v>
      </c>
    </row>
    <row r="11395" spans="3:4" ht="15" customHeight="1" x14ac:dyDescent="0.25">
      <c r="C11395" s="32" t="s">
        <v>20578</v>
      </c>
      <c r="D11395" s="33" t="s">
        <v>7405</v>
      </c>
    </row>
    <row r="11396" spans="3:4" ht="15" customHeight="1" x14ac:dyDescent="0.25">
      <c r="C11396" s="32" t="s">
        <v>20579</v>
      </c>
      <c r="D11396" s="33" t="s">
        <v>7420</v>
      </c>
    </row>
    <row r="11397" spans="3:4" ht="15" customHeight="1" x14ac:dyDescent="0.25">
      <c r="C11397" s="32" t="s">
        <v>20580</v>
      </c>
      <c r="D11397" s="33" t="s">
        <v>7420</v>
      </c>
    </row>
    <row r="11398" spans="3:4" ht="15" customHeight="1" x14ac:dyDescent="0.25">
      <c r="C11398" s="32" t="s">
        <v>20581</v>
      </c>
      <c r="D11398" s="33" t="s">
        <v>7479</v>
      </c>
    </row>
    <row r="11399" spans="3:4" ht="15" customHeight="1" x14ac:dyDescent="0.25">
      <c r="C11399" s="32" t="s">
        <v>20582</v>
      </c>
      <c r="D11399" s="33" t="s">
        <v>7479</v>
      </c>
    </row>
    <row r="11400" spans="3:4" ht="15" customHeight="1" x14ac:dyDescent="0.25">
      <c r="C11400" s="32" t="s">
        <v>20583</v>
      </c>
      <c r="D11400" s="33" t="s">
        <v>7485</v>
      </c>
    </row>
    <row r="11401" spans="3:4" ht="15" customHeight="1" x14ac:dyDescent="0.25">
      <c r="C11401" s="32" t="s">
        <v>20584</v>
      </c>
      <c r="D11401" s="33" t="s">
        <v>7485</v>
      </c>
    </row>
    <row r="11402" spans="3:4" ht="15" customHeight="1" x14ac:dyDescent="0.25">
      <c r="C11402" s="32" t="s">
        <v>20585</v>
      </c>
      <c r="D11402" s="33" t="s">
        <v>10005</v>
      </c>
    </row>
    <row r="11403" spans="3:4" ht="15" customHeight="1" x14ac:dyDescent="0.25">
      <c r="C11403" s="32" t="s">
        <v>20586</v>
      </c>
      <c r="D11403" s="33" t="s">
        <v>10005</v>
      </c>
    </row>
    <row r="11404" spans="3:4" ht="15" customHeight="1" x14ac:dyDescent="0.25">
      <c r="C11404" s="32" t="s">
        <v>20587</v>
      </c>
      <c r="D11404" s="33" t="s">
        <v>6969</v>
      </c>
    </row>
    <row r="11405" spans="3:4" ht="15" customHeight="1" x14ac:dyDescent="0.25">
      <c r="C11405" s="32" t="s">
        <v>20588</v>
      </c>
      <c r="D11405" s="33" t="s">
        <v>6969</v>
      </c>
    </row>
    <row r="11406" spans="3:4" ht="15" customHeight="1" x14ac:dyDescent="0.25">
      <c r="C11406" s="32" t="s">
        <v>20589</v>
      </c>
      <c r="D11406" s="33" t="s">
        <v>10131</v>
      </c>
    </row>
    <row r="11407" spans="3:4" ht="15" customHeight="1" x14ac:dyDescent="0.25">
      <c r="C11407" s="32" t="s">
        <v>20590</v>
      </c>
      <c r="D11407" s="33" t="s">
        <v>10131</v>
      </c>
    </row>
    <row r="11408" spans="3:4" ht="15" customHeight="1" x14ac:dyDescent="0.25">
      <c r="C11408" s="32" t="s">
        <v>20591</v>
      </c>
      <c r="D11408" s="33" t="s">
        <v>10161</v>
      </c>
    </row>
    <row r="11409" spans="3:4" ht="15" customHeight="1" x14ac:dyDescent="0.25">
      <c r="C11409" s="32" t="s">
        <v>20592</v>
      </c>
      <c r="D11409" s="33" t="s">
        <v>10161</v>
      </c>
    </row>
    <row r="11410" spans="3:4" ht="15" customHeight="1" x14ac:dyDescent="0.25">
      <c r="C11410" s="32" t="s">
        <v>20593</v>
      </c>
      <c r="D11410" s="33" t="s">
        <v>7230</v>
      </c>
    </row>
    <row r="11411" spans="3:4" ht="15" customHeight="1" x14ac:dyDescent="0.25">
      <c r="C11411" s="32" t="s">
        <v>20594</v>
      </c>
      <c r="D11411" s="33" t="s">
        <v>7230</v>
      </c>
    </row>
    <row r="11412" spans="3:4" ht="15" customHeight="1" x14ac:dyDescent="0.25">
      <c r="C11412" s="32" t="s">
        <v>20595</v>
      </c>
      <c r="D11412" s="33" t="s">
        <v>7261</v>
      </c>
    </row>
    <row r="11413" spans="3:4" ht="15" customHeight="1" x14ac:dyDescent="0.25">
      <c r="C11413" s="32" t="s">
        <v>20596</v>
      </c>
      <c r="D11413" s="33" t="s">
        <v>7261</v>
      </c>
    </row>
    <row r="11414" spans="3:4" ht="15" customHeight="1" x14ac:dyDescent="0.25">
      <c r="C11414" s="32" t="s">
        <v>20597</v>
      </c>
      <c r="D11414" s="33" t="s">
        <v>7324</v>
      </c>
    </row>
    <row r="11415" spans="3:4" ht="15" customHeight="1" x14ac:dyDescent="0.25">
      <c r="C11415" s="32" t="s">
        <v>20598</v>
      </c>
      <c r="D11415" s="33" t="s">
        <v>7324</v>
      </c>
    </row>
    <row r="11416" spans="3:4" ht="15" customHeight="1" x14ac:dyDescent="0.25">
      <c r="C11416" s="32" t="s">
        <v>20599</v>
      </c>
      <c r="D11416" s="33" t="s">
        <v>7376</v>
      </c>
    </row>
    <row r="11417" spans="3:4" ht="15" customHeight="1" x14ac:dyDescent="0.25">
      <c r="C11417" s="32" t="s">
        <v>20600</v>
      </c>
      <c r="D11417" s="33" t="s">
        <v>7376</v>
      </c>
    </row>
    <row r="11418" spans="3:4" ht="15" customHeight="1" x14ac:dyDescent="0.25">
      <c r="C11418" s="32" t="s">
        <v>20601</v>
      </c>
      <c r="D11418" s="33" t="s">
        <v>7405</v>
      </c>
    </row>
    <row r="11419" spans="3:4" ht="15" customHeight="1" x14ac:dyDescent="0.25">
      <c r="C11419" s="32" t="s">
        <v>20602</v>
      </c>
      <c r="D11419" s="33" t="s">
        <v>7405</v>
      </c>
    </row>
    <row r="11420" spans="3:4" ht="15" customHeight="1" x14ac:dyDescent="0.25">
      <c r="C11420" s="32" t="s">
        <v>20603</v>
      </c>
      <c r="D11420" s="33" t="s">
        <v>7420</v>
      </c>
    </row>
    <row r="11421" spans="3:4" ht="15" customHeight="1" x14ac:dyDescent="0.25">
      <c r="C11421" s="32" t="s">
        <v>20604</v>
      </c>
      <c r="D11421" s="33" t="s">
        <v>7420</v>
      </c>
    </row>
    <row r="11422" spans="3:4" ht="15" customHeight="1" x14ac:dyDescent="0.25">
      <c r="C11422" s="32" t="s">
        <v>20605</v>
      </c>
      <c r="D11422" s="33" t="s">
        <v>7479</v>
      </c>
    </row>
    <row r="11423" spans="3:4" ht="15" customHeight="1" x14ac:dyDescent="0.25">
      <c r="C11423" s="32" t="s">
        <v>20606</v>
      </c>
      <c r="D11423" s="33" t="s">
        <v>7479</v>
      </c>
    </row>
    <row r="11424" spans="3:4" ht="15" customHeight="1" x14ac:dyDescent="0.25">
      <c r="C11424" s="32" t="s">
        <v>20607</v>
      </c>
      <c r="D11424" s="33" t="s">
        <v>7485</v>
      </c>
    </row>
    <row r="11425" spans="3:4" ht="15" customHeight="1" x14ac:dyDescent="0.25">
      <c r="C11425" s="32" t="s">
        <v>20608</v>
      </c>
      <c r="D11425" s="33" t="s">
        <v>7485</v>
      </c>
    </row>
    <row r="11426" spans="3:4" ht="15" customHeight="1" x14ac:dyDescent="0.25">
      <c r="C11426" s="32" t="s">
        <v>20609</v>
      </c>
      <c r="D11426" s="33" t="s">
        <v>7501</v>
      </c>
    </row>
    <row r="11427" spans="3:4" ht="15" customHeight="1" x14ac:dyDescent="0.25">
      <c r="C11427" s="32" t="s">
        <v>20610</v>
      </c>
      <c r="D11427" s="33" t="s">
        <v>7501</v>
      </c>
    </row>
    <row r="11428" spans="3:4" ht="15" customHeight="1" x14ac:dyDescent="0.25">
      <c r="C11428" s="32" t="s">
        <v>20611</v>
      </c>
      <c r="D11428" s="33" t="s">
        <v>7513</v>
      </c>
    </row>
    <row r="11429" spans="3:4" ht="15" customHeight="1" x14ac:dyDescent="0.25">
      <c r="C11429" s="32" t="s">
        <v>20612</v>
      </c>
      <c r="D11429" s="33" t="s">
        <v>7513</v>
      </c>
    </row>
    <row r="11430" spans="3:4" ht="15" customHeight="1" x14ac:dyDescent="0.25">
      <c r="C11430" s="32" t="s">
        <v>20613</v>
      </c>
      <c r="D11430" s="33" t="s">
        <v>7518</v>
      </c>
    </row>
    <row r="11431" spans="3:4" ht="15" customHeight="1" x14ac:dyDescent="0.25">
      <c r="C11431" s="32" t="s">
        <v>20614</v>
      </c>
      <c r="D11431" s="33" t="s">
        <v>7518</v>
      </c>
    </row>
    <row r="11432" spans="3:4" ht="15" customHeight="1" x14ac:dyDescent="0.25">
      <c r="C11432" s="32" t="s">
        <v>20615</v>
      </c>
      <c r="D11432" s="33" t="s">
        <v>7529</v>
      </c>
    </row>
    <row r="11433" spans="3:4" ht="15" customHeight="1" x14ac:dyDescent="0.25">
      <c r="C11433" s="32" t="s">
        <v>20616</v>
      </c>
      <c r="D11433" s="33" t="s">
        <v>7529</v>
      </c>
    </row>
    <row r="11434" spans="3:4" ht="15" customHeight="1" x14ac:dyDescent="0.25">
      <c r="C11434" s="32" t="s">
        <v>20617</v>
      </c>
      <c r="D11434" s="33" t="s">
        <v>7534</v>
      </c>
    </row>
    <row r="11435" spans="3:4" ht="15" customHeight="1" x14ac:dyDescent="0.25">
      <c r="C11435" s="32" t="s">
        <v>20618</v>
      </c>
      <c r="D11435" s="33" t="s">
        <v>7534</v>
      </c>
    </row>
    <row r="11436" spans="3:4" ht="15" customHeight="1" x14ac:dyDescent="0.25">
      <c r="C11436" s="32" t="s">
        <v>20619</v>
      </c>
      <c r="D11436" s="33" t="s">
        <v>7549</v>
      </c>
    </row>
    <row r="11437" spans="3:4" ht="15" customHeight="1" x14ac:dyDescent="0.25">
      <c r="C11437" s="32" t="s">
        <v>20620</v>
      </c>
      <c r="D11437" s="33" t="s">
        <v>7549</v>
      </c>
    </row>
    <row r="11438" spans="3:4" ht="15" customHeight="1" x14ac:dyDescent="0.25">
      <c r="C11438" s="32" t="s">
        <v>20621</v>
      </c>
      <c r="D11438" s="33" t="s">
        <v>7582</v>
      </c>
    </row>
    <row r="11439" spans="3:4" ht="15" customHeight="1" x14ac:dyDescent="0.25">
      <c r="C11439" s="32" t="s">
        <v>20622</v>
      </c>
      <c r="D11439" s="33" t="s">
        <v>7582</v>
      </c>
    </row>
    <row r="11440" spans="3:4" ht="15" customHeight="1" x14ac:dyDescent="0.25">
      <c r="C11440" s="32" t="s">
        <v>20623</v>
      </c>
      <c r="D11440" s="33" t="s">
        <v>7593</v>
      </c>
    </row>
    <row r="11441" spans="3:4" ht="15" customHeight="1" x14ac:dyDescent="0.25">
      <c r="C11441" s="32" t="s">
        <v>20624</v>
      </c>
      <c r="D11441" s="33" t="s">
        <v>7593</v>
      </c>
    </row>
    <row r="11442" spans="3:4" ht="15" customHeight="1" x14ac:dyDescent="0.25">
      <c r="C11442" s="32" t="s">
        <v>20625</v>
      </c>
      <c r="D11442" s="33" t="s">
        <v>10618</v>
      </c>
    </row>
    <row r="11443" spans="3:4" ht="15" customHeight="1" x14ac:dyDescent="0.25">
      <c r="C11443" s="32" t="s">
        <v>20626</v>
      </c>
      <c r="D11443" s="33" t="s">
        <v>10618</v>
      </c>
    </row>
    <row r="11444" spans="3:4" ht="15" customHeight="1" x14ac:dyDescent="0.25">
      <c r="C11444" s="32" t="s">
        <v>20627</v>
      </c>
      <c r="D11444" s="33" t="s">
        <v>7659</v>
      </c>
    </row>
    <row r="11445" spans="3:4" ht="15" customHeight="1" x14ac:dyDescent="0.25">
      <c r="C11445" s="32" t="s">
        <v>20628</v>
      </c>
      <c r="D11445" s="33" t="s">
        <v>7659</v>
      </c>
    </row>
    <row r="11446" spans="3:4" ht="15" customHeight="1" x14ac:dyDescent="0.25">
      <c r="C11446" s="32" t="s">
        <v>20629</v>
      </c>
      <c r="D11446" s="33" t="s">
        <v>7664</v>
      </c>
    </row>
    <row r="11447" spans="3:4" ht="15" customHeight="1" x14ac:dyDescent="0.25">
      <c r="C11447" s="32" t="s">
        <v>20630</v>
      </c>
      <c r="D11447" s="33" t="s">
        <v>7664</v>
      </c>
    </row>
    <row r="11448" spans="3:4" ht="15" customHeight="1" x14ac:dyDescent="0.25">
      <c r="C11448" s="32" t="s">
        <v>20631</v>
      </c>
      <c r="D11448" s="33" t="s">
        <v>7784</v>
      </c>
    </row>
    <row r="11449" spans="3:4" ht="15" customHeight="1" x14ac:dyDescent="0.25">
      <c r="C11449" s="32" t="s">
        <v>20632</v>
      </c>
      <c r="D11449" s="33" t="s">
        <v>7784</v>
      </c>
    </row>
    <row r="11450" spans="3:4" ht="15" customHeight="1" x14ac:dyDescent="0.25">
      <c r="C11450" s="32" t="s">
        <v>20633</v>
      </c>
      <c r="D11450" s="33" t="s">
        <v>7501</v>
      </c>
    </row>
    <row r="11451" spans="3:4" ht="15" customHeight="1" x14ac:dyDescent="0.25">
      <c r="C11451" s="32" t="s">
        <v>20634</v>
      </c>
      <c r="D11451" s="33" t="s">
        <v>7501</v>
      </c>
    </row>
    <row r="11452" spans="3:4" ht="15" customHeight="1" x14ac:dyDescent="0.25">
      <c r="C11452" s="32" t="s">
        <v>20635</v>
      </c>
      <c r="D11452" s="33" t="s">
        <v>7513</v>
      </c>
    </row>
    <row r="11453" spans="3:4" ht="15" customHeight="1" x14ac:dyDescent="0.25">
      <c r="C11453" s="32" t="s">
        <v>20636</v>
      </c>
      <c r="D11453" s="33" t="s">
        <v>7513</v>
      </c>
    </row>
    <row r="11454" spans="3:4" ht="15" customHeight="1" x14ac:dyDescent="0.25">
      <c r="C11454" s="32" t="s">
        <v>20637</v>
      </c>
      <c r="D11454" s="33" t="s">
        <v>7518</v>
      </c>
    </row>
    <row r="11455" spans="3:4" ht="15" customHeight="1" x14ac:dyDescent="0.25">
      <c r="C11455" s="32" t="s">
        <v>20638</v>
      </c>
      <c r="D11455" s="33" t="s">
        <v>7518</v>
      </c>
    </row>
    <row r="11456" spans="3:4" ht="15" customHeight="1" x14ac:dyDescent="0.25">
      <c r="C11456" s="32" t="s">
        <v>20639</v>
      </c>
      <c r="D11456" s="33" t="s">
        <v>7529</v>
      </c>
    </row>
    <row r="11457" spans="3:4" ht="15" customHeight="1" x14ac:dyDescent="0.25">
      <c r="C11457" s="32" t="s">
        <v>20640</v>
      </c>
      <c r="D11457" s="33" t="s">
        <v>7529</v>
      </c>
    </row>
    <row r="11458" spans="3:4" ht="15" customHeight="1" x14ac:dyDescent="0.25">
      <c r="C11458" s="32" t="s">
        <v>20641</v>
      </c>
      <c r="D11458" s="33" t="s">
        <v>7534</v>
      </c>
    </row>
    <row r="11459" spans="3:4" ht="15" customHeight="1" x14ac:dyDescent="0.25">
      <c r="C11459" s="32" t="s">
        <v>20642</v>
      </c>
      <c r="D11459" s="33" t="s">
        <v>7534</v>
      </c>
    </row>
    <row r="11460" spans="3:4" ht="15" customHeight="1" x14ac:dyDescent="0.25">
      <c r="C11460" s="32" t="s">
        <v>20643</v>
      </c>
      <c r="D11460" s="33" t="s">
        <v>7549</v>
      </c>
    </row>
    <row r="11461" spans="3:4" ht="15" customHeight="1" x14ac:dyDescent="0.25">
      <c r="C11461" s="32" t="s">
        <v>20644</v>
      </c>
      <c r="D11461" s="33" t="s">
        <v>7549</v>
      </c>
    </row>
    <row r="11462" spans="3:4" ht="15" customHeight="1" x14ac:dyDescent="0.25">
      <c r="C11462" s="32" t="s">
        <v>20645</v>
      </c>
      <c r="D11462" s="33" t="s">
        <v>7582</v>
      </c>
    </row>
    <row r="11463" spans="3:4" ht="15" customHeight="1" x14ac:dyDescent="0.25">
      <c r="C11463" s="32" t="s">
        <v>20646</v>
      </c>
      <c r="D11463" s="33" t="s">
        <v>7582</v>
      </c>
    </row>
    <row r="11464" spans="3:4" ht="15" customHeight="1" x14ac:dyDescent="0.25">
      <c r="C11464" s="32" t="s">
        <v>20647</v>
      </c>
      <c r="D11464" s="33" t="s">
        <v>7593</v>
      </c>
    </row>
    <row r="11465" spans="3:4" ht="15" customHeight="1" x14ac:dyDescent="0.25">
      <c r="C11465" s="32" t="s">
        <v>20648</v>
      </c>
      <c r="D11465" s="33" t="s">
        <v>7593</v>
      </c>
    </row>
    <row r="11466" spans="3:4" ht="15" customHeight="1" x14ac:dyDescent="0.25">
      <c r="C11466" s="32" t="s">
        <v>20649</v>
      </c>
      <c r="D11466" s="33" t="s">
        <v>10618</v>
      </c>
    </row>
    <row r="11467" spans="3:4" ht="15" customHeight="1" x14ac:dyDescent="0.25">
      <c r="C11467" s="32" t="s">
        <v>20650</v>
      </c>
      <c r="D11467" s="33" t="s">
        <v>10618</v>
      </c>
    </row>
    <row r="11468" spans="3:4" ht="15" customHeight="1" x14ac:dyDescent="0.25">
      <c r="C11468" s="32" t="s">
        <v>20651</v>
      </c>
      <c r="D11468" s="33" t="s">
        <v>7659</v>
      </c>
    </row>
    <row r="11469" spans="3:4" ht="15" customHeight="1" x14ac:dyDescent="0.25">
      <c r="C11469" s="32" t="s">
        <v>20652</v>
      </c>
      <c r="D11469" s="33" t="s">
        <v>7659</v>
      </c>
    </row>
    <row r="11470" spans="3:4" ht="15" customHeight="1" x14ac:dyDescent="0.25">
      <c r="C11470" s="32" t="s">
        <v>20653</v>
      </c>
      <c r="D11470" s="33" t="s">
        <v>7664</v>
      </c>
    </row>
    <row r="11471" spans="3:4" ht="15" customHeight="1" x14ac:dyDescent="0.25">
      <c r="C11471" s="32" t="s">
        <v>20654</v>
      </c>
      <c r="D11471" s="33" t="s">
        <v>7664</v>
      </c>
    </row>
    <row r="11472" spans="3:4" ht="15" customHeight="1" x14ac:dyDescent="0.25">
      <c r="C11472" s="32" t="s">
        <v>20655</v>
      </c>
      <c r="D11472" s="33" t="s">
        <v>7784</v>
      </c>
    </row>
    <row r="11473" spans="3:4" ht="15" customHeight="1" x14ac:dyDescent="0.25">
      <c r="C11473" s="32" t="s">
        <v>20656</v>
      </c>
      <c r="D11473" s="33" t="s">
        <v>7784</v>
      </c>
    </row>
    <row r="11474" spans="3:4" ht="15" customHeight="1" x14ac:dyDescent="0.25">
      <c r="C11474" s="32" t="s">
        <v>20657</v>
      </c>
      <c r="D11474" s="33" t="s">
        <v>7850</v>
      </c>
    </row>
    <row r="11475" spans="3:4" ht="15" customHeight="1" x14ac:dyDescent="0.25">
      <c r="C11475" s="32" t="s">
        <v>20658</v>
      </c>
      <c r="D11475" s="33" t="s">
        <v>7850</v>
      </c>
    </row>
    <row r="11476" spans="3:4" ht="15" customHeight="1" x14ac:dyDescent="0.25">
      <c r="C11476" s="32" t="s">
        <v>20659</v>
      </c>
      <c r="D11476" s="33" t="s">
        <v>7881</v>
      </c>
    </row>
    <row r="11477" spans="3:4" ht="15" customHeight="1" x14ac:dyDescent="0.25">
      <c r="C11477" s="32" t="s">
        <v>20660</v>
      </c>
      <c r="D11477" s="33" t="s">
        <v>7881</v>
      </c>
    </row>
    <row r="11478" spans="3:4" ht="15" customHeight="1" x14ac:dyDescent="0.25">
      <c r="C11478" s="32" t="s">
        <v>20661</v>
      </c>
      <c r="D11478" s="33" t="s">
        <v>7887</v>
      </c>
    </row>
    <row r="11479" spans="3:4" ht="15" customHeight="1" x14ac:dyDescent="0.25">
      <c r="C11479" s="32" t="s">
        <v>20662</v>
      </c>
      <c r="D11479" s="33" t="s">
        <v>7887</v>
      </c>
    </row>
    <row r="11480" spans="3:4" ht="15" customHeight="1" x14ac:dyDescent="0.25">
      <c r="C11480" s="32" t="s">
        <v>20663</v>
      </c>
      <c r="D11480" s="33" t="s">
        <v>8002</v>
      </c>
    </row>
    <row r="11481" spans="3:4" ht="15" customHeight="1" x14ac:dyDescent="0.25">
      <c r="C11481" s="32" t="s">
        <v>20664</v>
      </c>
      <c r="D11481" s="33" t="s">
        <v>8002</v>
      </c>
    </row>
    <row r="11482" spans="3:4" ht="15" customHeight="1" x14ac:dyDescent="0.25">
      <c r="C11482" s="32" t="s">
        <v>20665</v>
      </c>
      <c r="D11482" s="33" t="s">
        <v>8024</v>
      </c>
    </row>
    <row r="11483" spans="3:4" ht="15" customHeight="1" x14ac:dyDescent="0.25">
      <c r="C11483" s="32" t="s">
        <v>20666</v>
      </c>
      <c r="D11483" s="33" t="s">
        <v>8024</v>
      </c>
    </row>
    <row r="11484" spans="3:4" ht="15" customHeight="1" x14ac:dyDescent="0.25">
      <c r="C11484" s="32" t="s">
        <v>20667</v>
      </c>
      <c r="D11484" s="33" t="s">
        <v>10982</v>
      </c>
    </row>
    <row r="11485" spans="3:4" ht="15" customHeight="1" x14ac:dyDescent="0.25">
      <c r="C11485" s="32" t="s">
        <v>20668</v>
      </c>
      <c r="D11485" s="33" t="s">
        <v>10982</v>
      </c>
    </row>
    <row r="11486" spans="3:4" ht="15" customHeight="1" x14ac:dyDescent="0.25">
      <c r="C11486" s="32" t="s">
        <v>20669</v>
      </c>
      <c r="D11486" s="33" t="s">
        <v>8189</v>
      </c>
    </row>
    <row r="11487" spans="3:4" ht="15" customHeight="1" x14ac:dyDescent="0.25">
      <c r="C11487" s="32" t="s">
        <v>20670</v>
      </c>
      <c r="D11487" s="33" t="s">
        <v>8189</v>
      </c>
    </row>
    <row r="11488" spans="3:4" ht="15" customHeight="1" x14ac:dyDescent="0.25">
      <c r="C11488" s="32" t="s">
        <v>20671</v>
      </c>
      <c r="D11488" s="33" t="s">
        <v>8271</v>
      </c>
    </row>
    <row r="11489" spans="3:4" ht="15" customHeight="1" x14ac:dyDescent="0.25">
      <c r="C11489" s="32" t="s">
        <v>20672</v>
      </c>
      <c r="D11489" s="33" t="s">
        <v>8271</v>
      </c>
    </row>
    <row r="11490" spans="3:4" ht="15" customHeight="1" x14ac:dyDescent="0.25">
      <c r="C11490" s="32" t="s">
        <v>20673</v>
      </c>
      <c r="D11490" s="33" t="s">
        <v>8295</v>
      </c>
    </row>
    <row r="11491" spans="3:4" ht="15" customHeight="1" x14ac:dyDescent="0.25">
      <c r="C11491" s="32" t="s">
        <v>20674</v>
      </c>
      <c r="D11491" s="33" t="s">
        <v>8295</v>
      </c>
    </row>
    <row r="11492" spans="3:4" ht="15" customHeight="1" x14ac:dyDescent="0.25">
      <c r="C11492" s="32" t="s">
        <v>20675</v>
      </c>
      <c r="D11492" s="33" t="s">
        <v>8317</v>
      </c>
    </row>
    <row r="11493" spans="3:4" ht="15" customHeight="1" x14ac:dyDescent="0.25">
      <c r="C11493" s="32" t="s">
        <v>20676</v>
      </c>
      <c r="D11493" s="33" t="s">
        <v>8317</v>
      </c>
    </row>
    <row r="11494" spans="3:4" ht="15" customHeight="1" x14ac:dyDescent="0.25">
      <c r="C11494" s="32" t="s">
        <v>20677</v>
      </c>
      <c r="D11494" s="33" t="s">
        <v>857</v>
      </c>
    </row>
    <row r="11495" spans="3:4" ht="15" customHeight="1" x14ac:dyDescent="0.25">
      <c r="C11495" s="32" t="s">
        <v>20678</v>
      </c>
      <c r="D11495" s="33" t="s">
        <v>857</v>
      </c>
    </row>
    <row r="11496" spans="3:4" ht="15" customHeight="1" x14ac:dyDescent="0.25">
      <c r="C11496" s="32" t="s">
        <v>20679</v>
      </c>
      <c r="D11496" s="33" t="s">
        <v>858</v>
      </c>
    </row>
    <row r="11497" spans="3:4" ht="15" customHeight="1" x14ac:dyDescent="0.25">
      <c r="C11497" s="32" t="s">
        <v>20680</v>
      </c>
      <c r="D11497" s="33" t="s">
        <v>858</v>
      </c>
    </row>
    <row r="11498" spans="3:4" ht="15" customHeight="1" x14ac:dyDescent="0.25">
      <c r="C11498" s="32" t="s">
        <v>20681</v>
      </c>
      <c r="D11498" s="33" t="s">
        <v>7850</v>
      </c>
    </row>
    <row r="11499" spans="3:4" ht="15" customHeight="1" x14ac:dyDescent="0.25">
      <c r="C11499" s="32" t="s">
        <v>20682</v>
      </c>
      <c r="D11499" s="33" t="s">
        <v>7850</v>
      </c>
    </row>
    <row r="11500" spans="3:4" ht="15" customHeight="1" x14ac:dyDescent="0.25">
      <c r="C11500" s="32" t="s">
        <v>20683</v>
      </c>
      <c r="D11500" s="33" t="s">
        <v>7881</v>
      </c>
    </row>
    <row r="11501" spans="3:4" ht="15" customHeight="1" x14ac:dyDescent="0.25">
      <c r="C11501" s="32" t="s">
        <v>20684</v>
      </c>
      <c r="D11501" s="33" t="s">
        <v>7881</v>
      </c>
    </row>
    <row r="11502" spans="3:4" ht="15" customHeight="1" x14ac:dyDescent="0.25">
      <c r="C11502" s="32" t="s">
        <v>20685</v>
      </c>
      <c r="D11502" s="33" t="s">
        <v>7887</v>
      </c>
    </row>
    <row r="11503" spans="3:4" ht="15" customHeight="1" x14ac:dyDescent="0.25">
      <c r="C11503" s="32" t="s">
        <v>20686</v>
      </c>
      <c r="D11503" s="33" t="s">
        <v>7887</v>
      </c>
    </row>
    <row r="11504" spans="3:4" ht="15" customHeight="1" x14ac:dyDescent="0.25">
      <c r="C11504" s="32" t="s">
        <v>20687</v>
      </c>
      <c r="D11504" s="33" t="s">
        <v>8002</v>
      </c>
    </row>
    <row r="11505" spans="3:4" ht="15" customHeight="1" x14ac:dyDescent="0.25">
      <c r="C11505" s="32" t="s">
        <v>20688</v>
      </c>
      <c r="D11505" s="33" t="s">
        <v>8002</v>
      </c>
    </row>
    <row r="11506" spans="3:4" ht="15" customHeight="1" x14ac:dyDescent="0.25">
      <c r="C11506" s="32" t="s">
        <v>20689</v>
      </c>
      <c r="D11506" s="33" t="s">
        <v>8024</v>
      </c>
    </row>
    <row r="11507" spans="3:4" ht="15" customHeight="1" x14ac:dyDescent="0.25">
      <c r="C11507" s="32" t="s">
        <v>20690</v>
      </c>
      <c r="D11507" s="33" t="s">
        <v>8024</v>
      </c>
    </row>
    <row r="11508" spans="3:4" ht="15" customHeight="1" x14ac:dyDescent="0.25">
      <c r="C11508" s="32" t="s">
        <v>20691</v>
      </c>
      <c r="D11508" s="33" t="s">
        <v>10982</v>
      </c>
    </row>
    <row r="11509" spans="3:4" ht="15" customHeight="1" x14ac:dyDescent="0.25">
      <c r="C11509" s="32" t="s">
        <v>20692</v>
      </c>
      <c r="D11509" s="33" t="s">
        <v>10982</v>
      </c>
    </row>
    <row r="11510" spans="3:4" ht="15" customHeight="1" x14ac:dyDescent="0.25">
      <c r="C11510" s="32" t="s">
        <v>20693</v>
      </c>
      <c r="D11510" s="33" t="s">
        <v>8189</v>
      </c>
    </row>
    <row r="11511" spans="3:4" ht="15" customHeight="1" x14ac:dyDescent="0.25">
      <c r="C11511" s="32" t="s">
        <v>20694</v>
      </c>
      <c r="D11511" s="33" t="s">
        <v>8189</v>
      </c>
    </row>
    <row r="11512" spans="3:4" ht="15" customHeight="1" x14ac:dyDescent="0.25">
      <c r="C11512" s="32" t="s">
        <v>20695</v>
      </c>
      <c r="D11512" s="33" t="s">
        <v>8271</v>
      </c>
    </row>
    <row r="11513" spans="3:4" ht="15" customHeight="1" x14ac:dyDescent="0.25">
      <c r="C11513" s="32" t="s">
        <v>20696</v>
      </c>
      <c r="D11513" s="33" t="s">
        <v>8271</v>
      </c>
    </row>
    <row r="11514" spans="3:4" ht="15" customHeight="1" x14ac:dyDescent="0.25">
      <c r="C11514" s="32" t="s">
        <v>20697</v>
      </c>
      <c r="D11514" s="33" t="s">
        <v>8295</v>
      </c>
    </row>
    <row r="11515" spans="3:4" ht="15" customHeight="1" x14ac:dyDescent="0.25">
      <c r="C11515" s="32" t="s">
        <v>20698</v>
      </c>
      <c r="D11515" s="33" t="s">
        <v>8295</v>
      </c>
    </row>
    <row r="11516" spans="3:4" ht="15" customHeight="1" x14ac:dyDescent="0.25">
      <c r="C11516" s="32" t="s">
        <v>20699</v>
      </c>
      <c r="D11516" s="33" t="s">
        <v>8317</v>
      </c>
    </row>
    <row r="11517" spans="3:4" ht="15" customHeight="1" x14ac:dyDescent="0.25">
      <c r="C11517" s="32" t="s">
        <v>20700</v>
      </c>
      <c r="D11517" s="33" t="s">
        <v>8317</v>
      </c>
    </row>
    <row r="11518" spans="3:4" ht="15" customHeight="1" x14ac:dyDescent="0.25">
      <c r="C11518" s="32" t="s">
        <v>20701</v>
      </c>
      <c r="D11518" s="33" t="s">
        <v>857</v>
      </c>
    </row>
    <row r="11519" spans="3:4" ht="15" customHeight="1" x14ac:dyDescent="0.25">
      <c r="C11519" s="32" t="s">
        <v>20702</v>
      </c>
      <c r="D11519" s="33" t="s">
        <v>857</v>
      </c>
    </row>
    <row r="11520" spans="3:4" ht="15" customHeight="1" x14ac:dyDescent="0.25">
      <c r="C11520" s="32" t="s">
        <v>20703</v>
      </c>
      <c r="D11520" s="33" t="s">
        <v>858</v>
      </c>
    </row>
    <row r="11521" spans="3:4" ht="15" customHeight="1" x14ac:dyDescent="0.25">
      <c r="C11521" s="32" t="s">
        <v>20704</v>
      </c>
      <c r="D11521" s="33" t="s">
        <v>858</v>
      </c>
    </row>
    <row r="11522" spans="3:4" ht="15" customHeight="1" x14ac:dyDescent="0.25">
      <c r="C11522" s="32" t="s">
        <v>20705</v>
      </c>
      <c r="D11522" s="33" t="s">
        <v>4813</v>
      </c>
    </row>
    <row r="11523" spans="3:4" ht="15" customHeight="1" x14ac:dyDescent="0.25">
      <c r="C11523" s="32" t="s">
        <v>20706</v>
      </c>
      <c r="D11523" s="33" t="s">
        <v>4813</v>
      </c>
    </row>
    <row r="11524" spans="3:4" ht="15" customHeight="1" x14ac:dyDescent="0.25">
      <c r="C11524" s="32" t="s">
        <v>20707</v>
      </c>
      <c r="D11524" s="33" t="s">
        <v>4841</v>
      </c>
    </row>
    <row r="11525" spans="3:4" ht="15" customHeight="1" x14ac:dyDescent="0.25">
      <c r="C11525" s="32" t="s">
        <v>20708</v>
      </c>
      <c r="D11525" s="33" t="s">
        <v>4841</v>
      </c>
    </row>
    <row r="11526" spans="3:4" ht="15" customHeight="1" x14ac:dyDescent="0.25">
      <c r="C11526" s="32" t="s">
        <v>20709</v>
      </c>
      <c r="D11526" s="33" t="s">
        <v>4938</v>
      </c>
    </row>
    <row r="11527" spans="3:4" ht="15" customHeight="1" x14ac:dyDescent="0.25">
      <c r="C11527" s="32" t="s">
        <v>20710</v>
      </c>
      <c r="D11527" s="33" t="s">
        <v>4938</v>
      </c>
    </row>
    <row r="11528" spans="3:4" ht="15" customHeight="1" x14ac:dyDescent="0.25">
      <c r="C11528" s="32" t="s">
        <v>20711</v>
      </c>
      <c r="D11528" s="33" t="s">
        <v>4995</v>
      </c>
    </row>
    <row r="11529" spans="3:4" ht="15" customHeight="1" x14ac:dyDescent="0.25">
      <c r="C11529" s="32" t="s">
        <v>20712</v>
      </c>
      <c r="D11529" s="33" t="s">
        <v>4995</v>
      </c>
    </row>
    <row r="11530" spans="3:4" ht="15" customHeight="1" x14ac:dyDescent="0.25">
      <c r="C11530" s="32" t="s">
        <v>20713</v>
      </c>
      <c r="D11530" s="33" t="s">
        <v>5030</v>
      </c>
    </row>
    <row r="11531" spans="3:4" ht="15" customHeight="1" x14ac:dyDescent="0.25">
      <c r="C11531" s="32" t="s">
        <v>20714</v>
      </c>
      <c r="D11531" s="33" t="s">
        <v>5030</v>
      </c>
    </row>
    <row r="11532" spans="3:4" ht="15" customHeight="1" x14ac:dyDescent="0.25">
      <c r="C11532" s="32" t="s">
        <v>20715</v>
      </c>
      <c r="D11532" s="33" t="s">
        <v>5085</v>
      </c>
    </row>
    <row r="11533" spans="3:4" ht="15" customHeight="1" x14ac:dyDescent="0.25">
      <c r="C11533" s="32" t="s">
        <v>20716</v>
      </c>
      <c r="D11533" s="33" t="s">
        <v>5085</v>
      </c>
    </row>
    <row r="11534" spans="3:4" ht="15" customHeight="1" x14ac:dyDescent="0.25">
      <c r="C11534" s="32" t="s">
        <v>20717</v>
      </c>
      <c r="D11534" s="33" t="s">
        <v>5091</v>
      </c>
    </row>
    <row r="11535" spans="3:4" ht="15" customHeight="1" x14ac:dyDescent="0.25">
      <c r="C11535" s="32" t="s">
        <v>20718</v>
      </c>
      <c r="D11535" s="33" t="s">
        <v>5091</v>
      </c>
    </row>
    <row r="11536" spans="3:4" ht="15" customHeight="1" x14ac:dyDescent="0.25">
      <c r="C11536" s="32" t="s">
        <v>20719</v>
      </c>
      <c r="D11536" s="33" t="s">
        <v>5126</v>
      </c>
    </row>
    <row r="11537" spans="3:4" ht="15" customHeight="1" x14ac:dyDescent="0.25">
      <c r="C11537" s="32" t="s">
        <v>20720</v>
      </c>
      <c r="D11537" s="33" t="s">
        <v>5126</v>
      </c>
    </row>
    <row r="11538" spans="3:4" ht="15" customHeight="1" x14ac:dyDescent="0.25">
      <c r="C11538" s="32" t="s">
        <v>20721</v>
      </c>
      <c r="D11538" s="33" t="s">
        <v>5164</v>
      </c>
    </row>
    <row r="11539" spans="3:4" ht="15" customHeight="1" x14ac:dyDescent="0.25">
      <c r="C11539" s="32" t="s">
        <v>20722</v>
      </c>
      <c r="D11539" s="33" t="s">
        <v>5164</v>
      </c>
    </row>
    <row r="11540" spans="3:4" ht="15" customHeight="1" x14ac:dyDescent="0.25">
      <c r="C11540" s="32" t="s">
        <v>20723</v>
      </c>
      <c r="D11540" s="33" t="s">
        <v>5169</v>
      </c>
    </row>
    <row r="11541" spans="3:4" ht="15" customHeight="1" x14ac:dyDescent="0.25">
      <c r="C11541" s="32" t="s">
        <v>20724</v>
      </c>
      <c r="D11541" s="33" t="s">
        <v>5169</v>
      </c>
    </row>
    <row r="11542" spans="3:4" ht="15" customHeight="1" x14ac:dyDescent="0.25">
      <c r="C11542" s="32" t="s">
        <v>20725</v>
      </c>
      <c r="D11542" s="33" t="s">
        <v>5179</v>
      </c>
    </row>
    <row r="11543" spans="3:4" ht="15" customHeight="1" x14ac:dyDescent="0.25">
      <c r="C11543" s="32" t="s">
        <v>20726</v>
      </c>
      <c r="D11543" s="33" t="s">
        <v>5179</v>
      </c>
    </row>
    <row r="11544" spans="3:4" ht="15" customHeight="1" x14ac:dyDescent="0.25">
      <c r="C11544" s="32" t="s">
        <v>20727</v>
      </c>
      <c r="D11544" s="33" t="s">
        <v>5218</v>
      </c>
    </row>
    <row r="11545" spans="3:4" ht="15" customHeight="1" x14ac:dyDescent="0.25">
      <c r="C11545" s="32" t="s">
        <v>20728</v>
      </c>
      <c r="D11545" s="33" t="s">
        <v>5218</v>
      </c>
    </row>
    <row r="11546" spans="3:4" ht="15" customHeight="1" x14ac:dyDescent="0.25">
      <c r="C11546" s="32" t="s">
        <v>20729</v>
      </c>
      <c r="D11546" s="33" t="s">
        <v>4813</v>
      </c>
    </row>
    <row r="11547" spans="3:4" ht="15" customHeight="1" x14ac:dyDescent="0.25">
      <c r="C11547" s="32" t="s">
        <v>20730</v>
      </c>
      <c r="D11547" s="33" t="s">
        <v>4813</v>
      </c>
    </row>
    <row r="11548" spans="3:4" ht="15" customHeight="1" x14ac:dyDescent="0.25">
      <c r="C11548" s="32" t="s">
        <v>20731</v>
      </c>
      <c r="D11548" s="33" t="s">
        <v>4841</v>
      </c>
    </row>
    <row r="11549" spans="3:4" ht="15" customHeight="1" x14ac:dyDescent="0.25">
      <c r="C11549" s="32" t="s">
        <v>20732</v>
      </c>
      <c r="D11549" s="33" t="s">
        <v>4841</v>
      </c>
    </row>
    <row r="11550" spans="3:4" ht="15" customHeight="1" x14ac:dyDescent="0.25">
      <c r="C11550" s="32" t="s">
        <v>20733</v>
      </c>
      <c r="D11550" s="33" t="s">
        <v>4938</v>
      </c>
    </row>
    <row r="11551" spans="3:4" ht="15" customHeight="1" x14ac:dyDescent="0.25">
      <c r="C11551" s="32" t="s">
        <v>20734</v>
      </c>
      <c r="D11551" s="33" t="s">
        <v>4938</v>
      </c>
    </row>
    <row r="11552" spans="3:4" ht="15" customHeight="1" x14ac:dyDescent="0.25">
      <c r="C11552" s="32" t="s">
        <v>20735</v>
      </c>
      <c r="D11552" s="33" t="s">
        <v>4995</v>
      </c>
    </row>
    <row r="11553" spans="3:4" ht="15" customHeight="1" x14ac:dyDescent="0.25">
      <c r="C11553" s="32" t="s">
        <v>20736</v>
      </c>
      <c r="D11553" s="33" t="s">
        <v>4995</v>
      </c>
    </row>
    <row r="11554" spans="3:4" ht="15" customHeight="1" x14ac:dyDescent="0.25">
      <c r="C11554" s="32" t="s">
        <v>20737</v>
      </c>
      <c r="D11554" s="33" t="s">
        <v>5030</v>
      </c>
    </row>
    <row r="11555" spans="3:4" ht="15" customHeight="1" x14ac:dyDescent="0.25">
      <c r="C11555" s="32" t="s">
        <v>20738</v>
      </c>
      <c r="D11555" s="33" t="s">
        <v>5030</v>
      </c>
    </row>
    <row r="11556" spans="3:4" ht="15" customHeight="1" x14ac:dyDescent="0.25">
      <c r="C11556" s="32" t="s">
        <v>20739</v>
      </c>
      <c r="D11556" s="33" t="s">
        <v>5085</v>
      </c>
    </row>
    <row r="11557" spans="3:4" ht="15" customHeight="1" x14ac:dyDescent="0.25">
      <c r="C11557" s="32" t="s">
        <v>20740</v>
      </c>
      <c r="D11557" s="33" t="s">
        <v>5085</v>
      </c>
    </row>
    <row r="11558" spans="3:4" ht="15" customHeight="1" x14ac:dyDescent="0.25">
      <c r="C11558" s="32" t="s">
        <v>20741</v>
      </c>
      <c r="D11558" s="33" t="s">
        <v>5091</v>
      </c>
    </row>
    <row r="11559" spans="3:4" ht="15" customHeight="1" x14ac:dyDescent="0.25">
      <c r="C11559" s="32" t="s">
        <v>20742</v>
      </c>
      <c r="D11559" s="33" t="s">
        <v>5091</v>
      </c>
    </row>
    <row r="11560" spans="3:4" ht="15" customHeight="1" x14ac:dyDescent="0.25">
      <c r="C11560" s="32" t="s">
        <v>20743</v>
      </c>
      <c r="D11560" s="33" t="s">
        <v>5126</v>
      </c>
    </row>
    <row r="11561" spans="3:4" ht="15" customHeight="1" x14ac:dyDescent="0.25">
      <c r="C11561" s="32" t="s">
        <v>20744</v>
      </c>
      <c r="D11561" s="33" t="s">
        <v>5126</v>
      </c>
    </row>
    <row r="11562" spans="3:4" ht="15" customHeight="1" x14ac:dyDescent="0.25">
      <c r="C11562" s="32" t="s">
        <v>20745</v>
      </c>
      <c r="D11562" s="33" t="s">
        <v>5164</v>
      </c>
    </row>
    <row r="11563" spans="3:4" ht="15" customHeight="1" x14ac:dyDescent="0.25">
      <c r="C11563" s="32" t="s">
        <v>20746</v>
      </c>
      <c r="D11563" s="33" t="s">
        <v>5164</v>
      </c>
    </row>
    <row r="11564" spans="3:4" ht="15" customHeight="1" x14ac:dyDescent="0.25">
      <c r="C11564" s="32" t="s">
        <v>20747</v>
      </c>
      <c r="D11564" s="33" t="s">
        <v>5169</v>
      </c>
    </row>
    <row r="11565" spans="3:4" ht="15" customHeight="1" x14ac:dyDescent="0.25">
      <c r="C11565" s="32" t="s">
        <v>20748</v>
      </c>
      <c r="D11565" s="33" t="s">
        <v>5169</v>
      </c>
    </row>
    <row r="11566" spans="3:4" ht="15" customHeight="1" x14ac:dyDescent="0.25">
      <c r="C11566" s="32" t="s">
        <v>20749</v>
      </c>
      <c r="D11566" s="33" t="s">
        <v>5179</v>
      </c>
    </row>
    <row r="11567" spans="3:4" ht="15" customHeight="1" x14ac:dyDescent="0.25">
      <c r="C11567" s="32" t="s">
        <v>20750</v>
      </c>
      <c r="D11567" s="33" t="s">
        <v>5179</v>
      </c>
    </row>
    <row r="11568" spans="3:4" ht="15" customHeight="1" x14ac:dyDescent="0.25">
      <c r="C11568" s="32" t="s">
        <v>20751</v>
      </c>
      <c r="D11568" s="33" t="s">
        <v>5218</v>
      </c>
    </row>
    <row r="11569" spans="3:4" ht="15" customHeight="1" x14ac:dyDescent="0.25">
      <c r="C11569" s="32" t="s">
        <v>20752</v>
      </c>
      <c r="D11569" s="33" t="s">
        <v>5218</v>
      </c>
    </row>
    <row r="11570" spans="3:4" ht="15" customHeight="1" x14ac:dyDescent="0.25">
      <c r="C11570" s="32" t="s">
        <v>20753</v>
      </c>
      <c r="D11570" s="33" t="s">
        <v>5223</v>
      </c>
    </row>
    <row r="11571" spans="3:4" ht="15" customHeight="1" x14ac:dyDescent="0.25">
      <c r="C11571" s="32" t="s">
        <v>20754</v>
      </c>
      <c r="D11571" s="33" t="s">
        <v>5223</v>
      </c>
    </row>
    <row r="11572" spans="3:4" ht="15" customHeight="1" x14ac:dyDescent="0.25">
      <c r="C11572" s="32" t="s">
        <v>20755</v>
      </c>
      <c r="D11572" s="33" t="s">
        <v>5229</v>
      </c>
    </row>
    <row r="11573" spans="3:4" ht="15" customHeight="1" x14ac:dyDescent="0.25">
      <c r="C11573" s="32" t="s">
        <v>20756</v>
      </c>
      <c r="D11573" s="33" t="s">
        <v>5229</v>
      </c>
    </row>
    <row r="11574" spans="3:4" ht="15" customHeight="1" x14ac:dyDescent="0.25">
      <c r="C11574" s="32" t="s">
        <v>20757</v>
      </c>
      <c r="D11574" s="33" t="s">
        <v>5258</v>
      </c>
    </row>
    <row r="11575" spans="3:4" ht="15" customHeight="1" x14ac:dyDescent="0.25">
      <c r="C11575" s="32" t="s">
        <v>20758</v>
      </c>
      <c r="D11575" s="33" t="s">
        <v>5258</v>
      </c>
    </row>
    <row r="11576" spans="3:4" ht="15" customHeight="1" x14ac:dyDescent="0.25">
      <c r="C11576" s="32" t="s">
        <v>20759</v>
      </c>
      <c r="D11576" s="33" t="s">
        <v>5264</v>
      </c>
    </row>
    <row r="11577" spans="3:4" ht="15" customHeight="1" x14ac:dyDescent="0.25">
      <c r="C11577" s="32" t="s">
        <v>20760</v>
      </c>
      <c r="D11577" s="33" t="s">
        <v>5264</v>
      </c>
    </row>
    <row r="11578" spans="3:4" ht="15" customHeight="1" x14ac:dyDescent="0.25">
      <c r="C11578" s="32" t="s">
        <v>20761</v>
      </c>
      <c r="D11578" s="33" t="s">
        <v>5270</v>
      </c>
    </row>
    <row r="11579" spans="3:4" ht="15" customHeight="1" x14ac:dyDescent="0.25">
      <c r="C11579" s="32" t="s">
        <v>20762</v>
      </c>
      <c r="D11579" s="33" t="s">
        <v>5270</v>
      </c>
    </row>
    <row r="11580" spans="3:4" ht="15" customHeight="1" x14ac:dyDescent="0.25">
      <c r="C11580" s="32" t="s">
        <v>20763</v>
      </c>
      <c r="D11580" s="33" t="s">
        <v>5464</v>
      </c>
    </row>
    <row r="11581" spans="3:4" ht="15" customHeight="1" x14ac:dyDescent="0.25">
      <c r="C11581" s="32" t="s">
        <v>20764</v>
      </c>
      <c r="D11581" s="33" t="s">
        <v>5464</v>
      </c>
    </row>
    <row r="11582" spans="3:4" ht="15" customHeight="1" x14ac:dyDescent="0.25">
      <c r="C11582" s="32" t="s">
        <v>20765</v>
      </c>
      <c r="D11582" s="33" t="s">
        <v>5524</v>
      </c>
    </row>
    <row r="11583" spans="3:4" ht="15" customHeight="1" x14ac:dyDescent="0.25">
      <c r="C11583" s="32" t="s">
        <v>20766</v>
      </c>
      <c r="D11583" s="33" t="s">
        <v>5524</v>
      </c>
    </row>
    <row r="11584" spans="3:4" ht="15" customHeight="1" x14ac:dyDescent="0.25">
      <c r="C11584" s="32" t="s">
        <v>20767</v>
      </c>
      <c r="D11584" s="33" t="s">
        <v>5529</v>
      </c>
    </row>
    <row r="11585" spans="3:4" ht="15" customHeight="1" x14ac:dyDescent="0.25">
      <c r="C11585" s="32" t="s">
        <v>20768</v>
      </c>
      <c r="D11585" s="33" t="s">
        <v>5529</v>
      </c>
    </row>
    <row r="11586" spans="3:4" ht="15" customHeight="1" x14ac:dyDescent="0.25">
      <c r="C11586" s="32" t="s">
        <v>20769</v>
      </c>
      <c r="D11586" s="33" t="s">
        <v>5581</v>
      </c>
    </row>
    <row r="11587" spans="3:4" ht="15" customHeight="1" x14ac:dyDescent="0.25">
      <c r="C11587" s="32" t="s">
        <v>20770</v>
      </c>
      <c r="D11587" s="33" t="s">
        <v>5581</v>
      </c>
    </row>
    <row r="11588" spans="3:4" ht="15" customHeight="1" x14ac:dyDescent="0.25">
      <c r="C11588" s="32" t="s">
        <v>20771</v>
      </c>
      <c r="D11588" s="33" t="s">
        <v>5599</v>
      </c>
    </row>
    <row r="11589" spans="3:4" ht="15" customHeight="1" x14ac:dyDescent="0.25">
      <c r="C11589" s="32" t="s">
        <v>20772</v>
      </c>
      <c r="D11589" s="33" t="s">
        <v>5599</v>
      </c>
    </row>
    <row r="11590" spans="3:4" ht="15" customHeight="1" x14ac:dyDescent="0.25">
      <c r="C11590" s="32" t="s">
        <v>20773</v>
      </c>
      <c r="D11590" s="33" t="s">
        <v>8992</v>
      </c>
    </row>
    <row r="11591" spans="3:4" ht="15" customHeight="1" x14ac:dyDescent="0.25">
      <c r="C11591" s="32" t="s">
        <v>20774</v>
      </c>
      <c r="D11591" s="33" t="s">
        <v>8992</v>
      </c>
    </row>
    <row r="11592" spans="3:4" ht="15" customHeight="1" x14ac:dyDescent="0.25">
      <c r="C11592" s="32" t="s">
        <v>20775</v>
      </c>
      <c r="D11592" s="33" t="s">
        <v>5635</v>
      </c>
    </row>
    <row r="11593" spans="3:4" ht="15" customHeight="1" x14ac:dyDescent="0.25">
      <c r="C11593" s="32" t="s">
        <v>20776</v>
      </c>
      <c r="D11593" s="33" t="s">
        <v>5635</v>
      </c>
    </row>
    <row r="11594" spans="3:4" ht="15" customHeight="1" x14ac:dyDescent="0.25">
      <c r="C11594" s="32" t="s">
        <v>20777</v>
      </c>
      <c r="D11594" s="33" t="s">
        <v>5223</v>
      </c>
    </row>
    <row r="11595" spans="3:4" ht="15" customHeight="1" x14ac:dyDescent="0.25">
      <c r="C11595" s="32" t="s">
        <v>20778</v>
      </c>
      <c r="D11595" s="33" t="s">
        <v>5223</v>
      </c>
    </row>
    <row r="11596" spans="3:4" ht="15" customHeight="1" x14ac:dyDescent="0.25">
      <c r="C11596" s="32" t="s">
        <v>20779</v>
      </c>
      <c r="D11596" s="33" t="s">
        <v>5229</v>
      </c>
    </row>
    <row r="11597" spans="3:4" ht="15" customHeight="1" x14ac:dyDescent="0.25">
      <c r="C11597" s="32" t="s">
        <v>20780</v>
      </c>
      <c r="D11597" s="33" t="s">
        <v>5229</v>
      </c>
    </row>
    <row r="11598" spans="3:4" ht="15" customHeight="1" x14ac:dyDescent="0.25">
      <c r="C11598" s="32" t="s">
        <v>20781</v>
      </c>
      <c r="D11598" s="33" t="s">
        <v>5258</v>
      </c>
    </row>
    <row r="11599" spans="3:4" ht="15" customHeight="1" x14ac:dyDescent="0.25">
      <c r="C11599" s="32" t="s">
        <v>20782</v>
      </c>
      <c r="D11599" s="33" t="s">
        <v>5258</v>
      </c>
    </row>
    <row r="11600" spans="3:4" ht="15" customHeight="1" x14ac:dyDescent="0.25">
      <c r="C11600" s="32" t="s">
        <v>20783</v>
      </c>
      <c r="D11600" s="33" t="s">
        <v>5264</v>
      </c>
    </row>
    <row r="11601" spans="3:4" ht="15" customHeight="1" x14ac:dyDescent="0.25">
      <c r="C11601" s="32" t="s">
        <v>20784</v>
      </c>
      <c r="D11601" s="33" t="s">
        <v>5264</v>
      </c>
    </row>
    <row r="11602" spans="3:4" ht="15" customHeight="1" x14ac:dyDescent="0.25">
      <c r="C11602" s="32" t="s">
        <v>20785</v>
      </c>
      <c r="D11602" s="33" t="s">
        <v>5270</v>
      </c>
    </row>
    <row r="11603" spans="3:4" ht="15" customHeight="1" x14ac:dyDescent="0.25">
      <c r="C11603" s="32" t="s">
        <v>20786</v>
      </c>
      <c r="D11603" s="33" t="s">
        <v>5270</v>
      </c>
    </row>
    <row r="11604" spans="3:4" ht="15" customHeight="1" x14ac:dyDescent="0.25">
      <c r="C11604" s="32" t="s">
        <v>20787</v>
      </c>
      <c r="D11604" s="33" t="s">
        <v>5464</v>
      </c>
    </row>
    <row r="11605" spans="3:4" ht="15" customHeight="1" x14ac:dyDescent="0.25">
      <c r="C11605" s="32" t="s">
        <v>20788</v>
      </c>
      <c r="D11605" s="33" t="s">
        <v>5464</v>
      </c>
    </row>
    <row r="11606" spans="3:4" ht="15" customHeight="1" x14ac:dyDescent="0.25">
      <c r="C11606" s="32" t="s">
        <v>20789</v>
      </c>
      <c r="D11606" s="33" t="s">
        <v>5524</v>
      </c>
    </row>
    <row r="11607" spans="3:4" ht="15" customHeight="1" x14ac:dyDescent="0.25">
      <c r="C11607" s="32" t="s">
        <v>20790</v>
      </c>
      <c r="D11607" s="33" t="s">
        <v>5524</v>
      </c>
    </row>
    <row r="11608" spans="3:4" ht="15" customHeight="1" x14ac:dyDescent="0.25">
      <c r="C11608" s="32" t="s">
        <v>20791</v>
      </c>
      <c r="D11608" s="33" t="s">
        <v>5529</v>
      </c>
    </row>
    <row r="11609" spans="3:4" ht="15" customHeight="1" x14ac:dyDescent="0.25">
      <c r="C11609" s="32" t="s">
        <v>20792</v>
      </c>
      <c r="D11609" s="33" t="s">
        <v>5529</v>
      </c>
    </row>
    <row r="11610" spans="3:4" ht="15" customHeight="1" x14ac:dyDescent="0.25">
      <c r="C11610" s="32" t="s">
        <v>20793</v>
      </c>
      <c r="D11610" s="33" t="s">
        <v>5581</v>
      </c>
    </row>
    <row r="11611" spans="3:4" ht="15" customHeight="1" x14ac:dyDescent="0.25">
      <c r="C11611" s="32" t="s">
        <v>20794</v>
      </c>
      <c r="D11611" s="33" t="s">
        <v>5581</v>
      </c>
    </row>
    <row r="11612" spans="3:4" ht="15" customHeight="1" x14ac:dyDescent="0.25">
      <c r="C11612" s="32" t="s">
        <v>20795</v>
      </c>
      <c r="D11612" s="33" t="s">
        <v>5599</v>
      </c>
    </row>
    <row r="11613" spans="3:4" ht="15" customHeight="1" x14ac:dyDescent="0.25">
      <c r="C11613" s="32" t="s">
        <v>20796</v>
      </c>
      <c r="D11613" s="33" t="s">
        <v>5599</v>
      </c>
    </row>
    <row r="11614" spans="3:4" ht="15" customHeight="1" x14ac:dyDescent="0.25">
      <c r="C11614" s="32" t="s">
        <v>20797</v>
      </c>
      <c r="D11614" s="33" t="s">
        <v>8992</v>
      </c>
    </row>
    <row r="11615" spans="3:4" ht="15" customHeight="1" x14ac:dyDescent="0.25">
      <c r="C11615" s="32" t="s">
        <v>20798</v>
      </c>
      <c r="D11615" s="33" t="s">
        <v>8992</v>
      </c>
    </row>
    <row r="11616" spans="3:4" ht="15" customHeight="1" x14ac:dyDescent="0.25">
      <c r="C11616" s="32" t="s">
        <v>20799</v>
      </c>
      <c r="D11616" s="33" t="s">
        <v>5635</v>
      </c>
    </row>
    <row r="11617" spans="3:4" ht="15" customHeight="1" x14ac:dyDescent="0.25">
      <c r="C11617" s="32" t="s">
        <v>20800</v>
      </c>
      <c r="D11617" s="33" t="s">
        <v>5635</v>
      </c>
    </row>
    <row r="11618" spans="3:4" ht="15" customHeight="1" x14ac:dyDescent="0.25">
      <c r="C11618" s="32" t="s">
        <v>20801</v>
      </c>
      <c r="D11618" s="33" t="s">
        <v>9028</v>
      </c>
    </row>
    <row r="11619" spans="3:4" ht="15" customHeight="1" x14ac:dyDescent="0.25">
      <c r="C11619" s="32" t="s">
        <v>20802</v>
      </c>
      <c r="D11619" s="33" t="s">
        <v>9028</v>
      </c>
    </row>
    <row r="11620" spans="3:4" ht="15" customHeight="1" x14ac:dyDescent="0.25">
      <c r="C11620" s="32" t="s">
        <v>20803</v>
      </c>
      <c r="D11620" s="33" t="s">
        <v>5703</v>
      </c>
    </row>
    <row r="11621" spans="3:4" ht="15" customHeight="1" x14ac:dyDescent="0.25">
      <c r="C11621" s="32" t="s">
        <v>20804</v>
      </c>
      <c r="D11621" s="33" t="s">
        <v>5703</v>
      </c>
    </row>
    <row r="11622" spans="3:4" ht="15" customHeight="1" x14ac:dyDescent="0.25">
      <c r="C11622" s="32" t="s">
        <v>20805</v>
      </c>
      <c r="D11622" s="33" t="s">
        <v>5720</v>
      </c>
    </row>
    <row r="11623" spans="3:4" ht="15" customHeight="1" x14ac:dyDescent="0.25">
      <c r="C11623" s="32" t="s">
        <v>20806</v>
      </c>
      <c r="D11623" s="33" t="s">
        <v>5720</v>
      </c>
    </row>
    <row r="11624" spans="3:4" ht="15" customHeight="1" x14ac:dyDescent="0.25">
      <c r="C11624" s="32" t="s">
        <v>20807</v>
      </c>
      <c r="D11624" s="33" t="s">
        <v>5777</v>
      </c>
    </row>
    <row r="11625" spans="3:4" ht="15" customHeight="1" x14ac:dyDescent="0.25">
      <c r="C11625" s="32" t="s">
        <v>20808</v>
      </c>
      <c r="D11625" s="33" t="s">
        <v>5777</v>
      </c>
    </row>
    <row r="11626" spans="3:4" ht="15" customHeight="1" x14ac:dyDescent="0.25">
      <c r="C11626" s="32" t="s">
        <v>20809</v>
      </c>
      <c r="D11626" s="33" t="s">
        <v>5793</v>
      </c>
    </row>
    <row r="11627" spans="3:4" ht="15" customHeight="1" x14ac:dyDescent="0.25">
      <c r="C11627" s="32" t="s">
        <v>20810</v>
      </c>
      <c r="D11627" s="33" t="s">
        <v>5793</v>
      </c>
    </row>
    <row r="11628" spans="3:4" ht="15" customHeight="1" x14ac:dyDescent="0.25">
      <c r="C11628" s="32" t="s">
        <v>20811</v>
      </c>
      <c r="D11628" s="33" t="s">
        <v>5813</v>
      </c>
    </row>
    <row r="11629" spans="3:4" ht="15" customHeight="1" x14ac:dyDescent="0.25">
      <c r="C11629" s="32" t="s">
        <v>20812</v>
      </c>
      <c r="D11629" s="33" t="s">
        <v>5813</v>
      </c>
    </row>
    <row r="11630" spans="3:4" ht="15" customHeight="1" x14ac:dyDescent="0.25">
      <c r="C11630" s="32" t="s">
        <v>20813</v>
      </c>
      <c r="D11630" s="33" t="s">
        <v>9131</v>
      </c>
    </row>
    <row r="11631" spans="3:4" ht="15" customHeight="1" x14ac:dyDescent="0.25">
      <c r="C11631" s="32" t="s">
        <v>20814</v>
      </c>
      <c r="D11631" s="33" t="s">
        <v>9131</v>
      </c>
    </row>
    <row r="11632" spans="3:4" ht="15" customHeight="1" x14ac:dyDescent="0.25">
      <c r="C11632" s="32" t="s">
        <v>20815</v>
      </c>
      <c r="D11632" s="33" t="s">
        <v>9173</v>
      </c>
    </row>
    <row r="11633" spans="3:4" ht="15" customHeight="1" x14ac:dyDescent="0.25">
      <c r="C11633" s="32" t="s">
        <v>20816</v>
      </c>
      <c r="D11633" s="33" t="s">
        <v>9173</v>
      </c>
    </row>
    <row r="11634" spans="3:4" ht="15" customHeight="1" x14ac:dyDescent="0.25">
      <c r="C11634" s="32" t="s">
        <v>20817</v>
      </c>
      <c r="D11634" s="33" t="s">
        <v>5885</v>
      </c>
    </row>
    <row r="11635" spans="3:4" ht="15" customHeight="1" x14ac:dyDescent="0.25">
      <c r="C11635" s="32" t="s">
        <v>20818</v>
      </c>
      <c r="D11635" s="33" t="s">
        <v>5885</v>
      </c>
    </row>
    <row r="11636" spans="3:4" ht="15" customHeight="1" x14ac:dyDescent="0.25">
      <c r="C11636" s="32" t="s">
        <v>20819</v>
      </c>
      <c r="D11636" s="33" t="s">
        <v>5891</v>
      </c>
    </row>
    <row r="11637" spans="3:4" ht="15" customHeight="1" x14ac:dyDescent="0.25">
      <c r="C11637" s="32" t="s">
        <v>20820</v>
      </c>
      <c r="D11637" s="33" t="s">
        <v>5891</v>
      </c>
    </row>
    <row r="11638" spans="3:4" ht="15" customHeight="1" x14ac:dyDescent="0.25">
      <c r="C11638" s="32" t="s">
        <v>20821</v>
      </c>
      <c r="D11638" s="33" t="s">
        <v>5909</v>
      </c>
    </row>
    <row r="11639" spans="3:4" ht="15" customHeight="1" x14ac:dyDescent="0.25">
      <c r="C11639" s="32" t="s">
        <v>20822</v>
      </c>
      <c r="D11639" s="33" t="s">
        <v>5909</v>
      </c>
    </row>
    <row r="11640" spans="3:4" ht="15" customHeight="1" x14ac:dyDescent="0.25">
      <c r="C11640" s="32" t="s">
        <v>20823</v>
      </c>
      <c r="D11640" s="33" t="s">
        <v>6024</v>
      </c>
    </row>
    <row r="11641" spans="3:4" ht="15" customHeight="1" x14ac:dyDescent="0.25">
      <c r="C11641" s="32" t="s">
        <v>20824</v>
      </c>
      <c r="D11641" s="33" t="s">
        <v>6024</v>
      </c>
    </row>
    <row r="11642" spans="3:4" ht="15" customHeight="1" x14ac:dyDescent="0.25">
      <c r="C11642" s="32" t="s">
        <v>20825</v>
      </c>
      <c r="D11642" s="33" t="s">
        <v>9028</v>
      </c>
    </row>
    <row r="11643" spans="3:4" ht="15" customHeight="1" x14ac:dyDescent="0.25">
      <c r="C11643" s="32" t="s">
        <v>20826</v>
      </c>
      <c r="D11643" s="33" t="s">
        <v>9028</v>
      </c>
    </row>
    <row r="11644" spans="3:4" ht="15" customHeight="1" x14ac:dyDescent="0.25">
      <c r="C11644" s="32" t="s">
        <v>20827</v>
      </c>
      <c r="D11644" s="33" t="s">
        <v>5703</v>
      </c>
    </row>
    <row r="11645" spans="3:4" ht="15" customHeight="1" x14ac:dyDescent="0.25">
      <c r="C11645" s="32" t="s">
        <v>20828</v>
      </c>
      <c r="D11645" s="33" t="s">
        <v>5703</v>
      </c>
    </row>
    <row r="11646" spans="3:4" ht="15" customHeight="1" x14ac:dyDescent="0.25">
      <c r="C11646" s="32" t="s">
        <v>20829</v>
      </c>
      <c r="D11646" s="33" t="s">
        <v>5720</v>
      </c>
    </row>
    <row r="11647" spans="3:4" ht="15" customHeight="1" x14ac:dyDescent="0.25">
      <c r="C11647" s="32" t="s">
        <v>20830</v>
      </c>
      <c r="D11647" s="33" t="s">
        <v>5720</v>
      </c>
    </row>
    <row r="11648" spans="3:4" ht="15" customHeight="1" x14ac:dyDescent="0.25">
      <c r="C11648" s="32" t="s">
        <v>20831</v>
      </c>
      <c r="D11648" s="33" t="s">
        <v>5777</v>
      </c>
    </row>
    <row r="11649" spans="3:4" ht="15" customHeight="1" x14ac:dyDescent="0.25">
      <c r="C11649" s="32" t="s">
        <v>20832</v>
      </c>
      <c r="D11649" s="33" t="s">
        <v>5777</v>
      </c>
    </row>
    <row r="11650" spans="3:4" ht="15" customHeight="1" x14ac:dyDescent="0.25">
      <c r="C11650" s="32" t="s">
        <v>20833</v>
      </c>
      <c r="D11650" s="33" t="s">
        <v>5793</v>
      </c>
    </row>
    <row r="11651" spans="3:4" ht="15" customHeight="1" x14ac:dyDescent="0.25">
      <c r="C11651" s="32" t="s">
        <v>20834</v>
      </c>
      <c r="D11651" s="33" t="s">
        <v>5793</v>
      </c>
    </row>
    <row r="11652" spans="3:4" ht="15" customHeight="1" x14ac:dyDescent="0.25">
      <c r="C11652" s="32" t="s">
        <v>20835</v>
      </c>
      <c r="D11652" s="33" t="s">
        <v>5813</v>
      </c>
    </row>
    <row r="11653" spans="3:4" ht="15" customHeight="1" x14ac:dyDescent="0.25">
      <c r="C11653" s="32" t="s">
        <v>20836</v>
      </c>
      <c r="D11653" s="33" t="s">
        <v>5813</v>
      </c>
    </row>
    <row r="11654" spans="3:4" ht="15" customHeight="1" x14ac:dyDescent="0.25">
      <c r="C11654" s="32" t="s">
        <v>20837</v>
      </c>
      <c r="D11654" s="33" t="s">
        <v>9131</v>
      </c>
    </row>
    <row r="11655" spans="3:4" ht="15" customHeight="1" x14ac:dyDescent="0.25">
      <c r="C11655" s="32" t="s">
        <v>20838</v>
      </c>
      <c r="D11655" s="33" t="s">
        <v>9131</v>
      </c>
    </row>
    <row r="11656" spans="3:4" ht="15" customHeight="1" x14ac:dyDescent="0.25">
      <c r="C11656" s="32" t="s">
        <v>20839</v>
      </c>
      <c r="D11656" s="33" t="s">
        <v>9173</v>
      </c>
    </row>
    <row r="11657" spans="3:4" ht="15" customHeight="1" x14ac:dyDescent="0.25">
      <c r="C11657" s="32" t="s">
        <v>20840</v>
      </c>
      <c r="D11657" s="33" t="s">
        <v>9173</v>
      </c>
    </row>
    <row r="11658" spans="3:4" ht="15" customHeight="1" x14ac:dyDescent="0.25">
      <c r="C11658" s="32" t="s">
        <v>20841</v>
      </c>
      <c r="D11658" s="33" t="s">
        <v>5885</v>
      </c>
    </row>
    <row r="11659" spans="3:4" ht="15" customHeight="1" x14ac:dyDescent="0.25">
      <c r="C11659" s="32" t="s">
        <v>20842</v>
      </c>
      <c r="D11659" s="33" t="s">
        <v>5885</v>
      </c>
    </row>
    <row r="11660" spans="3:4" ht="15" customHeight="1" x14ac:dyDescent="0.25">
      <c r="C11660" s="32" t="s">
        <v>20843</v>
      </c>
      <c r="D11660" s="33" t="s">
        <v>5891</v>
      </c>
    </row>
    <row r="11661" spans="3:4" ht="15" customHeight="1" x14ac:dyDescent="0.25">
      <c r="C11661" s="32" t="s">
        <v>20844</v>
      </c>
      <c r="D11661" s="33" t="s">
        <v>5891</v>
      </c>
    </row>
    <row r="11662" spans="3:4" ht="15" customHeight="1" x14ac:dyDescent="0.25">
      <c r="C11662" s="32" t="s">
        <v>20845</v>
      </c>
      <c r="D11662" s="33" t="s">
        <v>5909</v>
      </c>
    </row>
    <row r="11663" spans="3:4" ht="15" customHeight="1" x14ac:dyDescent="0.25">
      <c r="C11663" s="32" t="s">
        <v>20846</v>
      </c>
      <c r="D11663" s="33" t="s">
        <v>5909</v>
      </c>
    </row>
    <row r="11664" spans="3:4" ht="15" customHeight="1" x14ac:dyDescent="0.25">
      <c r="C11664" s="32" t="s">
        <v>20847</v>
      </c>
      <c r="D11664" s="33" t="s">
        <v>6024</v>
      </c>
    </row>
    <row r="11665" spans="3:4" ht="15" customHeight="1" x14ac:dyDescent="0.25">
      <c r="C11665" s="32" t="s">
        <v>20848</v>
      </c>
      <c r="D11665" s="33" t="s">
        <v>6024</v>
      </c>
    </row>
    <row r="11666" spans="3:4" ht="15" customHeight="1" x14ac:dyDescent="0.25">
      <c r="C11666" s="32" t="s">
        <v>20849</v>
      </c>
      <c r="D11666" s="33" t="s">
        <v>6040</v>
      </c>
    </row>
    <row r="11667" spans="3:4" ht="15" customHeight="1" x14ac:dyDescent="0.25">
      <c r="C11667" s="32" t="s">
        <v>20850</v>
      </c>
      <c r="D11667" s="33" t="s">
        <v>6040</v>
      </c>
    </row>
    <row r="11668" spans="3:4" ht="15" customHeight="1" x14ac:dyDescent="0.25">
      <c r="C11668" s="32" t="s">
        <v>20851</v>
      </c>
      <c r="D11668" s="33" t="s">
        <v>6267</v>
      </c>
    </row>
    <row r="11669" spans="3:4" ht="15" customHeight="1" x14ac:dyDescent="0.25">
      <c r="C11669" s="32" t="s">
        <v>20852</v>
      </c>
      <c r="D11669" s="33" t="s">
        <v>6267</v>
      </c>
    </row>
    <row r="11670" spans="3:4" ht="15" customHeight="1" x14ac:dyDescent="0.25">
      <c r="C11670" s="32" t="s">
        <v>20853</v>
      </c>
      <c r="D11670" s="33" t="s">
        <v>6279</v>
      </c>
    </row>
    <row r="11671" spans="3:4" ht="15" customHeight="1" x14ac:dyDescent="0.25">
      <c r="C11671" s="32" t="s">
        <v>20854</v>
      </c>
      <c r="D11671" s="33" t="s">
        <v>6279</v>
      </c>
    </row>
    <row r="11672" spans="3:4" ht="15" customHeight="1" x14ac:dyDescent="0.25">
      <c r="C11672" s="32" t="s">
        <v>20855</v>
      </c>
      <c r="D11672" s="33" t="s">
        <v>6385</v>
      </c>
    </row>
    <row r="11673" spans="3:4" ht="15" customHeight="1" x14ac:dyDescent="0.25">
      <c r="C11673" s="32" t="s">
        <v>20856</v>
      </c>
      <c r="D11673" s="33" t="s">
        <v>6385</v>
      </c>
    </row>
    <row r="11674" spans="3:4" ht="15" customHeight="1" x14ac:dyDescent="0.25">
      <c r="C11674" s="32" t="s">
        <v>20857</v>
      </c>
      <c r="D11674" s="33" t="s">
        <v>6483</v>
      </c>
    </row>
    <row r="11675" spans="3:4" ht="15" customHeight="1" x14ac:dyDescent="0.25">
      <c r="C11675" s="32" t="s">
        <v>20858</v>
      </c>
      <c r="D11675" s="33" t="s">
        <v>6483</v>
      </c>
    </row>
    <row r="11676" spans="3:4" ht="15" customHeight="1" x14ac:dyDescent="0.25">
      <c r="C11676" s="32" t="s">
        <v>20859</v>
      </c>
      <c r="D11676" s="33" t="s">
        <v>9608</v>
      </c>
    </row>
    <row r="11677" spans="3:4" ht="15" customHeight="1" x14ac:dyDescent="0.25">
      <c r="C11677" s="32" t="s">
        <v>20860</v>
      </c>
      <c r="D11677" s="33" t="s">
        <v>9608</v>
      </c>
    </row>
    <row r="11678" spans="3:4" ht="15" customHeight="1" x14ac:dyDescent="0.25">
      <c r="C11678" s="32" t="s">
        <v>20861</v>
      </c>
      <c r="D11678" s="33" t="s">
        <v>6567</v>
      </c>
    </row>
    <row r="11679" spans="3:4" ht="15" customHeight="1" x14ac:dyDescent="0.25">
      <c r="C11679" s="32" t="s">
        <v>20862</v>
      </c>
      <c r="D11679" s="33" t="s">
        <v>6567</v>
      </c>
    </row>
    <row r="11680" spans="3:4" ht="15" customHeight="1" x14ac:dyDescent="0.25">
      <c r="C11680" s="32" t="s">
        <v>20863</v>
      </c>
      <c r="D11680" s="33" t="s">
        <v>9726</v>
      </c>
    </row>
    <row r="11681" spans="3:4" ht="15" customHeight="1" x14ac:dyDescent="0.25">
      <c r="C11681" s="32" t="s">
        <v>20864</v>
      </c>
      <c r="D11681" s="33" t="s">
        <v>9726</v>
      </c>
    </row>
    <row r="11682" spans="3:4" ht="15" customHeight="1" x14ac:dyDescent="0.25">
      <c r="C11682" s="32" t="s">
        <v>20865</v>
      </c>
      <c r="D11682" s="33" t="s">
        <v>6644</v>
      </c>
    </row>
    <row r="11683" spans="3:4" ht="15" customHeight="1" x14ac:dyDescent="0.25">
      <c r="C11683" s="32" t="s">
        <v>20866</v>
      </c>
      <c r="D11683" s="33" t="s">
        <v>6644</v>
      </c>
    </row>
    <row r="11684" spans="3:4" ht="15" customHeight="1" x14ac:dyDescent="0.25">
      <c r="C11684" s="32" t="s">
        <v>20867</v>
      </c>
      <c r="D11684" s="33" t="s">
        <v>9842</v>
      </c>
    </row>
    <row r="11685" spans="3:4" ht="15" customHeight="1" x14ac:dyDescent="0.25">
      <c r="C11685" s="32" t="s">
        <v>20868</v>
      </c>
      <c r="D11685" s="33" t="s">
        <v>9842</v>
      </c>
    </row>
    <row r="11686" spans="3:4" ht="15" customHeight="1" x14ac:dyDescent="0.25">
      <c r="C11686" s="32" t="s">
        <v>20869</v>
      </c>
      <c r="D11686" s="33" t="s">
        <v>6768</v>
      </c>
    </row>
    <row r="11687" spans="3:4" ht="15" customHeight="1" x14ac:dyDescent="0.25">
      <c r="C11687" s="32" t="s">
        <v>20870</v>
      </c>
      <c r="D11687" s="33" t="s">
        <v>6768</v>
      </c>
    </row>
    <row r="11688" spans="3:4" ht="15" customHeight="1" x14ac:dyDescent="0.25">
      <c r="C11688" s="32" t="s">
        <v>20871</v>
      </c>
      <c r="D11688" s="33" t="s">
        <v>6791</v>
      </c>
    </row>
    <row r="11689" spans="3:4" ht="15" customHeight="1" x14ac:dyDescent="0.25">
      <c r="C11689" s="32" t="s">
        <v>20872</v>
      </c>
      <c r="D11689" s="33" t="s">
        <v>6791</v>
      </c>
    </row>
    <row r="11690" spans="3:4" ht="15" customHeight="1" x14ac:dyDescent="0.25">
      <c r="C11690" s="32" t="s">
        <v>20873</v>
      </c>
      <c r="D11690" s="33" t="s">
        <v>6040</v>
      </c>
    </row>
    <row r="11691" spans="3:4" ht="15" customHeight="1" x14ac:dyDescent="0.25">
      <c r="C11691" s="32" t="s">
        <v>20874</v>
      </c>
      <c r="D11691" s="33" t="s">
        <v>6040</v>
      </c>
    </row>
    <row r="11692" spans="3:4" ht="15" customHeight="1" x14ac:dyDescent="0.25">
      <c r="C11692" s="32" t="s">
        <v>20875</v>
      </c>
      <c r="D11692" s="33" t="s">
        <v>6267</v>
      </c>
    </row>
    <row r="11693" spans="3:4" ht="15" customHeight="1" x14ac:dyDescent="0.25">
      <c r="C11693" s="32" t="s">
        <v>20876</v>
      </c>
      <c r="D11693" s="33" t="s">
        <v>6267</v>
      </c>
    </row>
    <row r="11694" spans="3:4" ht="15" customHeight="1" x14ac:dyDescent="0.25">
      <c r="C11694" s="32" t="s">
        <v>20877</v>
      </c>
      <c r="D11694" s="33" t="s">
        <v>6279</v>
      </c>
    </row>
    <row r="11695" spans="3:4" ht="15" customHeight="1" x14ac:dyDescent="0.25">
      <c r="C11695" s="32" t="s">
        <v>20878</v>
      </c>
      <c r="D11695" s="33" t="s">
        <v>6279</v>
      </c>
    </row>
    <row r="11696" spans="3:4" ht="15" customHeight="1" x14ac:dyDescent="0.25">
      <c r="C11696" s="32" t="s">
        <v>20879</v>
      </c>
      <c r="D11696" s="33" t="s">
        <v>6385</v>
      </c>
    </row>
    <row r="11697" spans="3:4" ht="15" customHeight="1" x14ac:dyDescent="0.25">
      <c r="C11697" s="32" t="s">
        <v>20880</v>
      </c>
      <c r="D11697" s="33" t="s">
        <v>6385</v>
      </c>
    </row>
    <row r="11698" spans="3:4" ht="15" customHeight="1" x14ac:dyDescent="0.25">
      <c r="C11698" s="32" t="s">
        <v>20881</v>
      </c>
      <c r="D11698" s="33" t="s">
        <v>6483</v>
      </c>
    </row>
    <row r="11699" spans="3:4" ht="15" customHeight="1" x14ac:dyDescent="0.25">
      <c r="C11699" s="32" t="s">
        <v>20882</v>
      </c>
      <c r="D11699" s="33" t="s">
        <v>6483</v>
      </c>
    </row>
    <row r="11700" spans="3:4" ht="15" customHeight="1" x14ac:dyDescent="0.25">
      <c r="C11700" s="32" t="s">
        <v>20883</v>
      </c>
      <c r="D11700" s="33" t="s">
        <v>9608</v>
      </c>
    </row>
    <row r="11701" spans="3:4" ht="15" customHeight="1" x14ac:dyDescent="0.25">
      <c r="C11701" s="32" t="s">
        <v>20884</v>
      </c>
      <c r="D11701" s="33" t="s">
        <v>9608</v>
      </c>
    </row>
    <row r="11702" spans="3:4" ht="15" customHeight="1" x14ac:dyDescent="0.25">
      <c r="C11702" s="32" t="s">
        <v>20885</v>
      </c>
      <c r="D11702" s="33" t="s">
        <v>6567</v>
      </c>
    </row>
    <row r="11703" spans="3:4" ht="15" customHeight="1" x14ac:dyDescent="0.25">
      <c r="C11703" s="32" t="s">
        <v>20886</v>
      </c>
      <c r="D11703" s="33" t="s">
        <v>6567</v>
      </c>
    </row>
    <row r="11704" spans="3:4" ht="15" customHeight="1" x14ac:dyDescent="0.25">
      <c r="C11704" s="32" t="s">
        <v>20887</v>
      </c>
      <c r="D11704" s="33" t="s">
        <v>9726</v>
      </c>
    </row>
    <row r="11705" spans="3:4" ht="15" customHeight="1" x14ac:dyDescent="0.25">
      <c r="C11705" s="32" t="s">
        <v>20888</v>
      </c>
      <c r="D11705" s="33" t="s">
        <v>9726</v>
      </c>
    </row>
    <row r="11706" spans="3:4" ht="15" customHeight="1" x14ac:dyDescent="0.25">
      <c r="C11706" s="32" t="s">
        <v>20889</v>
      </c>
      <c r="D11706" s="33" t="s">
        <v>6644</v>
      </c>
    </row>
    <row r="11707" spans="3:4" ht="15" customHeight="1" x14ac:dyDescent="0.25">
      <c r="C11707" s="32" t="s">
        <v>20890</v>
      </c>
      <c r="D11707" s="33" t="s">
        <v>6644</v>
      </c>
    </row>
    <row r="11708" spans="3:4" ht="15" customHeight="1" x14ac:dyDescent="0.25">
      <c r="C11708" s="32" t="s">
        <v>20891</v>
      </c>
      <c r="D11708" s="33" t="s">
        <v>9842</v>
      </c>
    </row>
    <row r="11709" spans="3:4" ht="15" customHeight="1" x14ac:dyDescent="0.25">
      <c r="C11709" s="32" t="s">
        <v>20892</v>
      </c>
      <c r="D11709" s="33" t="s">
        <v>9842</v>
      </c>
    </row>
    <row r="11710" spans="3:4" ht="15" customHeight="1" x14ac:dyDescent="0.25">
      <c r="C11710" s="32" t="s">
        <v>20893</v>
      </c>
      <c r="D11710" s="33" t="s">
        <v>6768</v>
      </c>
    </row>
    <row r="11711" spans="3:4" ht="15" customHeight="1" x14ac:dyDescent="0.25">
      <c r="C11711" s="32" t="s">
        <v>20894</v>
      </c>
      <c r="D11711" s="33" t="s">
        <v>6768</v>
      </c>
    </row>
    <row r="11712" spans="3:4" ht="15" customHeight="1" x14ac:dyDescent="0.25">
      <c r="C11712" s="32" t="s">
        <v>20895</v>
      </c>
      <c r="D11712" s="33" t="s">
        <v>6791</v>
      </c>
    </row>
    <row r="11713" spans="3:4" ht="15" customHeight="1" x14ac:dyDescent="0.25">
      <c r="C11713" s="32" t="s">
        <v>20896</v>
      </c>
      <c r="D11713" s="33" t="s">
        <v>6791</v>
      </c>
    </row>
    <row r="11714" spans="3:4" ht="15" customHeight="1" x14ac:dyDescent="0.25">
      <c r="C11714" s="32" t="s">
        <v>20897</v>
      </c>
      <c r="D11714" s="33" t="s">
        <v>9891</v>
      </c>
    </row>
    <row r="11715" spans="3:4" ht="15" customHeight="1" x14ac:dyDescent="0.25">
      <c r="C11715" s="32" t="s">
        <v>20898</v>
      </c>
      <c r="D11715" s="33" t="s">
        <v>9891</v>
      </c>
    </row>
    <row r="11716" spans="3:4" ht="15" customHeight="1" x14ac:dyDescent="0.25">
      <c r="C11716" s="32" t="s">
        <v>20899</v>
      </c>
      <c r="D11716" s="33" t="s">
        <v>6837</v>
      </c>
    </row>
    <row r="11717" spans="3:4" ht="15" customHeight="1" x14ac:dyDescent="0.25">
      <c r="C11717" s="32" t="s">
        <v>20900</v>
      </c>
      <c r="D11717" s="33" t="s">
        <v>6837</v>
      </c>
    </row>
    <row r="11718" spans="3:4" ht="15" customHeight="1" x14ac:dyDescent="0.25">
      <c r="C11718" s="32" t="s">
        <v>20901</v>
      </c>
      <c r="D11718" s="33" t="s">
        <v>6843</v>
      </c>
    </row>
    <row r="11719" spans="3:4" ht="15" customHeight="1" x14ac:dyDescent="0.25">
      <c r="C11719" s="32" t="s">
        <v>20902</v>
      </c>
      <c r="D11719" s="33" t="s">
        <v>6843</v>
      </c>
    </row>
    <row r="11720" spans="3:4" ht="15" customHeight="1" x14ac:dyDescent="0.25">
      <c r="C11720" s="32" t="s">
        <v>20903</v>
      </c>
      <c r="D11720" s="33" t="s">
        <v>6877</v>
      </c>
    </row>
    <row r="11721" spans="3:4" ht="15" customHeight="1" x14ac:dyDescent="0.25">
      <c r="C11721" s="32" t="s">
        <v>20904</v>
      </c>
      <c r="D11721" s="33" t="s">
        <v>6877</v>
      </c>
    </row>
    <row r="11722" spans="3:4" ht="15" customHeight="1" x14ac:dyDescent="0.25">
      <c r="C11722" s="32" t="s">
        <v>20905</v>
      </c>
      <c r="D11722" s="33" t="s">
        <v>6933</v>
      </c>
    </row>
    <row r="11723" spans="3:4" ht="15" customHeight="1" x14ac:dyDescent="0.25">
      <c r="C11723" s="32" t="s">
        <v>20906</v>
      </c>
      <c r="D11723" s="33" t="s">
        <v>6933</v>
      </c>
    </row>
    <row r="11724" spans="3:4" ht="15" customHeight="1" x14ac:dyDescent="0.25">
      <c r="C11724" s="32" t="s">
        <v>20907</v>
      </c>
      <c r="D11724" s="33" t="s">
        <v>6939</v>
      </c>
    </row>
    <row r="11725" spans="3:4" ht="15" customHeight="1" x14ac:dyDescent="0.25">
      <c r="C11725" s="32" t="s">
        <v>20908</v>
      </c>
      <c r="D11725" s="33" t="s">
        <v>6939</v>
      </c>
    </row>
    <row r="11726" spans="3:4" ht="15" customHeight="1" x14ac:dyDescent="0.25">
      <c r="C11726" s="32" t="s">
        <v>20909</v>
      </c>
      <c r="D11726" s="33" t="s">
        <v>6969</v>
      </c>
    </row>
    <row r="11727" spans="3:4" ht="15" customHeight="1" x14ac:dyDescent="0.25">
      <c r="C11727" s="32" t="s">
        <v>20910</v>
      </c>
      <c r="D11727" s="33" t="s">
        <v>6969</v>
      </c>
    </row>
    <row r="11728" spans="3:4" ht="15" customHeight="1" x14ac:dyDescent="0.25">
      <c r="C11728" s="32" t="s">
        <v>20911</v>
      </c>
      <c r="D11728" s="33" t="s">
        <v>7026</v>
      </c>
    </row>
    <row r="11729" spans="3:4" ht="15" customHeight="1" x14ac:dyDescent="0.25">
      <c r="C11729" s="32" t="s">
        <v>20912</v>
      </c>
      <c r="D11729" s="33" t="s">
        <v>7026</v>
      </c>
    </row>
    <row r="11730" spans="3:4" ht="15" customHeight="1" x14ac:dyDescent="0.25">
      <c r="C11730" s="32" t="s">
        <v>20913</v>
      </c>
      <c r="D11730" s="33" t="s">
        <v>7032</v>
      </c>
    </row>
    <row r="11731" spans="3:4" ht="15" customHeight="1" x14ac:dyDescent="0.25">
      <c r="C11731" s="32" t="s">
        <v>20914</v>
      </c>
      <c r="D11731" s="33" t="s">
        <v>7032</v>
      </c>
    </row>
    <row r="11732" spans="3:4" ht="15" customHeight="1" x14ac:dyDescent="0.25">
      <c r="C11732" s="32" t="s">
        <v>20915</v>
      </c>
      <c r="D11732" s="33" t="s">
        <v>7078</v>
      </c>
    </row>
    <row r="11733" spans="3:4" ht="15" customHeight="1" x14ac:dyDescent="0.25">
      <c r="C11733" s="32" t="s">
        <v>20916</v>
      </c>
      <c r="D11733" s="33" t="s">
        <v>7078</v>
      </c>
    </row>
    <row r="11734" spans="3:4" ht="15" customHeight="1" x14ac:dyDescent="0.25">
      <c r="C11734" s="32" t="s">
        <v>20917</v>
      </c>
      <c r="D11734" s="33" t="s">
        <v>10161</v>
      </c>
    </row>
    <row r="11735" spans="3:4" ht="15" customHeight="1" x14ac:dyDescent="0.25">
      <c r="C11735" s="32" t="s">
        <v>20918</v>
      </c>
      <c r="D11735" s="33" t="s">
        <v>10161</v>
      </c>
    </row>
    <row r="11736" spans="3:4" ht="15" customHeight="1" x14ac:dyDescent="0.25">
      <c r="C11736" s="32" t="s">
        <v>20919</v>
      </c>
      <c r="D11736" s="33" t="s">
        <v>10176</v>
      </c>
    </row>
    <row r="11737" spans="3:4" ht="15" customHeight="1" x14ac:dyDescent="0.25">
      <c r="C11737" s="32" t="s">
        <v>20920</v>
      </c>
      <c r="D11737" s="33" t="s">
        <v>10176</v>
      </c>
    </row>
    <row r="11738" spans="3:4" ht="15" customHeight="1" x14ac:dyDescent="0.25">
      <c r="C11738" s="32" t="s">
        <v>20921</v>
      </c>
      <c r="D11738" s="33" t="s">
        <v>9891</v>
      </c>
    </row>
    <row r="11739" spans="3:4" ht="15" customHeight="1" x14ac:dyDescent="0.25">
      <c r="C11739" s="32" t="s">
        <v>20922</v>
      </c>
      <c r="D11739" s="33" t="s">
        <v>9891</v>
      </c>
    </row>
    <row r="11740" spans="3:4" ht="15" customHeight="1" x14ac:dyDescent="0.25">
      <c r="C11740" s="32" t="s">
        <v>20923</v>
      </c>
      <c r="D11740" s="33" t="s">
        <v>6837</v>
      </c>
    </row>
    <row r="11741" spans="3:4" ht="15" customHeight="1" x14ac:dyDescent="0.25">
      <c r="C11741" s="32" t="s">
        <v>20924</v>
      </c>
      <c r="D11741" s="33" t="s">
        <v>6837</v>
      </c>
    </row>
    <row r="11742" spans="3:4" ht="15" customHeight="1" x14ac:dyDescent="0.25">
      <c r="C11742" s="32" t="s">
        <v>20925</v>
      </c>
      <c r="D11742" s="33" t="s">
        <v>6843</v>
      </c>
    </row>
    <row r="11743" spans="3:4" ht="15" customHeight="1" x14ac:dyDescent="0.25">
      <c r="C11743" s="32" t="s">
        <v>20926</v>
      </c>
      <c r="D11743" s="33" t="s">
        <v>6843</v>
      </c>
    </row>
    <row r="11744" spans="3:4" ht="15" customHeight="1" x14ac:dyDescent="0.25">
      <c r="C11744" s="32" t="s">
        <v>20927</v>
      </c>
      <c r="D11744" s="33" t="s">
        <v>6877</v>
      </c>
    </row>
    <row r="11745" spans="3:4" ht="15" customHeight="1" x14ac:dyDescent="0.25">
      <c r="C11745" s="32" t="s">
        <v>20928</v>
      </c>
      <c r="D11745" s="33" t="s">
        <v>6877</v>
      </c>
    </row>
    <row r="11746" spans="3:4" ht="15" customHeight="1" x14ac:dyDescent="0.25">
      <c r="C11746" s="32" t="s">
        <v>20929</v>
      </c>
      <c r="D11746" s="33" t="s">
        <v>6933</v>
      </c>
    </row>
    <row r="11747" spans="3:4" ht="15" customHeight="1" x14ac:dyDescent="0.25">
      <c r="C11747" s="32" t="s">
        <v>20930</v>
      </c>
      <c r="D11747" s="33" t="s">
        <v>6933</v>
      </c>
    </row>
    <row r="11748" spans="3:4" ht="15" customHeight="1" x14ac:dyDescent="0.25">
      <c r="C11748" s="32" t="s">
        <v>20931</v>
      </c>
      <c r="D11748" s="33" t="s">
        <v>6939</v>
      </c>
    </row>
    <row r="11749" spans="3:4" ht="15" customHeight="1" x14ac:dyDescent="0.25">
      <c r="C11749" s="32" t="s">
        <v>20932</v>
      </c>
      <c r="D11749" s="33" t="s">
        <v>6939</v>
      </c>
    </row>
    <row r="11750" spans="3:4" ht="15" customHeight="1" x14ac:dyDescent="0.25">
      <c r="C11750" s="32" t="s">
        <v>20933</v>
      </c>
      <c r="D11750" s="33" t="s">
        <v>6969</v>
      </c>
    </row>
    <row r="11751" spans="3:4" ht="15" customHeight="1" x14ac:dyDescent="0.25">
      <c r="C11751" s="32" t="s">
        <v>20934</v>
      </c>
      <c r="D11751" s="33" t="s">
        <v>6969</v>
      </c>
    </row>
    <row r="11752" spans="3:4" ht="15" customHeight="1" x14ac:dyDescent="0.25">
      <c r="C11752" s="32" t="s">
        <v>20935</v>
      </c>
      <c r="D11752" s="33" t="s">
        <v>7026</v>
      </c>
    </row>
    <row r="11753" spans="3:4" ht="15" customHeight="1" x14ac:dyDescent="0.25">
      <c r="C11753" s="32" t="s">
        <v>20936</v>
      </c>
      <c r="D11753" s="33" t="s">
        <v>7026</v>
      </c>
    </row>
    <row r="11754" spans="3:4" ht="15" customHeight="1" x14ac:dyDescent="0.25">
      <c r="C11754" s="32" t="s">
        <v>20937</v>
      </c>
      <c r="D11754" s="33" t="s">
        <v>7032</v>
      </c>
    </row>
    <row r="11755" spans="3:4" ht="15" customHeight="1" x14ac:dyDescent="0.25">
      <c r="C11755" s="32" t="s">
        <v>20938</v>
      </c>
      <c r="D11755" s="33" t="s">
        <v>7032</v>
      </c>
    </row>
    <row r="11756" spans="3:4" ht="15" customHeight="1" x14ac:dyDescent="0.25">
      <c r="C11756" s="32" t="s">
        <v>20939</v>
      </c>
      <c r="D11756" s="33" t="s">
        <v>7078</v>
      </c>
    </row>
    <row r="11757" spans="3:4" ht="15" customHeight="1" x14ac:dyDescent="0.25">
      <c r="C11757" s="32" t="s">
        <v>20940</v>
      </c>
      <c r="D11757" s="33" t="s">
        <v>7078</v>
      </c>
    </row>
    <row r="11758" spans="3:4" ht="15" customHeight="1" x14ac:dyDescent="0.25">
      <c r="C11758" s="32" t="s">
        <v>20941</v>
      </c>
      <c r="D11758" s="33" t="s">
        <v>10161</v>
      </c>
    </row>
    <row r="11759" spans="3:4" ht="15" customHeight="1" x14ac:dyDescent="0.25">
      <c r="C11759" s="32" t="s">
        <v>20942</v>
      </c>
      <c r="D11759" s="33" t="s">
        <v>10161</v>
      </c>
    </row>
    <row r="11760" spans="3:4" ht="15" customHeight="1" x14ac:dyDescent="0.25">
      <c r="C11760" s="32" t="s">
        <v>20943</v>
      </c>
      <c r="D11760" s="33" t="s">
        <v>10176</v>
      </c>
    </row>
    <row r="11761" spans="3:4" ht="15" customHeight="1" x14ac:dyDescent="0.25">
      <c r="C11761" s="32" t="s">
        <v>20944</v>
      </c>
      <c r="D11761" s="33" t="s">
        <v>10176</v>
      </c>
    </row>
    <row r="11762" spans="3:4" ht="15" customHeight="1" x14ac:dyDescent="0.25">
      <c r="C11762" s="32" t="s">
        <v>20945</v>
      </c>
      <c r="D11762" s="33" t="s">
        <v>7142</v>
      </c>
    </row>
    <row r="11763" spans="3:4" ht="15" customHeight="1" x14ac:dyDescent="0.25">
      <c r="C11763" s="32" t="s">
        <v>20946</v>
      </c>
      <c r="D11763" s="33" t="s">
        <v>7142</v>
      </c>
    </row>
    <row r="11764" spans="3:4" ht="15" customHeight="1" x14ac:dyDescent="0.25">
      <c r="C11764" s="32" t="s">
        <v>20947</v>
      </c>
      <c r="D11764" s="33" t="s">
        <v>10280</v>
      </c>
    </row>
    <row r="11765" spans="3:4" ht="15" customHeight="1" x14ac:dyDescent="0.25">
      <c r="C11765" s="32" t="s">
        <v>20948</v>
      </c>
      <c r="D11765" s="33" t="s">
        <v>10280</v>
      </c>
    </row>
    <row r="11766" spans="3:4" ht="15" customHeight="1" x14ac:dyDescent="0.25">
      <c r="C11766" s="32" t="s">
        <v>20949</v>
      </c>
      <c r="D11766" s="33" t="s">
        <v>7261</v>
      </c>
    </row>
    <row r="11767" spans="3:4" ht="15" customHeight="1" x14ac:dyDescent="0.25">
      <c r="C11767" s="32" t="s">
        <v>20950</v>
      </c>
      <c r="D11767" s="33" t="s">
        <v>7261</v>
      </c>
    </row>
    <row r="11768" spans="3:4" ht="15" customHeight="1" x14ac:dyDescent="0.25">
      <c r="C11768" s="32" t="s">
        <v>20951</v>
      </c>
      <c r="D11768" s="33" t="s">
        <v>7324</v>
      </c>
    </row>
    <row r="11769" spans="3:4" ht="15" customHeight="1" x14ac:dyDescent="0.25">
      <c r="C11769" s="32" t="s">
        <v>20952</v>
      </c>
      <c r="D11769" s="33" t="s">
        <v>7324</v>
      </c>
    </row>
    <row r="11770" spans="3:4" ht="15" customHeight="1" x14ac:dyDescent="0.25">
      <c r="C11770" s="32" t="s">
        <v>20953</v>
      </c>
      <c r="D11770" s="33" t="s">
        <v>7365</v>
      </c>
    </row>
    <row r="11771" spans="3:4" ht="15" customHeight="1" x14ac:dyDescent="0.25">
      <c r="C11771" s="32" t="s">
        <v>20954</v>
      </c>
      <c r="D11771" s="33" t="s">
        <v>7365</v>
      </c>
    </row>
    <row r="11772" spans="3:4" ht="15" customHeight="1" x14ac:dyDescent="0.25">
      <c r="C11772" s="32" t="s">
        <v>20955</v>
      </c>
      <c r="D11772" s="33" t="s">
        <v>7405</v>
      </c>
    </row>
    <row r="11773" spans="3:4" ht="15" customHeight="1" x14ac:dyDescent="0.25">
      <c r="C11773" s="32" t="s">
        <v>20956</v>
      </c>
      <c r="D11773" s="33" t="s">
        <v>7405</v>
      </c>
    </row>
    <row r="11774" spans="3:4" ht="15" customHeight="1" x14ac:dyDescent="0.25">
      <c r="C11774" s="32" t="s">
        <v>20957</v>
      </c>
      <c r="D11774" s="33" t="s">
        <v>7463</v>
      </c>
    </row>
    <row r="11775" spans="3:4" ht="15" customHeight="1" x14ac:dyDescent="0.25">
      <c r="C11775" s="32" t="s">
        <v>20958</v>
      </c>
      <c r="D11775" s="33" t="s">
        <v>7463</v>
      </c>
    </row>
    <row r="11776" spans="3:4" ht="15" customHeight="1" x14ac:dyDescent="0.25">
      <c r="C11776" s="32" t="s">
        <v>20959</v>
      </c>
      <c r="D11776" s="33" t="s">
        <v>10516</v>
      </c>
    </row>
    <row r="11777" spans="3:4" ht="15" customHeight="1" x14ac:dyDescent="0.25">
      <c r="C11777" s="32" t="s">
        <v>20960</v>
      </c>
      <c r="D11777" s="33" t="s">
        <v>10516</v>
      </c>
    </row>
    <row r="11778" spans="3:4" ht="15" customHeight="1" x14ac:dyDescent="0.25">
      <c r="C11778" s="32" t="s">
        <v>20961</v>
      </c>
      <c r="D11778" s="33" t="s">
        <v>7513</v>
      </c>
    </row>
    <row r="11779" spans="3:4" ht="15" customHeight="1" x14ac:dyDescent="0.25">
      <c r="C11779" s="32" t="s">
        <v>20962</v>
      </c>
      <c r="D11779" s="33" t="s">
        <v>7513</v>
      </c>
    </row>
    <row r="11780" spans="3:4" ht="15" customHeight="1" x14ac:dyDescent="0.25">
      <c r="C11780" s="32" t="s">
        <v>20963</v>
      </c>
      <c r="D11780" s="33" t="s">
        <v>7544</v>
      </c>
    </row>
    <row r="11781" spans="3:4" ht="15" customHeight="1" x14ac:dyDescent="0.25">
      <c r="C11781" s="32" t="s">
        <v>20964</v>
      </c>
      <c r="D11781" s="33" t="s">
        <v>7544</v>
      </c>
    </row>
    <row r="11782" spans="3:4" ht="15" customHeight="1" x14ac:dyDescent="0.25">
      <c r="C11782" s="32" t="s">
        <v>20965</v>
      </c>
      <c r="D11782" s="33" t="s">
        <v>7582</v>
      </c>
    </row>
    <row r="11783" spans="3:4" ht="15" customHeight="1" x14ac:dyDescent="0.25">
      <c r="C11783" s="32" t="s">
        <v>20966</v>
      </c>
      <c r="D11783" s="33" t="s">
        <v>7582</v>
      </c>
    </row>
    <row r="11784" spans="3:4" ht="15" customHeight="1" x14ac:dyDescent="0.25">
      <c r="C11784" s="32" t="s">
        <v>20967</v>
      </c>
      <c r="D11784" s="33" t="s">
        <v>7593</v>
      </c>
    </row>
    <row r="11785" spans="3:4" ht="15" customHeight="1" x14ac:dyDescent="0.25">
      <c r="C11785" s="32" t="s">
        <v>20968</v>
      </c>
      <c r="D11785" s="33" t="s">
        <v>7593</v>
      </c>
    </row>
    <row r="11786" spans="3:4" ht="15" customHeight="1" x14ac:dyDescent="0.25">
      <c r="C11786" s="32" t="s">
        <v>20969</v>
      </c>
      <c r="D11786" s="33" t="s">
        <v>7142</v>
      </c>
    </row>
    <row r="11787" spans="3:4" ht="15" customHeight="1" x14ac:dyDescent="0.25">
      <c r="C11787" s="32" t="s">
        <v>20970</v>
      </c>
      <c r="D11787" s="33" t="s">
        <v>7142</v>
      </c>
    </row>
    <row r="11788" spans="3:4" ht="15" customHeight="1" x14ac:dyDescent="0.25">
      <c r="C11788" s="32" t="s">
        <v>20971</v>
      </c>
      <c r="D11788" s="33" t="s">
        <v>10280</v>
      </c>
    </row>
    <row r="11789" spans="3:4" ht="15" customHeight="1" x14ac:dyDescent="0.25">
      <c r="C11789" s="32" t="s">
        <v>20972</v>
      </c>
      <c r="D11789" s="33" t="s">
        <v>10280</v>
      </c>
    </row>
    <row r="11790" spans="3:4" ht="15" customHeight="1" x14ac:dyDescent="0.25">
      <c r="C11790" s="32" t="s">
        <v>20973</v>
      </c>
      <c r="D11790" s="33" t="s">
        <v>7261</v>
      </c>
    </row>
    <row r="11791" spans="3:4" ht="15" customHeight="1" x14ac:dyDescent="0.25">
      <c r="C11791" s="32" t="s">
        <v>20974</v>
      </c>
      <c r="D11791" s="33" t="s">
        <v>7261</v>
      </c>
    </row>
    <row r="11792" spans="3:4" ht="15" customHeight="1" x14ac:dyDescent="0.25">
      <c r="C11792" s="32" t="s">
        <v>20975</v>
      </c>
      <c r="D11792" s="33" t="s">
        <v>7324</v>
      </c>
    </row>
    <row r="11793" spans="3:4" ht="15" customHeight="1" x14ac:dyDescent="0.25">
      <c r="C11793" s="32" t="s">
        <v>20976</v>
      </c>
      <c r="D11793" s="33" t="s">
        <v>7324</v>
      </c>
    </row>
    <row r="11794" spans="3:4" ht="15" customHeight="1" x14ac:dyDescent="0.25">
      <c r="C11794" s="32" t="s">
        <v>20977</v>
      </c>
      <c r="D11794" s="33" t="s">
        <v>7365</v>
      </c>
    </row>
    <row r="11795" spans="3:4" ht="15" customHeight="1" x14ac:dyDescent="0.25">
      <c r="C11795" s="32" t="s">
        <v>20978</v>
      </c>
      <c r="D11795" s="33" t="s">
        <v>7365</v>
      </c>
    </row>
    <row r="11796" spans="3:4" ht="15" customHeight="1" x14ac:dyDescent="0.25">
      <c r="C11796" s="32" t="s">
        <v>20979</v>
      </c>
      <c r="D11796" s="33" t="s">
        <v>7405</v>
      </c>
    </row>
    <row r="11797" spans="3:4" ht="15" customHeight="1" x14ac:dyDescent="0.25">
      <c r="C11797" s="32" t="s">
        <v>20980</v>
      </c>
      <c r="D11797" s="33" t="s">
        <v>7405</v>
      </c>
    </row>
    <row r="11798" spans="3:4" ht="15" customHeight="1" x14ac:dyDescent="0.25">
      <c r="C11798" s="32" t="s">
        <v>20981</v>
      </c>
      <c r="D11798" s="33" t="s">
        <v>7463</v>
      </c>
    </row>
    <row r="11799" spans="3:4" ht="15" customHeight="1" x14ac:dyDescent="0.25">
      <c r="C11799" s="32" t="s">
        <v>20982</v>
      </c>
      <c r="D11799" s="33" t="s">
        <v>7463</v>
      </c>
    </row>
    <row r="11800" spans="3:4" ht="15" customHeight="1" x14ac:dyDescent="0.25">
      <c r="C11800" s="32" t="s">
        <v>20983</v>
      </c>
      <c r="D11800" s="33" t="s">
        <v>10516</v>
      </c>
    </row>
    <row r="11801" spans="3:4" ht="15" customHeight="1" x14ac:dyDescent="0.25">
      <c r="C11801" s="32" t="s">
        <v>20984</v>
      </c>
      <c r="D11801" s="33" t="s">
        <v>10516</v>
      </c>
    </row>
    <row r="11802" spans="3:4" ht="15" customHeight="1" x14ac:dyDescent="0.25">
      <c r="C11802" s="32" t="s">
        <v>20985</v>
      </c>
      <c r="D11802" s="33" t="s">
        <v>7513</v>
      </c>
    </row>
    <row r="11803" spans="3:4" ht="15" customHeight="1" x14ac:dyDescent="0.25">
      <c r="C11803" s="32" t="s">
        <v>20986</v>
      </c>
      <c r="D11803" s="33" t="s">
        <v>7513</v>
      </c>
    </row>
    <row r="11804" spans="3:4" ht="15" customHeight="1" x14ac:dyDescent="0.25">
      <c r="C11804" s="32" t="s">
        <v>20987</v>
      </c>
      <c r="D11804" s="33" t="s">
        <v>7544</v>
      </c>
    </row>
    <row r="11805" spans="3:4" ht="15" customHeight="1" x14ac:dyDescent="0.25">
      <c r="C11805" s="32" t="s">
        <v>20988</v>
      </c>
      <c r="D11805" s="33" t="s">
        <v>7544</v>
      </c>
    </row>
    <row r="11806" spans="3:4" ht="15" customHeight="1" x14ac:dyDescent="0.25">
      <c r="C11806" s="32" t="s">
        <v>20989</v>
      </c>
      <c r="D11806" s="33" t="s">
        <v>7582</v>
      </c>
    </row>
    <row r="11807" spans="3:4" ht="15" customHeight="1" x14ac:dyDescent="0.25">
      <c r="C11807" s="32" t="s">
        <v>20990</v>
      </c>
      <c r="D11807" s="33" t="s">
        <v>7582</v>
      </c>
    </row>
    <row r="11808" spans="3:4" ht="15" customHeight="1" x14ac:dyDescent="0.25">
      <c r="C11808" s="32" t="s">
        <v>20991</v>
      </c>
      <c r="D11808" s="33" t="s">
        <v>7593</v>
      </c>
    </row>
    <row r="11809" spans="3:4" ht="15" customHeight="1" x14ac:dyDescent="0.25">
      <c r="C11809" s="32" t="s">
        <v>20992</v>
      </c>
      <c r="D11809" s="33" t="s">
        <v>7593</v>
      </c>
    </row>
    <row r="11810" spans="3:4" ht="15" customHeight="1" x14ac:dyDescent="0.25">
      <c r="C11810" s="32" t="s">
        <v>20993</v>
      </c>
      <c r="D11810" s="33" t="s">
        <v>10618</v>
      </c>
    </row>
    <row r="11811" spans="3:4" ht="15" customHeight="1" x14ac:dyDescent="0.25">
      <c r="C11811" s="32" t="s">
        <v>20994</v>
      </c>
      <c r="D11811" s="33" t="s">
        <v>10618</v>
      </c>
    </row>
    <row r="11812" spans="3:4" ht="15" customHeight="1" x14ac:dyDescent="0.25">
      <c r="C11812" s="32" t="s">
        <v>20995</v>
      </c>
      <c r="D11812" s="33" t="s">
        <v>7752</v>
      </c>
    </row>
    <row r="11813" spans="3:4" ht="15" customHeight="1" x14ac:dyDescent="0.25">
      <c r="C11813" s="32" t="s">
        <v>20996</v>
      </c>
      <c r="D11813" s="33" t="s">
        <v>7752</v>
      </c>
    </row>
    <row r="11814" spans="3:4" ht="15" customHeight="1" x14ac:dyDescent="0.25">
      <c r="C11814" s="32" t="s">
        <v>20997</v>
      </c>
      <c r="D11814" s="33" t="s">
        <v>7917</v>
      </c>
    </row>
    <row r="11815" spans="3:4" ht="15" customHeight="1" x14ac:dyDescent="0.25">
      <c r="C11815" s="32" t="s">
        <v>20998</v>
      </c>
      <c r="D11815" s="33" t="s">
        <v>7917</v>
      </c>
    </row>
    <row r="11816" spans="3:4" ht="15" customHeight="1" x14ac:dyDescent="0.25">
      <c r="C11816" s="32" t="s">
        <v>20999</v>
      </c>
      <c r="D11816" s="33" t="s">
        <v>7929</v>
      </c>
    </row>
    <row r="11817" spans="3:4" ht="15" customHeight="1" x14ac:dyDescent="0.25">
      <c r="C11817" s="32" t="s">
        <v>21000</v>
      </c>
      <c r="D11817" s="33" t="s">
        <v>7929</v>
      </c>
    </row>
    <row r="11818" spans="3:4" ht="15" customHeight="1" x14ac:dyDescent="0.25">
      <c r="C11818" s="32" t="s">
        <v>21001</v>
      </c>
      <c r="D11818" s="33" t="s">
        <v>7935</v>
      </c>
    </row>
    <row r="11819" spans="3:4" ht="15" customHeight="1" x14ac:dyDescent="0.25">
      <c r="C11819" s="32" t="s">
        <v>21002</v>
      </c>
      <c r="D11819" s="33" t="s">
        <v>7935</v>
      </c>
    </row>
    <row r="11820" spans="3:4" ht="15" customHeight="1" x14ac:dyDescent="0.25">
      <c r="C11820" s="32" t="s">
        <v>21003</v>
      </c>
      <c r="D11820" s="33" t="s">
        <v>7940</v>
      </c>
    </row>
    <row r="11821" spans="3:4" ht="15" customHeight="1" x14ac:dyDescent="0.25">
      <c r="C11821" s="32" t="s">
        <v>21004</v>
      </c>
      <c r="D11821" s="33" t="s">
        <v>7940</v>
      </c>
    </row>
    <row r="11822" spans="3:4" ht="15" customHeight="1" x14ac:dyDescent="0.25">
      <c r="C11822" s="32" t="s">
        <v>21005</v>
      </c>
      <c r="D11822" s="33" t="s">
        <v>7952</v>
      </c>
    </row>
    <row r="11823" spans="3:4" ht="15" customHeight="1" x14ac:dyDescent="0.25">
      <c r="C11823" s="32" t="s">
        <v>21006</v>
      </c>
      <c r="D11823" s="33" t="s">
        <v>7952</v>
      </c>
    </row>
    <row r="11824" spans="3:4" ht="15" customHeight="1" x14ac:dyDescent="0.25">
      <c r="C11824" s="32" t="s">
        <v>21007</v>
      </c>
      <c r="D11824" s="33" t="s">
        <v>7974</v>
      </c>
    </row>
    <row r="11825" spans="3:4" ht="15" customHeight="1" x14ac:dyDescent="0.25">
      <c r="C11825" s="32" t="s">
        <v>21008</v>
      </c>
      <c r="D11825" s="33" t="s">
        <v>7974</v>
      </c>
    </row>
    <row r="11826" spans="3:4" ht="15" customHeight="1" x14ac:dyDescent="0.25">
      <c r="C11826" s="32" t="s">
        <v>21009</v>
      </c>
      <c r="D11826" s="33" t="s">
        <v>8002</v>
      </c>
    </row>
    <row r="11827" spans="3:4" ht="15" customHeight="1" x14ac:dyDescent="0.25">
      <c r="C11827" s="32" t="s">
        <v>21010</v>
      </c>
      <c r="D11827" s="33" t="s">
        <v>8002</v>
      </c>
    </row>
    <row r="11828" spans="3:4" ht="15" customHeight="1" x14ac:dyDescent="0.25">
      <c r="C11828" s="32" t="s">
        <v>21011</v>
      </c>
      <c r="D11828" s="33" t="s">
        <v>8012</v>
      </c>
    </row>
    <row r="11829" spans="3:4" ht="15" customHeight="1" x14ac:dyDescent="0.25">
      <c r="C11829" s="32" t="s">
        <v>21012</v>
      </c>
      <c r="D11829" s="33" t="s">
        <v>8012</v>
      </c>
    </row>
    <row r="11830" spans="3:4" ht="15" customHeight="1" x14ac:dyDescent="0.25">
      <c r="C11830" s="32" t="s">
        <v>21013</v>
      </c>
      <c r="D11830" s="33" t="s">
        <v>8007</v>
      </c>
    </row>
    <row r="11831" spans="3:4" ht="15" customHeight="1" x14ac:dyDescent="0.25">
      <c r="C11831" s="32" t="s">
        <v>21014</v>
      </c>
      <c r="D11831" s="33" t="s">
        <v>8007</v>
      </c>
    </row>
    <row r="11832" spans="3:4" ht="15" customHeight="1" x14ac:dyDescent="0.25">
      <c r="C11832" s="32" t="s">
        <v>21015</v>
      </c>
      <c r="D11832" s="33" t="s">
        <v>10904</v>
      </c>
    </row>
    <row r="11833" spans="3:4" ht="15" customHeight="1" x14ac:dyDescent="0.25">
      <c r="C11833" s="32" t="s">
        <v>21016</v>
      </c>
      <c r="D11833" s="33" t="s">
        <v>10904</v>
      </c>
    </row>
    <row r="11834" spans="3:4" ht="15" customHeight="1" x14ac:dyDescent="0.25">
      <c r="C11834" s="32" t="s">
        <v>21017</v>
      </c>
      <c r="D11834" s="33" t="s">
        <v>10618</v>
      </c>
    </row>
    <row r="11835" spans="3:4" ht="15" customHeight="1" x14ac:dyDescent="0.25">
      <c r="C11835" s="32" t="s">
        <v>21018</v>
      </c>
      <c r="D11835" s="33" t="s">
        <v>10618</v>
      </c>
    </row>
    <row r="11836" spans="3:4" ht="15" customHeight="1" x14ac:dyDescent="0.25">
      <c r="C11836" s="32" t="s">
        <v>21019</v>
      </c>
      <c r="D11836" s="33" t="s">
        <v>7752</v>
      </c>
    </row>
    <row r="11837" spans="3:4" ht="15" customHeight="1" x14ac:dyDescent="0.25">
      <c r="C11837" s="32" t="s">
        <v>21020</v>
      </c>
      <c r="D11837" s="33" t="s">
        <v>7752</v>
      </c>
    </row>
    <row r="11838" spans="3:4" ht="15" customHeight="1" x14ac:dyDescent="0.25">
      <c r="C11838" s="32" t="s">
        <v>21021</v>
      </c>
      <c r="D11838" s="33" t="s">
        <v>7917</v>
      </c>
    </row>
    <row r="11839" spans="3:4" ht="15" customHeight="1" x14ac:dyDescent="0.25">
      <c r="C11839" s="32" t="s">
        <v>21022</v>
      </c>
      <c r="D11839" s="33" t="s">
        <v>7917</v>
      </c>
    </row>
    <row r="11840" spans="3:4" ht="15" customHeight="1" x14ac:dyDescent="0.25">
      <c r="C11840" s="32" t="s">
        <v>21023</v>
      </c>
      <c r="D11840" s="33" t="s">
        <v>7929</v>
      </c>
    </row>
    <row r="11841" spans="3:4" ht="15" customHeight="1" x14ac:dyDescent="0.25">
      <c r="C11841" s="32" t="s">
        <v>21024</v>
      </c>
      <c r="D11841" s="33" t="s">
        <v>7929</v>
      </c>
    </row>
    <row r="11842" spans="3:4" ht="15" customHeight="1" x14ac:dyDescent="0.25">
      <c r="C11842" s="32" t="s">
        <v>21025</v>
      </c>
      <c r="D11842" s="33" t="s">
        <v>7935</v>
      </c>
    </row>
    <row r="11843" spans="3:4" ht="15" customHeight="1" x14ac:dyDescent="0.25">
      <c r="C11843" s="32" t="s">
        <v>21026</v>
      </c>
      <c r="D11843" s="33" t="s">
        <v>7935</v>
      </c>
    </row>
    <row r="11844" spans="3:4" ht="15" customHeight="1" x14ac:dyDescent="0.25">
      <c r="C11844" s="32" t="s">
        <v>21027</v>
      </c>
      <c r="D11844" s="33" t="s">
        <v>7940</v>
      </c>
    </row>
    <row r="11845" spans="3:4" ht="15" customHeight="1" x14ac:dyDescent="0.25">
      <c r="C11845" s="32" t="s">
        <v>21028</v>
      </c>
      <c r="D11845" s="33" t="s">
        <v>7940</v>
      </c>
    </row>
    <row r="11846" spans="3:4" ht="15" customHeight="1" x14ac:dyDescent="0.25">
      <c r="C11846" s="32" t="s">
        <v>21029</v>
      </c>
      <c r="D11846" s="33" t="s">
        <v>7952</v>
      </c>
    </row>
    <row r="11847" spans="3:4" ht="15" customHeight="1" x14ac:dyDescent="0.25">
      <c r="C11847" s="32" t="s">
        <v>21030</v>
      </c>
      <c r="D11847" s="33" t="s">
        <v>7952</v>
      </c>
    </row>
    <row r="11848" spans="3:4" ht="15" customHeight="1" x14ac:dyDescent="0.25">
      <c r="C11848" s="32" t="s">
        <v>21031</v>
      </c>
      <c r="D11848" s="33" t="s">
        <v>7974</v>
      </c>
    </row>
    <row r="11849" spans="3:4" ht="15" customHeight="1" x14ac:dyDescent="0.25">
      <c r="C11849" s="32" t="s">
        <v>21032</v>
      </c>
      <c r="D11849" s="33" t="s">
        <v>7974</v>
      </c>
    </row>
    <row r="11850" spans="3:4" ht="15" customHeight="1" x14ac:dyDescent="0.25">
      <c r="C11850" s="32" t="s">
        <v>21033</v>
      </c>
      <c r="D11850" s="33" t="s">
        <v>8002</v>
      </c>
    </row>
    <row r="11851" spans="3:4" ht="15" customHeight="1" x14ac:dyDescent="0.25">
      <c r="C11851" s="32" t="s">
        <v>21034</v>
      </c>
      <c r="D11851" s="33" t="s">
        <v>8002</v>
      </c>
    </row>
    <row r="11852" spans="3:4" ht="15" customHeight="1" x14ac:dyDescent="0.25">
      <c r="C11852" s="32" t="s">
        <v>21035</v>
      </c>
      <c r="D11852" s="33" t="s">
        <v>8012</v>
      </c>
    </row>
    <row r="11853" spans="3:4" ht="15" customHeight="1" x14ac:dyDescent="0.25">
      <c r="C11853" s="32" t="s">
        <v>21036</v>
      </c>
      <c r="D11853" s="33" t="s">
        <v>8012</v>
      </c>
    </row>
    <row r="11854" spans="3:4" ht="15" customHeight="1" x14ac:dyDescent="0.25">
      <c r="C11854" s="32" t="s">
        <v>21037</v>
      </c>
      <c r="D11854" s="33" t="s">
        <v>8007</v>
      </c>
    </row>
    <row r="11855" spans="3:4" ht="15" customHeight="1" x14ac:dyDescent="0.25">
      <c r="C11855" s="32" t="s">
        <v>21038</v>
      </c>
      <c r="D11855" s="33" t="s">
        <v>8007</v>
      </c>
    </row>
    <row r="11856" spans="3:4" ht="15" customHeight="1" x14ac:dyDescent="0.25">
      <c r="C11856" s="32" t="s">
        <v>21039</v>
      </c>
      <c r="D11856" s="33" t="s">
        <v>10904</v>
      </c>
    </row>
    <row r="11857" spans="3:4" ht="15" customHeight="1" x14ac:dyDescent="0.25">
      <c r="C11857" s="32" t="s">
        <v>21040</v>
      </c>
      <c r="D11857" s="33" t="s">
        <v>10904</v>
      </c>
    </row>
    <row r="11858" spans="3:4" ht="15" customHeight="1" x14ac:dyDescent="0.25">
      <c r="C11858" s="32" t="s">
        <v>21041</v>
      </c>
      <c r="D11858" s="33" t="s">
        <v>8046</v>
      </c>
    </row>
    <row r="11859" spans="3:4" ht="15" customHeight="1" x14ac:dyDescent="0.25">
      <c r="C11859" s="32" t="s">
        <v>21042</v>
      </c>
      <c r="D11859" s="33" t="s">
        <v>8046</v>
      </c>
    </row>
    <row r="11860" spans="3:4" ht="15" customHeight="1" x14ac:dyDescent="0.25">
      <c r="C11860" s="32" t="s">
        <v>21043</v>
      </c>
      <c r="D11860" s="33" t="s">
        <v>8068</v>
      </c>
    </row>
    <row r="11861" spans="3:4" ht="15" customHeight="1" x14ac:dyDescent="0.25">
      <c r="C11861" s="32" t="s">
        <v>21044</v>
      </c>
      <c r="D11861" s="33" t="s">
        <v>8068</v>
      </c>
    </row>
    <row r="11862" spans="3:4" ht="15" customHeight="1" x14ac:dyDescent="0.25">
      <c r="C11862" s="32" t="s">
        <v>21045</v>
      </c>
      <c r="D11862" s="33" t="s">
        <v>8074</v>
      </c>
    </row>
    <row r="11863" spans="3:4" ht="15" customHeight="1" x14ac:dyDescent="0.25">
      <c r="C11863" s="32" t="s">
        <v>21046</v>
      </c>
      <c r="D11863" s="33" t="s">
        <v>8074</v>
      </c>
    </row>
    <row r="11864" spans="3:4" ht="15" customHeight="1" x14ac:dyDescent="0.25">
      <c r="C11864" s="32" t="s">
        <v>21047</v>
      </c>
      <c r="D11864" s="33" t="s">
        <v>8092</v>
      </c>
    </row>
    <row r="11865" spans="3:4" ht="15" customHeight="1" x14ac:dyDescent="0.25">
      <c r="C11865" s="32" t="s">
        <v>21048</v>
      </c>
      <c r="D11865" s="33" t="s">
        <v>8092</v>
      </c>
    </row>
    <row r="11866" spans="3:4" ht="15" customHeight="1" x14ac:dyDescent="0.25">
      <c r="C11866" s="32" t="s">
        <v>21049</v>
      </c>
      <c r="D11866" s="33" t="s">
        <v>10945</v>
      </c>
    </row>
    <row r="11867" spans="3:4" ht="15" customHeight="1" x14ac:dyDescent="0.25">
      <c r="C11867" s="32" t="s">
        <v>21050</v>
      </c>
      <c r="D11867" s="33" t="s">
        <v>10945</v>
      </c>
    </row>
    <row r="11868" spans="3:4" ht="15" customHeight="1" x14ac:dyDescent="0.25">
      <c r="C11868" s="32" t="s">
        <v>21051</v>
      </c>
      <c r="D11868" s="33" t="s">
        <v>10950</v>
      </c>
    </row>
    <row r="11869" spans="3:4" ht="15" customHeight="1" x14ac:dyDescent="0.25">
      <c r="C11869" s="32" t="s">
        <v>21052</v>
      </c>
      <c r="D11869" s="33" t="s">
        <v>10950</v>
      </c>
    </row>
    <row r="11870" spans="3:4" ht="15" customHeight="1" x14ac:dyDescent="0.25">
      <c r="C11870" s="32" t="s">
        <v>21053</v>
      </c>
      <c r="D11870" s="33" t="s">
        <v>8125</v>
      </c>
    </row>
    <row r="11871" spans="3:4" ht="15" customHeight="1" x14ac:dyDescent="0.25">
      <c r="C11871" s="32" t="s">
        <v>21054</v>
      </c>
      <c r="D11871" s="33" t="s">
        <v>8125</v>
      </c>
    </row>
    <row r="11872" spans="3:4" ht="15" customHeight="1" x14ac:dyDescent="0.25">
      <c r="C11872" s="32" t="s">
        <v>21055</v>
      </c>
      <c r="D11872" s="33" t="s">
        <v>11017</v>
      </c>
    </row>
    <row r="11873" spans="3:4" ht="15" customHeight="1" x14ac:dyDescent="0.25">
      <c r="C11873" s="32" t="s">
        <v>21056</v>
      </c>
      <c r="D11873" s="33" t="s">
        <v>11017</v>
      </c>
    </row>
    <row r="11874" spans="3:4" ht="15" customHeight="1" x14ac:dyDescent="0.25">
      <c r="C11874" s="32" t="s">
        <v>21057</v>
      </c>
      <c r="D11874" s="33" t="s">
        <v>8271</v>
      </c>
    </row>
    <row r="11875" spans="3:4" ht="15" customHeight="1" x14ac:dyDescent="0.25">
      <c r="C11875" s="32" t="s">
        <v>21058</v>
      </c>
      <c r="D11875" s="33" t="s">
        <v>8271</v>
      </c>
    </row>
    <row r="11876" spans="3:4" ht="15" customHeight="1" x14ac:dyDescent="0.25">
      <c r="C11876" s="32" t="s">
        <v>21059</v>
      </c>
      <c r="D11876" s="33" t="s">
        <v>8277</v>
      </c>
    </row>
    <row r="11877" spans="3:4" ht="15" customHeight="1" x14ac:dyDescent="0.25">
      <c r="C11877" s="32" t="s">
        <v>21060</v>
      </c>
      <c r="D11877" s="33" t="s">
        <v>8277</v>
      </c>
    </row>
    <row r="11878" spans="3:4" ht="15" customHeight="1" x14ac:dyDescent="0.25">
      <c r="C11878" s="32" t="s">
        <v>21061</v>
      </c>
      <c r="D11878" s="33" t="s">
        <v>857</v>
      </c>
    </row>
    <row r="11879" spans="3:4" ht="15" customHeight="1" x14ac:dyDescent="0.25">
      <c r="C11879" s="32" t="s">
        <v>21062</v>
      </c>
      <c r="D11879" s="33" t="s">
        <v>857</v>
      </c>
    </row>
    <row r="11880" spans="3:4" ht="15" customHeight="1" x14ac:dyDescent="0.25">
      <c r="C11880" s="32" t="s">
        <v>21063</v>
      </c>
      <c r="D11880" s="33" t="s">
        <v>858</v>
      </c>
    </row>
    <row r="11881" spans="3:4" ht="15" customHeight="1" x14ac:dyDescent="0.25">
      <c r="C11881" s="32" t="s">
        <v>21064</v>
      </c>
      <c r="D11881" s="33" t="s">
        <v>858</v>
      </c>
    </row>
    <row r="11882" spans="3:4" ht="15" customHeight="1" x14ac:dyDescent="0.25">
      <c r="C11882" s="32" t="s">
        <v>21065</v>
      </c>
      <c r="D11882" s="33" t="s">
        <v>8046</v>
      </c>
    </row>
    <row r="11883" spans="3:4" ht="15" customHeight="1" x14ac:dyDescent="0.25">
      <c r="C11883" s="32" t="s">
        <v>21066</v>
      </c>
      <c r="D11883" s="33" t="s">
        <v>8046</v>
      </c>
    </row>
    <row r="11884" spans="3:4" ht="15" customHeight="1" x14ac:dyDescent="0.25">
      <c r="C11884" s="32" t="s">
        <v>21067</v>
      </c>
      <c r="D11884" s="33" t="s">
        <v>8068</v>
      </c>
    </row>
    <row r="11885" spans="3:4" ht="15" customHeight="1" x14ac:dyDescent="0.25">
      <c r="C11885" s="32" t="s">
        <v>21068</v>
      </c>
      <c r="D11885" s="33" t="s">
        <v>8068</v>
      </c>
    </row>
    <row r="11886" spans="3:4" ht="15" customHeight="1" x14ac:dyDescent="0.25">
      <c r="C11886" s="32" t="s">
        <v>21069</v>
      </c>
      <c r="D11886" s="33" t="s">
        <v>8074</v>
      </c>
    </row>
    <row r="11887" spans="3:4" ht="15" customHeight="1" x14ac:dyDescent="0.25">
      <c r="C11887" s="32" t="s">
        <v>21070</v>
      </c>
      <c r="D11887" s="33" t="s">
        <v>8074</v>
      </c>
    </row>
    <row r="11888" spans="3:4" ht="15" customHeight="1" x14ac:dyDescent="0.25">
      <c r="C11888" s="32" t="s">
        <v>21071</v>
      </c>
      <c r="D11888" s="33" t="s">
        <v>8092</v>
      </c>
    </row>
    <row r="11889" spans="3:4" ht="15" customHeight="1" x14ac:dyDescent="0.25">
      <c r="C11889" s="32" t="s">
        <v>21072</v>
      </c>
      <c r="D11889" s="33" t="s">
        <v>8092</v>
      </c>
    </row>
    <row r="11890" spans="3:4" ht="15" customHeight="1" x14ac:dyDescent="0.25">
      <c r="C11890" s="32" t="s">
        <v>21073</v>
      </c>
      <c r="D11890" s="33" t="s">
        <v>10945</v>
      </c>
    </row>
    <row r="11891" spans="3:4" ht="15" customHeight="1" x14ac:dyDescent="0.25">
      <c r="C11891" s="32" t="s">
        <v>21074</v>
      </c>
      <c r="D11891" s="33" t="s">
        <v>10945</v>
      </c>
    </row>
    <row r="11892" spans="3:4" ht="15" customHeight="1" x14ac:dyDescent="0.25">
      <c r="C11892" s="32" t="s">
        <v>21075</v>
      </c>
      <c r="D11892" s="33" t="s">
        <v>10950</v>
      </c>
    </row>
    <row r="11893" spans="3:4" ht="15" customHeight="1" x14ac:dyDescent="0.25">
      <c r="C11893" s="32" t="s">
        <v>21076</v>
      </c>
      <c r="D11893" s="33" t="s">
        <v>10950</v>
      </c>
    </row>
    <row r="11894" spans="3:4" ht="15" customHeight="1" x14ac:dyDescent="0.25">
      <c r="C11894" s="32" t="s">
        <v>21077</v>
      </c>
      <c r="D11894" s="33" t="s">
        <v>8125</v>
      </c>
    </row>
    <row r="11895" spans="3:4" ht="15" customHeight="1" x14ac:dyDescent="0.25">
      <c r="C11895" s="32" t="s">
        <v>21078</v>
      </c>
      <c r="D11895" s="33" t="s">
        <v>8125</v>
      </c>
    </row>
    <row r="11896" spans="3:4" ht="15" customHeight="1" x14ac:dyDescent="0.25">
      <c r="C11896" s="32" t="s">
        <v>21079</v>
      </c>
      <c r="D11896" s="33" t="s">
        <v>11017</v>
      </c>
    </row>
    <row r="11897" spans="3:4" ht="15" customHeight="1" x14ac:dyDescent="0.25">
      <c r="C11897" s="32" t="s">
        <v>21080</v>
      </c>
      <c r="D11897" s="33" t="s">
        <v>11017</v>
      </c>
    </row>
    <row r="11898" spans="3:4" ht="15" customHeight="1" x14ac:dyDescent="0.25">
      <c r="C11898" s="32" t="s">
        <v>21081</v>
      </c>
      <c r="D11898" s="33" t="s">
        <v>8271</v>
      </c>
    </row>
    <row r="11899" spans="3:4" ht="15" customHeight="1" x14ac:dyDescent="0.25">
      <c r="C11899" s="32" t="s">
        <v>21082</v>
      </c>
      <c r="D11899" s="33" t="s">
        <v>8271</v>
      </c>
    </row>
    <row r="11900" spans="3:4" ht="15" customHeight="1" x14ac:dyDescent="0.25">
      <c r="C11900" s="32" t="s">
        <v>21083</v>
      </c>
      <c r="D11900" s="33" t="s">
        <v>8277</v>
      </c>
    </row>
    <row r="11901" spans="3:4" ht="15" customHeight="1" x14ac:dyDescent="0.25">
      <c r="C11901" s="32" t="s">
        <v>21084</v>
      </c>
      <c r="D11901" s="33" t="s">
        <v>8277</v>
      </c>
    </row>
    <row r="11902" spans="3:4" ht="15" customHeight="1" x14ac:dyDescent="0.25">
      <c r="C11902" s="32" t="s">
        <v>21085</v>
      </c>
      <c r="D11902" s="33" t="s">
        <v>857</v>
      </c>
    </row>
    <row r="11903" spans="3:4" ht="15" customHeight="1" x14ac:dyDescent="0.25">
      <c r="C11903" s="32" t="s">
        <v>21086</v>
      </c>
      <c r="D11903" s="33" t="s">
        <v>857</v>
      </c>
    </row>
    <row r="11904" spans="3:4" ht="15" customHeight="1" x14ac:dyDescent="0.25">
      <c r="C11904" s="32" t="s">
        <v>21087</v>
      </c>
      <c r="D11904" s="33" t="s">
        <v>858</v>
      </c>
    </row>
    <row r="11905" spans="3:4" ht="15" customHeight="1" x14ac:dyDescent="0.25">
      <c r="C11905" s="32" t="s">
        <v>21088</v>
      </c>
      <c r="D11905" s="33" t="s">
        <v>858</v>
      </c>
    </row>
    <row r="11906" spans="3:4" ht="15" customHeight="1" x14ac:dyDescent="0.25">
      <c r="C11906" s="32" t="s">
        <v>21089</v>
      </c>
      <c r="D11906" s="33" t="s">
        <v>4779</v>
      </c>
    </row>
    <row r="11907" spans="3:4" ht="15" customHeight="1" x14ac:dyDescent="0.25">
      <c r="C11907" s="32" t="s">
        <v>21090</v>
      </c>
      <c r="D11907" s="33" t="s">
        <v>4779</v>
      </c>
    </row>
    <row r="11908" spans="3:4" ht="15" customHeight="1" x14ac:dyDescent="0.25">
      <c r="C11908" s="32" t="s">
        <v>21091</v>
      </c>
      <c r="D11908" s="33" t="s">
        <v>8434</v>
      </c>
    </row>
    <row r="11909" spans="3:4" ht="15" customHeight="1" x14ac:dyDescent="0.25">
      <c r="C11909" s="32" t="s">
        <v>21092</v>
      </c>
      <c r="D11909" s="33" t="s">
        <v>8434</v>
      </c>
    </row>
    <row r="11910" spans="3:4" ht="15" customHeight="1" x14ac:dyDescent="0.25">
      <c r="C11910" s="32" t="s">
        <v>21093</v>
      </c>
      <c r="D11910" s="33" t="s">
        <v>4835</v>
      </c>
    </row>
    <row r="11911" spans="3:4" ht="15" customHeight="1" x14ac:dyDescent="0.25">
      <c r="C11911" s="32" t="s">
        <v>21094</v>
      </c>
      <c r="D11911" s="33" t="s">
        <v>4835</v>
      </c>
    </row>
    <row r="11912" spans="3:4" ht="15" customHeight="1" x14ac:dyDescent="0.25">
      <c r="C11912" s="32" t="s">
        <v>21095</v>
      </c>
      <c r="D11912" s="33" t="s">
        <v>4871</v>
      </c>
    </row>
    <row r="11913" spans="3:4" ht="15" customHeight="1" x14ac:dyDescent="0.25">
      <c r="C11913" s="32" t="s">
        <v>21096</v>
      </c>
      <c r="D11913" s="33" t="s">
        <v>4871</v>
      </c>
    </row>
    <row r="11914" spans="3:4" ht="15" customHeight="1" x14ac:dyDescent="0.25">
      <c r="C11914" s="32" t="s">
        <v>21097</v>
      </c>
      <c r="D11914" s="33" t="s">
        <v>4876</v>
      </c>
    </row>
    <row r="11915" spans="3:4" ht="15" customHeight="1" x14ac:dyDescent="0.25">
      <c r="C11915" s="32" t="s">
        <v>21098</v>
      </c>
      <c r="D11915" s="33" t="s">
        <v>4876</v>
      </c>
    </row>
    <row r="11916" spans="3:4" ht="15" customHeight="1" x14ac:dyDescent="0.25">
      <c r="C11916" s="32" t="s">
        <v>21099</v>
      </c>
      <c r="D11916" s="33" t="s">
        <v>4938</v>
      </c>
    </row>
    <row r="11917" spans="3:4" ht="15" customHeight="1" x14ac:dyDescent="0.25">
      <c r="C11917" s="32" t="s">
        <v>21100</v>
      </c>
      <c r="D11917" s="33" t="s">
        <v>4938</v>
      </c>
    </row>
    <row r="11918" spans="3:4" ht="15" customHeight="1" x14ac:dyDescent="0.25">
      <c r="C11918" s="32" t="s">
        <v>21101</v>
      </c>
      <c r="D11918" s="33" t="s">
        <v>8527</v>
      </c>
    </row>
    <row r="11919" spans="3:4" ht="15" customHeight="1" x14ac:dyDescent="0.25">
      <c r="C11919" s="32" t="s">
        <v>21102</v>
      </c>
      <c r="D11919" s="33" t="s">
        <v>8527</v>
      </c>
    </row>
    <row r="11920" spans="3:4" ht="15" customHeight="1" x14ac:dyDescent="0.25">
      <c r="C11920" s="32" t="s">
        <v>21103</v>
      </c>
      <c r="D11920" s="33" t="s">
        <v>5024</v>
      </c>
    </row>
    <row r="11921" spans="3:4" ht="15" customHeight="1" x14ac:dyDescent="0.25">
      <c r="C11921" s="32" t="s">
        <v>21104</v>
      </c>
      <c r="D11921" s="33" t="s">
        <v>5024</v>
      </c>
    </row>
    <row r="11922" spans="3:4" ht="15" customHeight="1" x14ac:dyDescent="0.25">
      <c r="C11922" s="32" t="s">
        <v>21105</v>
      </c>
      <c r="D11922" s="33" t="s">
        <v>5052</v>
      </c>
    </row>
    <row r="11923" spans="3:4" ht="15" customHeight="1" x14ac:dyDescent="0.25">
      <c r="C11923" s="32" t="s">
        <v>21106</v>
      </c>
      <c r="D11923" s="33" t="s">
        <v>5052</v>
      </c>
    </row>
    <row r="11924" spans="3:4" ht="15" customHeight="1" x14ac:dyDescent="0.25">
      <c r="C11924" s="32" t="s">
        <v>21107</v>
      </c>
      <c r="D11924" s="33" t="s">
        <v>5091</v>
      </c>
    </row>
    <row r="11925" spans="3:4" ht="15" customHeight="1" x14ac:dyDescent="0.25">
      <c r="C11925" s="32" t="s">
        <v>21108</v>
      </c>
      <c r="D11925" s="33" t="s">
        <v>5091</v>
      </c>
    </row>
    <row r="11926" spans="3:4" ht="15" customHeight="1" x14ac:dyDescent="0.25">
      <c r="C11926" s="32" t="s">
        <v>21109</v>
      </c>
      <c r="D11926" s="33" t="s">
        <v>8623</v>
      </c>
    </row>
    <row r="11927" spans="3:4" ht="15" customHeight="1" x14ac:dyDescent="0.25">
      <c r="C11927" s="32" t="s">
        <v>21110</v>
      </c>
      <c r="D11927" s="33" t="s">
        <v>8623</v>
      </c>
    </row>
    <row r="11928" spans="3:4" ht="15" customHeight="1" x14ac:dyDescent="0.25">
      <c r="C11928" s="32" t="s">
        <v>21111</v>
      </c>
      <c r="D11928" s="33" t="s">
        <v>5164</v>
      </c>
    </row>
    <row r="11929" spans="3:4" ht="15" customHeight="1" x14ac:dyDescent="0.25">
      <c r="C11929" s="32" t="s">
        <v>21112</v>
      </c>
      <c r="D11929" s="33" t="s">
        <v>5164</v>
      </c>
    </row>
    <row r="11930" spans="3:4" ht="15" customHeight="1" x14ac:dyDescent="0.25">
      <c r="C11930" s="32" t="s">
        <v>21113</v>
      </c>
      <c r="D11930" s="33" t="s">
        <v>4779</v>
      </c>
    </row>
    <row r="11931" spans="3:4" ht="15" customHeight="1" x14ac:dyDescent="0.25">
      <c r="C11931" s="32" t="s">
        <v>21114</v>
      </c>
      <c r="D11931" s="33" t="s">
        <v>4779</v>
      </c>
    </row>
    <row r="11932" spans="3:4" ht="15" customHeight="1" x14ac:dyDescent="0.25">
      <c r="C11932" s="32" t="s">
        <v>21115</v>
      </c>
      <c r="D11932" s="33" t="s">
        <v>8434</v>
      </c>
    </row>
    <row r="11933" spans="3:4" ht="15" customHeight="1" x14ac:dyDescent="0.25">
      <c r="C11933" s="32" t="s">
        <v>21116</v>
      </c>
      <c r="D11933" s="33" t="s">
        <v>8434</v>
      </c>
    </row>
    <row r="11934" spans="3:4" ht="15" customHeight="1" x14ac:dyDescent="0.25">
      <c r="C11934" s="32" t="s">
        <v>21117</v>
      </c>
      <c r="D11934" s="33" t="s">
        <v>4835</v>
      </c>
    </row>
    <row r="11935" spans="3:4" ht="15" customHeight="1" x14ac:dyDescent="0.25">
      <c r="C11935" s="32" t="s">
        <v>21118</v>
      </c>
      <c r="D11935" s="33" t="s">
        <v>4835</v>
      </c>
    </row>
    <row r="11936" spans="3:4" ht="15" customHeight="1" x14ac:dyDescent="0.25">
      <c r="C11936" s="32" t="s">
        <v>21119</v>
      </c>
      <c r="D11936" s="33" t="s">
        <v>4871</v>
      </c>
    </row>
    <row r="11937" spans="3:4" ht="15" customHeight="1" x14ac:dyDescent="0.25">
      <c r="C11937" s="32" t="s">
        <v>21120</v>
      </c>
      <c r="D11937" s="33" t="s">
        <v>4871</v>
      </c>
    </row>
    <row r="11938" spans="3:4" ht="15" customHeight="1" x14ac:dyDescent="0.25">
      <c r="C11938" s="32" t="s">
        <v>21121</v>
      </c>
      <c r="D11938" s="33" t="s">
        <v>4876</v>
      </c>
    </row>
    <row r="11939" spans="3:4" ht="15" customHeight="1" x14ac:dyDescent="0.25">
      <c r="C11939" s="32" t="s">
        <v>21122</v>
      </c>
      <c r="D11939" s="33" t="s">
        <v>4876</v>
      </c>
    </row>
    <row r="11940" spans="3:4" ht="15" customHeight="1" x14ac:dyDescent="0.25">
      <c r="C11940" s="32" t="s">
        <v>21123</v>
      </c>
      <c r="D11940" s="33" t="s">
        <v>4938</v>
      </c>
    </row>
    <row r="11941" spans="3:4" ht="15" customHeight="1" x14ac:dyDescent="0.25">
      <c r="C11941" s="32" t="s">
        <v>21124</v>
      </c>
      <c r="D11941" s="33" t="s">
        <v>4938</v>
      </c>
    </row>
    <row r="11942" spans="3:4" ht="15" customHeight="1" x14ac:dyDescent="0.25">
      <c r="C11942" s="32" t="s">
        <v>21125</v>
      </c>
      <c r="D11942" s="33" t="s">
        <v>8527</v>
      </c>
    </row>
    <row r="11943" spans="3:4" ht="15" customHeight="1" x14ac:dyDescent="0.25">
      <c r="C11943" s="32" t="s">
        <v>21126</v>
      </c>
      <c r="D11943" s="33" t="s">
        <v>8527</v>
      </c>
    </row>
    <row r="11944" spans="3:4" ht="15" customHeight="1" x14ac:dyDescent="0.25">
      <c r="C11944" s="32" t="s">
        <v>21127</v>
      </c>
      <c r="D11944" s="33" t="s">
        <v>5024</v>
      </c>
    </row>
    <row r="11945" spans="3:4" ht="15" customHeight="1" x14ac:dyDescent="0.25">
      <c r="C11945" s="32" t="s">
        <v>21128</v>
      </c>
      <c r="D11945" s="33" t="s">
        <v>5024</v>
      </c>
    </row>
    <row r="11946" spans="3:4" ht="15" customHeight="1" x14ac:dyDescent="0.25">
      <c r="C11946" s="32" t="s">
        <v>21129</v>
      </c>
      <c r="D11946" s="33" t="s">
        <v>5052</v>
      </c>
    </row>
    <row r="11947" spans="3:4" ht="15" customHeight="1" x14ac:dyDescent="0.25">
      <c r="C11947" s="32" t="s">
        <v>21130</v>
      </c>
      <c r="D11947" s="33" t="s">
        <v>5052</v>
      </c>
    </row>
    <row r="11948" spans="3:4" ht="15" customHeight="1" x14ac:dyDescent="0.25">
      <c r="C11948" s="32" t="s">
        <v>21131</v>
      </c>
      <c r="D11948" s="33" t="s">
        <v>5091</v>
      </c>
    </row>
    <row r="11949" spans="3:4" ht="15" customHeight="1" x14ac:dyDescent="0.25">
      <c r="C11949" s="32" t="s">
        <v>21132</v>
      </c>
      <c r="D11949" s="33" t="s">
        <v>5091</v>
      </c>
    </row>
    <row r="11950" spans="3:4" ht="15" customHeight="1" x14ac:dyDescent="0.25">
      <c r="C11950" s="32" t="s">
        <v>21133</v>
      </c>
      <c r="D11950" s="33" t="s">
        <v>8623</v>
      </c>
    </row>
    <row r="11951" spans="3:4" ht="15" customHeight="1" x14ac:dyDescent="0.25">
      <c r="C11951" s="32" t="s">
        <v>21134</v>
      </c>
      <c r="D11951" s="33" t="s">
        <v>8623</v>
      </c>
    </row>
    <row r="11952" spans="3:4" ht="15" customHeight="1" x14ac:dyDescent="0.25">
      <c r="C11952" s="32" t="s">
        <v>21135</v>
      </c>
      <c r="D11952" s="33" t="s">
        <v>5164</v>
      </c>
    </row>
    <row r="11953" spans="3:4" ht="15" customHeight="1" x14ac:dyDescent="0.25">
      <c r="C11953" s="32" t="s">
        <v>21136</v>
      </c>
      <c r="D11953" s="33" t="s">
        <v>5164</v>
      </c>
    </row>
    <row r="11954" spans="3:4" ht="15" customHeight="1" x14ac:dyDescent="0.25">
      <c r="C11954" s="32" t="s">
        <v>21137</v>
      </c>
      <c r="D11954" s="33" t="s">
        <v>5179</v>
      </c>
    </row>
    <row r="11955" spans="3:4" ht="15" customHeight="1" x14ac:dyDescent="0.25">
      <c r="C11955" s="32" t="s">
        <v>21138</v>
      </c>
      <c r="D11955" s="33" t="s">
        <v>5179</v>
      </c>
    </row>
    <row r="11956" spans="3:4" ht="15" customHeight="1" x14ac:dyDescent="0.25">
      <c r="C11956" s="32" t="s">
        <v>21139</v>
      </c>
      <c r="D11956" s="33" t="s">
        <v>5223</v>
      </c>
    </row>
    <row r="11957" spans="3:4" ht="15" customHeight="1" x14ac:dyDescent="0.25">
      <c r="C11957" s="32" t="s">
        <v>21140</v>
      </c>
      <c r="D11957" s="33" t="s">
        <v>5223</v>
      </c>
    </row>
    <row r="11958" spans="3:4" ht="15" customHeight="1" x14ac:dyDescent="0.25">
      <c r="C11958" s="32" t="s">
        <v>21141</v>
      </c>
      <c r="D11958" s="33" t="s">
        <v>5229</v>
      </c>
    </row>
    <row r="11959" spans="3:4" ht="15" customHeight="1" x14ac:dyDescent="0.25">
      <c r="C11959" s="32" t="s">
        <v>21142</v>
      </c>
      <c r="D11959" s="33" t="s">
        <v>5229</v>
      </c>
    </row>
    <row r="11960" spans="3:4" ht="15" customHeight="1" x14ac:dyDescent="0.25">
      <c r="C11960" s="32" t="s">
        <v>21143</v>
      </c>
      <c r="D11960" s="33" t="s">
        <v>5264</v>
      </c>
    </row>
    <row r="11961" spans="3:4" ht="15" customHeight="1" x14ac:dyDescent="0.25">
      <c r="C11961" s="32" t="s">
        <v>21144</v>
      </c>
      <c r="D11961" s="33" t="s">
        <v>5264</v>
      </c>
    </row>
    <row r="11962" spans="3:4" ht="15" customHeight="1" x14ac:dyDescent="0.25">
      <c r="C11962" s="32" t="s">
        <v>21145</v>
      </c>
      <c r="D11962" s="33" t="s">
        <v>5297</v>
      </c>
    </row>
    <row r="11963" spans="3:4" ht="15" customHeight="1" x14ac:dyDescent="0.25">
      <c r="C11963" s="32" t="s">
        <v>21146</v>
      </c>
      <c r="D11963" s="33" t="s">
        <v>5297</v>
      </c>
    </row>
    <row r="11964" spans="3:4" ht="15" customHeight="1" x14ac:dyDescent="0.25">
      <c r="C11964" s="32" t="s">
        <v>21147</v>
      </c>
      <c r="D11964" s="33" t="s">
        <v>5339</v>
      </c>
    </row>
    <row r="11965" spans="3:4" ht="15" customHeight="1" x14ac:dyDescent="0.25">
      <c r="C11965" s="32" t="s">
        <v>21148</v>
      </c>
      <c r="D11965" s="33" t="s">
        <v>5339</v>
      </c>
    </row>
    <row r="11966" spans="3:4" ht="15" customHeight="1" x14ac:dyDescent="0.25">
      <c r="C11966" s="32" t="s">
        <v>21149</v>
      </c>
      <c r="D11966" s="33" t="s">
        <v>5350</v>
      </c>
    </row>
    <row r="11967" spans="3:4" ht="15" customHeight="1" x14ac:dyDescent="0.25">
      <c r="C11967" s="32" t="s">
        <v>21150</v>
      </c>
      <c r="D11967" s="33" t="s">
        <v>5350</v>
      </c>
    </row>
    <row r="11968" spans="3:4" ht="15" customHeight="1" x14ac:dyDescent="0.25">
      <c r="C11968" s="32" t="s">
        <v>21151</v>
      </c>
      <c r="D11968" s="33" t="s">
        <v>5355</v>
      </c>
    </row>
    <row r="11969" spans="3:4" ht="15" customHeight="1" x14ac:dyDescent="0.25">
      <c r="C11969" s="32" t="s">
        <v>21152</v>
      </c>
      <c r="D11969" s="33" t="s">
        <v>5355</v>
      </c>
    </row>
    <row r="11970" spans="3:4" ht="15" customHeight="1" x14ac:dyDescent="0.25">
      <c r="C11970" s="32" t="s">
        <v>21153</v>
      </c>
      <c r="D11970" s="33" t="s">
        <v>5438</v>
      </c>
    </row>
    <row r="11971" spans="3:4" ht="15" customHeight="1" x14ac:dyDescent="0.25">
      <c r="C11971" s="32" t="s">
        <v>21154</v>
      </c>
      <c r="D11971" s="33" t="s">
        <v>5438</v>
      </c>
    </row>
    <row r="11972" spans="3:4" ht="15" customHeight="1" x14ac:dyDescent="0.25">
      <c r="C11972" s="32" t="s">
        <v>21155</v>
      </c>
      <c r="D11972" s="33" t="s">
        <v>5494</v>
      </c>
    </row>
    <row r="11973" spans="3:4" ht="15" customHeight="1" x14ac:dyDescent="0.25">
      <c r="C11973" s="32" t="s">
        <v>21156</v>
      </c>
      <c r="D11973" s="33" t="s">
        <v>5494</v>
      </c>
    </row>
    <row r="11974" spans="3:4" ht="15" customHeight="1" x14ac:dyDescent="0.25">
      <c r="C11974" s="32" t="s">
        <v>21157</v>
      </c>
      <c r="D11974" s="33" t="s">
        <v>8913</v>
      </c>
    </row>
    <row r="11975" spans="3:4" ht="15" customHeight="1" x14ac:dyDescent="0.25">
      <c r="C11975" s="32" t="s">
        <v>21158</v>
      </c>
      <c r="D11975" s="33" t="s">
        <v>8913</v>
      </c>
    </row>
    <row r="11976" spans="3:4" ht="15" customHeight="1" x14ac:dyDescent="0.25">
      <c r="C11976" s="32" t="s">
        <v>21159</v>
      </c>
      <c r="D11976" s="33" t="s">
        <v>5524</v>
      </c>
    </row>
    <row r="11977" spans="3:4" ht="15" customHeight="1" x14ac:dyDescent="0.25">
      <c r="C11977" s="32" t="s">
        <v>21160</v>
      </c>
      <c r="D11977" s="33" t="s">
        <v>5524</v>
      </c>
    </row>
    <row r="11978" spans="3:4" ht="15" customHeight="1" x14ac:dyDescent="0.25">
      <c r="C11978" s="32" t="s">
        <v>21161</v>
      </c>
      <c r="D11978" s="33" t="s">
        <v>5179</v>
      </c>
    </row>
    <row r="11979" spans="3:4" ht="15" customHeight="1" x14ac:dyDescent="0.25">
      <c r="C11979" s="32" t="s">
        <v>21162</v>
      </c>
      <c r="D11979" s="33" t="s">
        <v>5179</v>
      </c>
    </row>
    <row r="11980" spans="3:4" ht="15" customHeight="1" x14ac:dyDescent="0.25">
      <c r="C11980" s="32" t="s">
        <v>21163</v>
      </c>
      <c r="D11980" s="33" t="s">
        <v>5223</v>
      </c>
    </row>
    <row r="11981" spans="3:4" ht="15" customHeight="1" x14ac:dyDescent="0.25">
      <c r="C11981" s="32" t="s">
        <v>21164</v>
      </c>
      <c r="D11981" s="33" t="s">
        <v>5223</v>
      </c>
    </row>
    <row r="11982" spans="3:4" ht="15" customHeight="1" x14ac:dyDescent="0.25">
      <c r="C11982" s="32" t="s">
        <v>21165</v>
      </c>
      <c r="D11982" s="33" t="s">
        <v>5229</v>
      </c>
    </row>
    <row r="11983" spans="3:4" ht="15" customHeight="1" x14ac:dyDescent="0.25">
      <c r="C11983" s="32" t="s">
        <v>21166</v>
      </c>
      <c r="D11983" s="33" t="s">
        <v>5229</v>
      </c>
    </row>
    <row r="11984" spans="3:4" ht="15" customHeight="1" x14ac:dyDescent="0.25">
      <c r="C11984" s="32" t="s">
        <v>21167</v>
      </c>
      <c r="D11984" s="33" t="s">
        <v>5264</v>
      </c>
    </row>
    <row r="11985" spans="3:4" ht="15" customHeight="1" x14ac:dyDescent="0.25">
      <c r="C11985" s="32" t="s">
        <v>21168</v>
      </c>
      <c r="D11985" s="33" t="s">
        <v>5264</v>
      </c>
    </row>
    <row r="11986" spans="3:4" ht="15" customHeight="1" x14ac:dyDescent="0.25">
      <c r="C11986" s="32" t="s">
        <v>21169</v>
      </c>
      <c r="D11986" s="33" t="s">
        <v>5297</v>
      </c>
    </row>
    <row r="11987" spans="3:4" ht="15" customHeight="1" x14ac:dyDescent="0.25">
      <c r="C11987" s="32" t="s">
        <v>21170</v>
      </c>
      <c r="D11987" s="33" t="s">
        <v>5297</v>
      </c>
    </row>
    <row r="11988" spans="3:4" ht="15" customHeight="1" x14ac:dyDescent="0.25">
      <c r="C11988" s="32" t="s">
        <v>21171</v>
      </c>
      <c r="D11988" s="33" t="s">
        <v>5339</v>
      </c>
    </row>
    <row r="11989" spans="3:4" ht="15" customHeight="1" x14ac:dyDescent="0.25">
      <c r="C11989" s="32" t="s">
        <v>21172</v>
      </c>
      <c r="D11989" s="33" t="s">
        <v>5339</v>
      </c>
    </row>
    <row r="11990" spans="3:4" ht="15" customHeight="1" x14ac:dyDescent="0.25">
      <c r="C11990" s="32" t="s">
        <v>21173</v>
      </c>
      <c r="D11990" s="33" t="s">
        <v>5350</v>
      </c>
    </row>
    <row r="11991" spans="3:4" ht="15" customHeight="1" x14ac:dyDescent="0.25">
      <c r="C11991" s="32" t="s">
        <v>21174</v>
      </c>
      <c r="D11991" s="33" t="s">
        <v>5350</v>
      </c>
    </row>
    <row r="11992" spans="3:4" ht="15" customHeight="1" x14ac:dyDescent="0.25">
      <c r="C11992" s="32" t="s">
        <v>21175</v>
      </c>
      <c r="D11992" s="33" t="s">
        <v>5355</v>
      </c>
    </row>
    <row r="11993" spans="3:4" ht="15" customHeight="1" x14ac:dyDescent="0.25">
      <c r="C11993" s="32" t="s">
        <v>21176</v>
      </c>
      <c r="D11993" s="33" t="s">
        <v>5355</v>
      </c>
    </row>
    <row r="11994" spans="3:4" ht="15" customHeight="1" x14ac:dyDescent="0.25">
      <c r="C11994" s="32" t="s">
        <v>21177</v>
      </c>
      <c r="D11994" s="33" t="s">
        <v>5438</v>
      </c>
    </row>
    <row r="11995" spans="3:4" ht="15" customHeight="1" x14ac:dyDescent="0.25">
      <c r="C11995" s="32" t="s">
        <v>21178</v>
      </c>
      <c r="D11995" s="33" t="s">
        <v>5438</v>
      </c>
    </row>
    <row r="11996" spans="3:4" ht="15" customHeight="1" x14ac:dyDescent="0.25">
      <c r="C11996" s="32" t="s">
        <v>21179</v>
      </c>
      <c r="D11996" s="33" t="s">
        <v>5494</v>
      </c>
    </row>
    <row r="11997" spans="3:4" ht="15" customHeight="1" x14ac:dyDescent="0.25">
      <c r="C11997" s="32" t="s">
        <v>21180</v>
      </c>
      <c r="D11997" s="33" t="s">
        <v>5494</v>
      </c>
    </row>
    <row r="11998" spans="3:4" ht="15" customHeight="1" x14ac:dyDescent="0.25">
      <c r="C11998" s="32" t="s">
        <v>21181</v>
      </c>
      <c r="D11998" s="33" t="s">
        <v>8913</v>
      </c>
    </row>
    <row r="11999" spans="3:4" ht="15" customHeight="1" x14ac:dyDescent="0.25">
      <c r="C11999" s="32" t="s">
        <v>21182</v>
      </c>
      <c r="D11999" s="33" t="s">
        <v>8913</v>
      </c>
    </row>
    <row r="12000" spans="3:4" ht="15" customHeight="1" x14ac:dyDescent="0.25">
      <c r="C12000" s="32" t="s">
        <v>21183</v>
      </c>
      <c r="D12000" s="33" t="s">
        <v>5524</v>
      </c>
    </row>
    <row r="12001" spans="3:4" ht="15" customHeight="1" x14ac:dyDescent="0.25">
      <c r="C12001" s="32" t="s">
        <v>21184</v>
      </c>
      <c r="D12001" s="33" t="s">
        <v>5524</v>
      </c>
    </row>
    <row r="12002" spans="3:4" ht="15" customHeight="1" x14ac:dyDescent="0.25">
      <c r="C12002" s="32" t="s">
        <v>21185</v>
      </c>
      <c r="D12002" s="33" t="s">
        <v>5575</v>
      </c>
    </row>
    <row r="12003" spans="3:4" ht="15" customHeight="1" x14ac:dyDescent="0.25">
      <c r="C12003" s="32" t="s">
        <v>21186</v>
      </c>
      <c r="D12003" s="33" t="s">
        <v>5575</v>
      </c>
    </row>
    <row r="12004" spans="3:4" ht="15" customHeight="1" x14ac:dyDescent="0.25">
      <c r="C12004" s="32" t="s">
        <v>21187</v>
      </c>
      <c r="D12004" s="33" t="s">
        <v>5635</v>
      </c>
    </row>
    <row r="12005" spans="3:4" ht="15" customHeight="1" x14ac:dyDescent="0.25">
      <c r="C12005" s="32" t="s">
        <v>21188</v>
      </c>
      <c r="D12005" s="33" t="s">
        <v>5635</v>
      </c>
    </row>
    <row r="12006" spans="3:4" ht="15" customHeight="1" x14ac:dyDescent="0.25">
      <c r="C12006" s="32" t="s">
        <v>21189</v>
      </c>
      <c r="D12006" s="33" t="s">
        <v>5703</v>
      </c>
    </row>
    <row r="12007" spans="3:4" ht="15" customHeight="1" x14ac:dyDescent="0.25">
      <c r="C12007" s="32" t="s">
        <v>21190</v>
      </c>
      <c r="D12007" s="33" t="s">
        <v>5703</v>
      </c>
    </row>
    <row r="12008" spans="3:4" ht="15" customHeight="1" x14ac:dyDescent="0.25">
      <c r="C12008" s="32" t="s">
        <v>21191</v>
      </c>
      <c r="D12008" s="33" t="s">
        <v>5714</v>
      </c>
    </row>
    <row r="12009" spans="3:4" ht="15" customHeight="1" x14ac:dyDescent="0.25">
      <c r="C12009" s="32" t="s">
        <v>21192</v>
      </c>
      <c r="D12009" s="33" t="s">
        <v>5714</v>
      </c>
    </row>
    <row r="12010" spans="3:4" ht="15" customHeight="1" x14ac:dyDescent="0.25">
      <c r="C12010" s="32" t="s">
        <v>21193</v>
      </c>
      <c r="D12010" s="33" t="s">
        <v>5720</v>
      </c>
    </row>
    <row r="12011" spans="3:4" ht="15" customHeight="1" x14ac:dyDescent="0.25">
      <c r="C12011" s="32" t="s">
        <v>21194</v>
      </c>
      <c r="D12011" s="33" t="s">
        <v>5720</v>
      </c>
    </row>
    <row r="12012" spans="3:4" ht="15" customHeight="1" x14ac:dyDescent="0.25">
      <c r="C12012" s="32" t="s">
        <v>21195</v>
      </c>
      <c r="D12012" s="33" t="s">
        <v>5732</v>
      </c>
    </row>
    <row r="12013" spans="3:4" ht="15" customHeight="1" x14ac:dyDescent="0.25">
      <c r="C12013" s="32" t="s">
        <v>21196</v>
      </c>
      <c r="D12013" s="33" t="s">
        <v>5732</v>
      </c>
    </row>
    <row r="12014" spans="3:4" ht="15" customHeight="1" x14ac:dyDescent="0.25">
      <c r="C12014" s="32" t="s">
        <v>21197</v>
      </c>
      <c r="D12014" s="33" t="s">
        <v>5793</v>
      </c>
    </row>
    <row r="12015" spans="3:4" ht="15" customHeight="1" x14ac:dyDescent="0.25">
      <c r="C12015" s="32" t="s">
        <v>21198</v>
      </c>
      <c r="D12015" s="33" t="s">
        <v>5793</v>
      </c>
    </row>
    <row r="12016" spans="3:4" ht="15" customHeight="1" x14ac:dyDescent="0.25">
      <c r="C12016" s="32" t="s">
        <v>21199</v>
      </c>
      <c r="D12016" s="33" t="s">
        <v>5909</v>
      </c>
    </row>
    <row r="12017" spans="3:4" ht="15" customHeight="1" x14ac:dyDescent="0.25">
      <c r="C12017" s="32" t="s">
        <v>21200</v>
      </c>
      <c r="D12017" s="33" t="s">
        <v>5909</v>
      </c>
    </row>
    <row r="12018" spans="3:4" ht="15" customHeight="1" x14ac:dyDescent="0.25">
      <c r="C12018" s="32" t="s">
        <v>21201</v>
      </c>
      <c r="D12018" s="33" t="s">
        <v>5956</v>
      </c>
    </row>
    <row r="12019" spans="3:4" ht="15" customHeight="1" x14ac:dyDescent="0.25">
      <c r="C12019" s="32" t="s">
        <v>21202</v>
      </c>
      <c r="D12019" s="33" t="s">
        <v>5956</v>
      </c>
    </row>
    <row r="12020" spans="3:4" ht="15" customHeight="1" x14ac:dyDescent="0.25">
      <c r="C12020" s="32" t="s">
        <v>21203</v>
      </c>
      <c r="D12020" s="33" t="s">
        <v>6029</v>
      </c>
    </row>
    <row r="12021" spans="3:4" ht="15" customHeight="1" x14ac:dyDescent="0.25">
      <c r="C12021" s="32" t="s">
        <v>21204</v>
      </c>
      <c r="D12021" s="33" t="s">
        <v>6029</v>
      </c>
    </row>
    <row r="12022" spans="3:4" ht="15" customHeight="1" x14ac:dyDescent="0.25">
      <c r="C12022" s="32" t="s">
        <v>21205</v>
      </c>
      <c r="D12022" s="33" t="s">
        <v>6078</v>
      </c>
    </row>
    <row r="12023" spans="3:4" ht="15" customHeight="1" x14ac:dyDescent="0.25">
      <c r="C12023" s="32" t="s">
        <v>21206</v>
      </c>
      <c r="D12023" s="33" t="s">
        <v>6078</v>
      </c>
    </row>
    <row r="12024" spans="3:4" ht="15" customHeight="1" x14ac:dyDescent="0.25">
      <c r="C12024" s="32" t="s">
        <v>21207</v>
      </c>
      <c r="D12024" s="33" t="s">
        <v>6104</v>
      </c>
    </row>
    <row r="12025" spans="3:4" ht="15" customHeight="1" x14ac:dyDescent="0.25">
      <c r="C12025" s="32" t="s">
        <v>21208</v>
      </c>
      <c r="D12025" s="33" t="s">
        <v>6104</v>
      </c>
    </row>
    <row r="12026" spans="3:4" ht="15" customHeight="1" x14ac:dyDescent="0.25">
      <c r="C12026" s="32" t="s">
        <v>21209</v>
      </c>
      <c r="D12026" s="33" t="s">
        <v>5575</v>
      </c>
    </row>
    <row r="12027" spans="3:4" ht="15" customHeight="1" x14ac:dyDescent="0.25">
      <c r="C12027" s="32" t="s">
        <v>21210</v>
      </c>
      <c r="D12027" s="33" t="s">
        <v>5575</v>
      </c>
    </row>
    <row r="12028" spans="3:4" ht="15" customHeight="1" x14ac:dyDescent="0.25">
      <c r="C12028" s="32" t="s">
        <v>21211</v>
      </c>
      <c r="D12028" s="33" t="s">
        <v>5635</v>
      </c>
    </row>
    <row r="12029" spans="3:4" ht="15" customHeight="1" x14ac:dyDescent="0.25">
      <c r="C12029" s="32" t="s">
        <v>21212</v>
      </c>
      <c r="D12029" s="33" t="s">
        <v>5635</v>
      </c>
    </row>
    <row r="12030" spans="3:4" ht="15" customHeight="1" x14ac:dyDescent="0.25">
      <c r="C12030" s="32" t="s">
        <v>21213</v>
      </c>
      <c r="D12030" s="33" t="s">
        <v>5703</v>
      </c>
    </row>
    <row r="12031" spans="3:4" ht="15" customHeight="1" x14ac:dyDescent="0.25">
      <c r="C12031" s="32" t="s">
        <v>21214</v>
      </c>
      <c r="D12031" s="33" t="s">
        <v>5703</v>
      </c>
    </row>
    <row r="12032" spans="3:4" ht="15" customHeight="1" x14ac:dyDescent="0.25">
      <c r="C12032" s="32" t="s">
        <v>21215</v>
      </c>
      <c r="D12032" s="33" t="s">
        <v>5714</v>
      </c>
    </row>
    <row r="12033" spans="3:4" ht="15" customHeight="1" x14ac:dyDescent="0.25">
      <c r="C12033" s="32" t="s">
        <v>21216</v>
      </c>
      <c r="D12033" s="33" t="s">
        <v>5714</v>
      </c>
    </row>
    <row r="12034" spans="3:4" ht="15" customHeight="1" x14ac:dyDescent="0.25">
      <c r="C12034" s="32" t="s">
        <v>21217</v>
      </c>
      <c r="D12034" s="33" t="s">
        <v>5720</v>
      </c>
    </row>
    <row r="12035" spans="3:4" ht="15" customHeight="1" x14ac:dyDescent="0.25">
      <c r="C12035" s="32" t="s">
        <v>21218</v>
      </c>
      <c r="D12035" s="33" t="s">
        <v>5720</v>
      </c>
    </row>
    <row r="12036" spans="3:4" ht="15" customHeight="1" x14ac:dyDescent="0.25">
      <c r="C12036" s="32" t="s">
        <v>21219</v>
      </c>
      <c r="D12036" s="33" t="s">
        <v>5732</v>
      </c>
    </row>
    <row r="12037" spans="3:4" ht="15" customHeight="1" x14ac:dyDescent="0.25">
      <c r="C12037" s="32" t="s">
        <v>21220</v>
      </c>
      <c r="D12037" s="33" t="s">
        <v>5732</v>
      </c>
    </row>
    <row r="12038" spans="3:4" ht="15" customHeight="1" x14ac:dyDescent="0.25">
      <c r="C12038" s="32" t="s">
        <v>21221</v>
      </c>
      <c r="D12038" s="33" t="s">
        <v>5793</v>
      </c>
    </row>
    <row r="12039" spans="3:4" ht="15" customHeight="1" x14ac:dyDescent="0.25">
      <c r="C12039" s="32" t="s">
        <v>21222</v>
      </c>
      <c r="D12039" s="33" t="s">
        <v>5793</v>
      </c>
    </row>
    <row r="12040" spans="3:4" ht="15" customHeight="1" x14ac:dyDescent="0.25">
      <c r="C12040" s="32" t="s">
        <v>21223</v>
      </c>
      <c r="D12040" s="33" t="s">
        <v>5909</v>
      </c>
    </row>
    <row r="12041" spans="3:4" ht="15" customHeight="1" x14ac:dyDescent="0.25">
      <c r="C12041" s="32" t="s">
        <v>21224</v>
      </c>
      <c r="D12041" s="33" t="s">
        <v>5909</v>
      </c>
    </row>
    <row r="12042" spans="3:4" ht="15" customHeight="1" x14ac:dyDescent="0.25">
      <c r="C12042" s="32" t="s">
        <v>21225</v>
      </c>
      <c r="D12042" s="33" t="s">
        <v>5956</v>
      </c>
    </row>
    <row r="12043" spans="3:4" ht="15" customHeight="1" x14ac:dyDescent="0.25">
      <c r="C12043" s="32" t="s">
        <v>21226</v>
      </c>
      <c r="D12043" s="33" t="s">
        <v>5956</v>
      </c>
    </row>
    <row r="12044" spans="3:4" ht="15" customHeight="1" x14ac:dyDescent="0.25">
      <c r="C12044" s="32" t="s">
        <v>21227</v>
      </c>
      <c r="D12044" s="33" t="s">
        <v>6029</v>
      </c>
    </row>
    <row r="12045" spans="3:4" ht="15" customHeight="1" x14ac:dyDescent="0.25">
      <c r="C12045" s="32" t="s">
        <v>21228</v>
      </c>
      <c r="D12045" s="33" t="s">
        <v>6029</v>
      </c>
    </row>
    <row r="12046" spans="3:4" ht="15" customHeight="1" x14ac:dyDescent="0.25">
      <c r="C12046" s="32" t="s">
        <v>21229</v>
      </c>
      <c r="D12046" s="33" t="s">
        <v>6078</v>
      </c>
    </row>
    <row r="12047" spans="3:4" ht="15" customHeight="1" x14ac:dyDescent="0.25">
      <c r="C12047" s="32" t="s">
        <v>21230</v>
      </c>
      <c r="D12047" s="33" t="s">
        <v>6078</v>
      </c>
    </row>
    <row r="12048" spans="3:4" ht="15" customHeight="1" x14ac:dyDescent="0.25">
      <c r="C12048" s="32" t="s">
        <v>21231</v>
      </c>
      <c r="D12048" s="33" t="s">
        <v>6104</v>
      </c>
    </row>
    <row r="12049" spans="3:4" ht="15" customHeight="1" x14ac:dyDescent="0.25">
      <c r="C12049" s="32" t="s">
        <v>21232</v>
      </c>
      <c r="D12049" s="33" t="s">
        <v>6104</v>
      </c>
    </row>
    <row r="12050" spans="3:4" ht="15" customHeight="1" x14ac:dyDescent="0.25">
      <c r="C12050" s="32" t="s">
        <v>21233</v>
      </c>
      <c r="D12050" s="33" t="s">
        <v>6267</v>
      </c>
    </row>
    <row r="12051" spans="3:4" ht="15" customHeight="1" x14ac:dyDescent="0.25">
      <c r="C12051" s="32" t="s">
        <v>21234</v>
      </c>
      <c r="D12051" s="33" t="s">
        <v>6267</v>
      </c>
    </row>
    <row r="12052" spans="3:4" ht="15" customHeight="1" x14ac:dyDescent="0.25">
      <c r="C12052" s="32" t="s">
        <v>21235</v>
      </c>
      <c r="D12052" s="33" t="s">
        <v>6284</v>
      </c>
    </row>
    <row r="12053" spans="3:4" ht="15" customHeight="1" x14ac:dyDescent="0.25">
      <c r="C12053" s="32" t="s">
        <v>21236</v>
      </c>
      <c r="D12053" s="33" t="s">
        <v>6284</v>
      </c>
    </row>
    <row r="12054" spans="3:4" ht="15" customHeight="1" x14ac:dyDescent="0.25">
      <c r="C12054" s="32" t="s">
        <v>21237</v>
      </c>
      <c r="D12054" s="33" t="s">
        <v>6363</v>
      </c>
    </row>
    <row r="12055" spans="3:4" ht="15" customHeight="1" x14ac:dyDescent="0.25">
      <c r="C12055" s="32" t="s">
        <v>21238</v>
      </c>
      <c r="D12055" s="33" t="s">
        <v>6363</v>
      </c>
    </row>
    <row r="12056" spans="3:4" ht="15" customHeight="1" x14ac:dyDescent="0.25">
      <c r="C12056" s="32" t="s">
        <v>21239</v>
      </c>
      <c r="D12056" s="33" t="s">
        <v>6369</v>
      </c>
    </row>
    <row r="12057" spans="3:4" ht="15" customHeight="1" x14ac:dyDescent="0.25">
      <c r="C12057" s="32" t="s">
        <v>21240</v>
      </c>
      <c r="D12057" s="33" t="s">
        <v>6369</v>
      </c>
    </row>
    <row r="12058" spans="3:4" ht="15" customHeight="1" x14ac:dyDescent="0.25">
      <c r="C12058" s="32" t="s">
        <v>21241</v>
      </c>
      <c r="D12058" s="33" t="s">
        <v>6385</v>
      </c>
    </row>
    <row r="12059" spans="3:4" ht="15" customHeight="1" x14ac:dyDescent="0.25">
      <c r="C12059" s="32" t="s">
        <v>21242</v>
      </c>
      <c r="D12059" s="33" t="s">
        <v>6385</v>
      </c>
    </row>
    <row r="12060" spans="3:4" ht="15" customHeight="1" x14ac:dyDescent="0.25">
      <c r="C12060" s="32" t="s">
        <v>21243</v>
      </c>
      <c r="D12060" s="33" t="s">
        <v>6396</v>
      </c>
    </row>
    <row r="12061" spans="3:4" ht="15" customHeight="1" x14ac:dyDescent="0.25">
      <c r="C12061" s="32" t="s">
        <v>21244</v>
      </c>
      <c r="D12061" s="33" t="s">
        <v>6396</v>
      </c>
    </row>
    <row r="12062" spans="3:4" ht="15" customHeight="1" x14ac:dyDescent="0.25">
      <c r="C12062" s="32" t="s">
        <v>21245</v>
      </c>
      <c r="D12062" s="33" t="s">
        <v>6520</v>
      </c>
    </row>
    <row r="12063" spans="3:4" ht="15" customHeight="1" x14ac:dyDescent="0.25">
      <c r="C12063" s="32" t="s">
        <v>21246</v>
      </c>
      <c r="D12063" s="33" t="s">
        <v>6520</v>
      </c>
    </row>
    <row r="12064" spans="3:4" ht="15" customHeight="1" x14ac:dyDescent="0.25">
      <c r="C12064" s="32" t="s">
        <v>21247</v>
      </c>
      <c r="D12064" s="33" t="s">
        <v>6697</v>
      </c>
    </row>
    <row r="12065" spans="3:4" ht="15" customHeight="1" x14ac:dyDescent="0.25">
      <c r="C12065" s="32" t="s">
        <v>21248</v>
      </c>
      <c r="D12065" s="33" t="s">
        <v>6697</v>
      </c>
    </row>
    <row r="12066" spans="3:4" ht="15" customHeight="1" x14ac:dyDescent="0.25">
      <c r="C12066" s="32" t="s">
        <v>21249</v>
      </c>
      <c r="D12066" s="33" t="s">
        <v>6768</v>
      </c>
    </row>
    <row r="12067" spans="3:4" ht="15" customHeight="1" x14ac:dyDescent="0.25">
      <c r="C12067" s="32" t="s">
        <v>21250</v>
      </c>
      <c r="D12067" s="33" t="s">
        <v>6768</v>
      </c>
    </row>
    <row r="12068" spans="3:4" ht="15" customHeight="1" x14ac:dyDescent="0.25">
      <c r="C12068" s="32" t="s">
        <v>21251</v>
      </c>
      <c r="D12068" s="33" t="s">
        <v>6837</v>
      </c>
    </row>
    <row r="12069" spans="3:4" ht="15" customHeight="1" x14ac:dyDescent="0.25">
      <c r="C12069" s="32" t="s">
        <v>21252</v>
      </c>
      <c r="D12069" s="33" t="s">
        <v>6837</v>
      </c>
    </row>
    <row r="12070" spans="3:4" ht="15" customHeight="1" x14ac:dyDescent="0.25">
      <c r="C12070" s="32" t="s">
        <v>21253</v>
      </c>
      <c r="D12070" s="33" t="s">
        <v>6843</v>
      </c>
    </row>
    <row r="12071" spans="3:4" ht="15" customHeight="1" x14ac:dyDescent="0.25">
      <c r="C12071" s="32" t="s">
        <v>21254</v>
      </c>
      <c r="D12071" s="33" t="s">
        <v>6843</v>
      </c>
    </row>
    <row r="12072" spans="3:4" ht="15" customHeight="1" x14ac:dyDescent="0.25">
      <c r="C12072" s="32" t="s">
        <v>21255</v>
      </c>
      <c r="D12072" s="33" t="s">
        <v>6849</v>
      </c>
    </row>
    <row r="12073" spans="3:4" ht="15" customHeight="1" x14ac:dyDescent="0.25">
      <c r="C12073" s="32" t="s">
        <v>21256</v>
      </c>
      <c r="D12073" s="33" t="s">
        <v>6849</v>
      </c>
    </row>
    <row r="12074" spans="3:4" ht="15" customHeight="1" x14ac:dyDescent="0.25">
      <c r="C12074" s="32" t="s">
        <v>21257</v>
      </c>
      <c r="D12074" s="33" t="s">
        <v>6267</v>
      </c>
    </row>
    <row r="12075" spans="3:4" ht="15" customHeight="1" x14ac:dyDescent="0.25">
      <c r="C12075" s="32" t="s">
        <v>21258</v>
      </c>
      <c r="D12075" s="33" t="s">
        <v>6267</v>
      </c>
    </row>
    <row r="12076" spans="3:4" ht="15" customHeight="1" x14ac:dyDescent="0.25">
      <c r="C12076" s="32" t="s">
        <v>21259</v>
      </c>
      <c r="D12076" s="33" t="s">
        <v>6284</v>
      </c>
    </row>
    <row r="12077" spans="3:4" ht="15" customHeight="1" x14ac:dyDescent="0.25">
      <c r="C12077" s="32" t="s">
        <v>21260</v>
      </c>
      <c r="D12077" s="33" t="s">
        <v>6284</v>
      </c>
    </row>
    <row r="12078" spans="3:4" ht="15" customHeight="1" x14ac:dyDescent="0.25">
      <c r="C12078" s="32" t="s">
        <v>21261</v>
      </c>
      <c r="D12078" s="33" t="s">
        <v>6363</v>
      </c>
    </row>
    <row r="12079" spans="3:4" ht="15" customHeight="1" x14ac:dyDescent="0.25">
      <c r="C12079" s="32" t="s">
        <v>21262</v>
      </c>
      <c r="D12079" s="33" t="s">
        <v>6363</v>
      </c>
    </row>
    <row r="12080" spans="3:4" ht="15" customHeight="1" x14ac:dyDescent="0.25">
      <c r="C12080" s="32" t="s">
        <v>21263</v>
      </c>
      <c r="D12080" s="33" t="s">
        <v>6369</v>
      </c>
    </row>
    <row r="12081" spans="3:4" ht="15" customHeight="1" x14ac:dyDescent="0.25">
      <c r="C12081" s="32" t="s">
        <v>21264</v>
      </c>
      <c r="D12081" s="33" t="s">
        <v>6369</v>
      </c>
    </row>
    <row r="12082" spans="3:4" ht="15" customHeight="1" x14ac:dyDescent="0.25">
      <c r="C12082" s="32" t="s">
        <v>21265</v>
      </c>
      <c r="D12082" s="33" t="s">
        <v>6385</v>
      </c>
    </row>
    <row r="12083" spans="3:4" ht="15" customHeight="1" x14ac:dyDescent="0.25">
      <c r="C12083" s="32" t="s">
        <v>21266</v>
      </c>
      <c r="D12083" s="33" t="s">
        <v>6385</v>
      </c>
    </row>
    <row r="12084" spans="3:4" ht="15" customHeight="1" x14ac:dyDescent="0.25">
      <c r="C12084" s="32" t="s">
        <v>21267</v>
      </c>
      <c r="D12084" s="33" t="s">
        <v>6396</v>
      </c>
    </row>
    <row r="12085" spans="3:4" ht="15" customHeight="1" x14ac:dyDescent="0.25">
      <c r="C12085" s="32" t="s">
        <v>21268</v>
      </c>
      <c r="D12085" s="33" t="s">
        <v>6396</v>
      </c>
    </row>
    <row r="12086" spans="3:4" ht="15" customHeight="1" x14ac:dyDescent="0.25">
      <c r="C12086" s="32" t="s">
        <v>21269</v>
      </c>
      <c r="D12086" s="33" t="s">
        <v>6520</v>
      </c>
    </row>
    <row r="12087" spans="3:4" ht="15" customHeight="1" x14ac:dyDescent="0.25">
      <c r="C12087" s="32" t="s">
        <v>21270</v>
      </c>
      <c r="D12087" s="33" t="s">
        <v>6520</v>
      </c>
    </row>
    <row r="12088" spans="3:4" ht="15" customHeight="1" x14ac:dyDescent="0.25">
      <c r="C12088" s="32" t="s">
        <v>21271</v>
      </c>
      <c r="D12088" s="33" t="s">
        <v>6697</v>
      </c>
    </row>
    <row r="12089" spans="3:4" ht="15" customHeight="1" x14ac:dyDescent="0.25">
      <c r="C12089" s="32" t="s">
        <v>21272</v>
      </c>
      <c r="D12089" s="33" t="s">
        <v>6697</v>
      </c>
    </row>
    <row r="12090" spans="3:4" ht="15" customHeight="1" x14ac:dyDescent="0.25">
      <c r="C12090" s="32" t="s">
        <v>21273</v>
      </c>
      <c r="D12090" s="33" t="s">
        <v>6768</v>
      </c>
    </row>
    <row r="12091" spans="3:4" ht="15" customHeight="1" x14ac:dyDescent="0.25">
      <c r="C12091" s="32" t="s">
        <v>21274</v>
      </c>
      <c r="D12091" s="33" t="s">
        <v>6768</v>
      </c>
    </row>
    <row r="12092" spans="3:4" ht="15" customHeight="1" x14ac:dyDescent="0.25">
      <c r="C12092" s="32" t="s">
        <v>21275</v>
      </c>
      <c r="D12092" s="33" t="s">
        <v>6837</v>
      </c>
    </row>
    <row r="12093" spans="3:4" ht="15" customHeight="1" x14ac:dyDescent="0.25">
      <c r="C12093" s="32" t="s">
        <v>21276</v>
      </c>
      <c r="D12093" s="33" t="s">
        <v>6837</v>
      </c>
    </row>
    <row r="12094" spans="3:4" ht="15" customHeight="1" x14ac:dyDescent="0.25">
      <c r="C12094" s="32" t="s">
        <v>21277</v>
      </c>
      <c r="D12094" s="33" t="s">
        <v>6843</v>
      </c>
    </row>
    <row r="12095" spans="3:4" ht="15" customHeight="1" x14ac:dyDescent="0.25">
      <c r="C12095" s="32" t="s">
        <v>21278</v>
      </c>
      <c r="D12095" s="33" t="s">
        <v>6843</v>
      </c>
    </row>
    <row r="12096" spans="3:4" ht="15" customHeight="1" x14ac:dyDescent="0.25">
      <c r="C12096" s="32" t="s">
        <v>21279</v>
      </c>
      <c r="D12096" s="33" t="s">
        <v>6849</v>
      </c>
    </row>
    <row r="12097" spans="3:4" ht="15" customHeight="1" x14ac:dyDescent="0.25">
      <c r="C12097" s="32" t="s">
        <v>21280</v>
      </c>
      <c r="D12097" s="33" t="s">
        <v>6849</v>
      </c>
    </row>
    <row r="12098" spans="3:4" ht="15" customHeight="1" x14ac:dyDescent="0.25">
      <c r="C12098" s="32" t="s">
        <v>21281</v>
      </c>
      <c r="D12098" s="33" t="s">
        <v>6861</v>
      </c>
    </row>
    <row r="12099" spans="3:4" ht="15" customHeight="1" x14ac:dyDescent="0.25">
      <c r="C12099" s="32" t="s">
        <v>21282</v>
      </c>
      <c r="D12099" s="33" t="s">
        <v>6861</v>
      </c>
    </row>
    <row r="12100" spans="3:4" ht="15" customHeight="1" x14ac:dyDescent="0.25">
      <c r="C12100" s="32" t="s">
        <v>21283</v>
      </c>
      <c r="D12100" s="33" t="s">
        <v>6877</v>
      </c>
    </row>
    <row r="12101" spans="3:4" ht="15" customHeight="1" x14ac:dyDescent="0.25">
      <c r="C12101" s="32" t="s">
        <v>21284</v>
      </c>
      <c r="D12101" s="33" t="s">
        <v>6877</v>
      </c>
    </row>
    <row r="12102" spans="3:4" ht="15" customHeight="1" x14ac:dyDescent="0.25">
      <c r="C12102" s="32" t="s">
        <v>21285</v>
      </c>
      <c r="D12102" s="33" t="s">
        <v>9975</v>
      </c>
    </row>
    <row r="12103" spans="3:4" ht="15" customHeight="1" x14ac:dyDescent="0.25">
      <c r="C12103" s="32" t="s">
        <v>21286</v>
      </c>
      <c r="D12103" s="33" t="s">
        <v>9975</v>
      </c>
    </row>
    <row r="12104" spans="3:4" ht="15" customHeight="1" x14ac:dyDescent="0.25">
      <c r="C12104" s="32" t="s">
        <v>21287</v>
      </c>
      <c r="D12104" s="33" t="s">
        <v>6911</v>
      </c>
    </row>
    <row r="12105" spans="3:4" ht="15" customHeight="1" x14ac:dyDescent="0.25">
      <c r="C12105" s="32" t="s">
        <v>21288</v>
      </c>
      <c r="D12105" s="33" t="s">
        <v>6911</v>
      </c>
    </row>
    <row r="12106" spans="3:4" ht="15" customHeight="1" x14ac:dyDescent="0.25">
      <c r="C12106" s="32" t="s">
        <v>21289</v>
      </c>
      <c r="D12106" s="33" t="s">
        <v>6969</v>
      </c>
    </row>
    <row r="12107" spans="3:4" ht="15" customHeight="1" x14ac:dyDescent="0.25">
      <c r="C12107" s="32" t="s">
        <v>21290</v>
      </c>
      <c r="D12107" s="33" t="s">
        <v>6969</v>
      </c>
    </row>
    <row r="12108" spans="3:4" ht="15" customHeight="1" x14ac:dyDescent="0.25">
      <c r="C12108" s="32" t="s">
        <v>21291</v>
      </c>
      <c r="D12108" s="33" t="s">
        <v>7014</v>
      </c>
    </row>
    <row r="12109" spans="3:4" ht="15" customHeight="1" x14ac:dyDescent="0.25">
      <c r="C12109" s="32" t="s">
        <v>21292</v>
      </c>
      <c r="D12109" s="33" t="s">
        <v>7014</v>
      </c>
    </row>
    <row r="12110" spans="3:4" ht="15" customHeight="1" x14ac:dyDescent="0.25">
      <c r="C12110" s="32" t="s">
        <v>21293</v>
      </c>
      <c r="D12110" s="33" t="s">
        <v>7026</v>
      </c>
    </row>
    <row r="12111" spans="3:4" ht="15" customHeight="1" x14ac:dyDescent="0.25">
      <c r="C12111" s="32" t="s">
        <v>21294</v>
      </c>
      <c r="D12111" s="33" t="s">
        <v>7026</v>
      </c>
    </row>
    <row r="12112" spans="3:4" ht="15" customHeight="1" x14ac:dyDescent="0.25">
      <c r="C12112" s="32" t="s">
        <v>21295</v>
      </c>
      <c r="D12112" s="33" t="s">
        <v>7066</v>
      </c>
    </row>
    <row r="12113" spans="3:4" ht="15" customHeight="1" x14ac:dyDescent="0.25">
      <c r="C12113" s="32" t="s">
        <v>21296</v>
      </c>
      <c r="D12113" s="33" t="s">
        <v>7066</v>
      </c>
    </row>
    <row r="12114" spans="3:4" ht="15" customHeight="1" x14ac:dyDescent="0.25">
      <c r="C12114" s="32" t="s">
        <v>21297</v>
      </c>
      <c r="D12114" s="33" t="s">
        <v>10161</v>
      </c>
    </row>
    <row r="12115" spans="3:4" ht="15" customHeight="1" x14ac:dyDescent="0.25">
      <c r="C12115" s="32" t="s">
        <v>21298</v>
      </c>
      <c r="D12115" s="33" t="s">
        <v>10161</v>
      </c>
    </row>
    <row r="12116" spans="3:4" ht="15" customHeight="1" x14ac:dyDescent="0.25">
      <c r="C12116" s="32" t="s">
        <v>21299</v>
      </c>
      <c r="D12116" s="33" t="s">
        <v>7153</v>
      </c>
    </row>
    <row r="12117" spans="3:4" ht="15" customHeight="1" x14ac:dyDescent="0.25">
      <c r="C12117" s="32" t="s">
        <v>21300</v>
      </c>
      <c r="D12117" s="33" t="s">
        <v>7153</v>
      </c>
    </row>
    <row r="12118" spans="3:4" ht="15" customHeight="1" x14ac:dyDescent="0.25">
      <c r="C12118" s="32" t="s">
        <v>21301</v>
      </c>
      <c r="D12118" s="33" t="s">
        <v>7230</v>
      </c>
    </row>
    <row r="12119" spans="3:4" ht="15" customHeight="1" x14ac:dyDescent="0.25">
      <c r="C12119" s="32" t="s">
        <v>21302</v>
      </c>
      <c r="D12119" s="33" t="s">
        <v>7230</v>
      </c>
    </row>
    <row r="12120" spans="3:4" ht="15" customHeight="1" x14ac:dyDescent="0.25">
      <c r="C12120" s="32" t="s">
        <v>21303</v>
      </c>
      <c r="D12120" s="33" t="s">
        <v>7290</v>
      </c>
    </row>
    <row r="12121" spans="3:4" ht="15" customHeight="1" x14ac:dyDescent="0.25">
      <c r="C12121" s="32" t="s">
        <v>21304</v>
      </c>
      <c r="D12121" s="33" t="s">
        <v>7290</v>
      </c>
    </row>
    <row r="12122" spans="3:4" ht="15" customHeight="1" x14ac:dyDescent="0.25">
      <c r="C12122" s="32" t="s">
        <v>21305</v>
      </c>
      <c r="D12122" s="33" t="s">
        <v>6861</v>
      </c>
    </row>
    <row r="12123" spans="3:4" ht="15" customHeight="1" x14ac:dyDescent="0.25">
      <c r="C12123" s="32" t="s">
        <v>21306</v>
      </c>
      <c r="D12123" s="33" t="s">
        <v>6861</v>
      </c>
    </row>
    <row r="12124" spans="3:4" ht="15" customHeight="1" x14ac:dyDescent="0.25">
      <c r="C12124" s="32" t="s">
        <v>21307</v>
      </c>
      <c r="D12124" s="33" t="s">
        <v>6877</v>
      </c>
    </row>
    <row r="12125" spans="3:4" ht="15" customHeight="1" x14ac:dyDescent="0.25">
      <c r="C12125" s="32" t="s">
        <v>21308</v>
      </c>
      <c r="D12125" s="33" t="s">
        <v>6877</v>
      </c>
    </row>
    <row r="12126" spans="3:4" ht="15" customHeight="1" x14ac:dyDescent="0.25">
      <c r="C12126" s="32" t="s">
        <v>21309</v>
      </c>
      <c r="D12126" s="33" t="s">
        <v>9975</v>
      </c>
    </row>
    <row r="12127" spans="3:4" ht="15" customHeight="1" x14ac:dyDescent="0.25">
      <c r="C12127" s="32" t="s">
        <v>21310</v>
      </c>
      <c r="D12127" s="33" t="s">
        <v>9975</v>
      </c>
    </row>
    <row r="12128" spans="3:4" ht="15" customHeight="1" x14ac:dyDescent="0.25">
      <c r="C12128" s="32" t="s">
        <v>21311</v>
      </c>
      <c r="D12128" s="33" t="s">
        <v>6911</v>
      </c>
    </row>
    <row r="12129" spans="3:4" ht="15" customHeight="1" x14ac:dyDescent="0.25">
      <c r="C12129" s="32" t="s">
        <v>21312</v>
      </c>
      <c r="D12129" s="33" t="s">
        <v>6911</v>
      </c>
    </row>
    <row r="12130" spans="3:4" ht="15" customHeight="1" x14ac:dyDescent="0.25">
      <c r="C12130" s="32" t="s">
        <v>21313</v>
      </c>
      <c r="D12130" s="33" t="s">
        <v>6969</v>
      </c>
    </row>
    <row r="12131" spans="3:4" ht="15" customHeight="1" x14ac:dyDescent="0.25">
      <c r="C12131" s="32" t="s">
        <v>21314</v>
      </c>
      <c r="D12131" s="33" t="s">
        <v>6969</v>
      </c>
    </row>
    <row r="12132" spans="3:4" ht="15" customHeight="1" x14ac:dyDescent="0.25">
      <c r="C12132" s="32" t="s">
        <v>21315</v>
      </c>
      <c r="D12132" s="33" t="s">
        <v>7014</v>
      </c>
    </row>
    <row r="12133" spans="3:4" ht="15" customHeight="1" x14ac:dyDescent="0.25">
      <c r="C12133" s="32" t="s">
        <v>21316</v>
      </c>
      <c r="D12133" s="33" t="s">
        <v>7014</v>
      </c>
    </row>
    <row r="12134" spans="3:4" ht="15" customHeight="1" x14ac:dyDescent="0.25">
      <c r="C12134" s="32" t="s">
        <v>21317</v>
      </c>
      <c r="D12134" s="33" t="s">
        <v>7026</v>
      </c>
    </row>
    <row r="12135" spans="3:4" ht="15" customHeight="1" x14ac:dyDescent="0.25">
      <c r="C12135" s="32" t="s">
        <v>21318</v>
      </c>
      <c r="D12135" s="33" t="s">
        <v>7026</v>
      </c>
    </row>
    <row r="12136" spans="3:4" ht="15" customHeight="1" x14ac:dyDescent="0.25">
      <c r="C12136" s="32" t="s">
        <v>21319</v>
      </c>
      <c r="D12136" s="33" t="s">
        <v>7066</v>
      </c>
    </row>
    <row r="12137" spans="3:4" ht="15" customHeight="1" x14ac:dyDescent="0.25">
      <c r="C12137" s="32" t="s">
        <v>21320</v>
      </c>
      <c r="D12137" s="33" t="s">
        <v>7066</v>
      </c>
    </row>
    <row r="12138" spans="3:4" ht="15" customHeight="1" x14ac:dyDescent="0.25">
      <c r="C12138" s="32" t="s">
        <v>21321</v>
      </c>
      <c r="D12138" s="33" t="s">
        <v>10161</v>
      </c>
    </row>
    <row r="12139" spans="3:4" ht="15" customHeight="1" x14ac:dyDescent="0.25">
      <c r="C12139" s="32" t="s">
        <v>21322</v>
      </c>
      <c r="D12139" s="33" t="s">
        <v>10161</v>
      </c>
    </row>
    <row r="12140" spans="3:4" ht="15" customHeight="1" x14ac:dyDescent="0.25">
      <c r="C12140" s="32" t="s">
        <v>21323</v>
      </c>
      <c r="D12140" s="33" t="s">
        <v>7153</v>
      </c>
    </row>
    <row r="12141" spans="3:4" ht="15" customHeight="1" x14ac:dyDescent="0.25">
      <c r="C12141" s="32" t="s">
        <v>21324</v>
      </c>
      <c r="D12141" s="33" t="s">
        <v>7153</v>
      </c>
    </row>
    <row r="12142" spans="3:4" ht="15" customHeight="1" x14ac:dyDescent="0.25">
      <c r="C12142" s="32" t="s">
        <v>21325</v>
      </c>
      <c r="D12142" s="33" t="s">
        <v>7230</v>
      </c>
    </row>
    <row r="12143" spans="3:4" ht="15" customHeight="1" x14ac:dyDescent="0.25">
      <c r="C12143" s="32" t="s">
        <v>21326</v>
      </c>
      <c r="D12143" s="33" t="s">
        <v>7230</v>
      </c>
    </row>
    <row r="12144" spans="3:4" ht="15" customHeight="1" x14ac:dyDescent="0.25">
      <c r="C12144" s="32" t="s">
        <v>21327</v>
      </c>
      <c r="D12144" s="33" t="s">
        <v>7290</v>
      </c>
    </row>
    <row r="12145" spans="3:4" ht="15" customHeight="1" x14ac:dyDescent="0.25">
      <c r="C12145" s="32" t="s">
        <v>21328</v>
      </c>
      <c r="D12145" s="33" t="s">
        <v>7290</v>
      </c>
    </row>
    <row r="12146" spans="3:4" ht="15" customHeight="1" x14ac:dyDescent="0.25">
      <c r="C12146" s="32" t="s">
        <v>21329</v>
      </c>
      <c r="D12146" s="33" t="s">
        <v>10412</v>
      </c>
    </row>
    <row r="12147" spans="3:4" ht="15" customHeight="1" x14ac:dyDescent="0.25">
      <c r="C12147" s="32" t="s">
        <v>21330</v>
      </c>
      <c r="D12147" s="33" t="s">
        <v>10412</v>
      </c>
    </row>
    <row r="12148" spans="3:4" ht="15" customHeight="1" x14ac:dyDescent="0.25">
      <c r="C12148" s="32" t="s">
        <v>21331</v>
      </c>
      <c r="D12148" s="33" t="s">
        <v>7405</v>
      </c>
    </row>
    <row r="12149" spans="3:4" ht="15" customHeight="1" x14ac:dyDescent="0.25">
      <c r="C12149" s="32" t="s">
        <v>21332</v>
      </c>
      <c r="D12149" s="33" t="s">
        <v>7405</v>
      </c>
    </row>
    <row r="12150" spans="3:4" ht="15" customHeight="1" x14ac:dyDescent="0.25">
      <c r="C12150" s="32" t="s">
        <v>21333</v>
      </c>
      <c r="D12150" s="33" t="s">
        <v>7410</v>
      </c>
    </row>
    <row r="12151" spans="3:4" ht="15" customHeight="1" x14ac:dyDescent="0.25">
      <c r="C12151" s="32" t="s">
        <v>21334</v>
      </c>
      <c r="D12151" s="33" t="s">
        <v>7410</v>
      </c>
    </row>
    <row r="12152" spans="3:4" ht="15" customHeight="1" x14ac:dyDescent="0.25">
      <c r="C12152" s="32" t="s">
        <v>21335</v>
      </c>
      <c r="D12152" s="33" t="s">
        <v>7415</v>
      </c>
    </row>
    <row r="12153" spans="3:4" ht="15" customHeight="1" x14ac:dyDescent="0.25">
      <c r="C12153" s="32" t="s">
        <v>21336</v>
      </c>
      <c r="D12153" s="33" t="s">
        <v>7415</v>
      </c>
    </row>
    <row r="12154" spans="3:4" ht="15" customHeight="1" x14ac:dyDescent="0.25">
      <c r="C12154" s="32" t="s">
        <v>21337</v>
      </c>
      <c r="D12154" s="33" t="s">
        <v>7437</v>
      </c>
    </row>
    <row r="12155" spans="3:4" ht="15" customHeight="1" x14ac:dyDescent="0.25">
      <c r="C12155" s="32" t="s">
        <v>21338</v>
      </c>
      <c r="D12155" s="33" t="s">
        <v>7437</v>
      </c>
    </row>
    <row r="12156" spans="3:4" ht="15" customHeight="1" x14ac:dyDescent="0.25">
      <c r="C12156" s="32" t="s">
        <v>21339</v>
      </c>
      <c r="D12156" s="33" t="s">
        <v>7501</v>
      </c>
    </row>
    <row r="12157" spans="3:4" ht="15" customHeight="1" x14ac:dyDescent="0.25">
      <c r="C12157" s="32" t="s">
        <v>21340</v>
      </c>
      <c r="D12157" s="33" t="s">
        <v>7501</v>
      </c>
    </row>
    <row r="12158" spans="3:4" ht="15" customHeight="1" x14ac:dyDescent="0.25">
      <c r="C12158" s="32" t="s">
        <v>21341</v>
      </c>
      <c r="D12158" s="33" t="s">
        <v>7513</v>
      </c>
    </row>
    <row r="12159" spans="3:4" ht="15" customHeight="1" x14ac:dyDescent="0.25">
      <c r="C12159" s="32" t="s">
        <v>21342</v>
      </c>
      <c r="D12159" s="33" t="s">
        <v>7513</v>
      </c>
    </row>
    <row r="12160" spans="3:4" ht="15" customHeight="1" x14ac:dyDescent="0.25">
      <c r="C12160" s="32" t="s">
        <v>21343</v>
      </c>
      <c r="D12160" s="33" t="s">
        <v>7544</v>
      </c>
    </row>
    <row r="12161" spans="3:4" ht="15" customHeight="1" x14ac:dyDescent="0.25">
      <c r="C12161" s="32" t="s">
        <v>21344</v>
      </c>
      <c r="D12161" s="33" t="s">
        <v>7544</v>
      </c>
    </row>
    <row r="12162" spans="3:4" ht="15" customHeight="1" x14ac:dyDescent="0.25">
      <c r="C12162" s="32" t="s">
        <v>21345</v>
      </c>
      <c r="D12162" s="33" t="s">
        <v>7549</v>
      </c>
    </row>
    <row r="12163" spans="3:4" ht="15" customHeight="1" x14ac:dyDescent="0.25">
      <c r="C12163" s="32" t="s">
        <v>21346</v>
      </c>
      <c r="D12163" s="33" t="s">
        <v>7549</v>
      </c>
    </row>
    <row r="12164" spans="3:4" ht="15" customHeight="1" x14ac:dyDescent="0.25">
      <c r="C12164" s="32" t="s">
        <v>21347</v>
      </c>
      <c r="D12164" s="33" t="s">
        <v>7582</v>
      </c>
    </row>
    <row r="12165" spans="3:4" ht="15" customHeight="1" x14ac:dyDescent="0.25">
      <c r="C12165" s="32" t="s">
        <v>21348</v>
      </c>
      <c r="D12165" s="33" t="s">
        <v>7582</v>
      </c>
    </row>
    <row r="12166" spans="3:4" ht="15" customHeight="1" x14ac:dyDescent="0.25">
      <c r="C12166" s="32" t="s">
        <v>21349</v>
      </c>
      <c r="D12166" s="33" t="s">
        <v>10618</v>
      </c>
    </row>
    <row r="12167" spans="3:4" ht="15" customHeight="1" x14ac:dyDescent="0.25">
      <c r="C12167" s="32" t="s">
        <v>21350</v>
      </c>
      <c r="D12167" s="33" t="s">
        <v>10618</v>
      </c>
    </row>
    <row r="12168" spans="3:4" ht="15" customHeight="1" x14ac:dyDescent="0.25">
      <c r="C12168" s="32" t="s">
        <v>21351</v>
      </c>
      <c r="D12168" s="33" t="s">
        <v>7625</v>
      </c>
    </row>
    <row r="12169" spans="3:4" ht="15" customHeight="1" x14ac:dyDescent="0.25">
      <c r="C12169" s="32" t="s">
        <v>21352</v>
      </c>
      <c r="D12169" s="33" t="s">
        <v>7625</v>
      </c>
    </row>
    <row r="12170" spans="3:4" ht="15" customHeight="1" x14ac:dyDescent="0.25">
      <c r="C12170" s="32" t="s">
        <v>21353</v>
      </c>
      <c r="D12170" s="33" t="s">
        <v>10412</v>
      </c>
    </row>
    <row r="12171" spans="3:4" ht="15" customHeight="1" x14ac:dyDescent="0.25">
      <c r="C12171" s="32" t="s">
        <v>21354</v>
      </c>
      <c r="D12171" s="33" t="s">
        <v>10412</v>
      </c>
    </row>
    <row r="12172" spans="3:4" ht="15" customHeight="1" x14ac:dyDescent="0.25">
      <c r="C12172" s="32" t="s">
        <v>21355</v>
      </c>
      <c r="D12172" s="33" t="s">
        <v>7405</v>
      </c>
    </row>
    <row r="12173" spans="3:4" ht="15" customHeight="1" x14ac:dyDescent="0.25">
      <c r="C12173" s="32" t="s">
        <v>21356</v>
      </c>
      <c r="D12173" s="33" t="s">
        <v>7405</v>
      </c>
    </row>
    <row r="12174" spans="3:4" ht="15" customHeight="1" x14ac:dyDescent="0.25">
      <c r="C12174" s="32" t="s">
        <v>21357</v>
      </c>
      <c r="D12174" s="33" t="s">
        <v>7410</v>
      </c>
    </row>
    <row r="12175" spans="3:4" ht="15" customHeight="1" x14ac:dyDescent="0.25">
      <c r="C12175" s="32" t="s">
        <v>21358</v>
      </c>
      <c r="D12175" s="33" t="s">
        <v>7410</v>
      </c>
    </row>
    <row r="12176" spans="3:4" ht="15" customHeight="1" x14ac:dyDescent="0.25">
      <c r="C12176" s="32" t="s">
        <v>21359</v>
      </c>
      <c r="D12176" s="33" t="s">
        <v>7415</v>
      </c>
    </row>
    <row r="12177" spans="3:4" ht="15" customHeight="1" x14ac:dyDescent="0.25">
      <c r="C12177" s="32" t="s">
        <v>21360</v>
      </c>
      <c r="D12177" s="33" t="s">
        <v>7415</v>
      </c>
    </row>
    <row r="12178" spans="3:4" ht="15" customHeight="1" x14ac:dyDescent="0.25">
      <c r="C12178" s="32" t="s">
        <v>21361</v>
      </c>
      <c r="D12178" s="33" t="s">
        <v>7437</v>
      </c>
    </row>
    <row r="12179" spans="3:4" ht="15" customHeight="1" x14ac:dyDescent="0.25">
      <c r="C12179" s="32" t="s">
        <v>21362</v>
      </c>
      <c r="D12179" s="33" t="s">
        <v>7437</v>
      </c>
    </row>
    <row r="12180" spans="3:4" ht="15" customHeight="1" x14ac:dyDescent="0.25">
      <c r="C12180" s="32" t="s">
        <v>21363</v>
      </c>
      <c r="D12180" s="33" t="s">
        <v>7501</v>
      </c>
    </row>
    <row r="12181" spans="3:4" ht="15" customHeight="1" x14ac:dyDescent="0.25">
      <c r="C12181" s="32" t="s">
        <v>21364</v>
      </c>
      <c r="D12181" s="33" t="s">
        <v>7501</v>
      </c>
    </row>
    <row r="12182" spans="3:4" ht="15" customHeight="1" x14ac:dyDescent="0.25">
      <c r="C12182" s="32" t="s">
        <v>21365</v>
      </c>
      <c r="D12182" s="33" t="s">
        <v>7513</v>
      </c>
    </row>
    <row r="12183" spans="3:4" ht="15" customHeight="1" x14ac:dyDescent="0.25">
      <c r="C12183" s="32" t="s">
        <v>21366</v>
      </c>
      <c r="D12183" s="33" t="s">
        <v>7513</v>
      </c>
    </row>
    <row r="12184" spans="3:4" ht="15" customHeight="1" x14ac:dyDescent="0.25">
      <c r="C12184" s="32" t="s">
        <v>21367</v>
      </c>
      <c r="D12184" s="33" t="s">
        <v>7544</v>
      </c>
    </row>
    <row r="12185" spans="3:4" ht="15" customHeight="1" x14ac:dyDescent="0.25">
      <c r="C12185" s="32" t="s">
        <v>21368</v>
      </c>
      <c r="D12185" s="33" t="s">
        <v>7544</v>
      </c>
    </row>
    <row r="12186" spans="3:4" ht="15" customHeight="1" x14ac:dyDescent="0.25">
      <c r="C12186" s="32" t="s">
        <v>21369</v>
      </c>
      <c r="D12186" s="33" t="s">
        <v>7549</v>
      </c>
    </row>
    <row r="12187" spans="3:4" ht="15" customHeight="1" x14ac:dyDescent="0.25">
      <c r="C12187" s="32" t="s">
        <v>21370</v>
      </c>
      <c r="D12187" s="33" t="s">
        <v>7549</v>
      </c>
    </row>
    <row r="12188" spans="3:4" ht="15" customHeight="1" x14ac:dyDescent="0.25">
      <c r="C12188" s="32" t="s">
        <v>21371</v>
      </c>
      <c r="D12188" s="33" t="s">
        <v>7582</v>
      </c>
    </row>
    <row r="12189" spans="3:4" ht="15" customHeight="1" x14ac:dyDescent="0.25">
      <c r="C12189" s="32" t="s">
        <v>21372</v>
      </c>
      <c r="D12189" s="33" t="s">
        <v>7582</v>
      </c>
    </row>
    <row r="12190" spans="3:4" ht="15" customHeight="1" x14ac:dyDescent="0.25">
      <c r="C12190" s="32" t="s">
        <v>21373</v>
      </c>
      <c r="D12190" s="33" t="s">
        <v>10618</v>
      </c>
    </row>
    <row r="12191" spans="3:4" ht="15" customHeight="1" x14ac:dyDescent="0.25">
      <c r="C12191" s="32" t="s">
        <v>21374</v>
      </c>
      <c r="D12191" s="33" t="s">
        <v>10618</v>
      </c>
    </row>
    <row r="12192" spans="3:4" ht="15" customHeight="1" x14ac:dyDescent="0.25">
      <c r="C12192" s="32" t="s">
        <v>21375</v>
      </c>
      <c r="D12192" s="33" t="s">
        <v>7625</v>
      </c>
    </row>
    <row r="12193" spans="3:4" ht="15" customHeight="1" x14ac:dyDescent="0.25">
      <c r="C12193" s="32" t="s">
        <v>21376</v>
      </c>
      <c r="D12193" s="33" t="s">
        <v>7625</v>
      </c>
    </row>
    <row r="12194" spans="3:4" ht="15" customHeight="1" x14ac:dyDescent="0.25">
      <c r="C12194" s="32" t="s">
        <v>21377</v>
      </c>
      <c r="D12194" s="33" t="s">
        <v>7659</v>
      </c>
    </row>
    <row r="12195" spans="3:4" ht="15" customHeight="1" x14ac:dyDescent="0.25">
      <c r="C12195" s="32" t="s">
        <v>21378</v>
      </c>
      <c r="D12195" s="33" t="s">
        <v>7659</v>
      </c>
    </row>
    <row r="12196" spans="3:4" ht="15" customHeight="1" x14ac:dyDescent="0.25">
      <c r="C12196" s="32" t="s">
        <v>21379</v>
      </c>
      <c r="D12196" s="33" t="s">
        <v>7664</v>
      </c>
    </row>
    <row r="12197" spans="3:4" ht="15" customHeight="1" x14ac:dyDescent="0.25">
      <c r="C12197" s="32" t="s">
        <v>21380</v>
      </c>
      <c r="D12197" s="33" t="s">
        <v>7664</v>
      </c>
    </row>
    <row r="12198" spans="3:4" ht="15" customHeight="1" x14ac:dyDescent="0.25">
      <c r="C12198" s="32" t="s">
        <v>21381</v>
      </c>
      <c r="D12198" s="33" t="s">
        <v>7669</v>
      </c>
    </row>
    <row r="12199" spans="3:4" ht="15" customHeight="1" x14ac:dyDescent="0.25">
      <c r="C12199" s="32" t="s">
        <v>21382</v>
      </c>
      <c r="D12199" s="33" t="s">
        <v>7669</v>
      </c>
    </row>
    <row r="12200" spans="3:4" ht="15" customHeight="1" x14ac:dyDescent="0.25">
      <c r="C12200" s="32" t="s">
        <v>21383</v>
      </c>
      <c r="D12200" s="33" t="s">
        <v>7784</v>
      </c>
    </row>
    <row r="12201" spans="3:4" ht="15" customHeight="1" x14ac:dyDescent="0.25">
      <c r="C12201" s="32" t="s">
        <v>21384</v>
      </c>
      <c r="D12201" s="33" t="s">
        <v>7784</v>
      </c>
    </row>
    <row r="12202" spans="3:4" ht="15" customHeight="1" x14ac:dyDescent="0.25">
      <c r="C12202" s="32" t="s">
        <v>21385</v>
      </c>
      <c r="D12202" s="33" t="s">
        <v>7789</v>
      </c>
    </row>
    <row r="12203" spans="3:4" ht="15" customHeight="1" x14ac:dyDescent="0.25">
      <c r="C12203" s="32" t="s">
        <v>21386</v>
      </c>
      <c r="D12203" s="33" t="s">
        <v>7789</v>
      </c>
    </row>
    <row r="12204" spans="3:4" ht="15" customHeight="1" x14ac:dyDescent="0.25">
      <c r="C12204" s="32" t="s">
        <v>21387</v>
      </c>
      <c r="D12204" s="33" t="s">
        <v>10778</v>
      </c>
    </row>
    <row r="12205" spans="3:4" ht="15" customHeight="1" x14ac:dyDescent="0.25">
      <c r="C12205" s="32" t="s">
        <v>21388</v>
      </c>
      <c r="D12205" s="33" t="s">
        <v>10778</v>
      </c>
    </row>
    <row r="12206" spans="3:4" ht="15" customHeight="1" x14ac:dyDescent="0.25">
      <c r="C12206" s="32" t="s">
        <v>21389</v>
      </c>
      <c r="D12206" s="33" t="s">
        <v>7840</v>
      </c>
    </row>
    <row r="12207" spans="3:4" ht="15" customHeight="1" x14ac:dyDescent="0.25">
      <c r="C12207" s="32" t="s">
        <v>21390</v>
      </c>
      <c r="D12207" s="33" t="s">
        <v>7840</v>
      </c>
    </row>
    <row r="12208" spans="3:4" ht="15" customHeight="1" x14ac:dyDescent="0.25">
      <c r="C12208" s="32" t="s">
        <v>21391</v>
      </c>
      <c r="D12208" s="33" t="s">
        <v>7952</v>
      </c>
    </row>
    <row r="12209" spans="3:4" ht="15" customHeight="1" x14ac:dyDescent="0.25">
      <c r="C12209" s="32" t="s">
        <v>21392</v>
      </c>
      <c r="D12209" s="33" t="s">
        <v>7952</v>
      </c>
    </row>
    <row r="12210" spans="3:4" ht="15" customHeight="1" x14ac:dyDescent="0.25">
      <c r="C12210" s="32" t="s">
        <v>21393</v>
      </c>
      <c r="D12210" s="33" t="s">
        <v>7974</v>
      </c>
    </row>
    <row r="12211" spans="3:4" ht="15" customHeight="1" x14ac:dyDescent="0.25">
      <c r="C12211" s="32" t="s">
        <v>21394</v>
      </c>
      <c r="D12211" s="33" t="s">
        <v>7974</v>
      </c>
    </row>
    <row r="12212" spans="3:4" ht="15" customHeight="1" x14ac:dyDescent="0.25">
      <c r="C12212" s="32" t="s">
        <v>21395</v>
      </c>
      <c r="D12212" s="33" t="s">
        <v>7990</v>
      </c>
    </row>
    <row r="12213" spans="3:4" ht="15" customHeight="1" x14ac:dyDescent="0.25">
      <c r="C12213" s="32" t="s">
        <v>21396</v>
      </c>
      <c r="D12213" s="33" t="s">
        <v>7990</v>
      </c>
    </row>
    <row r="12214" spans="3:4" ht="15" customHeight="1" x14ac:dyDescent="0.25">
      <c r="C12214" s="32" t="s">
        <v>21397</v>
      </c>
      <c r="D12214" s="33" t="s">
        <v>8018</v>
      </c>
    </row>
    <row r="12215" spans="3:4" ht="15" customHeight="1" x14ac:dyDescent="0.25">
      <c r="C12215" s="32" t="s">
        <v>21398</v>
      </c>
      <c r="D12215" s="33" t="s">
        <v>8018</v>
      </c>
    </row>
    <row r="12216" spans="3:4" ht="15" customHeight="1" x14ac:dyDescent="0.25">
      <c r="C12216" s="32" t="s">
        <v>21399</v>
      </c>
      <c r="D12216" s="33" t="s">
        <v>8074</v>
      </c>
    </row>
    <row r="12217" spans="3:4" ht="15" customHeight="1" x14ac:dyDescent="0.25">
      <c r="C12217" s="32" t="s">
        <v>21400</v>
      </c>
      <c r="D12217" s="33" t="s">
        <v>8074</v>
      </c>
    </row>
    <row r="12218" spans="3:4" ht="15" customHeight="1" x14ac:dyDescent="0.25">
      <c r="C12218" s="32" t="s">
        <v>21401</v>
      </c>
      <c r="D12218" s="33" t="s">
        <v>7659</v>
      </c>
    </row>
    <row r="12219" spans="3:4" ht="15" customHeight="1" x14ac:dyDescent="0.25">
      <c r="C12219" s="32" t="s">
        <v>21402</v>
      </c>
      <c r="D12219" s="33" t="s">
        <v>7659</v>
      </c>
    </row>
    <row r="12220" spans="3:4" ht="15" customHeight="1" x14ac:dyDescent="0.25">
      <c r="C12220" s="32" t="s">
        <v>21403</v>
      </c>
      <c r="D12220" s="33" t="s">
        <v>7664</v>
      </c>
    </row>
    <row r="12221" spans="3:4" ht="15" customHeight="1" x14ac:dyDescent="0.25">
      <c r="C12221" s="32" t="s">
        <v>21404</v>
      </c>
      <c r="D12221" s="33" t="s">
        <v>7664</v>
      </c>
    </row>
    <row r="12222" spans="3:4" ht="15" customHeight="1" x14ac:dyDescent="0.25">
      <c r="C12222" s="32" t="s">
        <v>21405</v>
      </c>
      <c r="D12222" s="33" t="s">
        <v>7669</v>
      </c>
    </row>
    <row r="12223" spans="3:4" ht="15" customHeight="1" x14ac:dyDescent="0.25">
      <c r="C12223" s="32" t="s">
        <v>21406</v>
      </c>
      <c r="D12223" s="33" t="s">
        <v>7669</v>
      </c>
    </row>
    <row r="12224" spans="3:4" ht="15" customHeight="1" x14ac:dyDescent="0.25">
      <c r="C12224" s="32" t="s">
        <v>21407</v>
      </c>
      <c r="D12224" s="33" t="s">
        <v>7784</v>
      </c>
    </row>
    <row r="12225" spans="3:4" ht="15" customHeight="1" x14ac:dyDescent="0.25">
      <c r="C12225" s="32" t="s">
        <v>21408</v>
      </c>
      <c r="D12225" s="33" t="s">
        <v>7784</v>
      </c>
    </row>
    <row r="12226" spans="3:4" ht="15" customHeight="1" x14ac:dyDescent="0.25">
      <c r="C12226" s="32" t="s">
        <v>21409</v>
      </c>
      <c r="D12226" s="33" t="s">
        <v>7789</v>
      </c>
    </row>
    <row r="12227" spans="3:4" ht="15" customHeight="1" x14ac:dyDescent="0.25">
      <c r="C12227" s="32" t="s">
        <v>21410</v>
      </c>
      <c r="D12227" s="33" t="s">
        <v>7789</v>
      </c>
    </row>
    <row r="12228" spans="3:4" ht="15" customHeight="1" x14ac:dyDescent="0.25">
      <c r="C12228" s="32" t="s">
        <v>21411</v>
      </c>
      <c r="D12228" s="33" t="s">
        <v>10778</v>
      </c>
    </row>
    <row r="12229" spans="3:4" ht="15" customHeight="1" x14ac:dyDescent="0.25">
      <c r="C12229" s="32" t="s">
        <v>21412</v>
      </c>
      <c r="D12229" s="33" t="s">
        <v>10778</v>
      </c>
    </row>
    <row r="12230" spans="3:4" ht="15" customHeight="1" x14ac:dyDescent="0.25">
      <c r="C12230" s="32" t="s">
        <v>21413</v>
      </c>
      <c r="D12230" s="33" t="s">
        <v>7840</v>
      </c>
    </row>
    <row r="12231" spans="3:4" ht="15" customHeight="1" x14ac:dyDescent="0.25">
      <c r="C12231" s="32" t="s">
        <v>21414</v>
      </c>
      <c r="D12231" s="33" t="s">
        <v>7840</v>
      </c>
    </row>
    <row r="12232" spans="3:4" ht="15" customHeight="1" x14ac:dyDescent="0.25">
      <c r="C12232" s="32" t="s">
        <v>21415</v>
      </c>
      <c r="D12232" s="33" t="s">
        <v>7952</v>
      </c>
    </row>
    <row r="12233" spans="3:4" ht="15" customHeight="1" x14ac:dyDescent="0.25">
      <c r="C12233" s="32" t="s">
        <v>21416</v>
      </c>
      <c r="D12233" s="33" t="s">
        <v>7952</v>
      </c>
    </row>
    <row r="12234" spans="3:4" ht="15" customHeight="1" x14ac:dyDescent="0.25">
      <c r="C12234" s="32" t="s">
        <v>21417</v>
      </c>
      <c r="D12234" s="33" t="s">
        <v>7974</v>
      </c>
    </row>
    <row r="12235" spans="3:4" ht="15" customHeight="1" x14ac:dyDescent="0.25">
      <c r="C12235" s="32" t="s">
        <v>21418</v>
      </c>
      <c r="D12235" s="33" t="s">
        <v>7974</v>
      </c>
    </row>
    <row r="12236" spans="3:4" ht="15" customHeight="1" x14ac:dyDescent="0.25">
      <c r="C12236" s="32" t="s">
        <v>21419</v>
      </c>
      <c r="D12236" s="33" t="s">
        <v>7990</v>
      </c>
    </row>
    <row r="12237" spans="3:4" ht="15" customHeight="1" x14ac:dyDescent="0.25">
      <c r="C12237" s="32" t="s">
        <v>21420</v>
      </c>
      <c r="D12237" s="33" t="s">
        <v>7990</v>
      </c>
    </row>
    <row r="12238" spans="3:4" ht="15" customHeight="1" x14ac:dyDescent="0.25">
      <c r="C12238" s="32" t="s">
        <v>21421</v>
      </c>
      <c r="D12238" s="33" t="s">
        <v>8018</v>
      </c>
    </row>
    <row r="12239" spans="3:4" ht="15" customHeight="1" x14ac:dyDescent="0.25">
      <c r="C12239" s="32" t="s">
        <v>21422</v>
      </c>
      <c r="D12239" s="33" t="s">
        <v>8018</v>
      </c>
    </row>
    <row r="12240" spans="3:4" ht="15" customHeight="1" x14ac:dyDescent="0.25">
      <c r="C12240" s="32" t="s">
        <v>21423</v>
      </c>
      <c r="D12240" s="33" t="s">
        <v>8074</v>
      </c>
    </row>
    <row r="12241" spans="3:4" ht="15" customHeight="1" x14ac:dyDescent="0.25">
      <c r="C12241" s="32" t="s">
        <v>21424</v>
      </c>
      <c r="D12241" s="33" t="s">
        <v>8074</v>
      </c>
    </row>
    <row r="12242" spans="3:4" ht="15" customHeight="1" x14ac:dyDescent="0.25">
      <c r="C12242" s="32" t="s">
        <v>21425</v>
      </c>
      <c r="D12242" s="33" t="s">
        <v>8092</v>
      </c>
    </row>
    <row r="12243" spans="3:4" ht="15" customHeight="1" x14ac:dyDescent="0.25">
      <c r="C12243" s="32" t="s">
        <v>21426</v>
      </c>
      <c r="D12243" s="33" t="s">
        <v>8092</v>
      </c>
    </row>
    <row r="12244" spans="3:4" ht="15" customHeight="1" x14ac:dyDescent="0.25">
      <c r="C12244" s="32" t="s">
        <v>21427</v>
      </c>
      <c r="D12244" s="33" t="s">
        <v>8125</v>
      </c>
    </row>
    <row r="12245" spans="3:4" ht="15" customHeight="1" x14ac:dyDescent="0.25">
      <c r="C12245" s="32" t="s">
        <v>21428</v>
      </c>
      <c r="D12245" s="33" t="s">
        <v>8125</v>
      </c>
    </row>
    <row r="12246" spans="3:4" ht="15" customHeight="1" x14ac:dyDescent="0.25">
      <c r="C12246" s="32" t="s">
        <v>21429</v>
      </c>
      <c r="D12246" s="33" t="s">
        <v>10982</v>
      </c>
    </row>
    <row r="12247" spans="3:4" ht="15" customHeight="1" x14ac:dyDescent="0.25">
      <c r="C12247" s="32" t="s">
        <v>21430</v>
      </c>
      <c r="D12247" s="33" t="s">
        <v>10982</v>
      </c>
    </row>
    <row r="12248" spans="3:4" ht="15" customHeight="1" x14ac:dyDescent="0.25">
      <c r="C12248" s="32" t="s">
        <v>21431</v>
      </c>
      <c r="D12248" s="33" t="s">
        <v>8209</v>
      </c>
    </row>
    <row r="12249" spans="3:4" ht="15" customHeight="1" x14ac:dyDescent="0.25">
      <c r="C12249" s="32" t="s">
        <v>21432</v>
      </c>
      <c r="D12249" s="33" t="s">
        <v>8209</v>
      </c>
    </row>
    <row r="12250" spans="3:4" ht="15" customHeight="1" x14ac:dyDescent="0.25">
      <c r="C12250" s="32" t="s">
        <v>21433</v>
      </c>
      <c r="D12250" s="33" t="s">
        <v>11040</v>
      </c>
    </row>
    <row r="12251" spans="3:4" ht="15" customHeight="1" x14ac:dyDescent="0.25">
      <c r="C12251" s="32" t="s">
        <v>21434</v>
      </c>
      <c r="D12251" s="33" t="s">
        <v>11040</v>
      </c>
    </row>
    <row r="12252" spans="3:4" ht="15" customHeight="1" x14ac:dyDescent="0.25">
      <c r="C12252" s="32" t="s">
        <v>21435</v>
      </c>
      <c r="D12252" s="33" t="s">
        <v>8255</v>
      </c>
    </row>
    <row r="12253" spans="3:4" ht="15" customHeight="1" x14ac:dyDescent="0.25">
      <c r="C12253" s="32" t="s">
        <v>21436</v>
      </c>
      <c r="D12253" s="33" t="s">
        <v>8255</v>
      </c>
    </row>
    <row r="12254" spans="3:4" ht="15" customHeight="1" x14ac:dyDescent="0.25">
      <c r="C12254" s="32" t="s">
        <v>21437</v>
      </c>
      <c r="D12254" s="33" t="s">
        <v>11079</v>
      </c>
    </row>
    <row r="12255" spans="3:4" ht="15" customHeight="1" x14ac:dyDescent="0.25">
      <c r="C12255" s="32" t="s">
        <v>21438</v>
      </c>
      <c r="D12255" s="33" t="s">
        <v>11079</v>
      </c>
    </row>
    <row r="12256" spans="3:4" ht="15" customHeight="1" x14ac:dyDescent="0.25">
      <c r="C12256" s="32" t="s">
        <v>21439</v>
      </c>
      <c r="D12256" s="33" t="s">
        <v>8271</v>
      </c>
    </row>
    <row r="12257" spans="3:4" ht="15" customHeight="1" x14ac:dyDescent="0.25">
      <c r="C12257" s="32" t="s">
        <v>21440</v>
      </c>
      <c r="D12257" s="33" t="s">
        <v>8271</v>
      </c>
    </row>
    <row r="12258" spans="3:4" ht="15" customHeight="1" x14ac:dyDescent="0.25">
      <c r="C12258" s="32" t="s">
        <v>21441</v>
      </c>
      <c r="D12258" s="33" t="s">
        <v>8277</v>
      </c>
    </row>
    <row r="12259" spans="3:4" ht="15" customHeight="1" x14ac:dyDescent="0.25">
      <c r="C12259" s="32" t="s">
        <v>21442</v>
      </c>
      <c r="D12259" s="33" t="s">
        <v>8277</v>
      </c>
    </row>
    <row r="12260" spans="3:4" ht="15" customHeight="1" x14ac:dyDescent="0.25">
      <c r="C12260" s="32" t="s">
        <v>21443</v>
      </c>
      <c r="D12260" s="33" t="s">
        <v>8289</v>
      </c>
    </row>
    <row r="12261" spans="3:4" ht="15" customHeight="1" x14ac:dyDescent="0.25">
      <c r="C12261" s="32" t="s">
        <v>21444</v>
      </c>
      <c r="D12261" s="33" t="s">
        <v>8289</v>
      </c>
    </row>
    <row r="12262" spans="3:4" ht="15" customHeight="1" x14ac:dyDescent="0.25">
      <c r="C12262" s="32" t="s">
        <v>21445</v>
      </c>
      <c r="D12262" s="33" t="s">
        <v>857</v>
      </c>
    </row>
    <row r="12263" spans="3:4" ht="15" customHeight="1" x14ac:dyDescent="0.25">
      <c r="C12263" s="32" t="s">
        <v>21446</v>
      </c>
      <c r="D12263" s="33" t="s">
        <v>857</v>
      </c>
    </row>
    <row r="12264" spans="3:4" ht="15" customHeight="1" x14ac:dyDescent="0.25">
      <c r="C12264" s="32" t="s">
        <v>21447</v>
      </c>
      <c r="D12264" s="33" t="s">
        <v>858</v>
      </c>
    </row>
    <row r="12265" spans="3:4" ht="15" customHeight="1" x14ac:dyDescent="0.25">
      <c r="C12265" s="32" t="s">
        <v>21448</v>
      </c>
      <c r="D12265" s="33" t="s">
        <v>858</v>
      </c>
    </row>
    <row r="12266" spans="3:4" ht="15" customHeight="1" x14ac:dyDescent="0.25">
      <c r="C12266" s="32" t="s">
        <v>21449</v>
      </c>
      <c r="D12266" s="33" t="s">
        <v>8092</v>
      </c>
    </row>
    <row r="12267" spans="3:4" ht="15" customHeight="1" x14ac:dyDescent="0.25">
      <c r="C12267" s="32" t="s">
        <v>21450</v>
      </c>
      <c r="D12267" s="33" t="s">
        <v>8092</v>
      </c>
    </row>
    <row r="12268" spans="3:4" ht="15" customHeight="1" x14ac:dyDescent="0.25">
      <c r="C12268" s="32" t="s">
        <v>21451</v>
      </c>
      <c r="D12268" s="33" t="s">
        <v>8125</v>
      </c>
    </row>
    <row r="12269" spans="3:4" ht="15" customHeight="1" x14ac:dyDescent="0.25">
      <c r="C12269" s="32" t="s">
        <v>21452</v>
      </c>
      <c r="D12269" s="33" t="s">
        <v>8125</v>
      </c>
    </row>
    <row r="12270" spans="3:4" ht="15" customHeight="1" x14ac:dyDescent="0.25">
      <c r="C12270" s="32" t="s">
        <v>21453</v>
      </c>
      <c r="D12270" s="33" t="s">
        <v>10982</v>
      </c>
    </row>
    <row r="12271" spans="3:4" ht="15" customHeight="1" x14ac:dyDescent="0.25">
      <c r="C12271" s="32" t="s">
        <v>21454</v>
      </c>
      <c r="D12271" s="33" t="s">
        <v>10982</v>
      </c>
    </row>
    <row r="12272" spans="3:4" ht="15" customHeight="1" x14ac:dyDescent="0.25">
      <c r="C12272" s="32" t="s">
        <v>21455</v>
      </c>
      <c r="D12272" s="33" t="s">
        <v>8209</v>
      </c>
    </row>
    <row r="12273" spans="3:4" ht="15" customHeight="1" x14ac:dyDescent="0.25">
      <c r="C12273" s="32" t="s">
        <v>21456</v>
      </c>
      <c r="D12273" s="33" t="s">
        <v>8209</v>
      </c>
    </row>
    <row r="12274" spans="3:4" ht="15" customHeight="1" x14ac:dyDescent="0.25">
      <c r="C12274" s="32" t="s">
        <v>21457</v>
      </c>
      <c r="D12274" s="33" t="s">
        <v>11040</v>
      </c>
    </row>
    <row r="12275" spans="3:4" ht="15" customHeight="1" x14ac:dyDescent="0.25">
      <c r="C12275" s="32" t="s">
        <v>21458</v>
      </c>
      <c r="D12275" s="33" t="s">
        <v>11040</v>
      </c>
    </row>
    <row r="12276" spans="3:4" ht="15" customHeight="1" x14ac:dyDescent="0.25">
      <c r="C12276" s="32" t="s">
        <v>21459</v>
      </c>
      <c r="D12276" s="33" t="s">
        <v>8255</v>
      </c>
    </row>
    <row r="12277" spans="3:4" ht="15" customHeight="1" x14ac:dyDescent="0.25">
      <c r="C12277" s="32" t="s">
        <v>21460</v>
      </c>
      <c r="D12277" s="33" t="s">
        <v>8255</v>
      </c>
    </row>
    <row r="12278" spans="3:4" ht="15" customHeight="1" x14ac:dyDescent="0.25">
      <c r="C12278" s="32" t="s">
        <v>21461</v>
      </c>
      <c r="D12278" s="33" t="s">
        <v>11079</v>
      </c>
    </row>
    <row r="12279" spans="3:4" ht="15" customHeight="1" x14ac:dyDescent="0.25">
      <c r="C12279" s="32" t="s">
        <v>21462</v>
      </c>
      <c r="D12279" s="33" t="s">
        <v>11079</v>
      </c>
    </row>
    <row r="12280" spans="3:4" ht="15" customHeight="1" x14ac:dyDescent="0.25">
      <c r="C12280" s="32" t="s">
        <v>21463</v>
      </c>
      <c r="D12280" s="33" t="s">
        <v>8271</v>
      </c>
    </row>
    <row r="12281" spans="3:4" ht="15" customHeight="1" x14ac:dyDescent="0.25">
      <c r="C12281" s="32" t="s">
        <v>21464</v>
      </c>
      <c r="D12281" s="33" t="s">
        <v>8271</v>
      </c>
    </row>
    <row r="12282" spans="3:4" ht="15" customHeight="1" x14ac:dyDescent="0.25">
      <c r="C12282" s="32" t="s">
        <v>21465</v>
      </c>
      <c r="D12282" s="33" t="s">
        <v>8277</v>
      </c>
    </row>
    <row r="12283" spans="3:4" ht="15" customHeight="1" x14ac:dyDescent="0.25">
      <c r="C12283" s="32" t="s">
        <v>21466</v>
      </c>
      <c r="D12283" s="33" t="s">
        <v>8277</v>
      </c>
    </row>
    <row r="12284" spans="3:4" ht="15" customHeight="1" x14ac:dyDescent="0.25">
      <c r="C12284" s="32" t="s">
        <v>21467</v>
      </c>
      <c r="D12284" s="33" t="s">
        <v>8289</v>
      </c>
    </row>
    <row r="12285" spans="3:4" ht="15" customHeight="1" x14ac:dyDescent="0.25">
      <c r="C12285" s="32" t="s">
        <v>21468</v>
      </c>
      <c r="D12285" s="33" t="s">
        <v>8289</v>
      </c>
    </row>
    <row r="12286" spans="3:4" ht="15" customHeight="1" x14ac:dyDescent="0.25">
      <c r="C12286" s="32" t="s">
        <v>21469</v>
      </c>
      <c r="D12286" s="33" t="s">
        <v>857</v>
      </c>
    </row>
    <row r="12287" spans="3:4" ht="15" customHeight="1" x14ac:dyDescent="0.25">
      <c r="C12287" s="32" t="s">
        <v>21470</v>
      </c>
      <c r="D12287" s="33" t="s">
        <v>857</v>
      </c>
    </row>
    <row r="12288" spans="3:4" ht="15" customHeight="1" x14ac:dyDescent="0.25">
      <c r="C12288" s="32" t="s">
        <v>21471</v>
      </c>
      <c r="D12288" s="33" t="s">
        <v>858</v>
      </c>
    </row>
    <row r="12289" spans="3:4" ht="15" customHeight="1" x14ac:dyDescent="0.25">
      <c r="C12289" s="32" t="s">
        <v>21472</v>
      </c>
      <c r="D12289" s="33" t="s">
        <v>858</v>
      </c>
    </row>
    <row r="12290" spans="3:4" ht="15" customHeight="1" x14ac:dyDescent="0.25">
      <c r="C12290" s="32" t="s">
        <v>21473</v>
      </c>
      <c r="D12290" s="33" t="s">
        <v>8358</v>
      </c>
    </row>
    <row r="12291" spans="3:4" ht="15" customHeight="1" x14ac:dyDescent="0.25">
      <c r="C12291" s="32" t="s">
        <v>21474</v>
      </c>
      <c r="D12291" s="33" t="s">
        <v>8358</v>
      </c>
    </row>
    <row r="12292" spans="3:4" ht="15" customHeight="1" x14ac:dyDescent="0.25">
      <c r="C12292" s="32" t="s">
        <v>21475</v>
      </c>
      <c r="D12292" s="33" t="s">
        <v>8392</v>
      </c>
    </row>
    <row r="12293" spans="3:4" ht="15" customHeight="1" x14ac:dyDescent="0.25">
      <c r="C12293" s="32" t="s">
        <v>21476</v>
      </c>
      <c r="D12293" s="33" t="s">
        <v>8392</v>
      </c>
    </row>
    <row r="12294" spans="3:4" ht="15" customHeight="1" x14ac:dyDescent="0.25">
      <c r="C12294" s="32" t="s">
        <v>21477</v>
      </c>
      <c r="D12294" s="33" t="s">
        <v>4802</v>
      </c>
    </row>
    <row r="12295" spans="3:4" ht="15" customHeight="1" x14ac:dyDescent="0.25">
      <c r="C12295" s="32" t="s">
        <v>21478</v>
      </c>
      <c r="D12295" s="33" t="s">
        <v>4802</v>
      </c>
    </row>
    <row r="12296" spans="3:4" ht="15" customHeight="1" x14ac:dyDescent="0.25">
      <c r="C12296" s="32" t="s">
        <v>21479</v>
      </c>
      <c r="D12296" s="33" t="s">
        <v>8416</v>
      </c>
    </row>
    <row r="12297" spans="3:4" ht="15" customHeight="1" x14ac:dyDescent="0.25">
      <c r="C12297" s="32" t="s">
        <v>21480</v>
      </c>
      <c r="D12297" s="33" t="s">
        <v>8416</v>
      </c>
    </row>
    <row r="12298" spans="3:4" ht="15" customHeight="1" x14ac:dyDescent="0.25">
      <c r="C12298" s="32" t="s">
        <v>21481</v>
      </c>
      <c r="D12298" s="33" t="s">
        <v>8439</v>
      </c>
    </row>
    <row r="12299" spans="3:4" ht="15" customHeight="1" x14ac:dyDescent="0.25">
      <c r="C12299" s="32" t="s">
        <v>21482</v>
      </c>
      <c r="D12299" s="33" t="s">
        <v>8439</v>
      </c>
    </row>
    <row r="12300" spans="3:4" ht="15" customHeight="1" x14ac:dyDescent="0.25">
      <c r="C12300" s="32" t="s">
        <v>21483</v>
      </c>
      <c r="D12300" s="33" t="s">
        <v>4871</v>
      </c>
    </row>
    <row r="12301" spans="3:4" ht="15" customHeight="1" x14ac:dyDescent="0.25">
      <c r="C12301" s="32" t="s">
        <v>21484</v>
      </c>
      <c r="D12301" s="33" t="s">
        <v>4871</v>
      </c>
    </row>
    <row r="12302" spans="3:4" ht="15" customHeight="1" x14ac:dyDescent="0.25">
      <c r="C12302" s="32" t="s">
        <v>21485</v>
      </c>
      <c r="D12302" s="33" t="s">
        <v>4900</v>
      </c>
    </row>
    <row r="12303" spans="3:4" ht="15" customHeight="1" x14ac:dyDescent="0.25">
      <c r="C12303" s="32" t="s">
        <v>21486</v>
      </c>
      <c r="D12303" s="33" t="s">
        <v>4900</v>
      </c>
    </row>
    <row r="12304" spans="3:4" ht="15" customHeight="1" x14ac:dyDescent="0.25">
      <c r="C12304" s="32" t="s">
        <v>21487</v>
      </c>
      <c r="D12304" s="33" t="s">
        <v>4905</v>
      </c>
    </row>
    <row r="12305" spans="3:4" ht="15" customHeight="1" x14ac:dyDescent="0.25">
      <c r="C12305" s="32" t="s">
        <v>21488</v>
      </c>
      <c r="D12305" s="33" t="s">
        <v>4905</v>
      </c>
    </row>
    <row r="12306" spans="3:4" ht="15" customHeight="1" x14ac:dyDescent="0.25">
      <c r="C12306" s="32" t="s">
        <v>21489</v>
      </c>
      <c r="D12306" s="33" t="s">
        <v>4921</v>
      </c>
    </row>
    <row r="12307" spans="3:4" ht="15" customHeight="1" x14ac:dyDescent="0.25">
      <c r="C12307" s="32" t="s">
        <v>21490</v>
      </c>
      <c r="D12307" s="33" t="s">
        <v>4921</v>
      </c>
    </row>
    <row r="12308" spans="3:4" ht="15" customHeight="1" x14ac:dyDescent="0.25">
      <c r="C12308" s="32" t="s">
        <v>21491</v>
      </c>
      <c r="D12308" s="33" t="s">
        <v>4938</v>
      </c>
    </row>
    <row r="12309" spans="3:4" ht="15" customHeight="1" x14ac:dyDescent="0.25">
      <c r="C12309" s="32" t="s">
        <v>21492</v>
      </c>
      <c r="D12309" s="33" t="s">
        <v>4938</v>
      </c>
    </row>
    <row r="12310" spans="3:4" ht="15" customHeight="1" x14ac:dyDescent="0.25">
      <c r="C12310" s="32" t="s">
        <v>21493</v>
      </c>
      <c r="D12310" s="33" t="s">
        <v>5057</v>
      </c>
    </row>
    <row r="12311" spans="3:4" ht="15" customHeight="1" x14ac:dyDescent="0.25">
      <c r="C12311" s="32" t="s">
        <v>21494</v>
      </c>
      <c r="D12311" s="33" t="s">
        <v>5057</v>
      </c>
    </row>
    <row r="12312" spans="3:4" ht="15" customHeight="1" x14ac:dyDescent="0.25">
      <c r="C12312" s="32" t="s">
        <v>21495</v>
      </c>
      <c r="D12312" s="33" t="s">
        <v>5067</v>
      </c>
    </row>
    <row r="12313" spans="3:4" ht="15" customHeight="1" x14ac:dyDescent="0.25">
      <c r="C12313" s="32" t="s">
        <v>21496</v>
      </c>
      <c r="D12313" s="33" t="s">
        <v>5067</v>
      </c>
    </row>
    <row r="12314" spans="3:4" ht="15" customHeight="1" x14ac:dyDescent="0.25">
      <c r="C12314" s="32" t="s">
        <v>21497</v>
      </c>
      <c r="D12314" s="33" t="s">
        <v>8358</v>
      </c>
    </row>
    <row r="12315" spans="3:4" ht="15" customHeight="1" x14ac:dyDescent="0.25">
      <c r="C12315" s="32" t="s">
        <v>21498</v>
      </c>
      <c r="D12315" s="33" t="s">
        <v>8358</v>
      </c>
    </row>
    <row r="12316" spans="3:4" ht="15" customHeight="1" x14ac:dyDescent="0.25">
      <c r="C12316" s="32" t="s">
        <v>21499</v>
      </c>
      <c r="D12316" s="33" t="s">
        <v>8392</v>
      </c>
    </row>
    <row r="12317" spans="3:4" ht="15" customHeight="1" x14ac:dyDescent="0.25">
      <c r="C12317" s="32" t="s">
        <v>21500</v>
      </c>
      <c r="D12317" s="33" t="s">
        <v>8392</v>
      </c>
    </row>
    <row r="12318" spans="3:4" ht="15" customHeight="1" x14ac:dyDescent="0.25">
      <c r="C12318" s="32" t="s">
        <v>21501</v>
      </c>
      <c r="D12318" s="33" t="s">
        <v>4802</v>
      </c>
    </row>
    <row r="12319" spans="3:4" ht="15" customHeight="1" x14ac:dyDescent="0.25">
      <c r="C12319" s="32" t="s">
        <v>21502</v>
      </c>
      <c r="D12319" s="33" t="s">
        <v>4802</v>
      </c>
    </row>
    <row r="12320" spans="3:4" ht="15" customHeight="1" x14ac:dyDescent="0.25">
      <c r="C12320" s="32" t="s">
        <v>21503</v>
      </c>
      <c r="D12320" s="33" t="s">
        <v>8416</v>
      </c>
    </row>
    <row r="12321" spans="3:4" ht="15" customHeight="1" x14ac:dyDescent="0.25">
      <c r="C12321" s="32" t="s">
        <v>21504</v>
      </c>
      <c r="D12321" s="33" t="s">
        <v>8416</v>
      </c>
    </row>
    <row r="12322" spans="3:4" ht="15" customHeight="1" x14ac:dyDescent="0.25">
      <c r="C12322" s="32" t="s">
        <v>21505</v>
      </c>
      <c r="D12322" s="33" t="s">
        <v>8439</v>
      </c>
    </row>
    <row r="12323" spans="3:4" ht="15" customHeight="1" x14ac:dyDescent="0.25">
      <c r="C12323" s="32" t="s">
        <v>21506</v>
      </c>
      <c r="D12323" s="33" t="s">
        <v>8439</v>
      </c>
    </row>
    <row r="12324" spans="3:4" ht="15" customHeight="1" x14ac:dyDescent="0.25">
      <c r="C12324" s="32" t="s">
        <v>21507</v>
      </c>
      <c r="D12324" s="33" t="s">
        <v>4871</v>
      </c>
    </row>
    <row r="12325" spans="3:4" ht="15" customHeight="1" x14ac:dyDescent="0.25">
      <c r="C12325" s="32" t="s">
        <v>21508</v>
      </c>
      <c r="D12325" s="33" t="s">
        <v>4871</v>
      </c>
    </row>
    <row r="12326" spans="3:4" ht="15" customHeight="1" x14ac:dyDescent="0.25">
      <c r="C12326" s="32" t="s">
        <v>21509</v>
      </c>
      <c r="D12326" s="33" t="s">
        <v>4900</v>
      </c>
    </row>
    <row r="12327" spans="3:4" ht="15" customHeight="1" x14ac:dyDescent="0.25">
      <c r="C12327" s="32" t="s">
        <v>21510</v>
      </c>
      <c r="D12327" s="33" t="s">
        <v>4900</v>
      </c>
    </row>
    <row r="12328" spans="3:4" ht="15" customHeight="1" x14ac:dyDescent="0.25">
      <c r="C12328" s="32" t="s">
        <v>21511</v>
      </c>
      <c r="D12328" s="33" t="s">
        <v>4905</v>
      </c>
    </row>
    <row r="12329" spans="3:4" ht="15" customHeight="1" x14ac:dyDescent="0.25">
      <c r="C12329" s="32" t="s">
        <v>21512</v>
      </c>
      <c r="D12329" s="33" t="s">
        <v>4905</v>
      </c>
    </row>
    <row r="12330" spans="3:4" ht="15" customHeight="1" x14ac:dyDescent="0.25">
      <c r="C12330" s="32" t="s">
        <v>21513</v>
      </c>
      <c r="D12330" s="33" t="s">
        <v>4921</v>
      </c>
    </row>
    <row r="12331" spans="3:4" ht="15" customHeight="1" x14ac:dyDescent="0.25">
      <c r="C12331" s="32" t="s">
        <v>21514</v>
      </c>
      <c r="D12331" s="33" t="s">
        <v>4921</v>
      </c>
    </row>
    <row r="12332" spans="3:4" ht="15" customHeight="1" x14ac:dyDescent="0.25">
      <c r="C12332" s="32" t="s">
        <v>21515</v>
      </c>
      <c r="D12332" s="33" t="s">
        <v>4938</v>
      </c>
    </row>
    <row r="12333" spans="3:4" ht="15" customHeight="1" x14ac:dyDescent="0.25">
      <c r="C12333" s="32" t="s">
        <v>21516</v>
      </c>
      <c r="D12333" s="33" t="s">
        <v>4938</v>
      </c>
    </row>
    <row r="12334" spans="3:4" ht="15" customHeight="1" x14ac:dyDescent="0.25">
      <c r="C12334" s="32" t="s">
        <v>21517</v>
      </c>
      <c r="D12334" s="33" t="s">
        <v>5057</v>
      </c>
    </row>
    <row r="12335" spans="3:4" ht="15" customHeight="1" x14ac:dyDescent="0.25">
      <c r="C12335" s="32" t="s">
        <v>21518</v>
      </c>
      <c r="D12335" s="33" t="s">
        <v>5057</v>
      </c>
    </row>
    <row r="12336" spans="3:4" ht="15" customHeight="1" x14ac:dyDescent="0.25">
      <c r="C12336" s="32" t="s">
        <v>21519</v>
      </c>
      <c r="D12336" s="33" t="s">
        <v>5067</v>
      </c>
    </row>
    <row r="12337" spans="3:4" ht="15" customHeight="1" x14ac:dyDescent="0.25">
      <c r="C12337" s="32" t="s">
        <v>21520</v>
      </c>
      <c r="D12337" s="33" t="s">
        <v>5067</v>
      </c>
    </row>
    <row r="12338" spans="3:4" ht="15" customHeight="1" x14ac:dyDescent="0.25">
      <c r="C12338" s="32" t="s">
        <v>21521</v>
      </c>
      <c r="D12338" s="33" t="s">
        <v>5126</v>
      </c>
    </row>
    <row r="12339" spans="3:4" ht="15" customHeight="1" x14ac:dyDescent="0.25">
      <c r="C12339" s="32" t="s">
        <v>21522</v>
      </c>
      <c r="D12339" s="33" t="s">
        <v>5126</v>
      </c>
    </row>
    <row r="12340" spans="3:4" ht="15" customHeight="1" x14ac:dyDescent="0.25">
      <c r="C12340" s="32" t="s">
        <v>21523</v>
      </c>
      <c r="D12340" s="33" t="s">
        <v>5174</v>
      </c>
    </row>
    <row r="12341" spans="3:4" ht="15" customHeight="1" x14ac:dyDescent="0.25">
      <c r="C12341" s="32" t="s">
        <v>21524</v>
      </c>
      <c r="D12341" s="33" t="s">
        <v>5174</v>
      </c>
    </row>
    <row r="12342" spans="3:4" ht="15" customHeight="1" x14ac:dyDescent="0.25">
      <c r="C12342" s="32" t="s">
        <v>21525</v>
      </c>
      <c r="D12342" s="33" t="s">
        <v>5212</v>
      </c>
    </row>
    <row r="12343" spans="3:4" ht="15" customHeight="1" x14ac:dyDescent="0.25">
      <c r="C12343" s="32" t="s">
        <v>21526</v>
      </c>
      <c r="D12343" s="33" t="s">
        <v>5212</v>
      </c>
    </row>
    <row r="12344" spans="3:4" ht="15" customHeight="1" x14ac:dyDescent="0.25">
      <c r="C12344" s="32" t="s">
        <v>21527</v>
      </c>
      <c r="D12344" s="33" t="s">
        <v>5223</v>
      </c>
    </row>
    <row r="12345" spans="3:4" ht="15" customHeight="1" x14ac:dyDescent="0.25">
      <c r="C12345" s="32" t="s">
        <v>21528</v>
      </c>
      <c r="D12345" s="33" t="s">
        <v>5223</v>
      </c>
    </row>
    <row r="12346" spans="3:4" ht="15" customHeight="1" x14ac:dyDescent="0.25">
      <c r="C12346" s="32" t="s">
        <v>21529</v>
      </c>
      <c r="D12346" s="33" t="s">
        <v>5258</v>
      </c>
    </row>
    <row r="12347" spans="3:4" ht="15" customHeight="1" x14ac:dyDescent="0.25">
      <c r="C12347" s="32" t="s">
        <v>21530</v>
      </c>
      <c r="D12347" s="33" t="s">
        <v>5258</v>
      </c>
    </row>
    <row r="12348" spans="3:4" ht="15" customHeight="1" x14ac:dyDescent="0.25">
      <c r="C12348" s="32" t="s">
        <v>21531</v>
      </c>
      <c r="D12348" s="33" t="s">
        <v>5264</v>
      </c>
    </row>
    <row r="12349" spans="3:4" ht="15" customHeight="1" x14ac:dyDescent="0.25">
      <c r="C12349" s="32" t="s">
        <v>21532</v>
      </c>
      <c r="D12349" s="33" t="s">
        <v>5264</v>
      </c>
    </row>
    <row r="12350" spans="3:4" ht="15" customHeight="1" x14ac:dyDescent="0.25">
      <c r="C12350" s="32" t="s">
        <v>21533</v>
      </c>
      <c r="D12350" s="33" t="s">
        <v>5270</v>
      </c>
    </row>
    <row r="12351" spans="3:4" ht="15" customHeight="1" x14ac:dyDescent="0.25">
      <c r="C12351" s="32" t="s">
        <v>21534</v>
      </c>
      <c r="D12351" s="33" t="s">
        <v>5270</v>
      </c>
    </row>
    <row r="12352" spans="3:4" ht="15" customHeight="1" x14ac:dyDescent="0.25">
      <c r="C12352" s="32" t="s">
        <v>21535</v>
      </c>
      <c r="D12352" s="33" t="s">
        <v>5287</v>
      </c>
    </row>
    <row r="12353" spans="3:4" ht="15" customHeight="1" x14ac:dyDescent="0.25">
      <c r="C12353" s="32" t="s">
        <v>21536</v>
      </c>
      <c r="D12353" s="33" t="s">
        <v>5287</v>
      </c>
    </row>
    <row r="12354" spans="3:4" ht="15" customHeight="1" x14ac:dyDescent="0.25">
      <c r="C12354" s="32" t="s">
        <v>21537</v>
      </c>
      <c r="D12354" s="33" t="s">
        <v>5355</v>
      </c>
    </row>
    <row r="12355" spans="3:4" ht="15" customHeight="1" x14ac:dyDescent="0.25">
      <c r="C12355" s="32" t="s">
        <v>21538</v>
      </c>
      <c r="D12355" s="33" t="s">
        <v>5355</v>
      </c>
    </row>
    <row r="12356" spans="3:4" ht="15" customHeight="1" x14ac:dyDescent="0.25">
      <c r="C12356" s="32" t="s">
        <v>21539</v>
      </c>
      <c r="D12356" s="33" t="s">
        <v>5500</v>
      </c>
    </row>
    <row r="12357" spans="3:4" ht="15" customHeight="1" x14ac:dyDescent="0.25">
      <c r="C12357" s="32" t="s">
        <v>21540</v>
      </c>
      <c r="D12357" s="33" t="s">
        <v>5500</v>
      </c>
    </row>
    <row r="12358" spans="3:4" ht="15" customHeight="1" x14ac:dyDescent="0.25">
      <c r="C12358" s="32" t="s">
        <v>21541</v>
      </c>
      <c r="D12358" s="33" t="s">
        <v>8899</v>
      </c>
    </row>
    <row r="12359" spans="3:4" ht="15" customHeight="1" x14ac:dyDescent="0.25">
      <c r="C12359" s="32" t="s">
        <v>21542</v>
      </c>
      <c r="D12359" s="33" t="s">
        <v>8899</v>
      </c>
    </row>
    <row r="12360" spans="3:4" ht="15" customHeight="1" x14ac:dyDescent="0.25">
      <c r="C12360" s="32" t="s">
        <v>21543</v>
      </c>
      <c r="D12360" s="33" t="s">
        <v>5524</v>
      </c>
    </row>
    <row r="12361" spans="3:4" ht="15" customHeight="1" x14ac:dyDescent="0.25">
      <c r="C12361" s="32" t="s">
        <v>21544</v>
      </c>
      <c r="D12361" s="33" t="s">
        <v>5524</v>
      </c>
    </row>
    <row r="12362" spans="3:4" ht="15" customHeight="1" x14ac:dyDescent="0.25">
      <c r="C12362" s="32" t="s">
        <v>21545</v>
      </c>
      <c r="D12362" s="33" t="s">
        <v>5126</v>
      </c>
    </row>
    <row r="12363" spans="3:4" ht="15" customHeight="1" x14ac:dyDescent="0.25">
      <c r="C12363" s="32" t="s">
        <v>21546</v>
      </c>
      <c r="D12363" s="33" t="s">
        <v>5126</v>
      </c>
    </row>
    <row r="12364" spans="3:4" ht="15" customHeight="1" x14ac:dyDescent="0.25">
      <c r="C12364" s="32" t="s">
        <v>21547</v>
      </c>
      <c r="D12364" s="33" t="s">
        <v>5174</v>
      </c>
    </row>
    <row r="12365" spans="3:4" ht="15" customHeight="1" x14ac:dyDescent="0.25">
      <c r="C12365" s="32" t="s">
        <v>21548</v>
      </c>
      <c r="D12365" s="33" t="s">
        <v>5174</v>
      </c>
    </row>
    <row r="12366" spans="3:4" ht="15" customHeight="1" x14ac:dyDescent="0.25">
      <c r="C12366" s="32" t="s">
        <v>21549</v>
      </c>
      <c r="D12366" s="33" t="s">
        <v>5212</v>
      </c>
    </row>
    <row r="12367" spans="3:4" ht="15" customHeight="1" x14ac:dyDescent="0.25">
      <c r="C12367" s="32" t="s">
        <v>21550</v>
      </c>
      <c r="D12367" s="33" t="s">
        <v>5212</v>
      </c>
    </row>
    <row r="12368" spans="3:4" ht="15" customHeight="1" x14ac:dyDescent="0.25">
      <c r="C12368" s="32" t="s">
        <v>21551</v>
      </c>
      <c r="D12368" s="33" t="s">
        <v>5223</v>
      </c>
    </row>
    <row r="12369" spans="3:4" ht="15" customHeight="1" x14ac:dyDescent="0.25">
      <c r="C12369" s="32" t="s">
        <v>21552</v>
      </c>
      <c r="D12369" s="33" t="s">
        <v>5223</v>
      </c>
    </row>
    <row r="12370" spans="3:4" ht="15" customHeight="1" x14ac:dyDescent="0.25">
      <c r="C12370" s="32" t="s">
        <v>21553</v>
      </c>
      <c r="D12370" s="33" t="s">
        <v>5258</v>
      </c>
    </row>
    <row r="12371" spans="3:4" ht="15" customHeight="1" x14ac:dyDescent="0.25">
      <c r="C12371" s="32" t="s">
        <v>21554</v>
      </c>
      <c r="D12371" s="33" t="s">
        <v>5258</v>
      </c>
    </row>
    <row r="12372" spans="3:4" ht="15" customHeight="1" x14ac:dyDescent="0.25">
      <c r="C12372" s="32" t="s">
        <v>21555</v>
      </c>
      <c r="D12372" s="33" t="s">
        <v>5264</v>
      </c>
    </row>
    <row r="12373" spans="3:4" ht="15" customHeight="1" x14ac:dyDescent="0.25">
      <c r="C12373" s="32" t="s">
        <v>21556</v>
      </c>
      <c r="D12373" s="33" t="s">
        <v>5264</v>
      </c>
    </row>
    <row r="12374" spans="3:4" ht="15" customHeight="1" x14ac:dyDescent="0.25">
      <c r="C12374" s="32" t="s">
        <v>21557</v>
      </c>
      <c r="D12374" s="33" t="s">
        <v>5270</v>
      </c>
    </row>
    <row r="12375" spans="3:4" ht="15" customHeight="1" x14ac:dyDescent="0.25">
      <c r="C12375" s="32" t="s">
        <v>21558</v>
      </c>
      <c r="D12375" s="33" t="s">
        <v>5270</v>
      </c>
    </row>
    <row r="12376" spans="3:4" ht="15" customHeight="1" x14ac:dyDescent="0.25">
      <c r="C12376" s="32" t="s">
        <v>21559</v>
      </c>
      <c r="D12376" s="33" t="s">
        <v>5287</v>
      </c>
    </row>
    <row r="12377" spans="3:4" ht="15" customHeight="1" x14ac:dyDescent="0.25">
      <c r="C12377" s="32" t="s">
        <v>21560</v>
      </c>
      <c r="D12377" s="33" t="s">
        <v>5287</v>
      </c>
    </row>
    <row r="12378" spans="3:4" ht="15" customHeight="1" x14ac:dyDescent="0.25">
      <c r="C12378" s="32" t="s">
        <v>21561</v>
      </c>
      <c r="D12378" s="33" t="s">
        <v>5355</v>
      </c>
    </row>
    <row r="12379" spans="3:4" ht="15" customHeight="1" x14ac:dyDescent="0.25">
      <c r="C12379" s="32" t="s">
        <v>21562</v>
      </c>
      <c r="D12379" s="33" t="s">
        <v>5355</v>
      </c>
    </row>
    <row r="12380" spans="3:4" ht="15" customHeight="1" x14ac:dyDescent="0.25">
      <c r="C12380" s="32" t="s">
        <v>21563</v>
      </c>
      <c r="D12380" s="33" t="s">
        <v>5500</v>
      </c>
    </row>
    <row r="12381" spans="3:4" ht="15" customHeight="1" x14ac:dyDescent="0.25">
      <c r="C12381" s="32" t="s">
        <v>21564</v>
      </c>
      <c r="D12381" s="33" t="s">
        <v>5500</v>
      </c>
    </row>
    <row r="12382" spans="3:4" ht="15" customHeight="1" x14ac:dyDescent="0.25">
      <c r="C12382" s="32" t="s">
        <v>21565</v>
      </c>
      <c r="D12382" s="33" t="s">
        <v>8899</v>
      </c>
    </row>
    <row r="12383" spans="3:4" ht="15" customHeight="1" x14ac:dyDescent="0.25">
      <c r="C12383" s="32" t="s">
        <v>21566</v>
      </c>
      <c r="D12383" s="33" t="s">
        <v>8899</v>
      </c>
    </row>
    <row r="12384" spans="3:4" ht="15" customHeight="1" x14ac:dyDescent="0.25">
      <c r="C12384" s="32" t="s">
        <v>21567</v>
      </c>
      <c r="D12384" s="33" t="s">
        <v>5524</v>
      </c>
    </row>
    <row r="12385" spans="3:4" ht="15" customHeight="1" x14ac:dyDescent="0.25">
      <c r="C12385" s="32" t="s">
        <v>21568</v>
      </c>
      <c r="D12385" s="33" t="s">
        <v>5524</v>
      </c>
    </row>
    <row r="12386" spans="3:4" ht="15" customHeight="1" x14ac:dyDescent="0.25">
      <c r="C12386" s="32" t="s">
        <v>21569</v>
      </c>
      <c r="D12386" s="33" t="s">
        <v>5529</v>
      </c>
    </row>
    <row r="12387" spans="3:4" ht="15" customHeight="1" x14ac:dyDescent="0.25">
      <c r="C12387" s="32" t="s">
        <v>21570</v>
      </c>
      <c r="D12387" s="33" t="s">
        <v>5529</v>
      </c>
    </row>
    <row r="12388" spans="3:4" ht="15" customHeight="1" x14ac:dyDescent="0.25">
      <c r="C12388" s="32" t="s">
        <v>21571</v>
      </c>
      <c r="D12388" s="33" t="s">
        <v>5539</v>
      </c>
    </row>
    <row r="12389" spans="3:4" ht="15" customHeight="1" x14ac:dyDescent="0.25">
      <c r="C12389" s="32" t="s">
        <v>21572</v>
      </c>
      <c r="D12389" s="33" t="s">
        <v>5539</v>
      </c>
    </row>
    <row r="12390" spans="3:4" ht="15" customHeight="1" x14ac:dyDescent="0.25">
      <c r="C12390" s="32" t="s">
        <v>21573</v>
      </c>
      <c r="D12390" s="33" t="s">
        <v>5593</v>
      </c>
    </row>
    <row r="12391" spans="3:4" ht="15" customHeight="1" x14ac:dyDescent="0.25">
      <c r="C12391" s="32" t="s">
        <v>21574</v>
      </c>
      <c r="D12391" s="33" t="s">
        <v>5593</v>
      </c>
    </row>
    <row r="12392" spans="3:4" ht="15" customHeight="1" x14ac:dyDescent="0.25">
      <c r="C12392" s="32" t="s">
        <v>21575</v>
      </c>
      <c r="D12392" s="33" t="s">
        <v>5605</v>
      </c>
    </row>
    <row r="12393" spans="3:4" ht="15" customHeight="1" x14ac:dyDescent="0.25">
      <c r="C12393" s="32" t="s">
        <v>21576</v>
      </c>
      <c r="D12393" s="33" t="s">
        <v>5605</v>
      </c>
    </row>
    <row r="12394" spans="3:4" ht="15" customHeight="1" x14ac:dyDescent="0.25">
      <c r="C12394" s="32" t="s">
        <v>21577</v>
      </c>
      <c r="D12394" s="33" t="s">
        <v>9002</v>
      </c>
    </row>
    <row r="12395" spans="3:4" ht="15" customHeight="1" x14ac:dyDescent="0.25">
      <c r="C12395" s="32" t="s">
        <v>21578</v>
      </c>
      <c r="D12395" s="33" t="s">
        <v>9002</v>
      </c>
    </row>
    <row r="12396" spans="3:4" ht="15" customHeight="1" x14ac:dyDescent="0.25">
      <c r="C12396" s="32" t="s">
        <v>21579</v>
      </c>
      <c r="D12396" s="33" t="s">
        <v>5651</v>
      </c>
    </row>
    <row r="12397" spans="3:4" ht="15" customHeight="1" x14ac:dyDescent="0.25">
      <c r="C12397" s="32" t="s">
        <v>21580</v>
      </c>
      <c r="D12397" s="33" t="s">
        <v>5651</v>
      </c>
    </row>
    <row r="12398" spans="3:4" ht="15" customHeight="1" x14ac:dyDescent="0.25">
      <c r="C12398" s="32" t="s">
        <v>21581</v>
      </c>
      <c r="D12398" s="33" t="s">
        <v>5714</v>
      </c>
    </row>
    <row r="12399" spans="3:4" ht="15" customHeight="1" x14ac:dyDescent="0.25">
      <c r="C12399" s="32" t="s">
        <v>21582</v>
      </c>
      <c r="D12399" s="33" t="s">
        <v>5714</v>
      </c>
    </row>
    <row r="12400" spans="3:4" ht="15" customHeight="1" x14ac:dyDescent="0.25">
      <c r="C12400" s="32" t="s">
        <v>21583</v>
      </c>
      <c r="D12400" s="33" t="s">
        <v>9187</v>
      </c>
    </row>
    <row r="12401" spans="3:4" ht="15" customHeight="1" x14ac:dyDescent="0.25">
      <c r="C12401" s="32" t="s">
        <v>21584</v>
      </c>
      <c r="D12401" s="33" t="s">
        <v>9187</v>
      </c>
    </row>
    <row r="12402" spans="3:4" ht="15" customHeight="1" x14ac:dyDescent="0.25">
      <c r="C12402" s="32" t="s">
        <v>21585</v>
      </c>
      <c r="D12402" s="33" t="s">
        <v>5891</v>
      </c>
    </row>
    <row r="12403" spans="3:4" ht="15" customHeight="1" x14ac:dyDescent="0.25">
      <c r="C12403" s="32" t="s">
        <v>21586</v>
      </c>
      <c r="D12403" s="33" t="s">
        <v>5891</v>
      </c>
    </row>
    <row r="12404" spans="3:4" ht="15" customHeight="1" x14ac:dyDescent="0.25">
      <c r="C12404" s="32" t="s">
        <v>21587</v>
      </c>
      <c r="D12404" s="33" t="s">
        <v>5962</v>
      </c>
    </row>
    <row r="12405" spans="3:4" ht="15" customHeight="1" x14ac:dyDescent="0.25">
      <c r="C12405" s="32" t="s">
        <v>21588</v>
      </c>
      <c r="D12405" s="33" t="s">
        <v>5962</v>
      </c>
    </row>
    <row r="12406" spans="3:4" ht="15" customHeight="1" x14ac:dyDescent="0.25">
      <c r="C12406" s="32" t="s">
        <v>21589</v>
      </c>
      <c r="D12406" s="33" t="s">
        <v>9246</v>
      </c>
    </row>
    <row r="12407" spans="3:4" ht="15" customHeight="1" x14ac:dyDescent="0.25">
      <c r="C12407" s="32" t="s">
        <v>21590</v>
      </c>
      <c r="D12407" s="33" t="s">
        <v>9246</v>
      </c>
    </row>
    <row r="12408" spans="3:4" ht="15" customHeight="1" x14ac:dyDescent="0.25">
      <c r="C12408" s="32" t="s">
        <v>21591</v>
      </c>
      <c r="D12408" s="33" t="s">
        <v>5996</v>
      </c>
    </row>
    <row r="12409" spans="3:4" ht="15" customHeight="1" x14ac:dyDescent="0.25">
      <c r="C12409" s="32" t="s">
        <v>21592</v>
      </c>
      <c r="D12409" s="33" t="s">
        <v>5996</v>
      </c>
    </row>
    <row r="12410" spans="3:4" ht="15" customHeight="1" x14ac:dyDescent="0.25">
      <c r="C12410" s="32" t="s">
        <v>21593</v>
      </c>
      <c r="D12410" s="33" t="s">
        <v>5529</v>
      </c>
    </row>
    <row r="12411" spans="3:4" ht="15" customHeight="1" x14ac:dyDescent="0.25">
      <c r="C12411" s="32" t="s">
        <v>21594</v>
      </c>
      <c r="D12411" s="33" t="s">
        <v>5529</v>
      </c>
    </row>
    <row r="12412" spans="3:4" ht="15" customHeight="1" x14ac:dyDescent="0.25">
      <c r="C12412" s="32" t="s">
        <v>21595</v>
      </c>
      <c r="D12412" s="33" t="s">
        <v>5539</v>
      </c>
    </row>
    <row r="12413" spans="3:4" ht="15" customHeight="1" x14ac:dyDescent="0.25">
      <c r="C12413" s="32" t="s">
        <v>21596</v>
      </c>
      <c r="D12413" s="33" t="s">
        <v>5539</v>
      </c>
    </row>
    <row r="12414" spans="3:4" ht="15" customHeight="1" x14ac:dyDescent="0.25">
      <c r="C12414" s="32" t="s">
        <v>21597</v>
      </c>
      <c r="D12414" s="33" t="s">
        <v>5593</v>
      </c>
    </row>
    <row r="12415" spans="3:4" ht="15" customHeight="1" x14ac:dyDescent="0.25">
      <c r="C12415" s="32" t="s">
        <v>21598</v>
      </c>
      <c r="D12415" s="33" t="s">
        <v>5593</v>
      </c>
    </row>
    <row r="12416" spans="3:4" ht="15" customHeight="1" x14ac:dyDescent="0.25">
      <c r="C12416" s="32" t="s">
        <v>21599</v>
      </c>
      <c r="D12416" s="33" t="s">
        <v>5605</v>
      </c>
    </row>
    <row r="12417" spans="3:4" ht="15" customHeight="1" x14ac:dyDescent="0.25">
      <c r="C12417" s="32" t="s">
        <v>21600</v>
      </c>
      <c r="D12417" s="33" t="s">
        <v>5605</v>
      </c>
    </row>
    <row r="12418" spans="3:4" ht="15" customHeight="1" x14ac:dyDescent="0.25">
      <c r="C12418" s="32" t="s">
        <v>21601</v>
      </c>
      <c r="D12418" s="33" t="s">
        <v>9002</v>
      </c>
    </row>
    <row r="12419" spans="3:4" ht="15" customHeight="1" x14ac:dyDescent="0.25">
      <c r="C12419" s="32" t="s">
        <v>21602</v>
      </c>
      <c r="D12419" s="33" t="s">
        <v>9002</v>
      </c>
    </row>
    <row r="12420" spans="3:4" ht="15" customHeight="1" x14ac:dyDescent="0.25">
      <c r="C12420" s="32" t="s">
        <v>21603</v>
      </c>
      <c r="D12420" s="33" t="s">
        <v>5651</v>
      </c>
    </row>
    <row r="12421" spans="3:4" ht="15" customHeight="1" x14ac:dyDescent="0.25">
      <c r="C12421" s="32" t="s">
        <v>21604</v>
      </c>
      <c r="D12421" s="33" t="s">
        <v>5651</v>
      </c>
    </row>
    <row r="12422" spans="3:4" ht="15" customHeight="1" x14ac:dyDescent="0.25">
      <c r="C12422" s="32" t="s">
        <v>21605</v>
      </c>
      <c r="D12422" s="33" t="s">
        <v>5714</v>
      </c>
    </row>
    <row r="12423" spans="3:4" ht="15" customHeight="1" x14ac:dyDescent="0.25">
      <c r="C12423" s="32" t="s">
        <v>21606</v>
      </c>
      <c r="D12423" s="33" t="s">
        <v>5714</v>
      </c>
    </row>
    <row r="12424" spans="3:4" ht="15" customHeight="1" x14ac:dyDescent="0.25">
      <c r="C12424" s="32" t="s">
        <v>21607</v>
      </c>
      <c r="D12424" s="33" t="s">
        <v>9187</v>
      </c>
    </row>
    <row r="12425" spans="3:4" ht="15" customHeight="1" x14ac:dyDescent="0.25">
      <c r="C12425" s="32" t="s">
        <v>21608</v>
      </c>
      <c r="D12425" s="33" t="s">
        <v>9187</v>
      </c>
    </row>
    <row r="12426" spans="3:4" ht="15" customHeight="1" x14ac:dyDescent="0.25">
      <c r="C12426" s="32" t="s">
        <v>21609</v>
      </c>
      <c r="D12426" s="33" t="s">
        <v>5891</v>
      </c>
    </row>
    <row r="12427" spans="3:4" ht="15" customHeight="1" x14ac:dyDescent="0.25">
      <c r="C12427" s="32" t="s">
        <v>21610</v>
      </c>
      <c r="D12427" s="33" t="s">
        <v>5891</v>
      </c>
    </row>
    <row r="12428" spans="3:4" ht="15" customHeight="1" x14ac:dyDescent="0.25">
      <c r="C12428" s="32" t="s">
        <v>21611</v>
      </c>
      <c r="D12428" s="33" t="s">
        <v>5962</v>
      </c>
    </row>
    <row r="12429" spans="3:4" ht="15" customHeight="1" x14ac:dyDescent="0.25">
      <c r="C12429" s="32" t="s">
        <v>21612</v>
      </c>
      <c r="D12429" s="33" t="s">
        <v>5962</v>
      </c>
    </row>
    <row r="12430" spans="3:4" ht="15" customHeight="1" x14ac:dyDescent="0.25">
      <c r="C12430" s="32" t="s">
        <v>21613</v>
      </c>
      <c r="D12430" s="33" t="s">
        <v>9246</v>
      </c>
    </row>
    <row r="12431" spans="3:4" ht="15" customHeight="1" x14ac:dyDescent="0.25">
      <c r="C12431" s="32" t="s">
        <v>21614</v>
      </c>
      <c r="D12431" s="33" t="s">
        <v>9246</v>
      </c>
    </row>
    <row r="12432" spans="3:4" ht="15" customHeight="1" x14ac:dyDescent="0.25">
      <c r="C12432" s="32" t="s">
        <v>21615</v>
      </c>
      <c r="D12432" s="33" t="s">
        <v>5996</v>
      </c>
    </row>
    <row r="12433" spans="3:4" ht="15" customHeight="1" x14ac:dyDescent="0.25">
      <c r="C12433" s="32" t="s">
        <v>21616</v>
      </c>
      <c r="D12433" s="33" t="s">
        <v>5996</v>
      </c>
    </row>
    <row r="12434" spans="3:4" ht="15" customHeight="1" x14ac:dyDescent="0.25">
      <c r="C12434" s="32" t="s">
        <v>21617</v>
      </c>
      <c r="D12434" s="33" t="s">
        <v>9293</v>
      </c>
    </row>
    <row r="12435" spans="3:4" ht="15" customHeight="1" x14ac:dyDescent="0.25">
      <c r="C12435" s="32" t="s">
        <v>21618</v>
      </c>
      <c r="D12435" s="33" t="s">
        <v>9293</v>
      </c>
    </row>
    <row r="12436" spans="3:4" ht="15" customHeight="1" x14ac:dyDescent="0.25">
      <c r="C12436" s="32" t="s">
        <v>21619</v>
      </c>
      <c r="D12436" s="33" t="s">
        <v>6040</v>
      </c>
    </row>
    <row r="12437" spans="3:4" ht="15" customHeight="1" x14ac:dyDescent="0.25">
      <c r="C12437" s="32" t="s">
        <v>21620</v>
      </c>
      <c r="D12437" s="33" t="s">
        <v>6040</v>
      </c>
    </row>
    <row r="12438" spans="3:4" ht="15" customHeight="1" x14ac:dyDescent="0.25">
      <c r="C12438" s="32" t="s">
        <v>21621</v>
      </c>
      <c r="D12438" s="33" t="s">
        <v>6052</v>
      </c>
    </row>
    <row r="12439" spans="3:4" ht="15" customHeight="1" x14ac:dyDescent="0.25">
      <c r="C12439" s="32" t="s">
        <v>21622</v>
      </c>
      <c r="D12439" s="33" t="s">
        <v>6052</v>
      </c>
    </row>
    <row r="12440" spans="3:4" ht="15" customHeight="1" x14ac:dyDescent="0.25">
      <c r="C12440" s="32" t="s">
        <v>21623</v>
      </c>
      <c r="D12440" s="33" t="s">
        <v>6188</v>
      </c>
    </row>
    <row r="12441" spans="3:4" ht="15" customHeight="1" x14ac:dyDescent="0.25">
      <c r="C12441" s="32" t="s">
        <v>21624</v>
      </c>
      <c r="D12441" s="33" t="s">
        <v>6188</v>
      </c>
    </row>
    <row r="12442" spans="3:4" ht="15" customHeight="1" x14ac:dyDescent="0.25">
      <c r="C12442" s="32" t="s">
        <v>21625</v>
      </c>
      <c r="D12442" s="33" t="s">
        <v>6279</v>
      </c>
    </row>
    <row r="12443" spans="3:4" ht="15" customHeight="1" x14ac:dyDescent="0.25">
      <c r="C12443" s="32" t="s">
        <v>21626</v>
      </c>
      <c r="D12443" s="33" t="s">
        <v>6279</v>
      </c>
    </row>
    <row r="12444" spans="3:4" ht="15" customHeight="1" x14ac:dyDescent="0.25">
      <c r="C12444" s="32" t="s">
        <v>21627</v>
      </c>
      <c r="D12444" s="33" t="s">
        <v>6284</v>
      </c>
    </row>
    <row r="12445" spans="3:4" ht="15" customHeight="1" x14ac:dyDescent="0.25">
      <c r="C12445" s="32" t="s">
        <v>21628</v>
      </c>
      <c r="D12445" s="33" t="s">
        <v>6284</v>
      </c>
    </row>
    <row r="12446" spans="3:4" ht="15" customHeight="1" x14ac:dyDescent="0.25">
      <c r="C12446" s="32" t="s">
        <v>21629</v>
      </c>
      <c r="D12446" s="33" t="s">
        <v>9474</v>
      </c>
    </row>
    <row r="12447" spans="3:4" ht="15" customHeight="1" x14ac:dyDescent="0.25">
      <c r="C12447" s="32" t="s">
        <v>21630</v>
      </c>
      <c r="D12447" s="33" t="s">
        <v>9474</v>
      </c>
    </row>
    <row r="12448" spans="3:4" ht="15" customHeight="1" x14ac:dyDescent="0.25">
      <c r="C12448" s="32" t="s">
        <v>21631</v>
      </c>
      <c r="D12448" s="33" t="s">
        <v>6363</v>
      </c>
    </row>
    <row r="12449" spans="3:4" ht="15" customHeight="1" x14ac:dyDescent="0.25">
      <c r="C12449" s="32" t="s">
        <v>21632</v>
      </c>
      <c r="D12449" s="33" t="s">
        <v>6363</v>
      </c>
    </row>
    <row r="12450" spans="3:4" ht="15" customHeight="1" x14ac:dyDescent="0.25">
      <c r="C12450" s="32" t="s">
        <v>21633</v>
      </c>
      <c r="D12450" s="33" t="s">
        <v>6515</v>
      </c>
    </row>
    <row r="12451" spans="3:4" ht="15" customHeight="1" x14ac:dyDescent="0.25">
      <c r="C12451" s="32" t="s">
        <v>21634</v>
      </c>
      <c r="D12451" s="33" t="s">
        <v>6515</v>
      </c>
    </row>
    <row r="12452" spans="3:4" ht="15" customHeight="1" x14ac:dyDescent="0.25">
      <c r="C12452" s="32" t="s">
        <v>21635</v>
      </c>
      <c r="D12452" s="33" t="s">
        <v>6561</v>
      </c>
    </row>
    <row r="12453" spans="3:4" ht="15" customHeight="1" x14ac:dyDescent="0.25">
      <c r="C12453" s="32" t="s">
        <v>21636</v>
      </c>
      <c r="D12453" s="33" t="s">
        <v>6561</v>
      </c>
    </row>
    <row r="12454" spans="3:4" ht="15" customHeight="1" x14ac:dyDescent="0.25">
      <c r="C12454" s="32" t="s">
        <v>21637</v>
      </c>
      <c r="D12454" s="33" t="s">
        <v>9694</v>
      </c>
    </row>
    <row r="12455" spans="3:4" ht="15" customHeight="1" x14ac:dyDescent="0.25">
      <c r="C12455" s="32" t="s">
        <v>21638</v>
      </c>
      <c r="D12455" s="33" t="s">
        <v>9694</v>
      </c>
    </row>
    <row r="12456" spans="3:4" ht="15" customHeight="1" x14ac:dyDescent="0.25">
      <c r="C12456" s="32" t="s">
        <v>21639</v>
      </c>
      <c r="D12456" s="33" t="s">
        <v>6589</v>
      </c>
    </row>
    <row r="12457" spans="3:4" ht="15" customHeight="1" x14ac:dyDescent="0.25">
      <c r="C12457" s="32" t="s">
        <v>21640</v>
      </c>
      <c r="D12457" s="33" t="s">
        <v>6589</v>
      </c>
    </row>
    <row r="12458" spans="3:4" ht="15" customHeight="1" x14ac:dyDescent="0.25">
      <c r="C12458" s="32" t="s">
        <v>21641</v>
      </c>
      <c r="D12458" s="33" t="s">
        <v>9293</v>
      </c>
    </row>
    <row r="12459" spans="3:4" ht="15" customHeight="1" x14ac:dyDescent="0.25">
      <c r="C12459" s="32" t="s">
        <v>21642</v>
      </c>
      <c r="D12459" s="33" t="s">
        <v>9293</v>
      </c>
    </row>
    <row r="12460" spans="3:4" ht="15" customHeight="1" x14ac:dyDescent="0.25">
      <c r="C12460" s="32" t="s">
        <v>21643</v>
      </c>
      <c r="D12460" s="33" t="s">
        <v>6040</v>
      </c>
    </row>
    <row r="12461" spans="3:4" ht="15" customHeight="1" x14ac:dyDescent="0.25">
      <c r="C12461" s="32" t="s">
        <v>21644</v>
      </c>
      <c r="D12461" s="33" t="s">
        <v>6040</v>
      </c>
    </row>
    <row r="12462" spans="3:4" ht="15" customHeight="1" x14ac:dyDescent="0.25">
      <c r="C12462" s="32" t="s">
        <v>21645</v>
      </c>
      <c r="D12462" s="33" t="s">
        <v>6052</v>
      </c>
    </row>
    <row r="12463" spans="3:4" ht="15" customHeight="1" x14ac:dyDescent="0.25">
      <c r="C12463" s="32" t="s">
        <v>21646</v>
      </c>
      <c r="D12463" s="33" t="s">
        <v>6052</v>
      </c>
    </row>
    <row r="12464" spans="3:4" ht="15" customHeight="1" x14ac:dyDescent="0.25">
      <c r="C12464" s="32" t="s">
        <v>21647</v>
      </c>
      <c r="D12464" s="33" t="s">
        <v>6188</v>
      </c>
    </row>
    <row r="12465" spans="3:4" ht="15" customHeight="1" x14ac:dyDescent="0.25">
      <c r="C12465" s="32" t="s">
        <v>21648</v>
      </c>
      <c r="D12465" s="33" t="s">
        <v>6188</v>
      </c>
    </row>
    <row r="12466" spans="3:4" ht="15" customHeight="1" x14ac:dyDescent="0.25">
      <c r="C12466" s="32" t="s">
        <v>21649</v>
      </c>
      <c r="D12466" s="33" t="s">
        <v>6279</v>
      </c>
    </row>
    <row r="12467" spans="3:4" ht="15" customHeight="1" x14ac:dyDescent="0.25">
      <c r="C12467" s="32" t="s">
        <v>21650</v>
      </c>
      <c r="D12467" s="33" t="s">
        <v>6279</v>
      </c>
    </row>
    <row r="12468" spans="3:4" ht="15" customHeight="1" x14ac:dyDescent="0.25">
      <c r="C12468" s="32" t="s">
        <v>21651</v>
      </c>
      <c r="D12468" s="33" t="s">
        <v>6284</v>
      </c>
    </row>
    <row r="12469" spans="3:4" ht="15" customHeight="1" x14ac:dyDescent="0.25">
      <c r="C12469" s="32" t="s">
        <v>21652</v>
      </c>
      <c r="D12469" s="33" t="s">
        <v>6284</v>
      </c>
    </row>
    <row r="12470" spans="3:4" ht="15" customHeight="1" x14ac:dyDescent="0.25">
      <c r="C12470" s="32" t="s">
        <v>21653</v>
      </c>
      <c r="D12470" s="33" t="s">
        <v>9474</v>
      </c>
    </row>
    <row r="12471" spans="3:4" ht="15" customHeight="1" x14ac:dyDescent="0.25">
      <c r="C12471" s="32" t="s">
        <v>21654</v>
      </c>
      <c r="D12471" s="33" t="s">
        <v>9474</v>
      </c>
    </row>
    <row r="12472" spans="3:4" ht="15" customHeight="1" x14ac:dyDescent="0.25">
      <c r="C12472" s="32" t="s">
        <v>21655</v>
      </c>
      <c r="D12472" s="33" t="s">
        <v>6363</v>
      </c>
    </row>
    <row r="12473" spans="3:4" ht="15" customHeight="1" x14ac:dyDescent="0.25">
      <c r="C12473" s="32" t="s">
        <v>21656</v>
      </c>
      <c r="D12473" s="33" t="s">
        <v>6363</v>
      </c>
    </row>
    <row r="12474" spans="3:4" ht="15" customHeight="1" x14ac:dyDescent="0.25">
      <c r="C12474" s="32" t="s">
        <v>21657</v>
      </c>
      <c r="D12474" s="33" t="s">
        <v>6515</v>
      </c>
    </row>
    <row r="12475" spans="3:4" ht="15" customHeight="1" x14ac:dyDescent="0.25">
      <c r="C12475" s="32" t="s">
        <v>21658</v>
      </c>
      <c r="D12475" s="33" t="s">
        <v>6515</v>
      </c>
    </row>
    <row r="12476" spans="3:4" ht="15" customHeight="1" x14ac:dyDescent="0.25">
      <c r="C12476" s="32" t="s">
        <v>21659</v>
      </c>
      <c r="D12476" s="33" t="s">
        <v>6561</v>
      </c>
    </row>
    <row r="12477" spans="3:4" ht="15" customHeight="1" x14ac:dyDescent="0.25">
      <c r="C12477" s="32" t="s">
        <v>21660</v>
      </c>
      <c r="D12477" s="33" t="s">
        <v>6561</v>
      </c>
    </row>
    <row r="12478" spans="3:4" ht="15" customHeight="1" x14ac:dyDescent="0.25">
      <c r="C12478" s="32" t="s">
        <v>21661</v>
      </c>
      <c r="D12478" s="33" t="s">
        <v>9694</v>
      </c>
    </row>
    <row r="12479" spans="3:4" ht="15" customHeight="1" x14ac:dyDescent="0.25">
      <c r="C12479" s="32" t="s">
        <v>21662</v>
      </c>
      <c r="D12479" s="33" t="s">
        <v>9694</v>
      </c>
    </row>
    <row r="12480" spans="3:4" ht="15" customHeight="1" x14ac:dyDescent="0.25">
      <c r="C12480" s="32" t="s">
        <v>21663</v>
      </c>
      <c r="D12480" s="33" t="s">
        <v>6589</v>
      </c>
    </row>
    <row r="12481" spans="3:4" ht="15" customHeight="1" x14ac:dyDescent="0.25">
      <c r="C12481" s="32" t="s">
        <v>21664</v>
      </c>
      <c r="D12481" s="33" t="s">
        <v>6589</v>
      </c>
    </row>
    <row r="12482" spans="3:4" ht="15" customHeight="1" x14ac:dyDescent="0.25">
      <c r="C12482" s="32" t="s">
        <v>21665</v>
      </c>
      <c r="D12482" s="33" t="s">
        <v>6599</v>
      </c>
    </row>
    <row r="12483" spans="3:4" ht="15" customHeight="1" x14ac:dyDescent="0.25">
      <c r="C12483" s="32" t="s">
        <v>21666</v>
      </c>
      <c r="D12483" s="33" t="s">
        <v>6599</v>
      </c>
    </row>
    <row r="12484" spans="3:4" ht="15" customHeight="1" x14ac:dyDescent="0.25">
      <c r="C12484" s="32" t="s">
        <v>21667</v>
      </c>
      <c r="D12484" s="33" t="s">
        <v>9754</v>
      </c>
    </row>
    <row r="12485" spans="3:4" ht="15" customHeight="1" x14ac:dyDescent="0.25">
      <c r="C12485" s="32" t="s">
        <v>21668</v>
      </c>
      <c r="D12485" s="33" t="s">
        <v>9754</v>
      </c>
    </row>
    <row r="12486" spans="3:4" ht="15" customHeight="1" x14ac:dyDescent="0.25">
      <c r="C12486" s="32" t="s">
        <v>21669</v>
      </c>
      <c r="D12486" s="33" t="s">
        <v>6668</v>
      </c>
    </row>
    <row r="12487" spans="3:4" ht="15" customHeight="1" x14ac:dyDescent="0.25">
      <c r="C12487" s="32" t="s">
        <v>21670</v>
      </c>
      <c r="D12487" s="33" t="s">
        <v>6668</v>
      </c>
    </row>
    <row r="12488" spans="3:4" ht="15" customHeight="1" x14ac:dyDescent="0.25">
      <c r="C12488" s="32" t="s">
        <v>21671</v>
      </c>
      <c r="D12488" s="33" t="s">
        <v>9824</v>
      </c>
    </row>
    <row r="12489" spans="3:4" ht="15" customHeight="1" x14ac:dyDescent="0.25">
      <c r="C12489" s="32" t="s">
        <v>21672</v>
      </c>
      <c r="D12489" s="33" t="s">
        <v>9824</v>
      </c>
    </row>
    <row r="12490" spans="3:4" ht="15" customHeight="1" x14ac:dyDescent="0.25">
      <c r="C12490" s="32" t="s">
        <v>21673</v>
      </c>
      <c r="D12490" s="33" t="s">
        <v>6730</v>
      </c>
    </row>
    <row r="12491" spans="3:4" ht="15" customHeight="1" x14ac:dyDescent="0.25">
      <c r="C12491" s="32" t="s">
        <v>21674</v>
      </c>
      <c r="D12491" s="33" t="s">
        <v>6730</v>
      </c>
    </row>
    <row r="12492" spans="3:4" ht="15" customHeight="1" x14ac:dyDescent="0.25">
      <c r="C12492" s="32" t="s">
        <v>21675</v>
      </c>
      <c r="D12492" s="33" t="s">
        <v>6803</v>
      </c>
    </row>
    <row r="12493" spans="3:4" ht="15" customHeight="1" x14ac:dyDescent="0.25">
      <c r="C12493" s="32" t="s">
        <v>21676</v>
      </c>
      <c r="D12493" s="33" t="s">
        <v>6803</v>
      </c>
    </row>
    <row r="12494" spans="3:4" ht="15" customHeight="1" x14ac:dyDescent="0.25">
      <c r="C12494" s="32" t="s">
        <v>21677</v>
      </c>
      <c r="D12494" s="33" t="s">
        <v>6814</v>
      </c>
    </row>
    <row r="12495" spans="3:4" ht="15" customHeight="1" x14ac:dyDescent="0.25">
      <c r="C12495" s="32" t="s">
        <v>21678</v>
      </c>
      <c r="D12495" s="33" t="s">
        <v>6814</v>
      </c>
    </row>
    <row r="12496" spans="3:4" ht="15" customHeight="1" x14ac:dyDescent="0.25">
      <c r="C12496" s="32" t="s">
        <v>21679</v>
      </c>
      <c r="D12496" s="33" t="s">
        <v>6837</v>
      </c>
    </row>
    <row r="12497" spans="3:4" ht="15" customHeight="1" x14ac:dyDescent="0.25">
      <c r="C12497" s="32" t="s">
        <v>21680</v>
      </c>
      <c r="D12497" s="33" t="s">
        <v>6837</v>
      </c>
    </row>
    <row r="12498" spans="3:4" ht="15" customHeight="1" x14ac:dyDescent="0.25">
      <c r="C12498" s="32" t="s">
        <v>21681</v>
      </c>
      <c r="D12498" s="33" t="s">
        <v>6843</v>
      </c>
    </row>
    <row r="12499" spans="3:4" ht="15" customHeight="1" x14ac:dyDescent="0.25">
      <c r="C12499" s="32" t="s">
        <v>21682</v>
      </c>
      <c r="D12499" s="33" t="s">
        <v>6843</v>
      </c>
    </row>
    <row r="12500" spans="3:4" ht="15" customHeight="1" x14ac:dyDescent="0.25">
      <c r="C12500" s="32" t="s">
        <v>21683</v>
      </c>
      <c r="D12500" s="33" t="s">
        <v>6849</v>
      </c>
    </row>
    <row r="12501" spans="3:4" ht="15" customHeight="1" x14ac:dyDescent="0.25">
      <c r="C12501" s="32" t="s">
        <v>21684</v>
      </c>
      <c r="D12501" s="33" t="s">
        <v>6849</v>
      </c>
    </row>
    <row r="12502" spans="3:4" ht="15" customHeight="1" x14ac:dyDescent="0.25">
      <c r="C12502" s="32" t="s">
        <v>21685</v>
      </c>
      <c r="D12502" s="33" t="s">
        <v>6883</v>
      </c>
    </row>
    <row r="12503" spans="3:4" ht="15" customHeight="1" x14ac:dyDescent="0.25">
      <c r="C12503" s="32" t="s">
        <v>21686</v>
      </c>
      <c r="D12503" s="33" t="s">
        <v>6883</v>
      </c>
    </row>
    <row r="12504" spans="3:4" ht="15" customHeight="1" x14ac:dyDescent="0.25">
      <c r="C12504" s="32" t="s">
        <v>21687</v>
      </c>
      <c r="D12504" s="33" t="s">
        <v>9957</v>
      </c>
    </row>
    <row r="12505" spans="3:4" ht="15" customHeight="1" x14ac:dyDescent="0.25">
      <c r="C12505" s="32" t="s">
        <v>21688</v>
      </c>
      <c r="D12505" s="33" t="s">
        <v>9957</v>
      </c>
    </row>
    <row r="12506" spans="3:4" ht="15" customHeight="1" x14ac:dyDescent="0.25">
      <c r="C12506" s="32" t="s">
        <v>21689</v>
      </c>
      <c r="D12506" s="33" t="s">
        <v>6599</v>
      </c>
    </row>
    <row r="12507" spans="3:4" ht="15" customHeight="1" x14ac:dyDescent="0.25">
      <c r="C12507" s="32" t="s">
        <v>21690</v>
      </c>
      <c r="D12507" s="33" t="s">
        <v>6599</v>
      </c>
    </row>
    <row r="12508" spans="3:4" ht="15" customHeight="1" x14ac:dyDescent="0.25">
      <c r="C12508" s="32" t="s">
        <v>21691</v>
      </c>
      <c r="D12508" s="33" t="s">
        <v>9754</v>
      </c>
    </row>
    <row r="12509" spans="3:4" ht="15" customHeight="1" x14ac:dyDescent="0.25">
      <c r="C12509" s="32" t="s">
        <v>21692</v>
      </c>
      <c r="D12509" s="33" t="s">
        <v>9754</v>
      </c>
    </row>
    <row r="12510" spans="3:4" ht="15" customHeight="1" x14ac:dyDescent="0.25">
      <c r="C12510" s="32" t="s">
        <v>21693</v>
      </c>
      <c r="D12510" s="33" t="s">
        <v>6668</v>
      </c>
    </row>
    <row r="12511" spans="3:4" ht="15" customHeight="1" x14ac:dyDescent="0.25">
      <c r="C12511" s="32" t="s">
        <v>21694</v>
      </c>
      <c r="D12511" s="33" t="s">
        <v>6668</v>
      </c>
    </row>
    <row r="12512" spans="3:4" ht="15" customHeight="1" x14ac:dyDescent="0.25">
      <c r="C12512" s="32" t="s">
        <v>21695</v>
      </c>
      <c r="D12512" s="33" t="s">
        <v>9824</v>
      </c>
    </row>
    <row r="12513" spans="3:4" ht="15" customHeight="1" x14ac:dyDescent="0.25">
      <c r="C12513" s="32" t="s">
        <v>21696</v>
      </c>
      <c r="D12513" s="33" t="s">
        <v>9824</v>
      </c>
    </row>
    <row r="12514" spans="3:4" ht="15" customHeight="1" x14ac:dyDescent="0.25">
      <c r="C12514" s="32" t="s">
        <v>21697</v>
      </c>
      <c r="D12514" s="33" t="s">
        <v>6730</v>
      </c>
    </row>
    <row r="12515" spans="3:4" ht="15" customHeight="1" x14ac:dyDescent="0.25">
      <c r="C12515" s="32" t="s">
        <v>21698</v>
      </c>
      <c r="D12515" s="33" t="s">
        <v>6730</v>
      </c>
    </row>
    <row r="12516" spans="3:4" ht="15" customHeight="1" x14ac:dyDescent="0.25">
      <c r="C12516" s="32" t="s">
        <v>21699</v>
      </c>
      <c r="D12516" s="33" t="s">
        <v>6803</v>
      </c>
    </row>
    <row r="12517" spans="3:4" ht="15" customHeight="1" x14ac:dyDescent="0.25">
      <c r="C12517" s="32" t="s">
        <v>21700</v>
      </c>
      <c r="D12517" s="33" t="s">
        <v>6803</v>
      </c>
    </row>
    <row r="12518" spans="3:4" ht="15" customHeight="1" x14ac:dyDescent="0.25">
      <c r="C12518" s="32" t="s">
        <v>21701</v>
      </c>
      <c r="D12518" s="33" t="s">
        <v>6814</v>
      </c>
    </row>
    <row r="12519" spans="3:4" ht="15" customHeight="1" x14ac:dyDescent="0.25">
      <c r="C12519" s="32" t="s">
        <v>21702</v>
      </c>
      <c r="D12519" s="33" t="s">
        <v>6814</v>
      </c>
    </row>
    <row r="12520" spans="3:4" ht="15" customHeight="1" x14ac:dyDescent="0.25">
      <c r="C12520" s="32" t="s">
        <v>21703</v>
      </c>
      <c r="D12520" s="33" t="s">
        <v>6837</v>
      </c>
    </row>
    <row r="12521" spans="3:4" ht="15" customHeight="1" x14ac:dyDescent="0.25">
      <c r="C12521" s="32" t="s">
        <v>21704</v>
      </c>
      <c r="D12521" s="33" t="s">
        <v>6837</v>
      </c>
    </row>
    <row r="12522" spans="3:4" ht="15" customHeight="1" x14ac:dyDescent="0.25">
      <c r="C12522" s="32" t="s">
        <v>21705</v>
      </c>
      <c r="D12522" s="33" t="s">
        <v>6843</v>
      </c>
    </row>
    <row r="12523" spans="3:4" ht="15" customHeight="1" x14ac:dyDescent="0.25">
      <c r="C12523" s="32" t="s">
        <v>21706</v>
      </c>
      <c r="D12523" s="33" t="s">
        <v>6843</v>
      </c>
    </row>
    <row r="12524" spans="3:4" ht="15" customHeight="1" x14ac:dyDescent="0.25">
      <c r="C12524" s="32" t="s">
        <v>21707</v>
      </c>
      <c r="D12524" s="33" t="s">
        <v>6849</v>
      </c>
    </row>
    <row r="12525" spans="3:4" ht="15" customHeight="1" x14ac:dyDescent="0.25">
      <c r="C12525" s="32" t="s">
        <v>21708</v>
      </c>
      <c r="D12525" s="33" t="s">
        <v>6849</v>
      </c>
    </row>
    <row r="12526" spans="3:4" ht="15" customHeight="1" x14ac:dyDescent="0.25">
      <c r="C12526" s="32" t="s">
        <v>21709</v>
      </c>
      <c r="D12526" s="33" t="s">
        <v>6883</v>
      </c>
    </row>
    <row r="12527" spans="3:4" ht="15" customHeight="1" x14ac:dyDescent="0.25">
      <c r="C12527" s="32" t="s">
        <v>21710</v>
      </c>
      <c r="D12527" s="33" t="s">
        <v>6883</v>
      </c>
    </row>
    <row r="12528" spans="3:4" ht="15" customHeight="1" x14ac:dyDescent="0.25">
      <c r="C12528" s="32" t="s">
        <v>21711</v>
      </c>
      <c r="D12528" s="33" t="s">
        <v>9957</v>
      </c>
    </row>
    <row r="12529" spans="3:4" ht="15" customHeight="1" x14ac:dyDescent="0.25">
      <c r="C12529" s="32" t="s">
        <v>21712</v>
      </c>
      <c r="D12529" s="33" t="s">
        <v>9957</v>
      </c>
    </row>
    <row r="12530" spans="3:4" ht="15" customHeight="1" x14ac:dyDescent="0.25">
      <c r="C12530" s="32" t="s">
        <v>21713</v>
      </c>
      <c r="D12530" s="33" t="s">
        <v>10025</v>
      </c>
    </row>
    <row r="12531" spans="3:4" ht="15" customHeight="1" x14ac:dyDescent="0.25">
      <c r="C12531" s="32" t="s">
        <v>21714</v>
      </c>
      <c r="D12531" s="33" t="s">
        <v>10025</v>
      </c>
    </row>
    <row r="12532" spans="3:4" ht="15" customHeight="1" x14ac:dyDescent="0.25">
      <c r="C12532" s="32" t="s">
        <v>21715</v>
      </c>
      <c r="D12532" s="33" t="s">
        <v>7049</v>
      </c>
    </row>
    <row r="12533" spans="3:4" ht="15" customHeight="1" x14ac:dyDescent="0.25">
      <c r="C12533" s="32" t="s">
        <v>21716</v>
      </c>
      <c r="D12533" s="33" t="s">
        <v>7049</v>
      </c>
    </row>
    <row r="12534" spans="3:4" ht="15" customHeight="1" x14ac:dyDescent="0.25">
      <c r="C12534" s="32" t="s">
        <v>21717</v>
      </c>
      <c r="D12534" s="33" t="s">
        <v>7072</v>
      </c>
    </row>
    <row r="12535" spans="3:4" ht="15" customHeight="1" x14ac:dyDescent="0.25">
      <c r="C12535" s="32" t="s">
        <v>21718</v>
      </c>
      <c r="D12535" s="33" t="s">
        <v>7072</v>
      </c>
    </row>
    <row r="12536" spans="3:4" ht="15" customHeight="1" x14ac:dyDescent="0.25">
      <c r="C12536" s="32" t="s">
        <v>21719</v>
      </c>
      <c r="D12536" s="33" t="s">
        <v>10141</v>
      </c>
    </row>
    <row r="12537" spans="3:4" ht="15" customHeight="1" x14ac:dyDescent="0.25">
      <c r="C12537" s="32" t="s">
        <v>21720</v>
      </c>
      <c r="D12537" s="33" t="s">
        <v>10141</v>
      </c>
    </row>
    <row r="12538" spans="3:4" ht="15" customHeight="1" x14ac:dyDescent="0.25">
      <c r="C12538" s="32" t="s">
        <v>21721</v>
      </c>
      <c r="D12538" s="33" t="s">
        <v>7089</v>
      </c>
    </row>
    <row r="12539" spans="3:4" ht="15" customHeight="1" x14ac:dyDescent="0.25">
      <c r="C12539" s="32" t="s">
        <v>21722</v>
      </c>
      <c r="D12539" s="33" t="s">
        <v>7089</v>
      </c>
    </row>
    <row r="12540" spans="3:4" ht="15" customHeight="1" x14ac:dyDescent="0.25">
      <c r="C12540" s="32" t="s">
        <v>21723</v>
      </c>
      <c r="D12540" s="33" t="s">
        <v>7136</v>
      </c>
    </row>
    <row r="12541" spans="3:4" ht="15" customHeight="1" x14ac:dyDescent="0.25">
      <c r="C12541" s="32" t="s">
        <v>21724</v>
      </c>
      <c r="D12541" s="33" t="s">
        <v>7136</v>
      </c>
    </row>
    <row r="12542" spans="3:4" ht="15" customHeight="1" x14ac:dyDescent="0.25">
      <c r="C12542" s="32" t="s">
        <v>21725</v>
      </c>
      <c r="D12542" s="33" t="s">
        <v>7225</v>
      </c>
    </row>
    <row r="12543" spans="3:4" ht="15" customHeight="1" x14ac:dyDescent="0.25">
      <c r="C12543" s="32" t="s">
        <v>21726</v>
      </c>
      <c r="D12543" s="33" t="s">
        <v>7225</v>
      </c>
    </row>
    <row r="12544" spans="3:4" ht="15" customHeight="1" x14ac:dyDescent="0.25">
      <c r="C12544" s="32" t="s">
        <v>21727</v>
      </c>
      <c r="D12544" s="33" t="s">
        <v>10252</v>
      </c>
    </row>
    <row r="12545" spans="3:4" ht="15" customHeight="1" x14ac:dyDescent="0.25">
      <c r="C12545" s="32" t="s">
        <v>21728</v>
      </c>
      <c r="D12545" s="33" t="s">
        <v>10252</v>
      </c>
    </row>
    <row r="12546" spans="3:4" ht="15" customHeight="1" x14ac:dyDescent="0.25">
      <c r="C12546" s="32" t="s">
        <v>21729</v>
      </c>
      <c r="D12546" s="33" t="s">
        <v>7284</v>
      </c>
    </row>
    <row r="12547" spans="3:4" ht="15" customHeight="1" x14ac:dyDescent="0.25">
      <c r="C12547" s="32" t="s">
        <v>21730</v>
      </c>
      <c r="D12547" s="33" t="s">
        <v>7284</v>
      </c>
    </row>
    <row r="12548" spans="3:4" ht="15" customHeight="1" x14ac:dyDescent="0.25">
      <c r="C12548" s="32" t="s">
        <v>21731</v>
      </c>
      <c r="D12548" s="33" t="s">
        <v>7290</v>
      </c>
    </row>
    <row r="12549" spans="3:4" ht="15" customHeight="1" x14ac:dyDescent="0.25">
      <c r="C12549" s="32" t="s">
        <v>21732</v>
      </c>
      <c r="D12549" s="33" t="s">
        <v>7290</v>
      </c>
    </row>
    <row r="12550" spans="3:4" ht="15" customHeight="1" x14ac:dyDescent="0.25">
      <c r="C12550" s="32" t="s">
        <v>21733</v>
      </c>
      <c r="D12550" s="33" t="s">
        <v>10418</v>
      </c>
    </row>
    <row r="12551" spans="3:4" ht="15" customHeight="1" x14ac:dyDescent="0.25">
      <c r="C12551" s="32" t="s">
        <v>21734</v>
      </c>
      <c r="D12551" s="33" t="s">
        <v>10418</v>
      </c>
    </row>
    <row r="12552" spans="3:4" ht="15" customHeight="1" x14ac:dyDescent="0.25">
      <c r="C12552" s="32" t="s">
        <v>21735</v>
      </c>
      <c r="D12552" s="33" t="s">
        <v>7405</v>
      </c>
    </row>
    <row r="12553" spans="3:4" ht="15" customHeight="1" x14ac:dyDescent="0.25">
      <c r="C12553" s="32" t="s">
        <v>21736</v>
      </c>
      <c r="D12553" s="33" t="s">
        <v>7405</v>
      </c>
    </row>
    <row r="12554" spans="3:4" ht="15" customHeight="1" x14ac:dyDescent="0.25">
      <c r="C12554" s="32" t="s">
        <v>21737</v>
      </c>
      <c r="D12554" s="33" t="s">
        <v>10025</v>
      </c>
    </row>
    <row r="12555" spans="3:4" ht="15" customHeight="1" x14ac:dyDescent="0.25">
      <c r="C12555" s="32" t="s">
        <v>21738</v>
      </c>
      <c r="D12555" s="33" t="s">
        <v>10025</v>
      </c>
    </row>
    <row r="12556" spans="3:4" ht="15" customHeight="1" x14ac:dyDescent="0.25">
      <c r="C12556" s="32" t="s">
        <v>21739</v>
      </c>
      <c r="D12556" s="33" t="s">
        <v>7049</v>
      </c>
    </row>
    <row r="12557" spans="3:4" ht="15" customHeight="1" x14ac:dyDescent="0.25">
      <c r="C12557" s="32" t="s">
        <v>21740</v>
      </c>
      <c r="D12557" s="33" t="s">
        <v>7049</v>
      </c>
    </row>
    <row r="12558" spans="3:4" ht="15" customHeight="1" x14ac:dyDescent="0.25">
      <c r="C12558" s="32" t="s">
        <v>21741</v>
      </c>
      <c r="D12558" s="33" t="s">
        <v>7072</v>
      </c>
    </row>
    <row r="12559" spans="3:4" ht="15" customHeight="1" x14ac:dyDescent="0.25">
      <c r="C12559" s="32" t="s">
        <v>21742</v>
      </c>
      <c r="D12559" s="33" t="s">
        <v>7072</v>
      </c>
    </row>
    <row r="12560" spans="3:4" ht="15" customHeight="1" x14ac:dyDescent="0.25">
      <c r="C12560" s="32" t="s">
        <v>21743</v>
      </c>
      <c r="D12560" s="33" t="s">
        <v>10141</v>
      </c>
    </row>
    <row r="12561" spans="3:4" ht="15" customHeight="1" x14ac:dyDescent="0.25">
      <c r="C12561" s="32" t="s">
        <v>21744</v>
      </c>
      <c r="D12561" s="33" t="s">
        <v>10141</v>
      </c>
    </row>
    <row r="12562" spans="3:4" ht="15" customHeight="1" x14ac:dyDescent="0.25">
      <c r="C12562" s="32" t="s">
        <v>21745</v>
      </c>
      <c r="D12562" s="33" t="s">
        <v>7089</v>
      </c>
    </row>
    <row r="12563" spans="3:4" ht="15" customHeight="1" x14ac:dyDescent="0.25">
      <c r="C12563" s="32" t="s">
        <v>21746</v>
      </c>
      <c r="D12563" s="33" t="s">
        <v>7089</v>
      </c>
    </row>
    <row r="12564" spans="3:4" ht="15" customHeight="1" x14ac:dyDescent="0.25">
      <c r="C12564" s="32" t="s">
        <v>21747</v>
      </c>
      <c r="D12564" s="33" t="s">
        <v>7136</v>
      </c>
    </row>
    <row r="12565" spans="3:4" ht="15" customHeight="1" x14ac:dyDescent="0.25">
      <c r="C12565" s="32" t="s">
        <v>21748</v>
      </c>
      <c r="D12565" s="33" t="s">
        <v>7136</v>
      </c>
    </row>
    <row r="12566" spans="3:4" ht="15" customHeight="1" x14ac:dyDescent="0.25">
      <c r="C12566" s="32" t="s">
        <v>21749</v>
      </c>
      <c r="D12566" s="33" t="s">
        <v>7225</v>
      </c>
    </row>
    <row r="12567" spans="3:4" ht="15" customHeight="1" x14ac:dyDescent="0.25">
      <c r="C12567" s="32" t="s">
        <v>21750</v>
      </c>
      <c r="D12567" s="33" t="s">
        <v>7225</v>
      </c>
    </row>
    <row r="12568" spans="3:4" ht="15" customHeight="1" x14ac:dyDescent="0.25">
      <c r="C12568" s="32" t="s">
        <v>21751</v>
      </c>
      <c r="D12568" s="33" t="s">
        <v>10252</v>
      </c>
    </row>
    <row r="12569" spans="3:4" ht="15" customHeight="1" x14ac:dyDescent="0.25">
      <c r="C12569" s="32" t="s">
        <v>21752</v>
      </c>
      <c r="D12569" s="33" t="s">
        <v>10252</v>
      </c>
    </row>
    <row r="12570" spans="3:4" ht="15" customHeight="1" x14ac:dyDescent="0.25">
      <c r="C12570" s="32" t="s">
        <v>21753</v>
      </c>
      <c r="D12570" s="33" t="s">
        <v>7284</v>
      </c>
    </row>
    <row r="12571" spans="3:4" ht="15" customHeight="1" x14ac:dyDescent="0.25">
      <c r="C12571" s="32" t="s">
        <v>21754</v>
      </c>
      <c r="D12571" s="33" t="s">
        <v>7284</v>
      </c>
    </row>
    <row r="12572" spans="3:4" ht="15" customHeight="1" x14ac:dyDescent="0.25">
      <c r="C12572" s="32" t="s">
        <v>21755</v>
      </c>
      <c r="D12572" s="33" t="s">
        <v>7290</v>
      </c>
    </row>
    <row r="12573" spans="3:4" ht="15" customHeight="1" x14ac:dyDescent="0.25">
      <c r="C12573" s="32" t="s">
        <v>21756</v>
      </c>
      <c r="D12573" s="33" t="s">
        <v>7290</v>
      </c>
    </row>
    <row r="12574" spans="3:4" ht="15" customHeight="1" x14ac:dyDescent="0.25">
      <c r="C12574" s="32" t="s">
        <v>21757</v>
      </c>
      <c r="D12574" s="33" t="s">
        <v>10418</v>
      </c>
    </row>
    <row r="12575" spans="3:4" ht="15" customHeight="1" x14ac:dyDescent="0.25">
      <c r="C12575" s="32" t="s">
        <v>21758</v>
      </c>
      <c r="D12575" s="33" t="s">
        <v>10418</v>
      </c>
    </row>
    <row r="12576" spans="3:4" ht="15" customHeight="1" x14ac:dyDescent="0.25">
      <c r="C12576" s="32" t="s">
        <v>21759</v>
      </c>
      <c r="D12576" s="33" t="s">
        <v>7405</v>
      </c>
    </row>
    <row r="12577" spans="3:4" ht="15" customHeight="1" x14ac:dyDescent="0.25">
      <c r="C12577" s="32" t="s">
        <v>21760</v>
      </c>
      <c r="D12577" s="33" t="s">
        <v>7405</v>
      </c>
    </row>
    <row r="12578" spans="3:4" ht="15" customHeight="1" x14ac:dyDescent="0.25">
      <c r="C12578" s="32" t="s">
        <v>21761</v>
      </c>
      <c r="D12578" s="33" t="s">
        <v>7420</v>
      </c>
    </row>
    <row r="12579" spans="3:4" ht="15" customHeight="1" x14ac:dyDescent="0.25">
      <c r="C12579" s="32" t="s">
        <v>21762</v>
      </c>
      <c r="D12579" s="33" t="s">
        <v>7420</v>
      </c>
    </row>
    <row r="12580" spans="3:4" ht="15" customHeight="1" x14ac:dyDescent="0.25">
      <c r="C12580" s="32" t="s">
        <v>21763</v>
      </c>
      <c r="D12580" s="33" t="s">
        <v>7426</v>
      </c>
    </row>
    <row r="12581" spans="3:4" ht="15" customHeight="1" x14ac:dyDescent="0.25">
      <c r="C12581" s="32" t="s">
        <v>21764</v>
      </c>
      <c r="D12581" s="33" t="s">
        <v>7426</v>
      </c>
    </row>
    <row r="12582" spans="3:4" ht="15" customHeight="1" x14ac:dyDescent="0.25">
      <c r="C12582" s="32" t="s">
        <v>21765</v>
      </c>
      <c r="D12582" s="33" t="s">
        <v>7544</v>
      </c>
    </row>
    <row r="12583" spans="3:4" ht="15" customHeight="1" x14ac:dyDescent="0.25">
      <c r="C12583" s="32" t="s">
        <v>21766</v>
      </c>
      <c r="D12583" s="33" t="s">
        <v>7544</v>
      </c>
    </row>
    <row r="12584" spans="3:4" ht="15" customHeight="1" x14ac:dyDescent="0.25">
      <c r="C12584" s="32" t="s">
        <v>21767</v>
      </c>
      <c r="D12584" s="33" t="s">
        <v>7615</v>
      </c>
    </row>
    <row r="12585" spans="3:4" ht="15" customHeight="1" x14ac:dyDescent="0.25">
      <c r="C12585" s="32" t="s">
        <v>21768</v>
      </c>
      <c r="D12585" s="33" t="s">
        <v>7615</v>
      </c>
    </row>
    <row r="12586" spans="3:4" ht="15" customHeight="1" x14ac:dyDescent="0.25">
      <c r="C12586" s="32" t="s">
        <v>21769</v>
      </c>
      <c r="D12586" s="33" t="s">
        <v>7631</v>
      </c>
    </row>
    <row r="12587" spans="3:4" ht="15" customHeight="1" x14ac:dyDescent="0.25">
      <c r="C12587" s="32" t="s">
        <v>21770</v>
      </c>
      <c r="D12587" s="33" t="s">
        <v>7631</v>
      </c>
    </row>
    <row r="12588" spans="3:4" ht="15" customHeight="1" x14ac:dyDescent="0.25">
      <c r="C12588" s="32" t="s">
        <v>21771</v>
      </c>
      <c r="D12588" s="33" t="s">
        <v>7659</v>
      </c>
    </row>
    <row r="12589" spans="3:4" ht="15" customHeight="1" x14ac:dyDescent="0.25">
      <c r="C12589" s="32" t="s">
        <v>21772</v>
      </c>
      <c r="D12589" s="33" t="s">
        <v>7659</v>
      </c>
    </row>
    <row r="12590" spans="3:4" ht="15" customHeight="1" x14ac:dyDescent="0.25">
      <c r="C12590" s="32" t="s">
        <v>21773</v>
      </c>
      <c r="D12590" s="33" t="s">
        <v>7664</v>
      </c>
    </row>
    <row r="12591" spans="3:4" ht="15" customHeight="1" x14ac:dyDescent="0.25">
      <c r="C12591" s="32" t="s">
        <v>21774</v>
      </c>
      <c r="D12591" s="33" t="s">
        <v>7664</v>
      </c>
    </row>
    <row r="12592" spans="3:4" ht="15" customHeight="1" x14ac:dyDescent="0.25">
      <c r="C12592" s="32" t="s">
        <v>21775</v>
      </c>
      <c r="D12592" s="33" t="s">
        <v>10680</v>
      </c>
    </row>
    <row r="12593" spans="3:4" ht="15" customHeight="1" x14ac:dyDescent="0.25">
      <c r="C12593" s="32" t="s">
        <v>21776</v>
      </c>
      <c r="D12593" s="33" t="s">
        <v>10680</v>
      </c>
    </row>
    <row r="12594" spans="3:4" ht="15" customHeight="1" x14ac:dyDescent="0.25">
      <c r="C12594" s="32" t="s">
        <v>21777</v>
      </c>
      <c r="D12594" s="33" t="s">
        <v>7763</v>
      </c>
    </row>
    <row r="12595" spans="3:4" ht="15" customHeight="1" x14ac:dyDescent="0.25">
      <c r="C12595" s="32" t="s">
        <v>21778</v>
      </c>
      <c r="D12595" s="33" t="s">
        <v>7763</v>
      </c>
    </row>
    <row r="12596" spans="3:4" ht="15" customHeight="1" x14ac:dyDescent="0.25">
      <c r="C12596" s="32" t="s">
        <v>21779</v>
      </c>
      <c r="D12596" s="33" t="s">
        <v>7769</v>
      </c>
    </row>
    <row r="12597" spans="3:4" ht="15" customHeight="1" x14ac:dyDescent="0.25">
      <c r="C12597" s="32" t="s">
        <v>21780</v>
      </c>
      <c r="D12597" s="33" t="s">
        <v>7769</v>
      </c>
    </row>
    <row r="12598" spans="3:4" ht="15" customHeight="1" x14ac:dyDescent="0.25">
      <c r="C12598" s="32" t="s">
        <v>21781</v>
      </c>
      <c r="D12598" s="33" t="s">
        <v>10738</v>
      </c>
    </row>
    <row r="12599" spans="3:4" ht="15" customHeight="1" x14ac:dyDescent="0.25">
      <c r="C12599" s="32" t="s">
        <v>21782</v>
      </c>
      <c r="D12599" s="33" t="s">
        <v>10738</v>
      </c>
    </row>
    <row r="12600" spans="3:4" ht="15" customHeight="1" x14ac:dyDescent="0.25">
      <c r="C12600" s="32" t="s">
        <v>21783</v>
      </c>
      <c r="D12600" s="33" t="s">
        <v>7840</v>
      </c>
    </row>
    <row r="12601" spans="3:4" ht="15" customHeight="1" x14ac:dyDescent="0.25">
      <c r="C12601" s="32" t="s">
        <v>21784</v>
      </c>
      <c r="D12601" s="33" t="s">
        <v>7840</v>
      </c>
    </row>
    <row r="12602" spans="3:4" ht="15" customHeight="1" x14ac:dyDescent="0.25">
      <c r="C12602" s="32" t="s">
        <v>21785</v>
      </c>
      <c r="D12602" s="33" t="s">
        <v>7420</v>
      </c>
    </row>
    <row r="12603" spans="3:4" ht="15" customHeight="1" x14ac:dyDescent="0.25">
      <c r="C12603" s="32" t="s">
        <v>21786</v>
      </c>
      <c r="D12603" s="33" t="s">
        <v>7420</v>
      </c>
    </row>
    <row r="12604" spans="3:4" ht="15" customHeight="1" x14ac:dyDescent="0.25">
      <c r="C12604" s="32" t="s">
        <v>21787</v>
      </c>
      <c r="D12604" s="33" t="s">
        <v>7426</v>
      </c>
    </row>
    <row r="12605" spans="3:4" ht="15" customHeight="1" x14ac:dyDescent="0.25">
      <c r="C12605" s="32" t="s">
        <v>21788</v>
      </c>
      <c r="D12605" s="33" t="s">
        <v>7426</v>
      </c>
    </row>
    <row r="12606" spans="3:4" ht="15" customHeight="1" x14ac:dyDescent="0.25">
      <c r="C12606" s="32" t="s">
        <v>21789</v>
      </c>
      <c r="D12606" s="33" t="s">
        <v>7544</v>
      </c>
    </row>
    <row r="12607" spans="3:4" ht="15" customHeight="1" x14ac:dyDescent="0.25">
      <c r="C12607" s="32" t="s">
        <v>21790</v>
      </c>
      <c r="D12607" s="33" t="s">
        <v>7544</v>
      </c>
    </row>
    <row r="12608" spans="3:4" ht="15" customHeight="1" x14ac:dyDescent="0.25">
      <c r="C12608" s="32" t="s">
        <v>21791</v>
      </c>
      <c r="D12608" s="33" t="s">
        <v>7615</v>
      </c>
    </row>
    <row r="12609" spans="3:4" ht="15" customHeight="1" x14ac:dyDescent="0.25">
      <c r="C12609" s="32" t="s">
        <v>21792</v>
      </c>
      <c r="D12609" s="33" t="s">
        <v>7615</v>
      </c>
    </row>
    <row r="12610" spans="3:4" ht="15" customHeight="1" x14ac:dyDescent="0.25">
      <c r="C12610" s="32" t="s">
        <v>21793</v>
      </c>
      <c r="D12610" s="33" t="s">
        <v>7631</v>
      </c>
    </row>
    <row r="12611" spans="3:4" ht="15" customHeight="1" x14ac:dyDescent="0.25">
      <c r="C12611" s="32" t="s">
        <v>21794</v>
      </c>
      <c r="D12611" s="33" t="s">
        <v>7631</v>
      </c>
    </row>
    <row r="12612" spans="3:4" ht="15" customHeight="1" x14ac:dyDescent="0.25">
      <c r="C12612" s="32" t="s">
        <v>21795</v>
      </c>
      <c r="D12612" s="33" t="s">
        <v>7659</v>
      </c>
    </row>
    <row r="12613" spans="3:4" ht="15" customHeight="1" x14ac:dyDescent="0.25">
      <c r="C12613" s="32" t="s">
        <v>21796</v>
      </c>
      <c r="D12613" s="33" t="s">
        <v>7659</v>
      </c>
    </row>
    <row r="12614" spans="3:4" ht="15" customHeight="1" x14ac:dyDescent="0.25">
      <c r="C12614" s="32" t="s">
        <v>21797</v>
      </c>
      <c r="D12614" s="33" t="s">
        <v>7664</v>
      </c>
    </row>
    <row r="12615" spans="3:4" ht="15" customHeight="1" x14ac:dyDescent="0.25">
      <c r="C12615" s="32" t="s">
        <v>21798</v>
      </c>
      <c r="D12615" s="33" t="s">
        <v>7664</v>
      </c>
    </row>
    <row r="12616" spans="3:4" ht="15" customHeight="1" x14ac:dyDescent="0.25">
      <c r="C12616" s="32" t="s">
        <v>21799</v>
      </c>
      <c r="D12616" s="33" t="s">
        <v>10680</v>
      </c>
    </row>
    <row r="12617" spans="3:4" ht="15" customHeight="1" x14ac:dyDescent="0.25">
      <c r="C12617" s="32" t="s">
        <v>21800</v>
      </c>
      <c r="D12617" s="33" t="s">
        <v>10680</v>
      </c>
    </row>
    <row r="12618" spans="3:4" ht="15" customHeight="1" x14ac:dyDescent="0.25">
      <c r="C12618" s="32" t="s">
        <v>21801</v>
      </c>
      <c r="D12618" s="33" t="s">
        <v>7763</v>
      </c>
    </row>
    <row r="12619" spans="3:4" ht="15" customHeight="1" x14ac:dyDescent="0.25">
      <c r="C12619" s="32" t="s">
        <v>21802</v>
      </c>
      <c r="D12619" s="33" t="s">
        <v>7763</v>
      </c>
    </row>
    <row r="12620" spans="3:4" ht="15" customHeight="1" x14ac:dyDescent="0.25">
      <c r="C12620" s="32" t="s">
        <v>21803</v>
      </c>
      <c r="D12620" s="33" t="s">
        <v>7769</v>
      </c>
    </row>
    <row r="12621" spans="3:4" ht="15" customHeight="1" x14ac:dyDescent="0.25">
      <c r="C12621" s="32" t="s">
        <v>21804</v>
      </c>
      <c r="D12621" s="33" t="s">
        <v>7769</v>
      </c>
    </row>
    <row r="12622" spans="3:4" ht="15" customHeight="1" x14ac:dyDescent="0.25">
      <c r="C12622" s="32" t="s">
        <v>21805</v>
      </c>
      <c r="D12622" s="33" t="s">
        <v>10738</v>
      </c>
    </row>
    <row r="12623" spans="3:4" ht="15" customHeight="1" x14ac:dyDescent="0.25">
      <c r="C12623" s="32" t="s">
        <v>21806</v>
      </c>
      <c r="D12623" s="33" t="s">
        <v>10738</v>
      </c>
    </row>
    <row r="12624" spans="3:4" ht="15" customHeight="1" x14ac:dyDescent="0.25">
      <c r="C12624" s="32" t="s">
        <v>21807</v>
      </c>
      <c r="D12624" s="33" t="s">
        <v>7840</v>
      </c>
    </row>
    <row r="12625" spans="3:4" ht="15" customHeight="1" x14ac:dyDescent="0.25">
      <c r="C12625" s="32" t="s">
        <v>21808</v>
      </c>
      <c r="D12625" s="33" t="s">
        <v>7840</v>
      </c>
    </row>
    <row r="12626" spans="3:4" ht="15" customHeight="1" x14ac:dyDescent="0.25">
      <c r="C12626" s="32" t="s">
        <v>21809</v>
      </c>
      <c r="D12626" s="33" t="s">
        <v>7929</v>
      </c>
    </row>
    <row r="12627" spans="3:4" ht="15" customHeight="1" x14ac:dyDescent="0.25">
      <c r="C12627" s="32" t="s">
        <v>21810</v>
      </c>
      <c r="D12627" s="33" t="s">
        <v>7929</v>
      </c>
    </row>
    <row r="12628" spans="3:4" ht="15" customHeight="1" x14ac:dyDescent="0.25">
      <c r="C12628" s="32" t="s">
        <v>21811</v>
      </c>
      <c r="D12628" s="33" t="s">
        <v>7935</v>
      </c>
    </row>
    <row r="12629" spans="3:4" ht="15" customHeight="1" x14ac:dyDescent="0.25">
      <c r="C12629" s="32" t="s">
        <v>21812</v>
      </c>
      <c r="D12629" s="33" t="s">
        <v>7935</v>
      </c>
    </row>
    <row r="12630" spans="3:4" ht="15" customHeight="1" x14ac:dyDescent="0.25">
      <c r="C12630" s="32" t="s">
        <v>21813</v>
      </c>
      <c r="D12630" s="33" t="s">
        <v>8012</v>
      </c>
    </row>
    <row r="12631" spans="3:4" ht="15" customHeight="1" x14ac:dyDescent="0.25">
      <c r="C12631" s="32" t="s">
        <v>21814</v>
      </c>
      <c r="D12631" s="33" t="s">
        <v>8012</v>
      </c>
    </row>
    <row r="12632" spans="3:4" ht="15" customHeight="1" x14ac:dyDescent="0.25">
      <c r="C12632" s="32" t="s">
        <v>21815</v>
      </c>
      <c r="D12632" s="33" t="s">
        <v>8018</v>
      </c>
    </row>
    <row r="12633" spans="3:4" ht="15" customHeight="1" x14ac:dyDescent="0.25">
      <c r="C12633" s="32" t="s">
        <v>21816</v>
      </c>
      <c r="D12633" s="33" t="s">
        <v>8018</v>
      </c>
    </row>
    <row r="12634" spans="3:4" ht="15" customHeight="1" x14ac:dyDescent="0.25">
      <c r="C12634" s="32" t="s">
        <v>21817</v>
      </c>
      <c r="D12634" s="33" t="s">
        <v>8068</v>
      </c>
    </row>
    <row r="12635" spans="3:4" ht="15" customHeight="1" x14ac:dyDescent="0.25">
      <c r="C12635" s="32" t="s">
        <v>21818</v>
      </c>
      <c r="D12635" s="33" t="s">
        <v>8068</v>
      </c>
    </row>
    <row r="12636" spans="3:4" ht="15" customHeight="1" x14ac:dyDescent="0.25">
      <c r="C12636" s="32" t="s">
        <v>21819</v>
      </c>
      <c r="D12636" s="33" t="s">
        <v>8074</v>
      </c>
    </row>
    <row r="12637" spans="3:4" ht="15" customHeight="1" x14ac:dyDescent="0.25">
      <c r="C12637" s="32" t="s">
        <v>21820</v>
      </c>
      <c r="D12637" s="33" t="s">
        <v>8074</v>
      </c>
    </row>
    <row r="12638" spans="3:4" ht="15" customHeight="1" x14ac:dyDescent="0.25">
      <c r="C12638" s="32" t="s">
        <v>21821</v>
      </c>
      <c r="D12638" s="33" t="s">
        <v>10982</v>
      </c>
    </row>
    <row r="12639" spans="3:4" ht="15" customHeight="1" x14ac:dyDescent="0.25">
      <c r="C12639" s="32" t="s">
        <v>21822</v>
      </c>
      <c r="D12639" s="33" t="s">
        <v>10982</v>
      </c>
    </row>
    <row r="12640" spans="3:4" ht="15" customHeight="1" x14ac:dyDescent="0.25">
      <c r="C12640" s="32" t="s">
        <v>21823</v>
      </c>
      <c r="D12640" s="33" t="s">
        <v>11025</v>
      </c>
    </row>
    <row r="12641" spans="3:4" ht="15" customHeight="1" x14ac:dyDescent="0.25">
      <c r="C12641" s="32" t="s">
        <v>21824</v>
      </c>
      <c r="D12641" s="33" t="s">
        <v>11025</v>
      </c>
    </row>
    <row r="12642" spans="3:4" ht="15" customHeight="1" x14ac:dyDescent="0.25">
      <c r="C12642" s="32" t="s">
        <v>21825</v>
      </c>
      <c r="D12642" s="33" t="s">
        <v>8277</v>
      </c>
    </row>
    <row r="12643" spans="3:4" ht="15" customHeight="1" x14ac:dyDescent="0.25">
      <c r="C12643" s="32" t="s">
        <v>21826</v>
      </c>
      <c r="D12643" s="33" t="s">
        <v>8277</v>
      </c>
    </row>
    <row r="12644" spans="3:4" ht="15" customHeight="1" x14ac:dyDescent="0.25">
      <c r="C12644" s="32" t="s">
        <v>21827</v>
      </c>
      <c r="D12644" s="33" t="s">
        <v>11090</v>
      </c>
    </row>
    <row r="12645" spans="3:4" ht="15" customHeight="1" x14ac:dyDescent="0.25">
      <c r="C12645" s="32" t="s">
        <v>21828</v>
      </c>
      <c r="D12645" s="33" t="s">
        <v>11090</v>
      </c>
    </row>
    <row r="12646" spans="3:4" ht="15" customHeight="1" x14ac:dyDescent="0.25">
      <c r="C12646" s="32" t="s">
        <v>21829</v>
      </c>
      <c r="D12646" s="33" t="s">
        <v>857</v>
      </c>
    </row>
    <row r="12647" spans="3:4" ht="15" customHeight="1" x14ac:dyDescent="0.25">
      <c r="C12647" s="32" t="s">
        <v>21830</v>
      </c>
      <c r="D12647" s="33" t="s">
        <v>857</v>
      </c>
    </row>
    <row r="12648" spans="3:4" ht="15" customHeight="1" x14ac:dyDescent="0.25">
      <c r="C12648" s="32" t="s">
        <v>21831</v>
      </c>
      <c r="D12648" s="33" t="s">
        <v>858</v>
      </c>
    </row>
    <row r="12649" spans="3:4" ht="15" customHeight="1" x14ac:dyDescent="0.25">
      <c r="C12649" s="32" t="s">
        <v>21832</v>
      </c>
      <c r="D12649" s="33" t="s">
        <v>858</v>
      </c>
    </row>
    <row r="12650" spans="3:4" ht="15" customHeight="1" x14ac:dyDescent="0.25">
      <c r="C12650" s="32" t="s">
        <v>21833</v>
      </c>
      <c r="D12650" s="33" t="s">
        <v>7929</v>
      </c>
    </row>
    <row r="12651" spans="3:4" ht="15" customHeight="1" x14ac:dyDescent="0.25">
      <c r="C12651" s="32" t="s">
        <v>21834</v>
      </c>
      <c r="D12651" s="33" t="s">
        <v>7929</v>
      </c>
    </row>
    <row r="12652" spans="3:4" ht="15" customHeight="1" x14ac:dyDescent="0.25">
      <c r="C12652" s="32" t="s">
        <v>21835</v>
      </c>
      <c r="D12652" s="33" t="s">
        <v>7935</v>
      </c>
    </row>
    <row r="12653" spans="3:4" ht="15" customHeight="1" x14ac:dyDescent="0.25">
      <c r="C12653" s="32" t="s">
        <v>21836</v>
      </c>
      <c r="D12653" s="33" t="s">
        <v>7935</v>
      </c>
    </row>
    <row r="12654" spans="3:4" ht="15" customHeight="1" x14ac:dyDescent="0.25">
      <c r="C12654" s="32" t="s">
        <v>21837</v>
      </c>
      <c r="D12654" s="33" t="s">
        <v>8012</v>
      </c>
    </row>
    <row r="12655" spans="3:4" ht="15" customHeight="1" x14ac:dyDescent="0.25">
      <c r="C12655" s="32" t="s">
        <v>21838</v>
      </c>
      <c r="D12655" s="33" t="s">
        <v>8012</v>
      </c>
    </row>
    <row r="12656" spans="3:4" ht="15" customHeight="1" x14ac:dyDescent="0.25">
      <c r="C12656" s="32" t="s">
        <v>21839</v>
      </c>
      <c r="D12656" s="33" t="s">
        <v>8018</v>
      </c>
    </row>
    <row r="12657" spans="3:4" ht="15" customHeight="1" x14ac:dyDescent="0.25">
      <c r="C12657" s="32" t="s">
        <v>21840</v>
      </c>
      <c r="D12657" s="33" t="s">
        <v>8018</v>
      </c>
    </row>
    <row r="12658" spans="3:4" ht="15" customHeight="1" x14ac:dyDescent="0.25">
      <c r="C12658" s="32" t="s">
        <v>21841</v>
      </c>
      <c r="D12658" s="33" t="s">
        <v>8068</v>
      </c>
    </row>
    <row r="12659" spans="3:4" ht="15" customHeight="1" x14ac:dyDescent="0.25">
      <c r="C12659" s="32" t="s">
        <v>21842</v>
      </c>
      <c r="D12659" s="33" t="s">
        <v>8068</v>
      </c>
    </row>
    <row r="12660" spans="3:4" ht="15" customHeight="1" x14ac:dyDescent="0.25">
      <c r="C12660" s="32" t="s">
        <v>21843</v>
      </c>
      <c r="D12660" s="33" t="s">
        <v>8074</v>
      </c>
    </row>
    <row r="12661" spans="3:4" ht="15" customHeight="1" x14ac:dyDescent="0.25">
      <c r="C12661" s="32" t="s">
        <v>21844</v>
      </c>
      <c r="D12661" s="33" t="s">
        <v>8074</v>
      </c>
    </row>
    <row r="12662" spans="3:4" ht="15" customHeight="1" x14ac:dyDescent="0.25">
      <c r="C12662" s="32" t="s">
        <v>21845</v>
      </c>
      <c r="D12662" s="33" t="s">
        <v>10982</v>
      </c>
    </row>
    <row r="12663" spans="3:4" ht="15" customHeight="1" x14ac:dyDescent="0.25">
      <c r="C12663" s="32" t="s">
        <v>21846</v>
      </c>
      <c r="D12663" s="33" t="s">
        <v>10982</v>
      </c>
    </row>
    <row r="12664" spans="3:4" ht="15" customHeight="1" x14ac:dyDescent="0.25">
      <c r="C12664" s="32" t="s">
        <v>21847</v>
      </c>
      <c r="D12664" s="33" t="s">
        <v>11025</v>
      </c>
    </row>
    <row r="12665" spans="3:4" ht="15" customHeight="1" x14ac:dyDescent="0.25">
      <c r="C12665" s="32" t="s">
        <v>21848</v>
      </c>
      <c r="D12665" s="33" t="s">
        <v>11025</v>
      </c>
    </row>
    <row r="12666" spans="3:4" ht="15" customHeight="1" x14ac:dyDescent="0.25">
      <c r="C12666" s="32" t="s">
        <v>21849</v>
      </c>
      <c r="D12666" s="33" t="s">
        <v>8277</v>
      </c>
    </row>
    <row r="12667" spans="3:4" ht="15" customHeight="1" x14ac:dyDescent="0.25">
      <c r="C12667" s="32" t="s">
        <v>21850</v>
      </c>
      <c r="D12667" s="33" t="s">
        <v>8277</v>
      </c>
    </row>
    <row r="12668" spans="3:4" ht="15" customHeight="1" x14ac:dyDescent="0.25">
      <c r="C12668" s="32" t="s">
        <v>21851</v>
      </c>
      <c r="D12668" s="33" t="s">
        <v>11090</v>
      </c>
    </row>
    <row r="12669" spans="3:4" ht="15" customHeight="1" x14ac:dyDescent="0.25">
      <c r="C12669" s="32" t="s">
        <v>21852</v>
      </c>
      <c r="D12669" s="33" t="s">
        <v>11090</v>
      </c>
    </row>
    <row r="12670" spans="3:4" ht="15" customHeight="1" x14ac:dyDescent="0.25">
      <c r="C12670" s="32" t="s">
        <v>21853</v>
      </c>
      <c r="D12670" s="33" t="s">
        <v>857</v>
      </c>
    </row>
    <row r="12671" spans="3:4" ht="15" customHeight="1" x14ac:dyDescent="0.25">
      <c r="C12671" s="32" t="s">
        <v>21854</v>
      </c>
      <c r="D12671" s="33" t="s">
        <v>857</v>
      </c>
    </row>
    <row r="12672" spans="3:4" ht="15" customHeight="1" x14ac:dyDescent="0.25">
      <c r="C12672" s="32" t="s">
        <v>21855</v>
      </c>
      <c r="D12672" s="33" t="s">
        <v>858</v>
      </c>
    </row>
    <row r="12673" spans="3:4" ht="15" customHeight="1" x14ac:dyDescent="0.25">
      <c r="C12673" s="32" t="s">
        <v>21856</v>
      </c>
      <c r="D12673" s="33" t="s">
        <v>858</v>
      </c>
    </row>
    <row r="12674" spans="3:4" ht="15" customHeight="1" x14ac:dyDescent="0.25">
      <c r="C12674" s="32" t="s">
        <v>21857</v>
      </c>
      <c r="D12674" s="33" t="s">
        <v>4791</v>
      </c>
    </row>
    <row r="12675" spans="3:4" ht="15" customHeight="1" x14ac:dyDescent="0.25">
      <c r="C12675" s="32" t="s">
        <v>21858</v>
      </c>
      <c r="D12675" s="33" t="s">
        <v>4791</v>
      </c>
    </row>
    <row r="12676" spans="3:4" ht="15" customHeight="1" x14ac:dyDescent="0.25">
      <c r="C12676" s="32" t="s">
        <v>21859</v>
      </c>
      <c r="D12676" s="33" t="s">
        <v>4807</v>
      </c>
    </row>
    <row r="12677" spans="3:4" ht="15" customHeight="1" x14ac:dyDescent="0.25">
      <c r="C12677" s="32" t="s">
        <v>21860</v>
      </c>
      <c r="D12677" s="33" t="s">
        <v>4807</v>
      </c>
    </row>
    <row r="12678" spans="3:4" ht="15" customHeight="1" x14ac:dyDescent="0.25">
      <c r="C12678" s="32" t="s">
        <v>21861</v>
      </c>
      <c r="D12678" s="33" t="s">
        <v>4847</v>
      </c>
    </row>
    <row r="12679" spans="3:4" ht="15" customHeight="1" x14ac:dyDescent="0.25">
      <c r="C12679" s="32" t="s">
        <v>21862</v>
      </c>
      <c r="D12679" s="33" t="s">
        <v>4847</v>
      </c>
    </row>
    <row r="12680" spans="3:4" ht="15" customHeight="1" x14ac:dyDescent="0.25">
      <c r="C12680" s="32" t="s">
        <v>21863</v>
      </c>
      <c r="D12680" s="33" t="s">
        <v>4871</v>
      </c>
    </row>
    <row r="12681" spans="3:4" ht="15" customHeight="1" x14ac:dyDescent="0.25">
      <c r="C12681" s="32" t="s">
        <v>21864</v>
      </c>
      <c r="D12681" s="33" t="s">
        <v>4871</v>
      </c>
    </row>
    <row r="12682" spans="3:4" ht="15" customHeight="1" x14ac:dyDescent="0.25">
      <c r="C12682" s="32" t="s">
        <v>21865</v>
      </c>
      <c r="D12682" s="33" t="s">
        <v>4910</v>
      </c>
    </row>
    <row r="12683" spans="3:4" ht="15" customHeight="1" x14ac:dyDescent="0.25">
      <c r="C12683" s="32" t="s">
        <v>21866</v>
      </c>
      <c r="D12683" s="33" t="s">
        <v>4910</v>
      </c>
    </row>
    <row r="12684" spans="3:4" ht="15" customHeight="1" x14ac:dyDescent="0.25">
      <c r="C12684" s="32" t="s">
        <v>21867</v>
      </c>
      <c r="D12684" s="33" t="s">
        <v>8505</v>
      </c>
    </row>
    <row r="12685" spans="3:4" ht="15" customHeight="1" x14ac:dyDescent="0.25">
      <c r="C12685" s="32" t="s">
        <v>21868</v>
      </c>
      <c r="D12685" s="33" t="s">
        <v>8505</v>
      </c>
    </row>
    <row r="12686" spans="3:4" ht="15" customHeight="1" x14ac:dyDescent="0.25">
      <c r="C12686" s="32" t="s">
        <v>21869</v>
      </c>
      <c r="D12686" s="33" t="s">
        <v>4950</v>
      </c>
    </row>
    <row r="12687" spans="3:4" ht="15" customHeight="1" x14ac:dyDescent="0.25">
      <c r="C12687" s="32" t="s">
        <v>21870</v>
      </c>
      <c r="D12687" s="33" t="s">
        <v>4950</v>
      </c>
    </row>
    <row r="12688" spans="3:4" ht="15" customHeight="1" x14ac:dyDescent="0.25">
      <c r="C12688" s="32" t="s">
        <v>21871</v>
      </c>
      <c r="D12688" s="33" t="s">
        <v>4966</v>
      </c>
    </row>
    <row r="12689" spans="3:4" ht="15" customHeight="1" x14ac:dyDescent="0.25">
      <c r="C12689" s="32" t="s">
        <v>21872</v>
      </c>
      <c r="D12689" s="33" t="s">
        <v>4966</v>
      </c>
    </row>
    <row r="12690" spans="3:4" ht="15" customHeight="1" x14ac:dyDescent="0.25">
      <c r="C12690" s="32" t="s">
        <v>21873</v>
      </c>
      <c r="D12690" s="33" t="s">
        <v>4995</v>
      </c>
    </row>
    <row r="12691" spans="3:4" ht="15" customHeight="1" x14ac:dyDescent="0.25">
      <c r="C12691" s="32" t="s">
        <v>21874</v>
      </c>
      <c r="D12691" s="33" t="s">
        <v>4995</v>
      </c>
    </row>
    <row r="12692" spans="3:4" ht="15" customHeight="1" x14ac:dyDescent="0.25">
      <c r="C12692" s="32" t="s">
        <v>21875</v>
      </c>
      <c r="D12692" s="33" t="s">
        <v>5030</v>
      </c>
    </row>
    <row r="12693" spans="3:4" ht="15" customHeight="1" x14ac:dyDescent="0.25">
      <c r="C12693" s="32" t="s">
        <v>21876</v>
      </c>
      <c r="D12693" s="33" t="s">
        <v>5030</v>
      </c>
    </row>
    <row r="12694" spans="3:4" ht="15" customHeight="1" x14ac:dyDescent="0.25">
      <c r="C12694" s="32" t="s">
        <v>21877</v>
      </c>
      <c r="D12694" s="33" t="s">
        <v>5109</v>
      </c>
    </row>
    <row r="12695" spans="3:4" ht="15" customHeight="1" x14ac:dyDescent="0.25">
      <c r="C12695" s="32" t="s">
        <v>21878</v>
      </c>
      <c r="D12695" s="33" t="s">
        <v>5109</v>
      </c>
    </row>
    <row r="12696" spans="3:4" ht="15" customHeight="1" x14ac:dyDescent="0.25">
      <c r="C12696" s="32" t="s">
        <v>21879</v>
      </c>
      <c r="D12696" s="33" t="s">
        <v>5164</v>
      </c>
    </row>
    <row r="12697" spans="3:4" ht="15" customHeight="1" x14ac:dyDescent="0.25">
      <c r="C12697" s="32" t="s">
        <v>21880</v>
      </c>
      <c r="D12697" s="33" t="s">
        <v>5164</v>
      </c>
    </row>
    <row r="12698" spans="3:4" ht="15" customHeight="1" x14ac:dyDescent="0.25">
      <c r="C12698" s="32" t="s">
        <v>21881</v>
      </c>
      <c r="D12698" s="33" t="s">
        <v>4791</v>
      </c>
    </row>
    <row r="12699" spans="3:4" ht="15" customHeight="1" x14ac:dyDescent="0.25">
      <c r="C12699" s="32" t="s">
        <v>21882</v>
      </c>
      <c r="D12699" s="33" t="s">
        <v>4791</v>
      </c>
    </row>
    <row r="12700" spans="3:4" ht="15" customHeight="1" x14ac:dyDescent="0.25">
      <c r="C12700" s="32" t="s">
        <v>21883</v>
      </c>
      <c r="D12700" s="33" t="s">
        <v>4807</v>
      </c>
    </row>
    <row r="12701" spans="3:4" ht="15" customHeight="1" x14ac:dyDescent="0.25">
      <c r="C12701" s="32" t="s">
        <v>21884</v>
      </c>
      <c r="D12701" s="33" t="s">
        <v>4807</v>
      </c>
    </row>
    <row r="12702" spans="3:4" ht="15" customHeight="1" x14ac:dyDescent="0.25">
      <c r="C12702" s="32" t="s">
        <v>21885</v>
      </c>
      <c r="D12702" s="33" t="s">
        <v>4847</v>
      </c>
    </row>
    <row r="12703" spans="3:4" ht="15" customHeight="1" x14ac:dyDescent="0.25">
      <c r="C12703" s="32" t="s">
        <v>21886</v>
      </c>
      <c r="D12703" s="33" t="s">
        <v>4847</v>
      </c>
    </row>
    <row r="12704" spans="3:4" ht="15" customHeight="1" x14ac:dyDescent="0.25">
      <c r="C12704" s="32" t="s">
        <v>21887</v>
      </c>
      <c r="D12704" s="33" t="s">
        <v>4871</v>
      </c>
    </row>
    <row r="12705" spans="3:4" ht="15" customHeight="1" x14ac:dyDescent="0.25">
      <c r="C12705" s="32" t="s">
        <v>21888</v>
      </c>
      <c r="D12705" s="33" t="s">
        <v>4871</v>
      </c>
    </row>
    <row r="12706" spans="3:4" ht="15" customHeight="1" x14ac:dyDescent="0.25">
      <c r="C12706" s="32" t="s">
        <v>21889</v>
      </c>
      <c r="D12706" s="33" t="s">
        <v>4910</v>
      </c>
    </row>
    <row r="12707" spans="3:4" ht="15" customHeight="1" x14ac:dyDescent="0.25">
      <c r="C12707" s="32" t="s">
        <v>21890</v>
      </c>
      <c r="D12707" s="33" t="s">
        <v>4910</v>
      </c>
    </row>
    <row r="12708" spans="3:4" ht="15" customHeight="1" x14ac:dyDescent="0.25">
      <c r="C12708" s="32" t="s">
        <v>21891</v>
      </c>
      <c r="D12708" s="33" t="s">
        <v>8505</v>
      </c>
    </row>
    <row r="12709" spans="3:4" ht="15" customHeight="1" x14ac:dyDescent="0.25">
      <c r="C12709" s="32" t="s">
        <v>21892</v>
      </c>
      <c r="D12709" s="33" t="s">
        <v>8505</v>
      </c>
    </row>
    <row r="12710" spans="3:4" ht="15" customHeight="1" x14ac:dyDescent="0.25">
      <c r="C12710" s="32" t="s">
        <v>21893</v>
      </c>
      <c r="D12710" s="33" t="s">
        <v>4950</v>
      </c>
    </row>
    <row r="12711" spans="3:4" ht="15" customHeight="1" x14ac:dyDescent="0.25">
      <c r="C12711" s="32" t="s">
        <v>21894</v>
      </c>
      <c r="D12711" s="33" t="s">
        <v>4950</v>
      </c>
    </row>
    <row r="12712" spans="3:4" ht="15" customHeight="1" x14ac:dyDescent="0.25">
      <c r="C12712" s="32" t="s">
        <v>21895</v>
      </c>
      <c r="D12712" s="33" t="s">
        <v>4966</v>
      </c>
    </row>
    <row r="12713" spans="3:4" ht="15" customHeight="1" x14ac:dyDescent="0.25">
      <c r="C12713" s="32" t="s">
        <v>21896</v>
      </c>
      <c r="D12713" s="33" t="s">
        <v>4966</v>
      </c>
    </row>
    <row r="12714" spans="3:4" ht="15" customHeight="1" x14ac:dyDescent="0.25">
      <c r="C12714" s="32" t="s">
        <v>21897</v>
      </c>
      <c r="D12714" s="33" t="s">
        <v>4995</v>
      </c>
    </row>
    <row r="12715" spans="3:4" ht="15" customHeight="1" x14ac:dyDescent="0.25">
      <c r="C12715" s="32" t="s">
        <v>21898</v>
      </c>
      <c r="D12715" s="33" t="s">
        <v>4995</v>
      </c>
    </row>
    <row r="12716" spans="3:4" ht="15" customHeight="1" x14ac:dyDescent="0.25">
      <c r="C12716" s="32" t="s">
        <v>21899</v>
      </c>
      <c r="D12716" s="33" t="s">
        <v>5030</v>
      </c>
    </row>
    <row r="12717" spans="3:4" ht="15" customHeight="1" x14ac:dyDescent="0.25">
      <c r="C12717" s="32" t="s">
        <v>21900</v>
      </c>
      <c r="D12717" s="33" t="s">
        <v>5030</v>
      </c>
    </row>
    <row r="12718" spans="3:4" ht="15" customHeight="1" x14ac:dyDescent="0.25">
      <c r="C12718" s="32" t="s">
        <v>21901</v>
      </c>
      <c r="D12718" s="33" t="s">
        <v>5109</v>
      </c>
    </row>
    <row r="12719" spans="3:4" ht="15" customHeight="1" x14ac:dyDescent="0.25">
      <c r="C12719" s="32" t="s">
        <v>21902</v>
      </c>
      <c r="D12719" s="33" t="s">
        <v>5109</v>
      </c>
    </row>
    <row r="12720" spans="3:4" ht="15" customHeight="1" x14ac:dyDescent="0.25">
      <c r="C12720" s="32" t="s">
        <v>21903</v>
      </c>
      <c r="D12720" s="33" t="s">
        <v>5164</v>
      </c>
    </row>
    <row r="12721" spans="3:4" ht="15" customHeight="1" x14ac:dyDescent="0.25">
      <c r="C12721" s="32" t="s">
        <v>21904</v>
      </c>
      <c r="D12721" s="33" t="s">
        <v>5164</v>
      </c>
    </row>
    <row r="12722" spans="3:4" ht="15" customHeight="1" x14ac:dyDescent="0.25">
      <c r="C12722" s="32" t="s">
        <v>21905</v>
      </c>
      <c r="D12722" s="33" t="s">
        <v>5179</v>
      </c>
    </row>
    <row r="12723" spans="3:4" ht="15" customHeight="1" x14ac:dyDescent="0.25">
      <c r="C12723" s="32" t="s">
        <v>21906</v>
      </c>
      <c r="D12723" s="33" t="s">
        <v>5179</v>
      </c>
    </row>
    <row r="12724" spans="3:4" ht="15" customHeight="1" x14ac:dyDescent="0.25">
      <c r="C12724" s="32" t="s">
        <v>21907</v>
      </c>
      <c r="D12724" s="33" t="s">
        <v>5223</v>
      </c>
    </row>
    <row r="12725" spans="3:4" ht="15" customHeight="1" x14ac:dyDescent="0.25">
      <c r="C12725" s="32" t="s">
        <v>21908</v>
      </c>
      <c r="D12725" s="33" t="s">
        <v>5223</v>
      </c>
    </row>
    <row r="12726" spans="3:4" ht="15" customHeight="1" x14ac:dyDescent="0.25">
      <c r="C12726" s="32" t="s">
        <v>21909</v>
      </c>
      <c r="D12726" s="33" t="s">
        <v>5247</v>
      </c>
    </row>
    <row r="12727" spans="3:4" ht="15" customHeight="1" x14ac:dyDescent="0.25">
      <c r="C12727" s="32" t="s">
        <v>21910</v>
      </c>
      <c r="D12727" s="33" t="s">
        <v>5247</v>
      </c>
    </row>
    <row r="12728" spans="3:4" ht="15" customHeight="1" x14ac:dyDescent="0.25">
      <c r="C12728" s="32" t="s">
        <v>21911</v>
      </c>
      <c r="D12728" s="33" t="s">
        <v>8748</v>
      </c>
    </row>
    <row r="12729" spans="3:4" ht="15" customHeight="1" x14ac:dyDescent="0.25">
      <c r="C12729" s="32" t="s">
        <v>21912</v>
      </c>
      <c r="D12729" s="33" t="s">
        <v>8748</v>
      </c>
    </row>
    <row r="12730" spans="3:4" ht="15" customHeight="1" x14ac:dyDescent="0.25">
      <c r="C12730" s="32" t="s">
        <v>21913</v>
      </c>
      <c r="D12730" s="33" t="s">
        <v>5264</v>
      </c>
    </row>
    <row r="12731" spans="3:4" ht="15" customHeight="1" x14ac:dyDescent="0.25">
      <c r="C12731" s="32" t="s">
        <v>21914</v>
      </c>
      <c r="D12731" s="33" t="s">
        <v>5264</v>
      </c>
    </row>
    <row r="12732" spans="3:4" ht="15" customHeight="1" x14ac:dyDescent="0.25">
      <c r="C12732" s="32" t="s">
        <v>21915</v>
      </c>
      <c r="D12732" s="33" t="s">
        <v>5270</v>
      </c>
    </row>
    <row r="12733" spans="3:4" ht="15" customHeight="1" x14ac:dyDescent="0.25">
      <c r="C12733" s="32" t="s">
        <v>21916</v>
      </c>
      <c r="D12733" s="33" t="s">
        <v>5270</v>
      </c>
    </row>
    <row r="12734" spans="3:4" ht="15" customHeight="1" x14ac:dyDescent="0.25">
      <c r="C12734" s="32" t="s">
        <v>21917</v>
      </c>
      <c r="D12734" s="33" t="s">
        <v>5366</v>
      </c>
    </row>
    <row r="12735" spans="3:4" ht="15" customHeight="1" x14ac:dyDescent="0.25">
      <c r="C12735" s="32" t="s">
        <v>21918</v>
      </c>
      <c r="D12735" s="33" t="s">
        <v>5366</v>
      </c>
    </row>
    <row r="12736" spans="3:4" ht="15" customHeight="1" x14ac:dyDescent="0.25">
      <c r="C12736" s="32" t="s">
        <v>21919</v>
      </c>
      <c r="D12736" s="33" t="s">
        <v>5448</v>
      </c>
    </row>
    <row r="12737" spans="3:4" ht="15" customHeight="1" x14ac:dyDescent="0.25">
      <c r="C12737" s="32" t="s">
        <v>21920</v>
      </c>
      <c r="D12737" s="33" t="s">
        <v>5448</v>
      </c>
    </row>
    <row r="12738" spans="3:4" ht="15" customHeight="1" x14ac:dyDescent="0.25">
      <c r="C12738" s="32" t="s">
        <v>21921</v>
      </c>
      <c r="D12738" s="33" t="s">
        <v>5464</v>
      </c>
    </row>
    <row r="12739" spans="3:4" ht="15" customHeight="1" x14ac:dyDescent="0.25">
      <c r="C12739" s="32" t="s">
        <v>21922</v>
      </c>
      <c r="D12739" s="33" t="s">
        <v>5464</v>
      </c>
    </row>
    <row r="12740" spans="3:4" ht="15" customHeight="1" x14ac:dyDescent="0.25">
      <c r="C12740" s="32" t="s">
        <v>21923</v>
      </c>
      <c r="D12740" s="33" t="s">
        <v>5500</v>
      </c>
    </row>
    <row r="12741" spans="3:4" ht="15" customHeight="1" x14ac:dyDescent="0.25">
      <c r="C12741" s="32" t="s">
        <v>21924</v>
      </c>
      <c r="D12741" s="33" t="s">
        <v>5500</v>
      </c>
    </row>
    <row r="12742" spans="3:4" ht="15" customHeight="1" x14ac:dyDescent="0.25">
      <c r="C12742" s="32" t="s">
        <v>21925</v>
      </c>
      <c r="D12742" s="33" t="s">
        <v>5506</v>
      </c>
    </row>
    <row r="12743" spans="3:4" ht="15" customHeight="1" x14ac:dyDescent="0.25">
      <c r="C12743" s="32" t="s">
        <v>21926</v>
      </c>
      <c r="D12743" s="33" t="s">
        <v>5506</v>
      </c>
    </row>
    <row r="12744" spans="3:4" ht="15" customHeight="1" x14ac:dyDescent="0.25">
      <c r="C12744" s="32" t="s">
        <v>21927</v>
      </c>
      <c r="D12744" s="33" t="s">
        <v>5570</v>
      </c>
    </row>
    <row r="12745" spans="3:4" ht="15" customHeight="1" x14ac:dyDescent="0.25">
      <c r="C12745" s="32" t="s">
        <v>21928</v>
      </c>
      <c r="D12745" s="33" t="s">
        <v>5570</v>
      </c>
    </row>
    <row r="12746" spans="3:4" ht="15" customHeight="1" x14ac:dyDescent="0.25">
      <c r="C12746" s="32" t="s">
        <v>21929</v>
      </c>
      <c r="D12746" s="33" t="s">
        <v>5179</v>
      </c>
    </row>
    <row r="12747" spans="3:4" ht="15" customHeight="1" x14ac:dyDescent="0.25">
      <c r="C12747" s="32" t="s">
        <v>21930</v>
      </c>
      <c r="D12747" s="33" t="s">
        <v>5179</v>
      </c>
    </row>
    <row r="12748" spans="3:4" ht="15" customHeight="1" x14ac:dyDescent="0.25">
      <c r="C12748" s="32" t="s">
        <v>21931</v>
      </c>
      <c r="D12748" s="33" t="s">
        <v>5223</v>
      </c>
    </row>
    <row r="12749" spans="3:4" ht="15" customHeight="1" x14ac:dyDescent="0.25">
      <c r="C12749" s="32" t="s">
        <v>21932</v>
      </c>
      <c r="D12749" s="33" t="s">
        <v>5223</v>
      </c>
    </row>
    <row r="12750" spans="3:4" ht="15" customHeight="1" x14ac:dyDescent="0.25">
      <c r="C12750" s="32" t="s">
        <v>21933</v>
      </c>
      <c r="D12750" s="33" t="s">
        <v>5247</v>
      </c>
    </row>
    <row r="12751" spans="3:4" ht="15" customHeight="1" x14ac:dyDescent="0.25">
      <c r="C12751" s="32" t="s">
        <v>21934</v>
      </c>
      <c r="D12751" s="33" t="s">
        <v>5247</v>
      </c>
    </row>
    <row r="12752" spans="3:4" ht="15" customHeight="1" x14ac:dyDescent="0.25">
      <c r="C12752" s="32" t="s">
        <v>21935</v>
      </c>
      <c r="D12752" s="33" t="s">
        <v>8748</v>
      </c>
    </row>
    <row r="12753" spans="3:4" ht="15" customHeight="1" x14ac:dyDescent="0.25">
      <c r="C12753" s="32" t="s">
        <v>21936</v>
      </c>
      <c r="D12753" s="33" t="s">
        <v>8748</v>
      </c>
    </row>
    <row r="12754" spans="3:4" ht="15" customHeight="1" x14ac:dyDescent="0.25">
      <c r="C12754" s="32" t="s">
        <v>21937</v>
      </c>
      <c r="D12754" s="33" t="s">
        <v>5264</v>
      </c>
    </row>
    <row r="12755" spans="3:4" ht="15" customHeight="1" x14ac:dyDescent="0.25">
      <c r="C12755" s="32" t="s">
        <v>21938</v>
      </c>
      <c r="D12755" s="33" t="s">
        <v>5264</v>
      </c>
    </row>
    <row r="12756" spans="3:4" ht="15" customHeight="1" x14ac:dyDescent="0.25">
      <c r="C12756" s="32" t="s">
        <v>21939</v>
      </c>
      <c r="D12756" s="33" t="s">
        <v>5270</v>
      </c>
    </row>
    <row r="12757" spans="3:4" ht="15" customHeight="1" x14ac:dyDescent="0.25">
      <c r="C12757" s="32" t="s">
        <v>21940</v>
      </c>
      <c r="D12757" s="33" t="s">
        <v>5270</v>
      </c>
    </row>
    <row r="12758" spans="3:4" ht="15" customHeight="1" x14ac:dyDescent="0.25">
      <c r="C12758" s="32" t="s">
        <v>21941</v>
      </c>
      <c r="D12758" s="33" t="s">
        <v>5366</v>
      </c>
    </row>
    <row r="12759" spans="3:4" ht="15" customHeight="1" x14ac:dyDescent="0.25">
      <c r="C12759" s="32" t="s">
        <v>21942</v>
      </c>
      <c r="D12759" s="33" t="s">
        <v>5366</v>
      </c>
    </row>
    <row r="12760" spans="3:4" ht="15" customHeight="1" x14ac:dyDescent="0.25">
      <c r="C12760" s="32" t="s">
        <v>21943</v>
      </c>
      <c r="D12760" s="33" t="s">
        <v>5448</v>
      </c>
    </row>
    <row r="12761" spans="3:4" ht="15" customHeight="1" x14ac:dyDescent="0.25">
      <c r="C12761" s="32" t="s">
        <v>21944</v>
      </c>
      <c r="D12761" s="33" t="s">
        <v>5448</v>
      </c>
    </row>
    <row r="12762" spans="3:4" ht="15" customHeight="1" x14ac:dyDescent="0.25">
      <c r="C12762" s="32" t="s">
        <v>21945</v>
      </c>
      <c r="D12762" s="33" t="s">
        <v>5464</v>
      </c>
    </row>
    <row r="12763" spans="3:4" ht="15" customHeight="1" x14ac:dyDescent="0.25">
      <c r="C12763" s="32" t="s">
        <v>21946</v>
      </c>
      <c r="D12763" s="33" t="s">
        <v>5464</v>
      </c>
    </row>
    <row r="12764" spans="3:4" ht="15" customHeight="1" x14ac:dyDescent="0.25">
      <c r="C12764" s="32" t="s">
        <v>21947</v>
      </c>
      <c r="D12764" s="33" t="s">
        <v>5500</v>
      </c>
    </row>
    <row r="12765" spans="3:4" ht="15" customHeight="1" x14ac:dyDescent="0.25">
      <c r="C12765" s="32" t="s">
        <v>21948</v>
      </c>
      <c r="D12765" s="33" t="s">
        <v>5500</v>
      </c>
    </row>
    <row r="12766" spans="3:4" ht="15" customHeight="1" x14ac:dyDescent="0.25">
      <c r="C12766" s="32" t="s">
        <v>21949</v>
      </c>
      <c r="D12766" s="33" t="s">
        <v>5506</v>
      </c>
    </row>
    <row r="12767" spans="3:4" ht="15" customHeight="1" x14ac:dyDescent="0.25">
      <c r="C12767" s="32" t="s">
        <v>21950</v>
      </c>
      <c r="D12767" s="33" t="s">
        <v>5506</v>
      </c>
    </row>
    <row r="12768" spans="3:4" ht="15" customHeight="1" x14ac:dyDescent="0.25">
      <c r="C12768" s="32" t="s">
        <v>21951</v>
      </c>
      <c r="D12768" s="33" t="s">
        <v>5570</v>
      </c>
    </row>
    <row r="12769" spans="3:4" ht="15" customHeight="1" x14ac:dyDescent="0.25">
      <c r="C12769" s="32" t="s">
        <v>21952</v>
      </c>
      <c r="D12769" s="33" t="s">
        <v>5570</v>
      </c>
    </row>
    <row r="12770" spans="3:4" ht="15" customHeight="1" x14ac:dyDescent="0.25">
      <c r="C12770" s="32" t="s">
        <v>21953</v>
      </c>
      <c r="D12770" s="33" t="s">
        <v>5593</v>
      </c>
    </row>
    <row r="12771" spans="3:4" ht="15" customHeight="1" x14ac:dyDescent="0.25">
      <c r="C12771" s="32" t="s">
        <v>21954</v>
      </c>
      <c r="D12771" s="33" t="s">
        <v>5593</v>
      </c>
    </row>
    <row r="12772" spans="3:4" ht="15" customHeight="1" x14ac:dyDescent="0.25">
      <c r="C12772" s="32" t="s">
        <v>21955</v>
      </c>
      <c r="D12772" s="33" t="s">
        <v>5635</v>
      </c>
    </row>
    <row r="12773" spans="3:4" ht="15" customHeight="1" x14ac:dyDescent="0.25">
      <c r="C12773" s="32" t="s">
        <v>21956</v>
      </c>
      <c r="D12773" s="33" t="s">
        <v>5635</v>
      </c>
    </row>
    <row r="12774" spans="3:4" ht="15" customHeight="1" x14ac:dyDescent="0.25">
      <c r="C12774" s="32" t="s">
        <v>21957</v>
      </c>
      <c r="D12774" s="33" t="s">
        <v>5743</v>
      </c>
    </row>
    <row r="12775" spans="3:4" ht="15" customHeight="1" x14ac:dyDescent="0.25">
      <c r="C12775" s="32" t="s">
        <v>21958</v>
      </c>
      <c r="D12775" s="33" t="s">
        <v>5743</v>
      </c>
    </row>
    <row r="12776" spans="3:4" ht="15" customHeight="1" x14ac:dyDescent="0.25">
      <c r="C12776" s="32" t="s">
        <v>21959</v>
      </c>
      <c r="D12776" s="33" t="s">
        <v>5754</v>
      </c>
    </row>
    <row r="12777" spans="3:4" ht="15" customHeight="1" x14ac:dyDescent="0.25">
      <c r="C12777" s="32" t="s">
        <v>21960</v>
      </c>
      <c r="D12777" s="33" t="s">
        <v>5754</v>
      </c>
    </row>
    <row r="12778" spans="3:4" ht="15" customHeight="1" x14ac:dyDescent="0.25">
      <c r="C12778" s="32" t="s">
        <v>21961</v>
      </c>
      <c r="D12778" s="33" t="s">
        <v>9121</v>
      </c>
    </row>
    <row r="12779" spans="3:4" ht="15" customHeight="1" x14ac:dyDescent="0.25">
      <c r="C12779" s="32" t="s">
        <v>21962</v>
      </c>
      <c r="D12779" s="33" t="s">
        <v>9121</v>
      </c>
    </row>
    <row r="12780" spans="3:4" ht="15" customHeight="1" x14ac:dyDescent="0.25">
      <c r="C12780" s="32" t="s">
        <v>21963</v>
      </c>
      <c r="D12780" s="33" t="s">
        <v>5868</v>
      </c>
    </row>
    <row r="12781" spans="3:4" ht="15" customHeight="1" x14ac:dyDescent="0.25">
      <c r="C12781" s="32" t="s">
        <v>21964</v>
      </c>
      <c r="D12781" s="33" t="s">
        <v>5868</v>
      </c>
    </row>
    <row r="12782" spans="3:4" ht="15" customHeight="1" x14ac:dyDescent="0.25">
      <c r="C12782" s="32" t="s">
        <v>21965</v>
      </c>
      <c r="D12782" s="33" t="s">
        <v>5951</v>
      </c>
    </row>
    <row r="12783" spans="3:4" ht="15" customHeight="1" x14ac:dyDescent="0.25">
      <c r="C12783" s="32" t="s">
        <v>21966</v>
      </c>
      <c r="D12783" s="33" t="s">
        <v>5951</v>
      </c>
    </row>
    <row r="12784" spans="3:4" ht="15" customHeight="1" x14ac:dyDescent="0.25">
      <c r="C12784" s="32" t="s">
        <v>21967</v>
      </c>
      <c r="D12784" s="33" t="s">
        <v>9251</v>
      </c>
    </row>
    <row r="12785" spans="3:4" ht="15" customHeight="1" x14ac:dyDescent="0.25">
      <c r="C12785" s="32" t="s">
        <v>21968</v>
      </c>
      <c r="D12785" s="33" t="s">
        <v>9251</v>
      </c>
    </row>
    <row r="12786" spans="3:4" ht="15" customHeight="1" x14ac:dyDescent="0.25">
      <c r="C12786" s="32" t="s">
        <v>21969</v>
      </c>
      <c r="D12786" s="33" t="s">
        <v>6057</v>
      </c>
    </row>
    <row r="12787" spans="3:4" ht="15" customHeight="1" x14ac:dyDescent="0.25">
      <c r="C12787" s="32" t="s">
        <v>21970</v>
      </c>
      <c r="D12787" s="33" t="s">
        <v>6057</v>
      </c>
    </row>
    <row r="12788" spans="3:4" ht="15" customHeight="1" x14ac:dyDescent="0.25">
      <c r="C12788" s="32" t="s">
        <v>21971</v>
      </c>
      <c r="D12788" s="33" t="s">
        <v>6267</v>
      </c>
    </row>
    <row r="12789" spans="3:4" ht="15" customHeight="1" x14ac:dyDescent="0.25">
      <c r="C12789" s="32" t="s">
        <v>21972</v>
      </c>
      <c r="D12789" s="33" t="s">
        <v>6267</v>
      </c>
    </row>
    <row r="12790" spans="3:4" ht="15" customHeight="1" x14ac:dyDescent="0.25">
      <c r="C12790" s="32" t="s">
        <v>21973</v>
      </c>
      <c r="D12790" s="33" t="s">
        <v>6284</v>
      </c>
    </row>
    <row r="12791" spans="3:4" ht="15" customHeight="1" x14ac:dyDescent="0.25">
      <c r="C12791" s="32" t="s">
        <v>21974</v>
      </c>
      <c r="D12791" s="33" t="s">
        <v>6284</v>
      </c>
    </row>
    <row r="12792" spans="3:4" ht="15" customHeight="1" x14ac:dyDescent="0.25">
      <c r="C12792" s="32" t="s">
        <v>21975</v>
      </c>
      <c r="D12792" s="33" t="s">
        <v>6385</v>
      </c>
    </row>
    <row r="12793" spans="3:4" ht="15" customHeight="1" x14ac:dyDescent="0.25">
      <c r="C12793" s="32" t="s">
        <v>21976</v>
      </c>
      <c r="D12793" s="33" t="s">
        <v>6385</v>
      </c>
    </row>
    <row r="12794" spans="3:4" ht="15" customHeight="1" x14ac:dyDescent="0.25">
      <c r="C12794" s="32" t="s">
        <v>21977</v>
      </c>
      <c r="D12794" s="33" t="s">
        <v>5593</v>
      </c>
    </row>
    <row r="12795" spans="3:4" ht="15" customHeight="1" x14ac:dyDescent="0.25">
      <c r="C12795" s="32" t="s">
        <v>21978</v>
      </c>
      <c r="D12795" s="33" t="s">
        <v>5593</v>
      </c>
    </row>
    <row r="12796" spans="3:4" ht="15" customHeight="1" x14ac:dyDescent="0.25">
      <c r="C12796" s="32" t="s">
        <v>21979</v>
      </c>
      <c r="D12796" s="33" t="s">
        <v>5635</v>
      </c>
    </row>
    <row r="12797" spans="3:4" ht="15" customHeight="1" x14ac:dyDescent="0.25">
      <c r="C12797" s="32" t="s">
        <v>21980</v>
      </c>
      <c r="D12797" s="33" t="s">
        <v>5635</v>
      </c>
    </row>
    <row r="12798" spans="3:4" ht="15" customHeight="1" x14ac:dyDescent="0.25">
      <c r="C12798" s="32" t="s">
        <v>21981</v>
      </c>
      <c r="D12798" s="33" t="s">
        <v>5743</v>
      </c>
    </row>
    <row r="12799" spans="3:4" ht="15" customHeight="1" x14ac:dyDescent="0.25">
      <c r="C12799" s="32" t="s">
        <v>21982</v>
      </c>
      <c r="D12799" s="33" t="s">
        <v>5743</v>
      </c>
    </row>
    <row r="12800" spans="3:4" ht="15" customHeight="1" x14ac:dyDescent="0.25">
      <c r="C12800" s="32" t="s">
        <v>21983</v>
      </c>
      <c r="D12800" s="33" t="s">
        <v>5754</v>
      </c>
    </row>
    <row r="12801" spans="3:4" ht="15" customHeight="1" x14ac:dyDescent="0.25">
      <c r="C12801" s="32" t="s">
        <v>21984</v>
      </c>
      <c r="D12801" s="33" t="s">
        <v>5754</v>
      </c>
    </row>
    <row r="12802" spans="3:4" ht="15" customHeight="1" x14ac:dyDescent="0.25">
      <c r="C12802" s="32" t="s">
        <v>21985</v>
      </c>
      <c r="D12802" s="33" t="s">
        <v>9121</v>
      </c>
    </row>
    <row r="12803" spans="3:4" ht="15" customHeight="1" x14ac:dyDescent="0.25">
      <c r="C12803" s="32" t="s">
        <v>21986</v>
      </c>
      <c r="D12803" s="33" t="s">
        <v>9121</v>
      </c>
    </row>
    <row r="12804" spans="3:4" ht="15" customHeight="1" x14ac:dyDescent="0.25">
      <c r="C12804" s="32" t="s">
        <v>21987</v>
      </c>
      <c r="D12804" s="33" t="s">
        <v>5868</v>
      </c>
    </row>
    <row r="12805" spans="3:4" ht="15" customHeight="1" x14ac:dyDescent="0.25">
      <c r="C12805" s="32" t="s">
        <v>21988</v>
      </c>
      <c r="D12805" s="33" t="s">
        <v>5868</v>
      </c>
    </row>
    <row r="12806" spans="3:4" ht="15" customHeight="1" x14ac:dyDescent="0.25">
      <c r="C12806" s="32" t="s">
        <v>21989</v>
      </c>
      <c r="D12806" s="33" t="s">
        <v>5951</v>
      </c>
    </row>
    <row r="12807" spans="3:4" ht="15" customHeight="1" x14ac:dyDescent="0.25">
      <c r="C12807" s="32" t="s">
        <v>21990</v>
      </c>
      <c r="D12807" s="33" t="s">
        <v>5951</v>
      </c>
    </row>
    <row r="12808" spans="3:4" ht="15" customHeight="1" x14ac:dyDescent="0.25">
      <c r="C12808" s="32" t="s">
        <v>21991</v>
      </c>
      <c r="D12808" s="33" t="s">
        <v>9251</v>
      </c>
    </row>
    <row r="12809" spans="3:4" ht="15" customHeight="1" x14ac:dyDescent="0.25">
      <c r="C12809" s="32" t="s">
        <v>21992</v>
      </c>
      <c r="D12809" s="33" t="s">
        <v>9251</v>
      </c>
    </row>
    <row r="12810" spans="3:4" ht="15" customHeight="1" x14ac:dyDescent="0.25">
      <c r="C12810" s="32" t="s">
        <v>21993</v>
      </c>
      <c r="D12810" s="33" t="s">
        <v>6057</v>
      </c>
    </row>
    <row r="12811" spans="3:4" ht="15" customHeight="1" x14ac:dyDescent="0.25">
      <c r="C12811" s="32" t="s">
        <v>21994</v>
      </c>
      <c r="D12811" s="33" t="s">
        <v>6057</v>
      </c>
    </row>
    <row r="12812" spans="3:4" ht="15" customHeight="1" x14ac:dyDescent="0.25">
      <c r="C12812" s="32" t="s">
        <v>21995</v>
      </c>
      <c r="D12812" s="33" t="s">
        <v>6267</v>
      </c>
    </row>
    <row r="12813" spans="3:4" ht="15" customHeight="1" x14ac:dyDescent="0.25">
      <c r="C12813" s="32" t="s">
        <v>21996</v>
      </c>
      <c r="D12813" s="33" t="s">
        <v>6267</v>
      </c>
    </row>
    <row r="12814" spans="3:4" ht="15" customHeight="1" x14ac:dyDescent="0.25">
      <c r="C12814" s="32" t="s">
        <v>21997</v>
      </c>
      <c r="D12814" s="33" t="s">
        <v>6284</v>
      </c>
    </row>
    <row r="12815" spans="3:4" ht="15" customHeight="1" x14ac:dyDescent="0.25">
      <c r="C12815" s="32" t="s">
        <v>21998</v>
      </c>
      <c r="D12815" s="33" t="s">
        <v>6284</v>
      </c>
    </row>
    <row r="12816" spans="3:4" ht="15" customHeight="1" x14ac:dyDescent="0.25">
      <c r="C12816" s="32" t="s">
        <v>21999</v>
      </c>
      <c r="D12816" s="33" t="s">
        <v>6385</v>
      </c>
    </row>
    <row r="12817" spans="3:4" ht="15" customHeight="1" x14ac:dyDescent="0.25">
      <c r="C12817" s="32" t="s">
        <v>22000</v>
      </c>
      <c r="D12817" s="33" t="s">
        <v>6385</v>
      </c>
    </row>
    <row r="12818" spans="3:4" ht="15" customHeight="1" x14ac:dyDescent="0.25">
      <c r="C12818" s="32" t="s">
        <v>22001</v>
      </c>
      <c r="D12818" s="33" t="s">
        <v>9545</v>
      </c>
    </row>
    <row r="12819" spans="3:4" ht="15" customHeight="1" x14ac:dyDescent="0.25">
      <c r="C12819" s="32" t="s">
        <v>22002</v>
      </c>
      <c r="D12819" s="33" t="s">
        <v>9545</v>
      </c>
    </row>
    <row r="12820" spans="3:4" ht="15" customHeight="1" x14ac:dyDescent="0.25">
      <c r="C12820" s="32" t="s">
        <v>22003</v>
      </c>
      <c r="D12820" s="33" t="s">
        <v>6520</v>
      </c>
    </row>
    <row r="12821" spans="3:4" ht="15" customHeight="1" x14ac:dyDescent="0.25">
      <c r="C12821" s="32" t="s">
        <v>22004</v>
      </c>
      <c r="D12821" s="33" t="s">
        <v>6520</v>
      </c>
    </row>
    <row r="12822" spans="3:4" ht="15" customHeight="1" x14ac:dyDescent="0.25">
      <c r="C12822" s="32" t="s">
        <v>22005</v>
      </c>
      <c r="D12822" s="33" t="s">
        <v>9664</v>
      </c>
    </row>
    <row r="12823" spans="3:4" ht="15" customHeight="1" x14ac:dyDescent="0.25">
      <c r="C12823" s="32" t="s">
        <v>22006</v>
      </c>
      <c r="D12823" s="33" t="s">
        <v>9664</v>
      </c>
    </row>
    <row r="12824" spans="3:4" ht="15" customHeight="1" x14ac:dyDescent="0.25">
      <c r="C12824" s="32" t="s">
        <v>22007</v>
      </c>
      <c r="D12824" s="33" t="s">
        <v>6578</v>
      </c>
    </row>
    <row r="12825" spans="3:4" ht="15" customHeight="1" x14ac:dyDescent="0.25">
      <c r="C12825" s="32" t="s">
        <v>22008</v>
      </c>
      <c r="D12825" s="33" t="s">
        <v>6578</v>
      </c>
    </row>
    <row r="12826" spans="3:4" ht="15" customHeight="1" x14ac:dyDescent="0.25">
      <c r="C12826" s="32" t="s">
        <v>22009</v>
      </c>
      <c r="D12826" s="33" t="s">
        <v>6697</v>
      </c>
    </row>
    <row r="12827" spans="3:4" ht="15" customHeight="1" x14ac:dyDescent="0.25">
      <c r="C12827" s="32" t="s">
        <v>22010</v>
      </c>
      <c r="D12827" s="33" t="s">
        <v>6697</v>
      </c>
    </row>
    <row r="12828" spans="3:4" ht="15" customHeight="1" x14ac:dyDescent="0.25">
      <c r="C12828" s="32" t="s">
        <v>22011</v>
      </c>
      <c r="D12828" s="33" t="s">
        <v>6702</v>
      </c>
    </row>
    <row r="12829" spans="3:4" ht="15" customHeight="1" x14ac:dyDescent="0.25">
      <c r="C12829" s="32" t="s">
        <v>22012</v>
      </c>
      <c r="D12829" s="33" t="s">
        <v>6702</v>
      </c>
    </row>
    <row r="12830" spans="3:4" ht="15" customHeight="1" x14ac:dyDescent="0.25">
      <c r="C12830" s="32" t="s">
        <v>22013</v>
      </c>
      <c r="D12830" s="33" t="s">
        <v>6747</v>
      </c>
    </row>
    <row r="12831" spans="3:4" ht="15" customHeight="1" x14ac:dyDescent="0.25">
      <c r="C12831" s="32" t="s">
        <v>22014</v>
      </c>
      <c r="D12831" s="33" t="s">
        <v>6747</v>
      </c>
    </row>
    <row r="12832" spans="3:4" ht="15" customHeight="1" x14ac:dyDescent="0.25">
      <c r="C12832" s="32" t="s">
        <v>22015</v>
      </c>
      <c r="D12832" s="33" t="s">
        <v>6763</v>
      </c>
    </row>
    <row r="12833" spans="3:4" ht="15" customHeight="1" x14ac:dyDescent="0.25">
      <c r="C12833" s="32" t="s">
        <v>22016</v>
      </c>
      <c r="D12833" s="33" t="s">
        <v>6763</v>
      </c>
    </row>
    <row r="12834" spans="3:4" ht="15" customHeight="1" x14ac:dyDescent="0.25">
      <c r="C12834" s="32" t="s">
        <v>22017</v>
      </c>
      <c r="D12834" s="33" t="s">
        <v>9877</v>
      </c>
    </row>
    <row r="12835" spans="3:4" ht="15" customHeight="1" x14ac:dyDescent="0.25">
      <c r="C12835" s="32" t="s">
        <v>22018</v>
      </c>
      <c r="D12835" s="33" t="s">
        <v>9877</v>
      </c>
    </row>
    <row r="12836" spans="3:4" ht="15" customHeight="1" x14ac:dyDescent="0.25">
      <c r="C12836" s="32" t="s">
        <v>22019</v>
      </c>
      <c r="D12836" s="33" t="s">
        <v>6837</v>
      </c>
    </row>
    <row r="12837" spans="3:4" ht="15" customHeight="1" x14ac:dyDescent="0.25">
      <c r="C12837" s="32" t="s">
        <v>22020</v>
      </c>
      <c r="D12837" s="33" t="s">
        <v>6837</v>
      </c>
    </row>
    <row r="12838" spans="3:4" ht="15" customHeight="1" x14ac:dyDescent="0.25">
      <c r="C12838" s="32" t="s">
        <v>22021</v>
      </c>
      <c r="D12838" s="33" t="s">
        <v>6843</v>
      </c>
    </row>
    <row r="12839" spans="3:4" ht="15" customHeight="1" x14ac:dyDescent="0.25">
      <c r="C12839" s="32" t="s">
        <v>22022</v>
      </c>
      <c r="D12839" s="33" t="s">
        <v>6843</v>
      </c>
    </row>
    <row r="12840" spans="3:4" ht="15" customHeight="1" x14ac:dyDescent="0.25">
      <c r="C12840" s="32" t="s">
        <v>22023</v>
      </c>
      <c r="D12840" s="33" t="s">
        <v>6861</v>
      </c>
    </row>
    <row r="12841" spans="3:4" ht="15" customHeight="1" x14ac:dyDescent="0.25">
      <c r="C12841" s="32" t="s">
        <v>22024</v>
      </c>
      <c r="D12841" s="33" t="s">
        <v>6861</v>
      </c>
    </row>
    <row r="12842" spans="3:4" ht="15" customHeight="1" x14ac:dyDescent="0.25">
      <c r="C12842" s="32" t="s">
        <v>22025</v>
      </c>
      <c r="D12842" s="33" t="s">
        <v>9545</v>
      </c>
    </row>
    <row r="12843" spans="3:4" ht="15" customHeight="1" x14ac:dyDescent="0.25">
      <c r="C12843" s="32" t="s">
        <v>22026</v>
      </c>
      <c r="D12843" s="33" t="s">
        <v>9545</v>
      </c>
    </row>
    <row r="12844" spans="3:4" ht="15" customHeight="1" x14ac:dyDescent="0.25">
      <c r="C12844" s="32" t="s">
        <v>22027</v>
      </c>
      <c r="D12844" s="33" t="s">
        <v>6520</v>
      </c>
    </row>
    <row r="12845" spans="3:4" ht="15" customHeight="1" x14ac:dyDescent="0.25">
      <c r="C12845" s="32" t="s">
        <v>22028</v>
      </c>
      <c r="D12845" s="33" t="s">
        <v>6520</v>
      </c>
    </row>
    <row r="12846" spans="3:4" ht="15" customHeight="1" x14ac:dyDescent="0.25">
      <c r="C12846" s="32" t="s">
        <v>22029</v>
      </c>
      <c r="D12846" s="33" t="s">
        <v>9664</v>
      </c>
    </row>
    <row r="12847" spans="3:4" ht="15" customHeight="1" x14ac:dyDescent="0.25">
      <c r="C12847" s="32" t="s">
        <v>22030</v>
      </c>
      <c r="D12847" s="33" t="s">
        <v>9664</v>
      </c>
    </row>
    <row r="12848" spans="3:4" ht="15" customHeight="1" x14ac:dyDescent="0.25">
      <c r="C12848" s="32" t="s">
        <v>22031</v>
      </c>
      <c r="D12848" s="33" t="s">
        <v>6578</v>
      </c>
    </row>
    <row r="12849" spans="3:4" ht="15" customHeight="1" x14ac:dyDescent="0.25">
      <c r="C12849" s="32" t="s">
        <v>22032</v>
      </c>
      <c r="D12849" s="33" t="s">
        <v>6578</v>
      </c>
    </row>
    <row r="12850" spans="3:4" ht="15" customHeight="1" x14ac:dyDescent="0.25">
      <c r="C12850" s="32" t="s">
        <v>22033</v>
      </c>
      <c r="D12850" s="33" t="s">
        <v>6697</v>
      </c>
    </row>
    <row r="12851" spans="3:4" ht="15" customHeight="1" x14ac:dyDescent="0.25">
      <c r="C12851" s="32" t="s">
        <v>22034</v>
      </c>
      <c r="D12851" s="33" t="s">
        <v>6697</v>
      </c>
    </row>
    <row r="12852" spans="3:4" ht="15" customHeight="1" x14ac:dyDescent="0.25">
      <c r="C12852" s="32" t="s">
        <v>22035</v>
      </c>
      <c r="D12852" s="33" t="s">
        <v>6702</v>
      </c>
    </row>
    <row r="12853" spans="3:4" ht="15" customHeight="1" x14ac:dyDescent="0.25">
      <c r="C12853" s="32" t="s">
        <v>22036</v>
      </c>
      <c r="D12853" s="33" t="s">
        <v>6702</v>
      </c>
    </row>
    <row r="12854" spans="3:4" ht="15" customHeight="1" x14ac:dyDescent="0.25">
      <c r="C12854" s="32" t="s">
        <v>22037</v>
      </c>
      <c r="D12854" s="33" t="s">
        <v>6747</v>
      </c>
    </row>
    <row r="12855" spans="3:4" ht="15" customHeight="1" x14ac:dyDescent="0.25">
      <c r="C12855" s="32" t="s">
        <v>22038</v>
      </c>
      <c r="D12855" s="33" t="s">
        <v>6747</v>
      </c>
    </row>
    <row r="12856" spans="3:4" ht="15" customHeight="1" x14ac:dyDescent="0.25">
      <c r="C12856" s="32" t="s">
        <v>22039</v>
      </c>
      <c r="D12856" s="33" t="s">
        <v>6763</v>
      </c>
    </row>
    <row r="12857" spans="3:4" ht="15" customHeight="1" x14ac:dyDescent="0.25">
      <c r="C12857" s="32" t="s">
        <v>22040</v>
      </c>
      <c r="D12857" s="33" t="s">
        <v>6763</v>
      </c>
    </row>
    <row r="12858" spans="3:4" ht="15" customHeight="1" x14ac:dyDescent="0.25">
      <c r="C12858" s="32" t="s">
        <v>22041</v>
      </c>
      <c r="D12858" s="33" t="s">
        <v>9877</v>
      </c>
    </row>
    <row r="12859" spans="3:4" ht="15" customHeight="1" x14ac:dyDescent="0.25">
      <c r="C12859" s="32" t="s">
        <v>22042</v>
      </c>
      <c r="D12859" s="33" t="s">
        <v>9877</v>
      </c>
    </row>
    <row r="12860" spans="3:4" ht="15" customHeight="1" x14ac:dyDescent="0.25">
      <c r="C12860" s="32" t="s">
        <v>22043</v>
      </c>
      <c r="D12860" s="33" t="s">
        <v>6837</v>
      </c>
    </row>
    <row r="12861" spans="3:4" ht="15" customHeight="1" x14ac:dyDescent="0.25">
      <c r="C12861" s="32" t="s">
        <v>22044</v>
      </c>
      <c r="D12861" s="33" t="s">
        <v>6837</v>
      </c>
    </row>
    <row r="12862" spans="3:4" ht="15" customHeight="1" x14ac:dyDescent="0.25">
      <c r="C12862" s="32" t="s">
        <v>22045</v>
      </c>
      <c r="D12862" s="33" t="s">
        <v>6843</v>
      </c>
    </row>
    <row r="12863" spans="3:4" ht="15" customHeight="1" x14ac:dyDescent="0.25">
      <c r="C12863" s="32" t="s">
        <v>22046</v>
      </c>
      <c r="D12863" s="33" t="s">
        <v>6843</v>
      </c>
    </row>
    <row r="12864" spans="3:4" ht="15" customHeight="1" x14ac:dyDescent="0.25">
      <c r="C12864" s="32" t="s">
        <v>22047</v>
      </c>
      <c r="D12864" s="33" t="s">
        <v>6861</v>
      </c>
    </row>
    <row r="12865" spans="3:4" ht="15" customHeight="1" x14ac:dyDescent="0.25">
      <c r="C12865" s="32" t="s">
        <v>22048</v>
      </c>
      <c r="D12865" s="33" t="s">
        <v>6861</v>
      </c>
    </row>
    <row r="12866" spans="3:4" ht="15" customHeight="1" x14ac:dyDescent="0.25">
      <c r="C12866" s="32" t="s">
        <v>22049</v>
      </c>
      <c r="D12866" s="33" t="s">
        <v>6895</v>
      </c>
    </row>
    <row r="12867" spans="3:4" ht="15" customHeight="1" x14ac:dyDescent="0.25">
      <c r="C12867" s="32" t="s">
        <v>22050</v>
      </c>
      <c r="D12867" s="33" t="s">
        <v>6895</v>
      </c>
    </row>
    <row r="12868" spans="3:4" ht="15" customHeight="1" x14ac:dyDescent="0.25">
      <c r="C12868" s="32" t="s">
        <v>22051</v>
      </c>
      <c r="D12868" s="33" t="s">
        <v>6906</v>
      </c>
    </row>
    <row r="12869" spans="3:4" ht="15" customHeight="1" x14ac:dyDescent="0.25">
      <c r="C12869" s="32" t="s">
        <v>22052</v>
      </c>
      <c r="D12869" s="33" t="s">
        <v>6906</v>
      </c>
    </row>
    <row r="12870" spans="3:4" ht="15" customHeight="1" x14ac:dyDescent="0.25">
      <c r="C12870" s="32" t="s">
        <v>22053</v>
      </c>
      <c r="D12870" s="33" t="s">
        <v>6917</v>
      </c>
    </row>
    <row r="12871" spans="3:4" ht="15" customHeight="1" x14ac:dyDescent="0.25">
      <c r="C12871" s="32" t="s">
        <v>22054</v>
      </c>
      <c r="D12871" s="33" t="s">
        <v>6917</v>
      </c>
    </row>
    <row r="12872" spans="3:4" ht="15" customHeight="1" x14ac:dyDescent="0.25">
      <c r="C12872" s="32" t="s">
        <v>22055</v>
      </c>
      <c r="D12872" s="33" t="s">
        <v>9688</v>
      </c>
    </row>
    <row r="12873" spans="3:4" ht="15" customHeight="1" x14ac:dyDescent="0.25">
      <c r="C12873" s="32" t="s">
        <v>22056</v>
      </c>
      <c r="D12873" s="33" t="s">
        <v>9688</v>
      </c>
    </row>
    <row r="12874" spans="3:4" ht="15" customHeight="1" x14ac:dyDescent="0.25">
      <c r="C12874" s="32" t="s">
        <v>22057</v>
      </c>
      <c r="D12874" s="33" t="s">
        <v>10015</v>
      </c>
    </row>
    <row r="12875" spans="3:4" ht="15" customHeight="1" x14ac:dyDescent="0.25">
      <c r="C12875" s="32" t="s">
        <v>22058</v>
      </c>
      <c r="D12875" s="33" t="s">
        <v>10015</v>
      </c>
    </row>
    <row r="12876" spans="3:4" ht="15" customHeight="1" x14ac:dyDescent="0.25">
      <c r="C12876" s="32" t="s">
        <v>22059</v>
      </c>
      <c r="D12876" s="33" t="s">
        <v>6969</v>
      </c>
    </row>
    <row r="12877" spans="3:4" ht="15" customHeight="1" x14ac:dyDescent="0.25">
      <c r="C12877" s="32" t="s">
        <v>22060</v>
      </c>
      <c r="D12877" s="33" t="s">
        <v>6969</v>
      </c>
    </row>
    <row r="12878" spans="3:4" ht="15" customHeight="1" x14ac:dyDescent="0.25">
      <c r="C12878" s="32" t="s">
        <v>22061</v>
      </c>
      <c r="D12878" s="33" t="s">
        <v>7038</v>
      </c>
    </row>
    <row r="12879" spans="3:4" ht="15" customHeight="1" x14ac:dyDescent="0.25">
      <c r="C12879" s="32" t="s">
        <v>22062</v>
      </c>
      <c r="D12879" s="33" t="s">
        <v>7038</v>
      </c>
    </row>
    <row r="12880" spans="3:4" ht="15" customHeight="1" x14ac:dyDescent="0.25">
      <c r="C12880" s="32" t="s">
        <v>22063</v>
      </c>
      <c r="D12880" s="33" t="s">
        <v>7044</v>
      </c>
    </row>
    <row r="12881" spans="3:4" ht="15" customHeight="1" x14ac:dyDescent="0.25">
      <c r="C12881" s="32" t="s">
        <v>22064</v>
      </c>
      <c r="D12881" s="33" t="s">
        <v>7044</v>
      </c>
    </row>
    <row r="12882" spans="3:4" ht="15" customHeight="1" x14ac:dyDescent="0.25">
      <c r="C12882" s="32" t="s">
        <v>22065</v>
      </c>
      <c r="D12882" s="33" t="s">
        <v>7193</v>
      </c>
    </row>
    <row r="12883" spans="3:4" ht="15" customHeight="1" x14ac:dyDescent="0.25">
      <c r="C12883" s="32" t="s">
        <v>22066</v>
      </c>
      <c r="D12883" s="33" t="s">
        <v>7193</v>
      </c>
    </row>
    <row r="12884" spans="3:4" ht="15" customHeight="1" x14ac:dyDescent="0.25">
      <c r="C12884" s="32" t="s">
        <v>22067</v>
      </c>
      <c r="D12884" s="33" t="s">
        <v>7278</v>
      </c>
    </row>
    <row r="12885" spans="3:4" ht="15" customHeight="1" x14ac:dyDescent="0.25">
      <c r="C12885" s="32" t="s">
        <v>22068</v>
      </c>
      <c r="D12885" s="33" t="s">
        <v>7278</v>
      </c>
    </row>
    <row r="12886" spans="3:4" ht="15" customHeight="1" x14ac:dyDescent="0.25">
      <c r="C12886" s="32" t="s">
        <v>22069</v>
      </c>
      <c r="D12886" s="33" t="s">
        <v>10352</v>
      </c>
    </row>
    <row r="12887" spans="3:4" ht="15" customHeight="1" x14ac:dyDescent="0.25">
      <c r="C12887" s="32" t="s">
        <v>22070</v>
      </c>
      <c r="D12887" s="33" t="s">
        <v>10352</v>
      </c>
    </row>
    <row r="12888" spans="3:4" ht="15" customHeight="1" x14ac:dyDescent="0.25">
      <c r="C12888" s="32" t="s">
        <v>22071</v>
      </c>
      <c r="D12888" s="33" t="s">
        <v>7313</v>
      </c>
    </row>
    <row r="12889" spans="3:4" ht="15" customHeight="1" x14ac:dyDescent="0.25">
      <c r="C12889" s="32" t="s">
        <v>22072</v>
      </c>
      <c r="D12889" s="33" t="s">
        <v>7313</v>
      </c>
    </row>
    <row r="12890" spans="3:4" ht="15" customHeight="1" x14ac:dyDescent="0.25">
      <c r="C12890" s="32" t="s">
        <v>22073</v>
      </c>
      <c r="D12890" s="33" t="s">
        <v>6895</v>
      </c>
    </row>
    <row r="12891" spans="3:4" ht="15" customHeight="1" x14ac:dyDescent="0.25">
      <c r="C12891" s="32" t="s">
        <v>22074</v>
      </c>
      <c r="D12891" s="33" t="s">
        <v>6895</v>
      </c>
    </row>
    <row r="12892" spans="3:4" ht="15" customHeight="1" x14ac:dyDescent="0.25">
      <c r="C12892" s="32" t="s">
        <v>22075</v>
      </c>
      <c r="D12892" s="33" t="s">
        <v>6906</v>
      </c>
    </row>
    <row r="12893" spans="3:4" ht="15" customHeight="1" x14ac:dyDescent="0.25">
      <c r="C12893" s="32" t="s">
        <v>22076</v>
      </c>
      <c r="D12893" s="33" t="s">
        <v>6906</v>
      </c>
    </row>
    <row r="12894" spans="3:4" ht="15" customHeight="1" x14ac:dyDescent="0.25">
      <c r="C12894" s="32" t="s">
        <v>22077</v>
      </c>
      <c r="D12894" s="33" t="s">
        <v>6917</v>
      </c>
    </row>
    <row r="12895" spans="3:4" ht="15" customHeight="1" x14ac:dyDescent="0.25">
      <c r="C12895" s="32" t="s">
        <v>22078</v>
      </c>
      <c r="D12895" s="33" t="s">
        <v>6917</v>
      </c>
    </row>
    <row r="12896" spans="3:4" ht="15" customHeight="1" x14ac:dyDescent="0.25">
      <c r="C12896" s="32" t="s">
        <v>22079</v>
      </c>
      <c r="D12896" s="33" t="s">
        <v>9688</v>
      </c>
    </row>
    <row r="12897" spans="3:4" ht="15" customHeight="1" x14ac:dyDescent="0.25">
      <c r="C12897" s="32" t="s">
        <v>22080</v>
      </c>
      <c r="D12897" s="33" t="s">
        <v>9688</v>
      </c>
    </row>
    <row r="12898" spans="3:4" ht="15" customHeight="1" x14ac:dyDescent="0.25">
      <c r="C12898" s="32" t="s">
        <v>22081</v>
      </c>
      <c r="D12898" s="33" t="s">
        <v>10015</v>
      </c>
    </row>
    <row r="12899" spans="3:4" ht="15" customHeight="1" x14ac:dyDescent="0.25">
      <c r="C12899" s="32" t="s">
        <v>22082</v>
      </c>
      <c r="D12899" s="33" t="s">
        <v>10015</v>
      </c>
    </row>
    <row r="12900" spans="3:4" ht="15" customHeight="1" x14ac:dyDescent="0.25">
      <c r="C12900" s="32" t="s">
        <v>22083</v>
      </c>
      <c r="D12900" s="33" t="s">
        <v>6969</v>
      </c>
    </row>
    <row r="12901" spans="3:4" ht="15" customHeight="1" x14ac:dyDescent="0.25">
      <c r="C12901" s="32" t="s">
        <v>22084</v>
      </c>
      <c r="D12901" s="33" t="s">
        <v>6969</v>
      </c>
    </row>
    <row r="12902" spans="3:4" ht="15" customHeight="1" x14ac:dyDescent="0.25">
      <c r="C12902" s="32" t="s">
        <v>22085</v>
      </c>
      <c r="D12902" s="33" t="s">
        <v>7038</v>
      </c>
    </row>
    <row r="12903" spans="3:4" ht="15" customHeight="1" x14ac:dyDescent="0.25">
      <c r="C12903" s="32" t="s">
        <v>22086</v>
      </c>
      <c r="D12903" s="33" t="s">
        <v>7038</v>
      </c>
    </row>
    <row r="12904" spans="3:4" ht="15" customHeight="1" x14ac:dyDescent="0.25">
      <c r="C12904" s="32" t="s">
        <v>22087</v>
      </c>
      <c r="D12904" s="33" t="s">
        <v>7044</v>
      </c>
    </row>
    <row r="12905" spans="3:4" ht="15" customHeight="1" x14ac:dyDescent="0.25">
      <c r="C12905" s="32" t="s">
        <v>22088</v>
      </c>
      <c r="D12905" s="33" t="s">
        <v>7044</v>
      </c>
    </row>
    <row r="12906" spans="3:4" ht="15" customHeight="1" x14ac:dyDescent="0.25">
      <c r="C12906" s="32" t="s">
        <v>22089</v>
      </c>
      <c r="D12906" s="33" t="s">
        <v>7193</v>
      </c>
    </row>
    <row r="12907" spans="3:4" ht="15" customHeight="1" x14ac:dyDescent="0.25">
      <c r="C12907" s="32" t="s">
        <v>22090</v>
      </c>
      <c r="D12907" s="33" t="s">
        <v>7193</v>
      </c>
    </row>
    <row r="12908" spans="3:4" ht="15" customHeight="1" x14ac:dyDescent="0.25">
      <c r="C12908" s="32" t="s">
        <v>22091</v>
      </c>
      <c r="D12908" s="33" t="s">
        <v>7278</v>
      </c>
    </row>
    <row r="12909" spans="3:4" ht="15" customHeight="1" x14ac:dyDescent="0.25">
      <c r="C12909" s="32" t="s">
        <v>22092</v>
      </c>
      <c r="D12909" s="33" t="s">
        <v>7278</v>
      </c>
    </row>
    <row r="12910" spans="3:4" ht="15" customHeight="1" x14ac:dyDescent="0.25">
      <c r="C12910" s="32" t="s">
        <v>22093</v>
      </c>
      <c r="D12910" s="33" t="s">
        <v>10352</v>
      </c>
    </row>
    <row r="12911" spans="3:4" ht="15" customHeight="1" x14ac:dyDescent="0.25">
      <c r="C12911" s="32" t="s">
        <v>22094</v>
      </c>
      <c r="D12911" s="33" t="s">
        <v>10352</v>
      </c>
    </row>
    <row r="12912" spans="3:4" ht="15" customHeight="1" x14ac:dyDescent="0.25">
      <c r="C12912" s="32" t="s">
        <v>22095</v>
      </c>
      <c r="D12912" s="33" t="s">
        <v>7313</v>
      </c>
    </row>
    <row r="12913" spans="3:4" ht="15" customHeight="1" x14ac:dyDescent="0.25">
      <c r="C12913" s="32" t="s">
        <v>22096</v>
      </c>
      <c r="D12913" s="33" t="s">
        <v>7313</v>
      </c>
    </row>
    <row r="12914" spans="3:4" ht="15" customHeight="1" x14ac:dyDescent="0.25">
      <c r="C12914" s="32" t="s">
        <v>22097</v>
      </c>
      <c r="D12914" s="33" t="s">
        <v>7318</v>
      </c>
    </row>
    <row r="12915" spans="3:4" ht="15" customHeight="1" x14ac:dyDescent="0.25">
      <c r="C12915" s="32" t="s">
        <v>22098</v>
      </c>
      <c r="D12915" s="33" t="s">
        <v>7318</v>
      </c>
    </row>
    <row r="12916" spans="3:4" ht="15" customHeight="1" x14ac:dyDescent="0.25">
      <c r="C12916" s="32" t="s">
        <v>22099</v>
      </c>
      <c r="D12916" s="33" t="s">
        <v>7339</v>
      </c>
    </row>
    <row r="12917" spans="3:4" ht="15" customHeight="1" x14ac:dyDescent="0.25">
      <c r="C12917" s="32" t="s">
        <v>22100</v>
      </c>
      <c r="D12917" s="33" t="s">
        <v>7339</v>
      </c>
    </row>
    <row r="12918" spans="3:4" ht="15" customHeight="1" x14ac:dyDescent="0.25">
      <c r="C12918" s="32" t="s">
        <v>22101</v>
      </c>
      <c r="D12918" s="33" t="s">
        <v>7393</v>
      </c>
    </row>
    <row r="12919" spans="3:4" ht="15" customHeight="1" x14ac:dyDescent="0.25">
      <c r="C12919" s="32" t="s">
        <v>22102</v>
      </c>
      <c r="D12919" s="33" t="s">
        <v>7393</v>
      </c>
    </row>
    <row r="12920" spans="3:4" ht="15" customHeight="1" x14ac:dyDescent="0.25">
      <c r="C12920" s="32" t="s">
        <v>22103</v>
      </c>
      <c r="D12920" s="33" t="s">
        <v>7405</v>
      </c>
    </row>
    <row r="12921" spans="3:4" ht="15" customHeight="1" x14ac:dyDescent="0.25">
      <c r="C12921" s="32" t="s">
        <v>22104</v>
      </c>
      <c r="D12921" s="33" t="s">
        <v>7405</v>
      </c>
    </row>
    <row r="12922" spans="3:4" ht="15" customHeight="1" x14ac:dyDescent="0.25">
      <c r="C12922" s="32" t="s">
        <v>22105</v>
      </c>
      <c r="D12922" s="33" t="s">
        <v>7415</v>
      </c>
    </row>
    <row r="12923" spans="3:4" ht="15" customHeight="1" x14ac:dyDescent="0.25">
      <c r="C12923" s="32" t="s">
        <v>22106</v>
      </c>
      <c r="D12923" s="33" t="s">
        <v>7415</v>
      </c>
    </row>
    <row r="12924" spans="3:4" ht="15" customHeight="1" x14ac:dyDescent="0.25">
      <c r="C12924" s="32" t="s">
        <v>22107</v>
      </c>
      <c r="D12924" s="33" t="s">
        <v>10453</v>
      </c>
    </row>
    <row r="12925" spans="3:4" ht="15" customHeight="1" x14ac:dyDescent="0.25">
      <c r="C12925" s="32" t="s">
        <v>22108</v>
      </c>
      <c r="D12925" s="33" t="s">
        <v>10453</v>
      </c>
    </row>
    <row r="12926" spans="3:4" ht="15" customHeight="1" x14ac:dyDescent="0.25">
      <c r="C12926" s="32" t="s">
        <v>22109</v>
      </c>
      <c r="D12926" s="33" t="s">
        <v>10467</v>
      </c>
    </row>
    <row r="12927" spans="3:4" ht="15" customHeight="1" x14ac:dyDescent="0.25">
      <c r="C12927" s="32" t="s">
        <v>22110</v>
      </c>
      <c r="D12927" s="33" t="s">
        <v>10467</v>
      </c>
    </row>
    <row r="12928" spans="3:4" ht="15" customHeight="1" x14ac:dyDescent="0.25">
      <c r="C12928" s="32" t="s">
        <v>22111</v>
      </c>
      <c r="D12928" s="33" t="s">
        <v>7442</v>
      </c>
    </row>
    <row r="12929" spans="3:4" ht="15" customHeight="1" x14ac:dyDescent="0.25">
      <c r="C12929" s="32" t="s">
        <v>22112</v>
      </c>
      <c r="D12929" s="33" t="s">
        <v>7442</v>
      </c>
    </row>
    <row r="12930" spans="3:4" ht="15" customHeight="1" x14ac:dyDescent="0.25">
      <c r="C12930" s="32" t="s">
        <v>22113</v>
      </c>
      <c r="D12930" s="33" t="s">
        <v>10521</v>
      </c>
    </row>
    <row r="12931" spans="3:4" ht="15" customHeight="1" x14ac:dyDescent="0.25">
      <c r="C12931" s="32" t="s">
        <v>22114</v>
      </c>
      <c r="D12931" s="33" t="s">
        <v>10521</v>
      </c>
    </row>
    <row r="12932" spans="3:4" ht="15" customHeight="1" x14ac:dyDescent="0.25">
      <c r="C12932" s="32" t="s">
        <v>22115</v>
      </c>
      <c r="D12932" s="33" t="s">
        <v>7513</v>
      </c>
    </row>
    <row r="12933" spans="3:4" ht="15" customHeight="1" x14ac:dyDescent="0.25">
      <c r="C12933" s="32" t="s">
        <v>22116</v>
      </c>
      <c r="D12933" s="33" t="s">
        <v>7513</v>
      </c>
    </row>
    <row r="12934" spans="3:4" ht="15" customHeight="1" x14ac:dyDescent="0.25">
      <c r="C12934" s="32" t="s">
        <v>22117</v>
      </c>
      <c r="D12934" s="33" t="s">
        <v>7576</v>
      </c>
    </row>
    <row r="12935" spans="3:4" ht="15" customHeight="1" x14ac:dyDescent="0.25">
      <c r="C12935" s="32" t="s">
        <v>22118</v>
      </c>
      <c r="D12935" s="33" t="s">
        <v>7576</v>
      </c>
    </row>
    <row r="12936" spans="3:4" ht="15" customHeight="1" x14ac:dyDescent="0.25">
      <c r="C12936" s="32" t="s">
        <v>22119</v>
      </c>
      <c r="D12936" s="33" t="s">
        <v>10586</v>
      </c>
    </row>
    <row r="12937" spans="3:4" ht="15" customHeight="1" x14ac:dyDescent="0.25">
      <c r="C12937" s="32" t="s">
        <v>22120</v>
      </c>
      <c r="D12937" s="33" t="s">
        <v>10586</v>
      </c>
    </row>
    <row r="12938" spans="3:4" ht="15" customHeight="1" x14ac:dyDescent="0.25">
      <c r="C12938" s="32" t="s">
        <v>22121</v>
      </c>
      <c r="D12938" s="33" t="s">
        <v>7318</v>
      </c>
    </row>
    <row r="12939" spans="3:4" ht="15" customHeight="1" x14ac:dyDescent="0.25">
      <c r="C12939" s="32" t="s">
        <v>22122</v>
      </c>
      <c r="D12939" s="33" t="s">
        <v>7318</v>
      </c>
    </row>
    <row r="12940" spans="3:4" ht="15" customHeight="1" x14ac:dyDescent="0.25">
      <c r="C12940" s="32" t="s">
        <v>22123</v>
      </c>
      <c r="D12940" s="33" t="s">
        <v>7339</v>
      </c>
    </row>
    <row r="12941" spans="3:4" ht="15" customHeight="1" x14ac:dyDescent="0.25">
      <c r="C12941" s="32" t="s">
        <v>22124</v>
      </c>
      <c r="D12941" s="33" t="s">
        <v>7339</v>
      </c>
    </row>
    <row r="12942" spans="3:4" ht="15" customHeight="1" x14ac:dyDescent="0.25">
      <c r="C12942" s="32" t="s">
        <v>22125</v>
      </c>
      <c r="D12942" s="33" t="s">
        <v>7393</v>
      </c>
    </row>
    <row r="12943" spans="3:4" ht="15" customHeight="1" x14ac:dyDescent="0.25">
      <c r="C12943" s="32" t="s">
        <v>22126</v>
      </c>
      <c r="D12943" s="33" t="s">
        <v>7393</v>
      </c>
    </row>
    <row r="12944" spans="3:4" ht="15" customHeight="1" x14ac:dyDescent="0.25">
      <c r="C12944" s="32" t="s">
        <v>22127</v>
      </c>
      <c r="D12944" s="33" t="s">
        <v>7405</v>
      </c>
    </row>
    <row r="12945" spans="3:4" ht="15" customHeight="1" x14ac:dyDescent="0.25">
      <c r="C12945" s="32" t="s">
        <v>22128</v>
      </c>
      <c r="D12945" s="33" t="s">
        <v>7405</v>
      </c>
    </row>
    <row r="12946" spans="3:4" ht="15" customHeight="1" x14ac:dyDescent="0.25">
      <c r="C12946" s="32" t="s">
        <v>22129</v>
      </c>
      <c r="D12946" s="33" t="s">
        <v>7415</v>
      </c>
    </row>
    <row r="12947" spans="3:4" ht="15" customHeight="1" x14ac:dyDescent="0.25">
      <c r="C12947" s="32" t="s">
        <v>22130</v>
      </c>
      <c r="D12947" s="33" t="s">
        <v>7415</v>
      </c>
    </row>
    <row r="12948" spans="3:4" ht="15" customHeight="1" x14ac:dyDescent="0.25">
      <c r="C12948" s="32" t="s">
        <v>22131</v>
      </c>
      <c r="D12948" s="33" t="s">
        <v>10453</v>
      </c>
    </row>
    <row r="12949" spans="3:4" ht="15" customHeight="1" x14ac:dyDescent="0.25">
      <c r="C12949" s="32" t="s">
        <v>22132</v>
      </c>
      <c r="D12949" s="33" t="s">
        <v>10453</v>
      </c>
    </row>
    <row r="12950" spans="3:4" ht="15" customHeight="1" x14ac:dyDescent="0.25">
      <c r="C12950" s="32" t="s">
        <v>22133</v>
      </c>
      <c r="D12950" s="33" t="s">
        <v>10467</v>
      </c>
    </row>
    <row r="12951" spans="3:4" ht="15" customHeight="1" x14ac:dyDescent="0.25">
      <c r="C12951" s="32" t="s">
        <v>22134</v>
      </c>
      <c r="D12951" s="33" t="s">
        <v>10467</v>
      </c>
    </row>
    <row r="12952" spans="3:4" ht="15" customHeight="1" x14ac:dyDescent="0.25">
      <c r="C12952" s="32" t="s">
        <v>22135</v>
      </c>
      <c r="D12952" s="33" t="s">
        <v>7442</v>
      </c>
    </row>
    <row r="12953" spans="3:4" ht="15" customHeight="1" x14ac:dyDescent="0.25">
      <c r="C12953" s="32" t="s">
        <v>22136</v>
      </c>
      <c r="D12953" s="33" t="s">
        <v>7442</v>
      </c>
    </row>
    <row r="12954" spans="3:4" ht="15" customHeight="1" x14ac:dyDescent="0.25">
      <c r="C12954" s="32" t="s">
        <v>22137</v>
      </c>
      <c r="D12954" s="33" t="s">
        <v>10521</v>
      </c>
    </row>
    <row r="12955" spans="3:4" ht="15" customHeight="1" x14ac:dyDescent="0.25">
      <c r="C12955" s="32" t="s">
        <v>22138</v>
      </c>
      <c r="D12955" s="33" t="s">
        <v>10521</v>
      </c>
    </row>
    <row r="12956" spans="3:4" ht="15" customHeight="1" x14ac:dyDescent="0.25">
      <c r="C12956" s="32" t="s">
        <v>22139</v>
      </c>
      <c r="D12956" s="33" t="s">
        <v>7513</v>
      </c>
    </row>
    <row r="12957" spans="3:4" ht="15" customHeight="1" x14ac:dyDescent="0.25">
      <c r="C12957" s="32" t="s">
        <v>22140</v>
      </c>
      <c r="D12957" s="33" t="s">
        <v>7513</v>
      </c>
    </row>
    <row r="12958" spans="3:4" ht="15" customHeight="1" x14ac:dyDescent="0.25">
      <c r="C12958" s="32" t="s">
        <v>22141</v>
      </c>
      <c r="D12958" s="33" t="s">
        <v>7576</v>
      </c>
    </row>
    <row r="12959" spans="3:4" ht="15" customHeight="1" x14ac:dyDescent="0.25">
      <c r="C12959" s="32" t="s">
        <v>22142</v>
      </c>
      <c r="D12959" s="33" t="s">
        <v>7576</v>
      </c>
    </row>
    <row r="12960" spans="3:4" ht="15" customHeight="1" x14ac:dyDescent="0.25">
      <c r="C12960" s="32" t="s">
        <v>22143</v>
      </c>
      <c r="D12960" s="33" t="s">
        <v>10586</v>
      </c>
    </row>
    <row r="12961" spans="3:4" ht="15" customHeight="1" x14ac:dyDescent="0.25">
      <c r="C12961" s="32" t="s">
        <v>22144</v>
      </c>
      <c r="D12961" s="33" t="s">
        <v>10586</v>
      </c>
    </row>
    <row r="12962" spans="3:4" ht="15" customHeight="1" x14ac:dyDescent="0.25">
      <c r="C12962" s="32" t="s">
        <v>22145</v>
      </c>
      <c r="D12962" s="33" t="s">
        <v>7644</v>
      </c>
    </row>
    <row r="12963" spans="3:4" ht="15" customHeight="1" x14ac:dyDescent="0.25">
      <c r="C12963" s="32" t="s">
        <v>22146</v>
      </c>
      <c r="D12963" s="33" t="s">
        <v>7644</v>
      </c>
    </row>
    <row r="12964" spans="3:4" ht="15" customHeight="1" x14ac:dyDescent="0.25">
      <c r="C12964" s="32" t="s">
        <v>22147</v>
      </c>
      <c r="D12964" s="33" t="s">
        <v>7813</v>
      </c>
    </row>
    <row r="12965" spans="3:4" ht="15" customHeight="1" x14ac:dyDescent="0.25">
      <c r="C12965" s="32" t="s">
        <v>22148</v>
      </c>
      <c r="D12965" s="33" t="s">
        <v>7813</v>
      </c>
    </row>
    <row r="12966" spans="3:4" ht="15" customHeight="1" x14ac:dyDescent="0.25">
      <c r="C12966" s="32" t="s">
        <v>22149</v>
      </c>
      <c r="D12966" s="33" t="s">
        <v>10764</v>
      </c>
    </row>
    <row r="12967" spans="3:4" ht="15" customHeight="1" x14ac:dyDescent="0.25">
      <c r="C12967" s="32" t="s">
        <v>22150</v>
      </c>
      <c r="D12967" s="33" t="s">
        <v>10764</v>
      </c>
    </row>
    <row r="12968" spans="3:4" ht="15" customHeight="1" x14ac:dyDescent="0.25">
      <c r="C12968" s="32" t="s">
        <v>22151</v>
      </c>
      <c r="D12968" s="33" t="s">
        <v>7829</v>
      </c>
    </row>
    <row r="12969" spans="3:4" ht="15" customHeight="1" x14ac:dyDescent="0.25">
      <c r="C12969" s="32" t="s">
        <v>22152</v>
      </c>
      <c r="D12969" s="33" t="s">
        <v>7829</v>
      </c>
    </row>
    <row r="12970" spans="3:4" ht="15" customHeight="1" x14ac:dyDescent="0.25">
      <c r="C12970" s="32" t="s">
        <v>22153</v>
      </c>
      <c r="D12970" s="33" t="s">
        <v>7840</v>
      </c>
    </row>
    <row r="12971" spans="3:4" ht="15" customHeight="1" x14ac:dyDescent="0.25">
      <c r="C12971" s="32" t="s">
        <v>22154</v>
      </c>
      <c r="D12971" s="33" t="s">
        <v>7840</v>
      </c>
    </row>
    <row r="12972" spans="3:4" ht="15" customHeight="1" x14ac:dyDescent="0.25">
      <c r="C12972" s="32" t="s">
        <v>22155</v>
      </c>
      <c r="D12972" s="33" t="s">
        <v>7845</v>
      </c>
    </row>
    <row r="12973" spans="3:4" ht="15" customHeight="1" x14ac:dyDescent="0.25">
      <c r="C12973" s="32" t="s">
        <v>22156</v>
      </c>
      <c r="D12973" s="33" t="s">
        <v>7845</v>
      </c>
    </row>
    <row r="12974" spans="3:4" ht="15" customHeight="1" x14ac:dyDescent="0.25">
      <c r="C12974" s="32" t="s">
        <v>22157</v>
      </c>
      <c r="D12974" s="33" t="s">
        <v>7850</v>
      </c>
    </row>
    <row r="12975" spans="3:4" ht="15" customHeight="1" x14ac:dyDescent="0.25">
      <c r="C12975" s="32" t="s">
        <v>22158</v>
      </c>
      <c r="D12975" s="33" t="s">
        <v>7850</v>
      </c>
    </row>
    <row r="12976" spans="3:4" ht="15" customHeight="1" x14ac:dyDescent="0.25">
      <c r="C12976" s="32" t="s">
        <v>22159</v>
      </c>
      <c r="D12976" s="33" t="s">
        <v>10839</v>
      </c>
    </row>
    <row r="12977" spans="3:4" ht="15" customHeight="1" x14ac:dyDescent="0.25">
      <c r="C12977" s="32" t="s">
        <v>22160</v>
      </c>
      <c r="D12977" s="33" t="s">
        <v>10839</v>
      </c>
    </row>
    <row r="12978" spans="3:4" ht="15" customHeight="1" x14ac:dyDescent="0.25">
      <c r="C12978" s="32" t="s">
        <v>22161</v>
      </c>
      <c r="D12978" s="33" t="s">
        <v>10896</v>
      </c>
    </row>
    <row r="12979" spans="3:4" ht="15" customHeight="1" x14ac:dyDescent="0.25">
      <c r="C12979" s="32" t="s">
        <v>22162</v>
      </c>
      <c r="D12979" s="33" t="s">
        <v>10896</v>
      </c>
    </row>
    <row r="12980" spans="3:4" ht="15" customHeight="1" x14ac:dyDescent="0.25">
      <c r="C12980" s="32" t="s">
        <v>22163</v>
      </c>
      <c r="D12980" s="33" t="s">
        <v>8007</v>
      </c>
    </row>
    <row r="12981" spans="3:4" ht="15" customHeight="1" x14ac:dyDescent="0.25">
      <c r="C12981" s="32" t="s">
        <v>22164</v>
      </c>
      <c r="D12981" s="33" t="s">
        <v>8007</v>
      </c>
    </row>
    <row r="12982" spans="3:4" ht="15" customHeight="1" x14ac:dyDescent="0.25">
      <c r="C12982" s="32" t="s">
        <v>22165</v>
      </c>
      <c r="D12982" s="33" t="s">
        <v>8029</v>
      </c>
    </row>
    <row r="12983" spans="3:4" ht="15" customHeight="1" x14ac:dyDescent="0.25">
      <c r="C12983" s="32" t="s">
        <v>22166</v>
      </c>
      <c r="D12983" s="33" t="s">
        <v>8029</v>
      </c>
    </row>
    <row r="12984" spans="3:4" ht="15" customHeight="1" x14ac:dyDescent="0.25">
      <c r="C12984" s="32" t="s">
        <v>22167</v>
      </c>
      <c r="D12984" s="33" t="s">
        <v>8052</v>
      </c>
    </row>
    <row r="12985" spans="3:4" ht="15" customHeight="1" x14ac:dyDescent="0.25">
      <c r="C12985" s="32" t="s">
        <v>22168</v>
      </c>
      <c r="D12985" s="33" t="s">
        <v>8052</v>
      </c>
    </row>
    <row r="12986" spans="3:4" ht="15" customHeight="1" x14ac:dyDescent="0.25">
      <c r="C12986" s="32" t="s">
        <v>22169</v>
      </c>
      <c r="D12986" s="33" t="s">
        <v>7644</v>
      </c>
    </row>
    <row r="12987" spans="3:4" ht="15" customHeight="1" x14ac:dyDescent="0.25">
      <c r="C12987" s="32" t="s">
        <v>22170</v>
      </c>
      <c r="D12987" s="33" t="s">
        <v>7644</v>
      </c>
    </row>
    <row r="12988" spans="3:4" ht="15" customHeight="1" x14ac:dyDescent="0.25">
      <c r="C12988" s="32" t="s">
        <v>22171</v>
      </c>
      <c r="D12988" s="33" t="s">
        <v>7813</v>
      </c>
    </row>
    <row r="12989" spans="3:4" ht="15" customHeight="1" x14ac:dyDescent="0.25">
      <c r="C12989" s="32" t="s">
        <v>22172</v>
      </c>
      <c r="D12989" s="33" t="s">
        <v>7813</v>
      </c>
    </row>
    <row r="12990" spans="3:4" ht="15" customHeight="1" x14ac:dyDescent="0.25">
      <c r="C12990" s="32" t="s">
        <v>22173</v>
      </c>
      <c r="D12990" s="33" t="s">
        <v>10764</v>
      </c>
    </row>
    <row r="12991" spans="3:4" ht="15" customHeight="1" x14ac:dyDescent="0.25">
      <c r="C12991" s="32" t="s">
        <v>22174</v>
      </c>
      <c r="D12991" s="33" t="s">
        <v>10764</v>
      </c>
    </row>
    <row r="12992" spans="3:4" ht="15" customHeight="1" x14ac:dyDescent="0.25">
      <c r="C12992" s="32" t="s">
        <v>22175</v>
      </c>
      <c r="D12992" s="33" t="s">
        <v>7829</v>
      </c>
    </row>
    <row r="12993" spans="3:4" ht="15" customHeight="1" x14ac:dyDescent="0.25">
      <c r="C12993" s="32" t="s">
        <v>22176</v>
      </c>
      <c r="D12993" s="33" t="s">
        <v>7829</v>
      </c>
    </row>
    <row r="12994" spans="3:4" ht="15" customHeight="1" x14ac:dyDescent="0.25">
      <c r="C12994" s="32" t="s">
        <v>22177</v>
      </c>
      <c r="D12994" s="33" t="s">
        <v>7840</v>
      </c>
    </row>
    <row r="12995" spans="3:4" ht="15" customHeight="1" x14ac:dyDescent="0.25">
      <c r="C12995" s="32" t="s">
        <v>22178</v>
      </c>
      <c r="D12995" s="33" t="s">
        <v>7840</v>
      </c>
    </row>
    <row r="12996" spans="3:4" ht="15" customHeight="1" x14ac:dyDescent="0.25">
      <c r="C12996" s="32" t="s">
        <v>22179</v>
      </c>
      <c r="D12996" s="33" t="s">
        <v>7845</v>
      </c>
    </row>
    <row r="12997" spans="3:4" ht="15" customHeight="1" x14ac:dyDescent="0.25">
      <c r="C12997" s="32" t="s">
        <v>22180</v>
      </c>
      <c r="D12997" s="33" t="s">
        <v>7845</v>
      </c>
    </row>
    <row r="12998" spans="3:4" ht="15" customHeight="1" x14ac:dyDescent="0.25">
      <c r="C12998" s="32" t="s">
        <v>22181</v>
      </c>
      <c r="D12998" s="33" t="s">
        <v>7850</v>
      </c>
    </row>
    <row r="12999" spans="3:4" ht="15" customHeight="1" x14ac:dyDescent="0.25">
      <c r="C12999" s="32" t="s">
        <v>22182</v>
      </c>
      <c r="D12999" s="33" t="s">
        <v>7850</v>
      </c>
    </row>
    <row r="13000" spans="3:4" ht="15" customHeight="1" x14ac:dyDescent="0.25">
      <c r="C13000" s="32" t="s">
        <v>22183</v>
      </c>
      <c r="D13000" s="33" t="s">
        <v>10839</v>
      </c>
    </row>
    <row r="13001" spans="3:4" ht="15" customHeight="1" x14ac:dyDescent="0.25">
      <c r="C13001" s="32" t="s">
        <v>22184</v>
      </c>
      <c r="D13001" s="33" t="s">
        <v>10839</v>
      </c>
    </row>
    <row r="13002" spans="3:4" ht="15" customHeight="1" x14ac:dyDescent="0.25">
      <c r="C13002" s="32" t="s">
        <v>22185</v>
      </c>
      <c r="D13002" s="33" t="s">
        <v>10896</v>
      </c>
    </row>
    <row r="13003" spans="3:4" ht="15" customHeight="1" x14ac:dyDescent="0.25">
      <c r="C13003" s="32" t="s">
        <v>22186</v>
      </c>
      <c r="D13003" s="33" t="s">
        <v>10896</v>
      </c>
    </row>
    <row r="13004" spans="3:4" ht="15" customHeight="1" x14ac:dyDescent="0.25">
      <c r="C13004" s="32" t="s">
        <v>22187</v>
      </c>
      <c r="D13004" s="33" t="s">
        <v>8007</v>
      </c>
    </row>
    <row r="13005" spans="3:4" ht="15" customHeight="1" x14ac:dyDescent="0.25">
      <c r="C13005" s="32" t="s">
        <v>22188</v>
      </c>
      <c r="D13005" s="33" t="s">
        <v>8007</v>
      </c>
    </row>
    <row r="13006" spans="3:4" ht="15" customHeight="1" x14ac:dyDescent="0.25">
      <c r="C13006" s="32" t="s">
        <v>22189</v>
      </c>
      <c r="D13006" s="33" t="s">
        <v>8029</v>
      </c>
    </row>
    <row r="13007" spans="3:4" ht="15" customHeight="1" x14ac:dyDescent="0.25">
      <c r="C13007" s="32" t="s">
        <v>22190</v>
      </c>
      <c r="D13007" s="33" t="s">
        <v>8029</v>
      </c>
    </row>
    <row r="13008" spans="3:4" ht="15" customHeight="1" x14ac:dyDescent="0.25">
      <c r="C13008" s="32" t="s">
        <v>22191</v>
      </c>
      <c r="D13008" s="33" t="s">
        <v>8052</v>
      </c>
    </row>
    <row r="13009" spans="3:4" ht="15" customHeight="1" x14ac:dyDescent="0.25">
      <c r="C13009" s="32" t="s">
        <v>22192</v>
      </c>
      <c r="D13009" s="33" t="s">
        <v>8052</v>
      </c>
    </row>
    <row r="13010" spans="3:4" ht="15" customHeight="1" x14ac:dyDescent="0.25">
      <c r="C13010" s="32" t="s">
        <v>22193</v>
      </c>
      <c r="D13010" s="33" t="s">
        <v>8074</v>
      </c>
    </row>
    <row r="13011" spans="3:4" ht="15" customHeight="1" x14ac:dyDescent="0.25">
      <c r="C13011" s="32" t="s">
        <v>22194</v>
      </c>
      <c r="D13011" s="33" t="s">
        <v>8074</v>
      </c>
    </row>
    <row r="13012" spans="3:4" ht="15" customHeight="1" x14ac:dyDescent="0.25">
      <c r="C13012" s="32" t="s">
        <v>22195</v>
      </c>
      <c r="D13012" s="33" t="s">
        <v>8097</v>
      </c>
    </row>
    <row r="13013" spans="3:4" ht="15" customHeight="1" x14ac:dyDescent="0.25">
      <c r="C13013" s="32" t="s">
        <v>22196</v>
      </c>
      <c r="D13013" s="33" t="s">
        <v>8097</v>
      </c>
    </row>
    <row r="13014" spans="3:4" ht="15" customHeight="1" x14ac:dyDescent="0.25">
      <c r="C13014" s="32" t="s">
        <v>22197</v>
      </c>
      <c r="D13014" s="33" t="s">
        <v>10986</v>
      </c>
    </row>
    <row r="13015" spans="3:4" ht="15" customHeight="1" x14ac:dyDescent="0.25">
      <c r="C13015" s="32" t="s">
        <v>22198</v>
      </c>
      <c r="D13015" s="33" t="s">
        <v>10986</v>
      </c>
    </row>
    <row r="13016" spans="3:4" ht="15" customHeight="1" x14ac:dyDescent="0.25">
      <c r="C13016" s="32" t="s">
        <v>22199</v>
      </c>
      <c r="D13016" s="33" t="s">
        <v>8131</v>
      </c>
    </row>
    <row r="13017" spans="3:4" ht="15" customHeight="1" x14ac:dyDescent="0.25">
      <c r="C13017" s="32" t="s">
        <v>22200</v>
      </c>
      <c r="D13017" s="33" t="s">
        <v>8131</v>
      </c>
    </row>
    <row r="13018" spans="3:4" ht="15" customHeight="1" x14ac:dyDescent="0.25">
      <c r="C13018" s="32" t="s">
        <v>22201</v>
      </c>
      <c r="D13018" s="33" t="s">
        <v>10999</v>
      </c>
    </row>
    <row r="13019" spans="3:4" ht="15" customHeight="1" x14ac:dyDescent="0.25">
      <c r="C13019" s="32" t="s">
        <v>22202</v>
      </c>
      <c r="D13019" s="33" t="s">
        <v>10999</v>
      </c>
    </row>
    <row r="13020" spans="3:4" ht="15" customHeight="1" x14ac:dyDescent="0.25">
      <c r="C13020" s="32" t="s">
        <v>22203</v>
      </c>
      <c r="D13020" s="33" t="s">
        <v>11004</v>
      </c>
    </row>
    <row r="13021" spans="3:4" ht="15" customHeight="1" x14ac:dyDescent="0.25">
      <c r="C13021" s="32" t="s">
        <v>22204</v>
      </c>
      <c r="D13021" s="33" t="s">
        <v>11004</v>
      </c>
    </row>
    <row r="13022" spans="3:4" ht="15" customHeight="1" x14ac:dyDescent="0.25">
      <c r="C13022" s="32" t="s">
        <v>22205</v>
      </c>
      <c r="D13022" s="33" t="s">
        <v>8245</v>
      </c>
    </row>
    <row r="13023" spans="3:4" ht="15" customHeight="1" x14ac:dyDescent="0.25">
      <c r="C13023" s="32" t="s">
        <v>22206</v>
      </c>
      <c r="D13023" s="33" t="s">
        <v>8245</v>
      </c>
    </row>
    <row r="13024" spans="3:4" ht="15" customHeight="1" x14ac:dyDescent="0.25">
      <c r="C13024" s="32" t="s">
        <v>22207</v>
      </c>
      <c r="D13024" s="33" t="s">
        <v>8277</v>
      </c>
    </row>
    <row r="13025" spans="3:4" ht="15" customHeight="1" x14ac:dyDescent="0.25">
      <c r="C13025" s="32" t="s">
        <v>22208</v>
      </c>
      <c r="D13025" s="33" t="s">
        <v>8277</v>
      </c>
    </row>
    <row r="13026" spans="3:4" ht="15" customHeight="1" x14ac:dyDescent="0.25">
      <c r="C13026" s="32" t="s">
        <v>22209</v>
      </c>
      <c r="D13026" s="33" t="s">
        <v>8312</v>
      </c>
    </row>
    <row r="13027" spans="3:4" ht="15" customHeight="1" x14ac:dyDescent="0.25">
      <c r="C13027" s="32" t="s">
        <v>22210</v>
      </c>
      <c r="D13027" s="33" t="s">
        <v>8312</v>
      </c>
    </row>
    <row r="13028" spans="3:4" ht="15" customHeight="1" x14ac:dyDescent="0.25">
      <c r="C13028" s="32" t="s">
        <v>22211</v>
      </c>
      <c r="D13028" s="33" t="s">
        <v>8332</v>
      </c>
    </row>
    <row r="13029" spans="3:4" ht="15" customHeight="1" x14ac:dyDescent="0.25">
      <c r="C13029" s="32" t="s">
        <v>22212</v>
      </c>
      <c r="D13029" s="33" t="s">
        <v>8332</v>
      </c>
    </row>
    <row r="13030" spans="3:4" ht="15" customHeight="1" x14ac:dyDescent="0.25">
      <c r="C13030" s="32" t="s">
        <v>22213</v>
      </c>
      <c r="D13030" s="33" t="s">
        <v>857</v>
      </c>
    </row>
    <row r="13031" spans="3:4" ht="15" customHeight="1" x14ac:dyDescent="0.25">
      <c r="C13031" s="32" t="s">
        <v>22214</v>
      </c>
      <c r="D13031" s="33" t="s">
        <v>857</v>
      </c>
    </row>
    <row r="13032" spans="3:4" ht="15" customHeight="1" x14ac:dyDescent="0.25">
      <c r="C13032" s="32" t="s">
        <v>22215</v>
      </c>
      <c r="D13032" s="33" t="s">
        <v>858</v>
      </c>
    </row>
    <row r="13033" spans="3:4" ht="15" customHeight="1" x14ac:dyDescent="0.25">
      <c r="C13033" s="32" t="s">
        <v>22216</v>
      </c>
      <c r="D13033" s="33" t="s">
        <v>858</v>
      </c>
    </row>
    <row r="13034" spans="3:4" ht="15" customHeight="1" x14ac:dyDescent="0.25">
      <c r="C13034" s="32" t="s">
        <v>22217</v>
      </c>
      <c r="D13034" s="33" t="s">
        <v>8074</v>
      </c>
    </row>
    <row r="13035" spans="3:4" ht="15" customHeight="1" x14ac:dyDescent="0.25">
      <c r="C13035" s="32" t="s">
        <v>22218</v>
      </c>
      <c r="D13035" s="33" t="s">
        <v>8074</v>
      </c>
    </row>
    <row r="13036" spans="3:4" ht="15" customHeight="1" x14ac:dyDescent="0.25">
      <c r="C13036" s="32" t="s">
        <v>22219</v>
      </c>
      <c r="D13036" s="33" t="s">
        <v>8097</v>
      </c>
    </row>
    <row r="13037" spans="3:4" ht="15" customHeight="1" x14ac:dyDescent="0.25">
      <c r="C13037" s="32" t="s">
        <v>22220</v>
      </c>
      <c r="D13037" s="33" t="s">
        <v>8097</v>
      </c>
    </row>
    <row r="13038" spans="3:4" ht="15" customHeight="1" x14ac:dyDescent="0.25">
      <c r="C13038" s="32" t="s">
        <v>22221</v>
      </c>
      <c r="D13038" s="33" t="s">
        <v>10986</v>
      </c>
    </row>
    <row r="13039" spans="3:4" ht="15" customHeight="1" x14ac:dyDescent="0.25">
      <c r="C13039" s="32" t="s">
        <v>22222</v>
      </c>
      <c r="D13039" s="33" t="s">
        <v>10986</v>
      </c>
    </row>
    <row r="13040" spans="3:4" ht="15" customHeight="1" x14ac:dyDescent="0.25">
      <c r="C13040" s="32" t="s">
        <v>22223</v>
      </c>
      <c r="D13040" s="33" t="s">
        <v>8131</v>
      </c>
    </row>
    <row r="13041" spans="3:4" ht="15" customHeight="1" x14ac:dyDescent="0.25">
      <c r="C13041" s="32" t="s">
        <v>22224</v>
      </c>
      <c r="D13041" s="33" t="s">
        <v>8131</v>
      </c>
    </row>
    <row r="13042" spans="3:4" ht="15" customHeight="1" x14ac:dyDescent="0.25">
      <c r="C13042" s="32" t="s">
        <v>22225</v>
      </c>
      <c r="D13042" s="33" t="s">
        <v>10999</v>
      </c>
    </row>
    <row r="13043" spans="3:4" ht="15" customHeight="1" x14ac:dyDescent="0.25">
      <c r="C13043" s="32" t="s">
        <v>22226</v>
      </c>
      <c r="D13043" s="33" t="s">
        <v>10999</v>
      </c>
    </row>
    <row r="13044" spans="3:4" ht="15" customHeight="1" x14ac:dyDescent="0.25">
      <c r="C13044" s="32" t="s">
        <v>22227</v>
      </c>
      <c r="D13044" s="33" t="s">
        <v>11004</v>
      </c>
    </row>
    <row r="13045" spans="3:4" ht="15" customHeight="1" x14ac:dyDescent="0.25">
      <c r="C13045" s="32" t="s">
        <v>22228</v>
      </c>
      <c r="D13045" s="33" t="s">
        <v>11004</v>
      </c>
    </row>
    <row r="13046" spans="3:4" ht="15" customHeight="1" x14ac:dyDescent="0.25">
      <c r="C13046" s="32" t="s">
        <v>22229</v>
      </c>
      <c r="D13046" s="33" t="s">
        <v>8245</v>
      </c>
    </row>
    <row r="13047" spans="3:4" ht="15" customHeight="1" x14ac:dyDescent="0.25">
      <c r="C13047" s="32" t="s">
        <v>22230</v>
      </c>
      <c r="D13047" s="33" t="s">
        <v>8245</v>
      </c>
    </row>
    <row r="13048" spans="3:4" ht="15" customHeight="1" x14ac:dyDescent="0.25">
      <c r="C13048" s="32" t="s">
        <v>22231</v>
      </c>
      <c r="D13048" s="33" t="s">
        <v>8277</v>
      </c>
    </row>
    <row r="13049" spans="3:4" ht="15" customHeight="1" x14ac:dyDescent="0.25">
      <c r="C13049" s="32" t="s">
        <v>22232</v>
      </c>
      <c r="D13049" s="33" t="s">
        <v>8277</v>
      </c>
    </row>
    <row r="13050" spans="3:4" ht="15" customHeight="1" x14ac:dyDescent="0.25">
      <c r="C13050" s="32" t="s">
        <v>22233</v>
      </c>
      <c r="D13050" s="33" t="s">
        <v>8312</v>
      </c>
    </row>
    <row r="13051" spans="3:4" ht="15" customHeight="1" x14ac:dyDescent="0.25">
      <c r="C13051" s="32" t="s">
        <v>22234</v>
      </c>
      <c r="D13051" s="33" t="s">
        <v>8312</v>
      </c>
    </row>
    <row r="13052" spans="3:4" ht="15" customHeight="1" x14ac:dyDescent="0.25">
      <c r="C13052" s="32" t="s">
        <v>22235</v>
      </c>
      <c r="D13052" s="33" t="s">
        <v>8332</v>
      </c>
    </row>
    <row r="13053" spans="3:4" ht="15" customHeight="1" x14ac:dyDescent="0.25">
      <c r="C13053" s="32" t="s">
        <v>22236</v>
      </c>
      <c r="D13053" s="33" t="s">
        <v>8332</v>
      </c>
    </row>
    <row r="13054" spans="3:4" ht="15" customHeight="1" x14ac:dyDescent="0.25">
      <c r="C13054" s="32" t="s">
        <v>22237</v>
      </c>
      <c r="D13054" s="33" t="s">
        <v>857</v>
      </c>
    </row>
    <row r="13055" spans="3:4" ht="15" customHeight="1" x14ac:dyDescent="0.25">
      <c r="C13055" s="32" t="s">
        <v>22238</v>
      </c>
      <c r="D13055" s="33" t="s">
        <v>857</v>
      </c>
    </row>
    <row r="13056" spans="3:4" ht="15" customHeight="1" x14ac:dyDescent="0.25">
      <c r="C13056" s="32" t="s">
        <v>22239</v>
      </c>
      <c r="D13056" s="33" t="s">
        <v>858</v>
      </c>
    </row>
    <row r="13057" spans="3:4" ht="15" customHeight="1" x14ac:dyDescent="0.25">
      <c r="C13057" s="32" t="s">
        <v>22240</v>
      </c>
      <c r="D13057" s="33" t="s">
        <v>858</v>
      </c>
    </row>
    <row r="13058" spans="3:4" ht="15" customHeight="1" x14ac:dyDescent="0.25">
      <c r="C13058" s="32" t="s">
        <v>22241</v>
      </c>
      <c r="D13058" s="33" t="s">
        <v>8505</v>
      </c>
    </row>
    <row r="13059" spans="3:4" ht="15" customHeight="1" x14ac:dyDescent="0.25">
      <c r="C13059" s="32" t="s">
        <v>22242</v>
      </c>
      <c r="D13059" s="33" t="s">
        <v>8505</v>
      </c>
    </row>
    <row r="13060" spans="3:4" ht="15" customHeight="1" x14ac:dyDescent="0.25">
      <c r="C13060" s="32" t="s">
        <v>22243</v>
      </c>
      <c r="D13060" s="33" t="s">
        <v>4927</v>
      </c>
    </row>
    <row r="13061" spans="3:4" ht="15" customHeight="1" x14ac:dyDescent="0.25">
      <c r="C13061" s="32" t="s">
        <v>22244</v>
      </c>
      <c r="D13061" s="33" t="s">
        <v>4927</v>
      </c>
    </row>
    <row r="13062" spans="3:4" ht="15" customHeight="1" x14ac:dyDescent="0.25">
      <c r="C13062" s="32" t="s">
        <v>22245</v>
      </c>
      <c r="D13062" s="33" t="s">
        <v>5297</v>
      </c>
    </row>
    <row r="13063" spans="3:4" ht="15" customHeight="1" x14ac:dyDescent="0.25">
      <c r="C13063" s="32" t="s">
        <v>22246</v>
      </c>
      <c r="D13063" s="33" t="s">
        <v>5297</v>
      </c>
    </row>
    <row r="13064" spans="3:4" ht="15" customHeight="1" x14ac:dyDescent="0.25">
      <c r="C13064" s="32" t="s">
        <v>22247</v>
      </c>
      <c r="D13064" s="33" t="s">
        <v>5302</v>
      </c>
    </row>
    <row r="13065" spans="3:4" ht="15" customHeight="1" x14ac:dyDescent="0.25">
      <c r="C13065" s="32" t="s">
        <v>22248</v>
      </c>
      <c r="D13065" s="33" t="s">
        <v>5302</v>
      </c>
    </row>
    <row r="13066" spans="3:4" ht="15" customHeight="1" x14ac:dyDescent="0.25">
      <c r="C13066" s="32" t="s">
        <v>22249</v>
      </c>
      <c r="D13066" s="33" t="s">
        <v>5307</v>
      </c>
    </row>
    <row r="13067" spans="3:4" ht="15" customHeight="1" x14ac:dyDescent="0.25">
      <c r="C13067" s="32" t="s">
        <v>22250</v>
      </c>
      <c r="D13067" s="33" t="s">
        <v>5307</v>
      </c>
    </row>
    <row r="13068" spans="3:4" ht="15" customHeight="1" x14ac:dyDescent="0.25">
      <c r="C13068" s="32" t="s">
        <v>22251</v>
      </c>
      <c r="D13068" s="33" t="s">
        <v>8814</v>
      </c>
    </row>
    <row r="13069" spans="3:4" ht="15" customHeight="1" x14ac:dyDescent="0.25">
      <c r="C13069" s="32" t="s">
        <v>22252</v>
      </c>
      <c r="D13069" s="33" t="s">
        <v>8814</v>
      </c>
    </row>
    <row r="13070" spans="3:4" ht="15" customHeight="1" x14ac:dyDescent="0.25">
      <c r="C13070" s="32" t="s">
        <v>22253</v>
      </c>
      <c r="D13070" s="33" t="s">
        <v>5539</v>
      </c>
    </row>
    <row r="13071" spans="3:4" ht="15" customHeight="1" x14ac:dyDescent="0.25">
      <c r="C13071" s="32" t="s">
        <v>22254</v>
      </c>
      <c r="D13071" s="33" t="s">
        <v>5539</v>
      </c>
    </row>
    <row r="13072" spans="3:4" ht="15" customHeight="1" x14ac:dyDescent="0.25">
      <c r="C13072" s="32" t="s">
        <v>22255</v>
      </c>
      <c r="D13072" s="33" t="s">
        <v>8938</v>
      </c>
    </row>
    <row r="13073" spans="3:4" ht="15" customHeight="1" x14ac:dyDescent="0.25">
      <c r="C13073" s="32" t="s">
        <v>22256</v>
      </c>
      <c r="D13073" s="33" t="s">
        <v>8938</v>
      </c>
    </row>
    <row r="13074" spans="3:4" ht="15" customHeight="1" x14ac:dyDescent="0.25">
      <c r="C13074" s="32" t="s">
        <v>22257</v>
      </c>
      <c r="D13074" s="33" t="s">
        <v>5620</v>
      </c>
    </row>
    <row r="13075" spans="3:4" ht="15" customHeight="1" x14ac:dyDescent="0.25">
      <c r="C13075" s="32" t="s">
        <v>22258</v>
      </c>
      <c r="D13075" s="33" t="s">
        <v>5620</v>
      </c>
    </row>
    <row r="13076" spans="3:4" ht="15" customHeight="1" x14ac:dyDescent="0.25">
      <c r="C13076" s="32" t="s">
        <v>22259</v>
      </c>
      <c r="D13076" s="33" t="s">
        <v>5635</v>
      </c>
    </row>
    <row r="13077" spans="3:4" ht="15" customHeight="1" x14ac:dyDescent="0.25">
      <c r="C13077" s="32" t="s">
        <v>22260</v>
      </c>
      <c r="D13077" s="33" t="s">
        <v>5635</v>
      </c>
    </row>
    <row r="13078" spans="3:4" ht="15" customHeight="1" x14ac:dyDescent="0.25">
      <c r="C13078" s="32" t="s">
        <v>22261</v>
      </c>
      <c r="D13078" s="33" t="s">
        <v>5646</v>
      </c>
    </row>
    <row r="13079" spans="3:4" ht="15" customHeight="1" x14ac:dyDescent="0.25">
      <c r="C13079" s="32" t="s">
        <v>22262</v>
      </c>
      <c r="D13079" s="33" t="s">
        <v>5646</v>
      </c>
    </row>
    <row r="13080" spans="3:4" ht="15" customHeight="1" x14ac:dyDescent="0.25">
      <c r="C13080" s="32" t="s">
        <v>22263</v>
      </c>
      <c r="D13080" s="33" t="s">
        <v>5651</v>
      </c>
    </row>
    <row r="13081" spans="3:4" ht="15" customHeight="1" x14ac:dyDescent="0.25">
      <c r="C13081" s="32" t="s">
        <v>22264</v>
      </c>
      <c r="D13081" s="33" t="s">
        <v>5651</v>
      </c>
    </row>
    <row r="13082" spans="3:4" ht="15" customHeight="1" x14ac:dyDescent="0.25">
      <c r="C13082" s="32" t="s">
        <v>22265</v>
      </c>
      <c r="D13082" s="33" t="s">
        <v>8505</v>
      </c>
    </row>
    <row r="13083" spans="3:4" ht="15" customHeight="1" x14ac:dyDescent="0.25">
      <c r="C13083" s="32" t="s">
        <v>22266</v>
      </c>
      <c r="D13083" s="33" t="s">
        <v>8505</v>
      </c>
    </row>
    <row r="13084" spans="3:4" ht="15" customHeight="1" x14ac:dyDescent="0.25">
      <c r="C13084" s="32" t="s">
        <v>22267</v>
      </c>
      <c r="D13084" s="33" t="s">
        <v>4927</v>
      </c>
    </row>
    <row r="13085" spans="3:4" ht="15" customHeight="1" x14ac:dyDescent="0.25">
      <c r="C13085" s="32" t="s">
        <v>22268</v>
      </c>
      <c r="D13085" s="33" t="s">
        <v>4927</v>
      </c>
    </row>
    <row r="13086" spans="3:4" ht="15" customHeight="1" x14ac:dyDescent="0.25">
      <c r="C13086" s="32" t="s">
        <v>22269</v>
      </c>
      <c r="D13086" s="33" t="s">
        <v>5297</v>
      </c>
    </row>
    <row r="13087" spans="3:4" ht="15" customHeight="1" x14ac:dyDescent="0.25">
      <c r="C13087" s="32" t="s">
        <v>22270</v>
      </c>
      <c r="D13087" s="33" t="s">
        <v>5297</v>
      </c>
    </row>
    <row r="13088" spans="3:4" ht="15" customHeight="1" x14ac:dyDescent="0.25">
      <c r="C13088" s="32" t="s">
        <v>22271</v>
      </c>
      <c r="D13088" s="33" t="s">
        <v>5302</v>
      </c>
    </row>
    <row r="13089" spans="3:4" ht="15" customHeight="1" x14ac:dyDescent="0.25">
      <c r="C13089" s="32" t="s">
        <v>22272</v>
      </c>
      <c r="D13089" s="33" t="s">
        <v>5302</v>
      </c>
    </row>
    <row r="13090" spans="3:4" ht="15" customHeight="1" x14ac:dyDescent="0.25">
      <c r="C13090" s="32" t="s">
        <v>22273</v>
      </c>
      <c r="D13090" s="33" t="s">
        <v>5307</v>
      </c>
    </row>
    <row r="13091" spans="3:4" ht="15" customHeight="1" x14ac:dyDescent="0.25">
      <c r="C13091" s="32" t="s">
        <v>22274</v>
      </c>
      <c r="D13091" s="33" t="s">
        <v>5307</v>
      </c>
    </row>
    <row r="13092" spans="3:4" ht="15" customHeight="1" x14ac:dyDescent="0.25">
      <c r="C13092" s="32" t="s">
        <v>22275</v>
      </c>
      <c r="D13092" s="33" t="s">
        <v>8814</v>
      </c>
    </row>
    <row r="13093" spans="3:4" ht="15" customHeight="1" x14ac:dyDescent="0.25">
      <c r="C13093" s="32" t="s">
        <v>22276</v>
      </c>
      <c r="D13093" s="33" t="s">
        <v>8814</v>
      </c>
    </row>
    <row r="13094" spans="3:4" ht="15" customHeight="1" x14ac:dyDescent="0.25">
      <c r="C13094" s="32" t="s">
        <v>22277</v>
      </c>
      <c r="D13094" s="33" t="s">
        <v>5539</v>
      </c>
    </row>
    <row r="13095" spans="3:4" ht="15" customHeight="1" x14ac:dyDescent="0.25">
      <c r="C13095" s="32" t="s">
        <v>22278</v>
      </c>
      <c r="D13095" s="33" t="s">
        <v>5539</v>
      </c>
    </row>
    <row r="13096" spans="3:4" ht="15" customHeight="1" x14ac:dyDescent="0.25">
      <c r="C13096" s="32" t="s">
        <v>22279</v>
      </c>
      <c r="D13096" s="33" t="s">
        <v>8938</v>
      </c>
    </row>
    <row r="13097" spans="3:4" ht="15" customHeight="1" x14ac:dyDescent="0.25">
      <c r="C13097" s="32" t="s">
        <v>22280</v>
      </c>
      <c r="D13097" s="33" t="s">
        <v>8938</v>
      </c>
    </row>
    <row r="13098" spans="3:4" ht="15" customHeight="1" x14ac:dyDescent="0.25">
      <c r="C13098" s="32" t="s">
        <v>22281</v>
      </c>
      <c r="D13098" s="33" t="s">
        <v>5620</v>
      </c>
    </row>
    <row r="13099" spans="3:4" ht="15" customHeight="1" x14ac:dyDescent="0.25">
      <c r="C13099" s="32" t="s">
        <v>22282</v>
      </c>
      <c r="D13099" s="33" t="s">
        <v>5620</v>
      </c>
    </row>
    <row r="13100" spans="3:4" ht="15" customHeight="1" x14ac:dyDescent="0.25">
      <c r="C13100" s="32" t="s">
        <v>22283</v>
      </c>
      <c r="D13100" s="33" t="s">
        <v>5635</v>
      </c>
    </row>
    <row r="13101" spans="3:4" ht="15" customHeight="1" x14ac:dyDescent="0.25">
      <c r="C13101" s="32" t="s">
        <v>22284</v>
      </c>
      <c r="D13101" s="33" t="s">
        <v>5635</v>
      </c>
    </row>
    <row r="13102" spans="3:4" ht="15" customHeight="1" x14ac:dyDescent="0.25">
      <c r="C13102" s="32" t="s">
        <v>22285</v>
      </c>
      <c r="D13102" s="33" t="s">
        <v>5646</v>
      </c>
    </row>
    <row r="13103" spans="3:4" ht="15" customHeight="1" x14ac:dyDescent="0.25">
      <c r="C13103" s="32" t="s">
        <v>22286</v>
      </c>
      <c r="D13103" s="33" t="s">
        <v>5646</v>
      </c>
    </row>
    <row r="13104" spans="3:4" ht="15" customHeight="1" x14ac:dyDescent="0.25">
      <c r="C13104" s="32" t="s">
        <v>22287</v>
      </c>
      <c r="D13104" s="33" t="s">
        <v>5651</v>
      </c>
    </row>
    <row r="13105" spans="3:4" ht="15" customHeight="1" x14ac:dyDescent="0.25">
      <c r="C13105" s="32" t="s">
        <v>22288</v>
      </c>
      <c r="D13105" s="33" t="s">
        <v>5651</v>
      </c>
    </row>
    <row r="13106" spans="3:4" ht="15" customHeight="1" x14ac:dyDescent="0.25">
      <c r="C13106" s="32" t="s">
        <v>22289</v>
      </c>
      <c r="D13106" s="33" t="s">
        <v>9074</v>
      </c>
    </row>
    <row r="13107" spans="3:4" ht="15" customHeight="1" x14ac:dyDescent="0.25">
      <c r="C13107" s="32" t="s">
        <v>22290</v>
      </c>
      <c r="D13107" s="33" t="s">
        <v>9074</v>
      </c>
    </row>
    <row r="13108" spans="3:4" ht="15" customHeight="1" x14ac:dyDescent="0.25">
      <c r="C13108" s="32" t="s">
        <v>22291</v>
      </c>
      <c r="D13108" s="33" t="s">
        <v>5777</v>
      </c>
    </row>
    <row r="13109" spans="3:4" ht="15" customHeight="1" x14ac:dyDescent="0.25">
      <c r="C13109" s="32" t="s">
        <v>22292</v>
      </c>
      <c r="D13109" s="33" t="s">
        <v>5777</v>
      </c>
    </row>
    <row r="13110" spans="3:4" ht="15" customHeight="1" x14ac:dyDescent="0.25">
      <c r="C13110" s="32" t="s">
        <v>22293</v>
      </c>
      <c r="D13110" s="33" t="s">
        <v>5846</v>
      </c>
    </row>
    <row r="13111" spans="3:4" ht="15" customHeight="1" x14ac:dyDescent="0.25">
      <c r="C13111" s="32" t="s">
        <v>22294</v>
      </c>
      <c r="D13111" s="33" t="s">
        <v>5846</v>
      </c>
    </row>
    <row r="13112" spans="3:4" ht="15" customHeight="1" x14ac:dyDescent="0.25">
      <c r="C13112" s="32" t="s">
        <v>22295</v>
      </c>
      <c r="D13112" s="33" t="s">
        <v>9155</v>
      </c>
    </row>
    <row r="13113" spans="3:4" ht="15" customHeight="1" x14ac:dyDescent="0.25">
      <c r="C13113" s="32" t="s">
        <v>22296</v>
      </c>
      <c r="D13113" s="33" t="s">
        <v>9155</v>
      </c>
    </row>
    <row r="13114" spans="3:4" ht="15" customHeight="1" x14ac:dyDescent="0.25">
      <c r="C13114" s="32" t="s">
        <v>22297</v>
      </c>
      <c r="D13114" s="33" t="s">
        <v>5852</v>
      </c>
    </row>
    <row r="13115" spans="3:4" ht="15" customHeight="1" x14ac:dyDescent="0.25">
      <c r="C13115" s="32" t="s">
        <v>22298</v>
      </c>
      <c r="D13115" s="33" t="s">
        <v>5852</v>
      </c>
    </row>
    <row r="13116" spans="3:4" ht="15" customHeight="1" x14ac:dyDescent="0.25">
      <c r="C13116" s="32" t="s">
        <v>22299</v>
      </c>
      <c r="D13116" s="33" t="s">
        <v>5857</v>
      </c>
    </row>
    <row r="13117" spans="3:4" ht="15" customHeight="1" x14ac:dyDescent="0.25">
      <c r="C13117" s="32" t="s">
        <v>22300</v>
      </c>
      <c r="D13117" s="33" t="s">
        <v>5857</v>
      </c>
    </row>
    <row r="13118" spans="3:4" ht="15" customHeight="1" x14ac:dyDescent="0.25">
      <c r="C13118" s="32" t="s">
        <v>22301</v>
      </c>
      <c r="D13118" s="33" t="s">
        <v>5915</v>
      </c>
    </row>
    <row r="13119" spans="3:4" ht="15" customHeight="1" x14ac:dyDescent="0.25">
      <c r="C13119" s="32" t="s">
        <v>22302</v>
      </c>
      <c r="D13119" s="33" t="s">
        <v>5915</v>
      </c>
    </row>
    <row r="13120" spans="3:4" ht="15" customHeight="1" x14ac:dyDescent="0.25">
      <c r="C13120" s="32" t="s">
        <v>22303</v>
      </c>
      <c r="D13120" s="33" t="s">
        <v>5920</v>
      </c>
    </row>
    <row r="13121" spans="3:4" ht="15" customHeight="1" x14ac:dyDescent="0.25">
      <c r="C13121" s="32" t="s">
        <v>22304</v>
      </c>
      <c r="D13121" s="33" t="s">
        <v>5920</v>
      </c>
    </row>
    <row r="13122" spans="3:4" ht="15" customHeight="1" x14ac:dyDescent="0.25">
      <c r="C13122" s="32" t="s">
        <v>22305</v>
      </c>
      <c r="D13122" s="33" t="s">
        <v>5935</v>
      </c>
    </row>
    <row r="13123" spans="3:4" ht="15" customHeight="1" x14ac:dyDescent="0.25">
      <c r="C13123" s="32" t="s">
        <v>22306</v>
      </c>
      <c r="D13123" s="33" t="s">
        <v>5935</v>
      </c>
    </row>
    <row r="13124" spans="3:4" ht="15" customHeight="1" x14ac:dyDescent="0.25">
      <c r="C13124" s="32" t="s">
        <v>22307</v>
      </c>
      <c r="D13124" s="33" t="s">
        <v>6046</v>
      </c>
    </row>
    <row r="13125" spans="3:4" ht="15" customHeight="1" x14ac:dyDescent="0.25">
      <c r="C13125" s="32" t="s">
        <v>22308</v>
      </c>
      <c r="D13125" s="33" t="s">
        <v>6046</v>
      </c>
    </row>
    <row r="13126" spans="3:4" ht="15" customHeight="1" x14ac:dyDescent="0.25">
      <c r="C13126" s="32" t="s">
        <v>22309</v>
      </c>
      <c r="D13126" s="33" t="s">
        <v>9311</v>
      </c>
    </row>
    <row r="13127" spans="3:4" ht="15" customHeight="1" x14ac:dyDescent="0.25">
      <c r="C13127" s="32" t="s">
        <v>22310</v>
      </c>
      <c r="D13127" s="33" t="s">
        <v>9311</v>
      </c>
    </row>
    <row r="13128" spans="3:4" ht="15" customHeight="1" x14ac:dyDescent="0.25">
      <c r="C13128" s="32" t="s">
        <v>22311</v>
      </c>
      <c r="D13128" s="33" t="s">
        <v>9321</v>
      </c>
    </row>
    <row r="13129" spans="3:4" ht="15" customHeight="1" x14ac:dyDescent="0.25">
      <c r="C13129" s="32" t="s">
        <v>22312</v>
      </c>
      <c r="D13129" s="33" t="s">
        <v>9321</v>
      </c>
    </row>
    <row r="13130" spans="3:4" ht="15" customHeight="1" x14ac:dyDescent="0.25">
      <c r="C13130" s="32" t="s">
        <v>22313</v>
      </c>
      <c r="D13130" s="33" t="s">
        <v>9074</v>
      </c>
    </row>
    <row r="13131" spans="3:4" ht="15" customHeight="1" x14ac:dyDescent="0.25">
      <c r="C13131" s="32" t="s">
        <v>22314</v>
      </c>
      <c r="D13131" s="33" t="s">
        <v>9074</v>
      </c>
    </row>
    <row r="13132" spans="3:4" ht="15" customHeight="1" x14ac:dyDescent="0.25">
      <c r="C13132" s="32" t="s">
        <v>22315</v>
      </c>
      <c r="D13132" s="33" t="s">
        <v>5777</v>
      </c>
    </row>
    <row r="13133" spans="3:4" ht="15" customHeight="1" x14ac:dyDescent="0.25">
      <c r="C13133" s="32" t="s">
        <v>22316</v>
      </c>
      <c r="D13133" s="33" t="s">
        <v>5777</v>
      </c>
    </row>
    <row r="13134" spans="3:4" ht="15" customHeight="1" x14ac:dyDescent="0.25">
      <c r="C13134" s="32" t="s">
        <v>22317</v>
      </c>
      <c r="D13134" s="33" t="s">
        <v>5846</v>
      </c>
    </row>
    <row r="13135" spans="3:4" ht="15" customHeight="1" x14ac:dyDescent="0.25">
      <c r="C13135" s="32" t="s">
        <v>22318</v>
      </c>
      <c r="D13135" s="33" t="s">
        <v>5846</v>
      </c>
    </row>
    <row r="13136" spans="3:4" ht="15" customHeight="1" x14ac:dyDescent="0.25">
      <c r="C13136" s="32" t="s">
        <v>22319</v>
      </c>
      <c r="D13136" s="33" t="s">
        <v>9155</v>
      </c>
    </row>
    <row r="13137" spans="3:4" ht="15" customHeight="1" x14ac:dyDescent="0.25">
      <c r="C13137" s="32" t="s">
        <v>22320</v>
      </c>
      <c r="D13137" s="33" t="s">
        <v>9155</v>
      </c>
    </row>
    <row r="13138" spans="3:4" ht="15" customHeight="1" x14ac:dyDescent="0.25">
      <c r="C13138" s="32" t="s">
        <v>22321</v>
      </c>
      <c r="D13138" s="33" t="s">
        <v>5852</v>
      </c>
    </row>
    <row r="13139" spans="3:4" ht="15" customHeight="1" x14ac:dyDescent="0.25">
      <c r="C13139" s="32" t="s">
        <v>22322</v>
      </c>
      <c r="D13139" s="33" t="s">
        <v>5852</v>
      </c>
    </row>
    <row r="13140" spans="3:4" ht="15" customHeight="1" x14ac:dyDescent="0.25">
      <c r="C13140" s="32" t="s">
        <v>22323</v>
      </c>
      <c r="D13140" s="33" t="s">
        <v>5857</v>
      </c>
    </row>
    <row r="13141" spans="3:4" ht="15" customHeight="1" x14ac:dyDescent="0.25">
      <c r="C13141" s="32" t="s">
        <v>22324</v>
      </c>
      <c r="D13141" s="33" t="s">
        <v>5857</v>
      </c>
    </row>
    <row r="13142" spans="3:4" ht="15" customHeight="1" x14ac:dyDescent="0.25">
      <c r="C13142" s="32" t="s">
        <v>22325</v>
      </c>
      <c r="D13142" s="33" t="s">
        <v>5915</v>
      </c>
    </row>
    <row r="13143" spans="3:4" ht="15" customHeight="1" x14ac:dyDescent="0.25">
      <c r="C13143" s="32" t="s">
        <v>22326</v>
      </c>
      <c r="D13143" s="33" t="s">
        <v>5915</v>
      </c>
    </row>
    <row r="13144" spans="3:4" ht="15" customHeight="1" x14ac:dyDescent="0.25">
      <c r="C13144" s="32" t="s">
        <v>22327</v>
      </c>
      <c r="D13144" s="33" t="s">
        <v>5920</v>
      </c>
    </row>
    <row r="13145" spans="3:4" ht="15" customHeight="1" x14ac:dyDescent="0.25">
      <c r="C13145" s="32" t="s">
        <v>22328</v>
      </c>
      <c r="D13145" s="33" t="s">
        <v>5920</v>
      </c>
    </row>
    <row r="13146" spans="3:4" ht="15" customHeight="1" x14ac:dyDescent="0.25">
      <c r="C13146" s="32" t="s">
        <v>22329</v>
      </c>
      <c r="D13146" s="33" t="s">
        <v>5935</v>
      </c>
    </row>
    <row r="13147" spans="3:4" ht="15" customHeight="1" x14ac:dyDescent="0.25">
      <c r="C13147" s="32" t="s">
        <v>22330</v>
      </c>
      <c r="D13147" s="33" t="s">
        <v>5935</v>
      </c>
    </row>
    <row r="13148" spans="3:4" ht="15" customHeight="1" x14ac:dyDescent="0.25">
      <c r="C13148" s="32" t="s">
        <v>22331</v>
      </c>
      <c r="D13148" s="33" t="s">
        <v>6046</v>
      </c>
    </row>
    <row r="13149" spans="3:4" ht="15" customHeight="1" x14ac:dyDescent="0.25">
      <c r="C13149" s="32" t="s">
        <v>22332</v>
      </c>
      <c r="D13149" s="33" t="s">
        <v>6046</v>
      </c>
    </row>
    <row r="13150" spans="3:4" ht="15" customHeight="1" x14ac:dyDescent="0.25">
      <c r="C13150" s="32" t="s">
        <v>22333</v>
      </c>
      <c r="D13150" s="33" t="s">
        <v>9311</v>
      </c>
    </row>
    <row r="13151" spans="3:4" ht="15" customHeight="1" x14ac:dyDescent="0.25">
      <c r="C13151" s="32" t="s">
        <v>22334</v>
      </c>
      <c r="D13151" s="33" t="s">
        <v>9311</v>
      </c>
    </row>
    <row r="13152" spans="3:4" ht="15" customHeight="1" x14ac:dyDescent="0.25">
      <c r="C13152" s="32" t="s">
        <v>22335</v>
      </c>
      <c r="D13152" s="33" t="s">
        <v>9321</v>
      </c>
    </row>
    <row r="13153" spans="3:4" ht="15" customHeight="1" x14ac:dyDescent="0.25">
      <c r="C13153" s="32" t="s">
        <v>22336</v>
      </c>
      <c r="D13153" s="33" t="s">
        <v>9321</v>
      </c>
    </row>
    <row r="13154" spans="3:4" ht="15" customHeight="1" x14ac:dyDescent="0.25">
      <c r="C13154" s="32" t="s">
        <v>22337</v>
      </c>
      <c r="D13154" s="33" t="s">
        <v>6083</v>
      </c>
    </row>
    <row r="13155" spans="3:4" ht="15" customHeight="1" x14ac:dyDescent="0.25">
      <c r="C13155" s="32" t="s">
        <v>22338</v>
      </c>
      <c r="D13155" s="33" t="s">
        <v>6083</v>
      </c>
    </row>
    <row r="13156" spans="3:4" ht="15" customHeight="1" x14ac:dyDescent="0.25">
      <c r="C13156" s="32" t="s">
        <v>22339</v>
      </c>
      <c r="D13156" s="33" t="s">
        <v>6104</v>
      </c>
    </row>
    <row r="13157" spans="3:4" ht="15" customHeight="1" x14ac:dyDescent="0.25">
      <c r="C13157" s="32" t="s">
        <v>22340</v>
      </c>
      <c r="D13157" s="33" t="s">
        <v>6104</v>
      </c>
    </row>
    <row r="13158" spans="3:4" ht="15" customHeight="1" x14ac:dyDescent="0.25">
      <c r="C13158" s="32" t="s">
        <v>22341</v>
      </c>
      <c r="D13158" s="33" t="s">
        <v>6109</v>
      </c>
    </row>
    <row r="13159" spans="3:4" ht="15" customHeight="1" x14ac:dyDescent="0.25">
      <c r="C13159" s="32" t="s">
        <v>22342</v>
      </c>
      <c r="D13159" s="33" t="s">
        <v>6109</v>
      </c>
    </row>
    <row r="13160" spans="3:4" ht="15" customHeight="1" x14ac:dyDescent="0.25">
      <c r="C13160" s="32" t="s">
        <v>22343</v>
      </c>
      <c r="D13160" s="33" t="s">
        <v>6119</v>
      </c>
    </row>
    <row r="13161" spans="3:4" ht="15" customHeight="1" x14ac:dyDescent="0.25">
      <c r="C13161" s="32" t="s">
        <v>22344</v>
      </c>
      <c r="D13161" s="33" t="s">
        <v>6119</v>
      </c>
    </row>
    <row r="13162" spans="3:4" ht="15" customHeight="1" x14ac:dyDescent="0.25">
      <c r="C13162" s="32" t="s">
        <v>22345</v>
      </c>
      <c r="D13162" s="33" t="s">
        <v>6129</v>
      </c>
    </row>
    <row r="13163" spans="3:4" ht="15" customHeight="1" x14ac:dyDescent="0.25">
      <c r="C13163" s="32" t="s">
        <v>22346</v>
      </c>
      <c r="D13163" s="33" t="s">
        <v>6129</v>
      </c>
    </row>
    <row r="13164" spans="3:4" ht="15" customHeight="1" x14ac:dyDescent="0.25">
      <c r="C13164" s="32" t="s">
        <v>22347</v>
      </c>
      <c r="D13164" s="33" t="s">
        <v>6149</v>
      </c>
    </row>
    <row r="13165" spans="3:4" ht="15" customHeight="1" x14ac:dyDescent="0.25">
      <c r="C13165" s="32" t="s">
        <v>22348</v>
      </c>
      <c r="D13165" s="33" t="s">
        <v>6149</v>
      </c>
    </row>
    <row r="13166" spans="3:4" ht="15" customHeight="1" x14ac:dyDescent="0.25">
      <c r="C13166" s="32" t="s">
        <v>22349</v>
      </c>
      <c r="D13166" s="33" t="s">
        <v>6169</v>
      </c>
    </row>
    <row r="13167" spans="3:4" ht="15" customHeight="1" x14ac:dyDescent="0.25">
      <c r="C13167" s="32" t="s">
        <v>22350</v>
      </c>
      <c r="D13167" s="33" t="s">
        <v>6169</v>
      </c>
    </row>
    <row r="13168" spans="3:4" ht="15" customHeight="1" x14ac:dyDescent="0.25">
      <c r="C13168" s="32" t="s">
        <v>22351</v>
      </c>
      <c r="D13168" s="33" t="s">
        <v>6208</v>
      </c>
    </row>
    <row r="13169" spans="3:4" ht="15" customHeight="1" x14ac:dyDescent="0.25">
      <c r="C13169" s="32" t="s">
        <v>22352</v>
      </c>
      <c r="D13169" s="33" t="s">
        <v>6208</v>
      </c>
    </row>
    <row r="13170" spans="3:4" ht="15" customHeight="1" x14ac:dyDescent="0.25">
      <c r="C13170" s="32" t="s">
        <v>22353</v>
      </c>
      <c r="D13170" s="33" t="s">
        <v>6218</v>
      </c>
    </row>
    <row r="13171" spans="3:4" ht="15" customHeight="1" x14ac:dyDescent="0.25">
      <c r="C13171" s="32" t="s">
        <v>22354</v>
      </c>
      <c r="D13171" s="33" t="s">
        <v>6218</v>
      </c>
    </row>
    <row r="13172" spans="3:4" ht="15" customHeight="1" x14ac:dyDescent="0.25">
      <c r="C13172" s="32" t="s">
        <v>22355</v>
      </c>
      <c r="D13172" s="33" t="s">
        <v>9432</v>
      </c>
    </row>
    <row r="13173" spans="3:4" ht="15" customHeight="1" x14ac:dyDescent="0.25">
      <c r="C13173" s="32" t="s">
        <v>22356</v>
      </c>
      <c r="D13173" s="33" t="s">
        <v>9432</v>
      </c>
    </row>
    <row r="13174" spans="3:4" ht="15" customHeight="1" x14ac:dyDescent="0.25">
      <c r="C13174" s="32" t="s">
        <v>22357</v>
      </c>
      <c r="D13174" s="33" t="s">
        <v>6238</v>
      </c>
    </row>
    <row r="13175" spans="3:4" ht="15" customHeight="1" x14ac:dyDescent="0.25">
      <c r="C13175" s="32" t="s">
        <v>22358</v>
      </c>
      <c r="D13175" s="33" t="s">
        <v>6238</v>
      </c>
    </row>
    <row r="13176" spans="3:4" ht="15" customHeight="1" x14ac:dyDescent="0.25">
      <c r="C13176" s="32" t="s">
        <v>22359</v>
      </c>
      <c r="D13176" s="33" t="s">
        <v>9443</v>
      </c>
    </row>
    <row r="13177" spans="3:4" ht="15" customHeight="1" x14ac:dyDescent="0.25">
      <c r="C13177" s="32" t="s">
        <v>22360</v>
      </c>
      <c r="D13177" s="33" t="s">
        <v>9443</v>
      </c>
    </row>
    <row r="13178" spans="3:4" ht="15" customHeight="1" x14ac:dyDescent="0.25">
      <c r="C13178" s="32" t="s">
        <v>22361</v>
      </c>
      <c r="D13178" s="33" t="s">
        <v>6083</v>
      </c>
    </row>
    <row r="13179" spans="3:4" ht="15" customHeight="1" x14ac:dyDescent="0.25">
      <c r="C13179" s="32" t="s">
        <v>22362</v>
      </c>
      <c r="D13179" s="33" t="s">
        <v>6083</v>
      </c>
    </row>
    <row r="13180" spans="3:4" ht="15" customHeight="1" x14ac:dyDescent="0.25">
      <c r="C13180" s="32" t="s">
        <v>22363</v>
      </c>
      <c r="D13180" s="33" t="s">
        <v>6104</v>
      </c>
    </row>
    <row r="13181" spans="3:4" ht="15" customHeight="1" x14ac:dyDescent="0.25">
      <c r="C13181" s="32" t="s">
        <v>22364</v>
      </c>
      <c r="D13181" s="33" t="s">
        <v>6104</v>
      </c>
    </row>
    <row r="13182" spans="3:4" ht="15" customHeight="1" x14ac:dyDescent="0.25">
      <c r="C13182" s="32" t="s">
        <v>22365</v>
      </c>
      <c r="D13182" s="33" t="s">
        <v>6109</v>
      </c>
    </row>
    <row r="13183" spans="3:4" ht="15" customHeight="1" x14ac:dyDescent="0.25">
      <c r="C13183" s="32" t="s">
        <v>22366</v>
      </c>
      <c r="D13183" s="33" t="s">
        <v>6109</v>
      </c>
    </row>
    <row r="13184" spans="3:4" ht="15" customHeight="1" x14ac:dyDescent="0.25">
      <c r="C13184" s="32" t="s">
        <v>22367</v>
      </c>
      <c r="D13184" s="33" t="s">
        <v>6119</v>
      </c>
    </row>
    <row r="13185" spans="3:4" ht="15" customHeight="1" x14ac:dyDescent="0.25">
      <c r="C13185" s="32" t="s">
        <v>22368</v>
      </c>
      <c r="D13185" s="33" t="s">
        <v>6119</v>
      </c>
    </row>
    <row r="13186" spans="3:4" ht="15" customHeight="1" x14ac:dyDescent="0.25">
      <c r="C13186" s="32" t="s">
        <v>22369</v>
      </c>
      <c r="D13186" s="33" t="s">
        <v>6129</v>
      </c>
    </row>
    <row r="13187" spans="3:4" ht="15" customHeight="1" x14ac:dyDescent="0.25">
      <c r="C13187" s="32" t="s">
        <v>22370</v>
      </c>
      <c r="D13187" s="33" t="s">
        <v>6129</v>
      </c>
    </row>
    <row r="13188" spans="3:4" ht="15" customHeight="1" x14ac:dyDescent="0.25">
      <c r="C13188" s="32" t="s">
        <v>22371</v>
      </c>
      <c r="D13188" s="33" t="s">
        <v>6149</v>
      </c>
    </row>
    <row r="13189" spans="3:4" ht="15" customHeight="1" x14ac:dyDescent="0.25">
      <c r="C13189" s="32" t="s">
        <v>22372</v>
      </c>
      <c r="D13189" s="33" t="s">
        <v>6149</v>
      </c>
    </row>
    <row r="13190" spans="3:4" ht="15" customHeight="1" x14ac:dyDescent="0.25">
      <c r="C13190" s="32" t="s">
        <v>22373</v>
      </c>
      <c r="D13190" s="33" t="s">
        <v>6169</v>
      </c>
    </row>
    <row r="13191" spans="3:4" ht="15" customHeight="1" x14ac:dyDescent="0.25">
      <c r="C13191" s="32" t="s">
        <v>22374</v>
      </c>
      <c r="D13191" s="33" t="s">
        <v>6169</v>
      </c>
    </row>
    <row r="13192" spans="3:4" ht="15" customHeight="1" x14ac:dyDescent="0.25">
      <c r="C13192" s="32" t="s">
        <v>22375</v>
      </c>
      <c r="D13192" s="33" t="s">
        <v>6208</v>
      </c>
    </row>
    <row r="13193" spans="3:4" ht="15" customHeight="1" x14ac:dyDescent="0.25">
      <c r="C13193" s="32" t="s">
        <v>22376</v>
      </c>
      <c r="D13193" s="33" t="s">
        <v>6208</v>
      </c>
    </row>
    <row r="13194" spans="3:4" ht="15" customHeight="1" x14ac:dyDescent="0.25">
      <c r="C13194" s="32" t="s">
        <v>22377</v>
      </c>
      <c r="D13194" s="33" t="s">
        <v>6218</v>
      </c>
    </row>
    <row r="13195" spans="3:4" ht="15" customHeight="1" x14ac:dyDescent="0.25">
      <c r="C13195" s="32" t="s">
        <v>22378</v>
      </c>
      <c r="D13195" s="33" t="s">
        <v>6218</v>
      </c>
    </row>
    <row r="13196" spans="3:4" ht="15" customHeight="1" x14ac:dyDescent="0.25">
      <c r="C13196" s="32" t="s">
        <v>22379</v>
      </c>
      <c r="D13196" s="33" t="s">
        <v>9432</v>
      </c>
    </row>
    <row r="13197" spans="3:4" ht="15" customHeight="1" x14ac:dyDescent="0.25">
      <c r="C13197" s="32" t="s">
        <v>22380</v>
      </c>
      <c r="D13197" s="33" t="s">
        <v>9432</v>
      </c>
    </row>
    <row r="13198" spans="3:4" ht="15" customHeight="1" x14ac:dyDescent="0.25">
      <c r="C13198" s="32" t="s">
        <v>22381</v>
      </c>
      <c r="D13198" s="33" t="s">
        <v>6238</v>
      </c>
    </row>
    <row r="13199" spans="3:4" ht="15" customHeight="1" x14ac:dyDescent="0.25">
      <c r="C13199" s="32" t="s">
        <v>22382</v>
      </c>
      <c r="D13199" s="33" t="s">
        <v>6238</v>
      </c>
    </row>
    <row r="13200" spans="3:4" ht="15" customHeight="1" x14ac:dyDescent="0.25">
      <c r="C13200" s="32" t="s">
        <v>22383</v>
      </c>
      <c r="D13200" s="33" t="s">
        <v>9443</v>
      </c>
    </row>
    <row r="13201" spans="3:4" ht="15" customHeight="1" x14ac:dyDescent="0.25">
      <c r="C13201" s="32" t="s">
        <v>22384</v>
      </c>
      <c r="D13201" s="33" t="s">
        <v>9443</v>
      </c>
    </row>
    <row r="13202" spans="3:4" ht="15" customHeight="1" x14ac:dyDescent="0.25">
      <c r="C13202" s="32" t="s">
        <v>22385</v>
      </c>
      <c r="D13202" s="33" t="s">
        <v>6345</v>
      </c>
    </row>
    <row r="13203" spans="3:4" ht="15" customHeight="1" x14ac:dyDescent="0.25">
      <c r="C13203" s="32" t="s">
        <v>22386</v>
      </c>
      <c r="D13203" s="33" t="s">
        <v>6345</v>
      </c>
    </row>
    <row r="13204" spans="3:4" ht="15" customHeight="1" x14ac:dyDescent="0.25">
      <c r="C13204" s="32" t="s">
        <v>22387</v>
      </c>
      <c r="D13204" s="33" t="s">
        <v>6525</v>
      </c>
    </row>
    <row r="13205" spans="3:4" ht="15" customHeight="1" x14ac:dyDescent="0.25">
      <c r="C13205" s="32" t="s">
        <v>22388</v>
      </c>
      <c r="D13205" s="33" t="s">
        <v>6525</v>
      </c>
    </row>
    <row r="13206" spans="3:4" ht="15" customHeight="1" x14ac:dyDescent="0.25">
      <c r="C13206" s="32" t="s">
        <v>22389</v>
      </c>
      <c r="D13206" s="33" t="s">
        <v>6531</v>
      </c>
    </row>
    <row r="13207" spans="3:4" ht="15" customHeight="1" x14ac:dyDescent="0.25">
      <c r="C13207" s="32" t="s">
        <v>22390</v>
      </c>
      <c r="D13207" s="33" t="s">
        <v>6531</v>
      </c>
    </row>
    <row r="13208" spans="3:4" ht="15" customHeight="1" x14ac:dyDescent="0.25">
      <c r="C13208" s="32" t="s">
        <v>22391</v>
      </c>
      <c r="D13208" s="33" t="s">
        <v>6537</v>
      </c>
    </row>
    <row r="13209" spans="3:4" ht="15" customHeight="1" x14ac:dyDescent="0.25">
      <c r="C13209" s="32" t="s">
        <v>22392</v>
      </c>
      <c r="D13209" s="33" t="s">
        <v>6537</v>
      </c>
    </row>
    <row r="13210" spans="3:4" ht="15" customHeight="1" x14ac:dyDescent="0.25">
      <c r="C13210" s="32" t="s">
        <v>22393</v>
      </c>
      <c r="D13210" s="33" t="s">
        <v>6555</v>
      </c>
    </row>
    <row r="13211" spans="3:4" ht="15" customHeight="1" x14ac:dyDescent="0.25">
      <c r="C13211" s="32" t="s">
        <v>22394</v>
      </c>
      <c r="D13211" s="33" t="s">
        <v>6555</v>
      </c>
    </row>
    <row r="13212" spans="3:4" ht="15" customHeight="1" x14ac:dyDescent="0.25">
      <c r="C13212" s="32" t="s">
        <v>22395</v>
      </c>
      <c r="D13212" s="33" t="s">
        <v>6561</v>
      </c>
    </row>
    <row r="13213" spans="3:4" ht="15" customHeight="1" x14ac:dyDescent="0.25">
      <c r="C13213" s="32" t="s">
        <v>22396</v>
      </c>
      <c r="D13213" s="33" t="s">
        <v>6561</v>
      </c>
    </row>
    <row r="13214" spans="3:4" ht="15" customHeight="1" x14ac:dyDescent="0.25">
      <c r="C13214" s="32" t="s">
        <v>22397</v>
      </c>
      <c r="D13214" s="33" t="s">
        <v>9678</v>
      </c>
    </row>
    <row r="13215" spans="3:4" ht="15" customHeight="1" x14ac:dyDescent="0.25">
      <c r="C13215" s="32" t="s">
        <v>22398</v>
      </c>
      <c r="D13215" s="33" t="s">
        <v>9678</v>
      </c>
    </row>
    <row r="13216" spans="3:4" ht="15" customHeight="1" x14ac:dyDescent="0.25">
      <c r="C13216" s="32" t="s">
        <v>22399</v>
      </c>
      <c r="D13216" s="33" t="s">
        <v>6594</v>
      </c>
    </row>
    <row r="13217" spans="3:4" ht="15" customHeight="1" x14ac:dyDescent="0.25">
      <c r="C13217" s="32" t="s">
        <v>22400</v>
      </c>
      <c r="D13217" s="33" t="s">
        <v>6594</v>
      </c>
    </row>
    <row r="13218" spans="3:4" ht="15" customHeight="1" x14ac:dyDescent="0.25">
      <c r="C13218" s="32" t="s">
        <v>22401</v>
      </c>
      <c r="D13218" s="33" t="s">
        <v>6599</v>
      </c>
    </row>
    <row r="13219" spans="3:4" ht="15" customHeight="1" x14ac:dyDescent="0.25">
      <c r="C13219" s="32" t="s">
        <v>22402</v>
      </c>
      <c r="D13219" s="33" t="s">
        <v>6599</v>
      </c>
    </row>
    <row r="13220" spans="3:4" ht="15" customHeight="1" x14ac:dyDescent="0.25">
      <c r="C13220" s="32" t="s">
        <v>22403</v>
      </c>
      <c r="D13220" s="33" t="s">
        <v>6627</v>
      </c>
    </row>
    <row r="13221" spans="3:4" ht="15" customHeight="1" x14ac:dyDescent="0.25">
      <c r="C13221" s="32" t="s">
        <v>22404</v>
      </c>
      <c r="D13221" s="33" t="s">
        <v>6627</v>
      </c>
    </row>
    <row r="13222" spans="3:4" ht="15" customHeight="1" x14ac:dyDescent="0.25">
      <c r="C13222" s="32" t="s">
        <v>22405</v>
      </c>
      <c r="D13222" s="33" t="s">
        <v>6656</v>
      </c>
    </row>
    <row r="13223" spans="3:4" ht="15" customHeight="1" x14ac:dyDescent="0.25">
      <c r="C13223" s="32" t="s">
        <v>22406</v>
      </c>
      <c r="D13223" s="33" t="s">
        <v>6656</v>
      </c>
    </row>
    <row r="13224" spans="3:4" ht="15" customHeight="1" x14ac:dyDescent="0.25">
      <c r="C13224" s="32" t="s">
        <v>22407</v>
      </c>
      <c r="D13224" s="33" t="s">
        <v>9782</v>
      </c>
    </row>
    <row r="13225" spans="3:4" ht="15" customHeight="1" x14ac:dyDescent="0.25">
      <c r="C13225" s="32" t="s">
        <v>22408</v>
      </c>
      <c r="D13225" s="33" t="s">
        <v>9782</v>
      </c>
    </row>
    <row r="13226" spans="3:4" ht="15" customHeight="1" x14ac:dyDescent="0.25">
      <c r="C13226" s="32" t="s">
        <v>22409</v>
      </c>
      <c r="D13226" s="33" t="s">
        <v>6345</v>
      </c>
    </row>
    <row r="13227" spans="3:4" ht="15" customHeight="1" x14ac:dyDescent="0.25">
      <c r="C13227" s="32" t="s">
        <v>22410</v>
      </c>
      <c r="D13227" s="33" t="s">
        <v>6345</v>
      </c>
    </row>
    <row r="13228" spans="3:4" ht="15" customHeight="1" x14ac:dyDescent="0.25">
      <c r="C13228" s="32" t="s">
        <v>22411</v>
      </c>
      <c r="D13228" s="33" t="s">
        <v>6525</v>
      </c>
    </row>
    <row r="13229" spans="3:4" ht="15" customHeight="1" x14ac:dyDescent="0.25">
      <c r="C13229" s="32" t="s">
        <v>22412</v>
      </c>
      <c r="D13229" s="33" t="s">
        <v>6525</v>
      </c>
    </row>
    <row r="13230" spans="3:4" ht="15" customHeight="1" x14ac:dyDescent="0.25">
      <c r="C13230" s="32" t="s">
        <v>22413</v>
      </c>
      <c r="D13230" s="33" t="s">
        <v>6531</v>
      </c>
    </row>
    <row r="13231" spans="3:4" ht="15" customHeight="1" x14ac:dyDescent="0.25">
      <c r="C13231" s="32" t="s">
        <v>22414</v>
      </c>
      <c r="D13231" s="33" t="s">
        <v>6531</v>
      </c>
    </row>
    <row r="13232" spans="3:4" ht="15" customHeight="1" x14ac:dyDescent="0.25">
      <c r="C13232" s="32" t="s">
        <v>22415</v>
      </c>
      <c r="D13232" s="33" t="s">
        <v>6537</v>
      </c>
    </row>
    <row r="13233" spans="3:4" ht="15" customHeight="1" x14ac:dyDescent="0.25">
      <c r="C13233" s="32" t="s">
        <v>22416</v>
      </c>
      <c r="D13233" s="33" t="s">
        <v>6537</v>
      </c>
    </row>
    <row r="13234" spans="3:4" ht="15" customHeight="1" x14ac:dyDescent="0.25">
      <c r="C13234" s="32" t="s">
        <v>22417</v>
      </c>
      <c r="D13234" s="33" t="s">
        <v>6555</v>
      </c>
    </row>
    <row r="13235" spans="3:4" ht="15" customHeight="1" x14ac:dyDescent="0.25">
      <c r="C13235" s="32" t="s">
        <v>22418</v>
      </c>
      <c r="D13235" s="33" t="s">
        <v>6555</v>
      </c>
    </row>
    <row r="13236" spans="3:4" ht="15" customHeight="1" x14ac:dyDescent="0.25">
      <c r="C13236" s="32" t="s">
        <v>22419</v>
      </c>
      <c r="D13236" s="33" t="s">
        <v>6561</v>
      </c>
    </row>
    <row r="13237" spans="3:4" ht="15" customHeight="1" x14ac:dyDescent="0.25">
      <c r="C13237" s="32" t="s">
        <v>22420</v>
      </c>
      <c r="D13237" s="33" t="s">
        <v>6561</v>
      </c>
    </row>
    <row r="13238" spans="3:4" ht="15" customHeight="1" x14ac:dyDescent="0.25">
      <c r="C13238" s="32" t="s">
        <v>22421</v>
      </c>
      <c r="D13238" s="33" t="s">
        <v>9678</v>
      </c>
    </row>
    <row r="13239" spans="3:4" ht="15" customHeight="1" x14ac:dyDescent="0.25">
      <c r="C13239" s="32" t="s">
        <v>22422</v>
      </c>
      <c r="D13239" s="33" t="s">
        <v>9678</v>
      </c>
    </row>
    <row r="13240" spans="3:4" ht="15" customHeight="1" x14ac:dyDescent="0.25">
      <c r="C13240" s="32" t="s">
        <v>22423</v>
      </c>
      <c r="D13240" s="33" t="s">
        <v>6594</v>
      </c>
    </row>
    <row r="13241" spans="3:4" ht="15" customHeight="1" x14ac:dyDescent="0.25">
      <c r="C13241" s="32" t="s">
        <v>22424</v>
      </c>
      <c r="D13241" s="33" t="s">
        <v>6594</v>
      </c>
    </row>
    <row r="13242" spans="3:4" ht="15" customHeight="1" x14ac:dyDescent="0.25">
      <c r="C13242" s="32" t="s">
        <v>22425</v>
      </c>
      <c r="D13242" s="33" t="s">
        <v>6599</v>
      </c>
    </row>
    <row r="13243" spans="3:4" ht="15" customHeight="1" x14ac:dyDescent="0.25">
      <c r="C13243" s="32" t="s">
        <v>22426</v>
      </c>
      <c r="D13243" s="33" t="s">
        <v>6599</v>
      </c>
    </row>
    <row r="13244" spans="3:4" ht="15" customHeight="1" x14ac:dyDescent="0.25">
      <c r="C13244" s="32" t="s">
        <v>22427</v>
      </c>
      <c r="D13244" s="33" t="s">
        <v>6627</v>
      </c>
    </row>
    <row r="13245" spans="3:4" ht="15" customHeight="1" x14ac:dyDescent="0.25">
      <c r="C13245" s="32" t="s">
        <v>22428</v>
      </c>
      <c r="D13245" s="33" t="s">
        <v>6627</v>
      </c>
    </row>
    <row r="13246" spans="3:4" ht="15" customHeight="1" x14ac:dyDescent="0.25">
      <c r="C13246" s="32" t="s">
        <v>22429</v>
      </c>
      <c r="D13246" s="33" t="s">
        <v>6656</v>
      </c>
    </row>
    <row r="13247" spans="3:4" ht="15" customHeight="1" x14ac:dyDescent="0.25">
      <c r="C13247" s="32" t="s">
        <v>22430</v>
      </c>
      <c r="D13247" s="33" t="s">
        <v>6656</v>
      </c>
    </row>
    <row r="13248" spans="3:4" ht="15" customHeight="1" x14ac:dyDescent="0.25">
      <c r="C13248" s="32" t="s">
        <v>22431</v>
      </c>
      <c r="D13248" s="33" t="s">
        <v>9782</v>
      </c>
    </row>
    <row r="13249" spans="3:4" ht="15" customHeight="1" x14ac:dyDescent="0.25">
      <c r="C13249" s="32" t="s">
        <v>22432</v>
      </c>
      <c r="D13249" s="33" t="s">
        <v>9782</v>
      </c>
    </row>
    <row r="13250" spans="3:4" ht="15" customHeight="1" x14ac:dyDescent="0.25">
      <c r="C13250" s="32" t="s">
        <v>22433</v>
      </c>
      <c r="D13250" s="33" t="s">
        <v>6730</v>
      </c>
    </row>
    <row r="13251" spans="3:4" ht="15" customHeight="1" x14ac:dyDescent="0.25">
      <c r="C13251" s="32" t="s">
        <v>22434</v>
      </c>
      <c r="D13251" s="33" t="s">
        <v>6730</v>
      </c>
    </row>
    <row r="13252" spans="3:4" ht="15" customHeight="1" x14ac:dyDescent="0.25">
      <c r="C13252" s="32" t="s">
        <v>22435</v>
      </c>
      <c r="D13252" s="33" t="s">
        <v>6883</v>
      </c>
    </row>
    <row r="13253" spans="3:4" ht="15" customHeight="1" x14ac:dyDescent="0.25">
      <c r="C13253" s="32" t="s">
        <v>22436</v>
      </c>
      <c r="D13253" s="33" t="s">
        <v>6883</v>
      </c>
    </row>
    <row r="13254" spans="3:4" ht="15" customHeight="1" x14ac:dyDescent="0.25">
      <c r="C13254" s="32" t="s">
        <v>22437</v>
      </c>
      <c r="D13254" s="33" t="s">
        <v>6911</v>
      </c>
    </row>
    <row r="13255" spans="3:4" ht="15" customHeight="1" x14ac:dyDescent="0.25">
      <c r="C13255" s="32" t="s">
        <v>22438</v>
      </c>
      <c r="D13255" s="33" t="s">
        <v>6911</v>
      </c>
    </row>
    <row r="13256" spans="3:4" ht="15" customHeight="1" x14ac:dyDescent="0.25">
      <c r="C13256" s="32" t="s">
        <v>22439</v>
      </c>
      <c r="D13256" s="33" t="s">
        <v>6928</v>
      </c>
    </row>
    <row r="13257" spans="3:4" ht="15" customHeight="1" x14ac:dyDescent="0.25">
      <c r="C13257" s="32" t="s">
        <v>22440</v>
      </c>
      <c r="D13257" s="33" t="s">
        <v>6928</v>
      </c>
    </row>
    <row r="13258" spans="3:4" ht="15" customHeight="1" x14ac:dyDescent="0.25">
      <c r="C13258" s="32" t="s">
        <v>22441</v>
      </c>
      <c r="D13258" s="33" t="s">
        <v>10025</v>
      </c>
    </row>
    <row r="13259" spans="3:4" ht="15" customHeight="1" x14ac:dyDescent="0.25">
      <c r="C13259" s="32" t="s">
        <v>22442</v>
      </c>
      <c r="D13259" s="33" t="s">
        <v>10025</v>
      </c>
    </row>
    <row r="13260" spans="3:4" ht="15" customHeight="1" x14ac:dyDescent="0.25">
      <c r="C13260" s="32" t="s">
        <v>22443</v>
      </c>
      <c r="D13260" s="33" t="s">
        <v>6969</v>
      </c>
    </row>
    <row r="13261" spans="3:4" ht="15" customHeight="1" x14ac:dyDescent="0.25">
      <c r="C13261" s="32" t="s">
        <v>22444</v>
      </c>
      <c r="D13261" s="33" t="s">
        <v>6969</v>
      </c>
    </row>
    <row r="13262" spans="3:4" ht="15" customHeight="1" x14ac:dyDescent="0.25">
      <c r="C13262" s="32" t="s">
        <v>22445</v>
      </c>
      <c r="D13262" s="33" t="s">
        <v>7003</v>
      </c>
    </row>
    <row r="13263" spans="3:4" ht="15" customHeight="1" x14ac:dyDescent="0.25">
      <c r="C13263" s="32" t="s">
        <v>22446</v>
      </c>
      <c r="D13263" s="33" t="s">
        <v>7003</v>
      </c>
    </row>
    <row r="13264" spans="3:4" ht="15" customHeight="1" x14ac:dyDescent="0.25">
      <c r="C13264" s="32" t="s">
        <v>22447</v>
      </c>
      <c r="D13264" s="33" t="s">
        <v>7026</v>
      </c>
    </row>
    <row r="13265" spans="3:4" ht="15" customHeight="1" x14ac:dyDescent="0.25">
      <c r="C13265" s="32" t="s">
        <v>22448</v>
      </c>
      <c r="D13265" s="33" t="s">
        <v>7026</v>
      </c>
    </row>
    <row r="13266" spans="3:4" ht="15" customHeight="1" x14ac:dyDescent="0.25">
      <c r="C13266" s="32" t="s">
        <v>22449</v>
      </c>
      <c r="D13266" s="33" t="s">
        <v>7038</v>
      </c>
    </row>
    <row r="13267" spans="3:4" ht="15" customHeight="1" x14ac:dyDescent="0.25">
      <c r="C13267" s="32" t="s">
        <v>22450</v>
      </c>
      <c r="D13267" s="33" t="s">
        <v>7038</v>
      </c>
    </row>
    <row r="13268" spans="3:4" ht="15" customHeight="1" x14ac:dyDescent="0.25">
      <c r="C13268" s="32" t="s">
        <v>22451</v>
      </c>
      <c r="D13268" s="33" t="s">
        <v>7055</v>
      </c>
    </row>
    <row r="13269" spans="3:4" ht="15" customHeight="1" x14ac:dyDescent="0.25">
      <c r="C13269" s="32" t="s">
        <v>22452</v>
      </c>
      <c r="D13269" s="33" t="s">
        <v>7055</v>
      </c>
    </row>
    <row r="13270" spans="3:4" ht="15" customHeight="1" x14ac:dyDescent="0.25">
      <c r="C13270" s="32" t="s">
        <v>22453</v>
      </c>
      <c r="D13270" s="33" t="s">
        <v>7061</v>
      </c>
    </row>
    <row r="13271" spans="3:4" ht="15" customHeight="1" x14ac:dyDescent="0.25">
      <c r="C13271" s="32" t="s">
        <v>22454</v>
      </c>
      <c r="D13271" s="33" t="s">
        <v>7061</v>
      </c>
    </row>
    <row r="13272" spans="3:4" ht="15" customHeight="1" x14ac:dyDescent="0.25">
      <c r="C13272" s="32" t="s">
        <v>22455</v>
      </c>
      <c r="D13272" s="33" t="s">
        <v>10121</v>
      </c>
    </row>
    <row r="13273" spans="3:4" ht="15" customHeight="1" x14ac:dyDescent="0.25">
      <c r="C13273" s="32" t="s">
        <v>22456</v>
      </c>
      <c r="D13273" s="33" t="s">
        <v>10121</v>
      </c>
    </row>
    <row r="13274" spans="3:4" ht="15" customHeight="1" x14ac:dyDescent="0.25">
      <c r="C13274" s="32" t="s">
        <v>22457</v>
      </c>
      <c r="D13274" s="33" t="s">
        <v>6730</v>
      </c>
    </row>
    <row r="13275" spans="3:4" ht="15" customHeight="1" x14ac:dyDescent="0.25">
      <c r="C13275" s="32" t="s">
        <v>22458</v>
      </c>
      <c r="D13275" s="33" t="s">
        <v>6730</v>
      </c>
    </row>
    <row r="13276" spans="3:4" ht="15" customHeight="1" x14ac:dyDescent="0.25">
      <c r="C13276" s="32" t="s">
        <v>22459</v>
      </c>
      <c r="D13276" s="33" t="s">
        <v>6883</v>
      </c>
    </row>
    <row r="13277" spans="3:4" ht="15" customHeight="1" x14ac:dyDescent="0.25">
      <c r="C13277" s="32" t="s">
        <v>22460</v>
      </c>
      <c r="D13277" s="33" t="s">
        <v>6883</v>
      </c>
    </row>
    <row r="13278" spans="3:4" ht="15" customHeight="1" x14ac:dyDescent="0.25">
      <c r="C13278" s="32" t="s">
        <v>22461</v>
      </c>
      <c r="D13278" s="33" t="s">
        <v>6911</v>
      </c>
    </row>
    <row r="13279" spans="3:4" ht="15" customHeight="1" x14ac:dyDescent="0.25">
      <c r="C13279" s="32" t="s">
        <v>22462</v>
      </c>
      <c r="D13279" s="33" t="s">
        <v>6911</v>
      </c>
    </row>
    <row r="13280" spans="3:4" ht="15" customHeight="1" x14ac:dyDescent="0.25">
      <c r="C13280" s="32" t="s">
        <v>22463</v>
      </c>
      <c r="D13280" s="33" t="s">
        <v>6928</v>
      </c>
    </row>
    <row r="13281" spans="3:4" ht="15" customHeight="1" x14ac:dyDescent="0.25">
      <c r="C13281" s="32" t="s">
        <v>22464</v>
      </c>
      <c r="D13281" s="33" t="s">
        <v>6928</v>
      </c>
    </row>
    <row r="13282" spans="3:4" ht="15" customHeight="1" x14ac:dyDescent="0.25">
      <c r="C13282" s="32" t="s">
        <v>22465</v>
      </c>
      <c r="D13282" s="33" t="s">
        <v>10025</v>
      </c>
    </row>
    <row r="13283" spans="3:4" ht="15" customHeight="1" x14ac:dyDescent="0.25">
      <c r="C13283" s="32" t="s">
        <v>22466</v>
      </c>
      <c r="D13283" s="33" t="s">
        <v>10025</v>
      </c>
    </row>
    <row r="13284" spans="3:4" ht="15" customHeight="1" x14ac:dyDescent="0.25">
      <c r="C13284" s="32" t="s">
        <v>22467</v>
      </c>
      <c r="D13284" s="33" t="s">
        <v>6969</v>
      </c>
    </row>
    <row r="13285" spans="3:4" ht="15" customHeight="1" x14ac:dyDescent="0.25">
      <c r="C13285" s="32" t="s">
        <v>22468</v>
      </c>
      <c r="D13285" s="33" t="s">
        <v>6969</v>
      </c>
    </row>
    <row r="13286" spans="3:4" ht="15" customHeight="1" x14ac:dyDescent="0.25">
      <c r="C13286" s="32" t="s">
        <v>22469</v>
      </c>
      <c r="D13286" s="33" t="s">
        <v>7003</v>
      </c>
    </row>
    <row r="13287" spans="3:4" ht="15" customHeight="1" x14ac:dyDescent="0.25">
      <c r="C13287" s="32" t="s">
        <v>22470</v>
      </c>
      <c r="D13287" s="33" t="s">
        <v>7003</v>
      </c>
    </row>
    <row r="13288" spans="3:4" ht="15" customHeight="1" x14ac:dyDescent="0.25">
      <c r="C13288" s="32" t="s">
        <v>22471</v>
      </c>
      <c r="D13288" s="33" t="s">
        <v>7026</v>
      </c>
    </row>
    <row r="13289" spans="3:4" ht="15" customHeight="1" x14ac:dyDescent="0.25">
      <c r="C13289" s="32" t="s">
        <v>22472</v>
      </c>
      <c r="D13289" s="33" t="s">
        <v>7026</v>
      </c>
    </row>
    <row r="13290" spans="3:4" ht="15" customHeight="1" x14ac:dyDescent="0.25">
      <c r="C13290" s="32" t="s">
        <v>22473</v>
      </c>
      <c r="D13290" s="33" t="s">
        <v>7038</v>
      </c>
    </row>
    <row r="13291" spans="3:4" ht="15" customHeight="1" x14ac:dyDescent="0.25">
      <c r="C13291" s="32" t="s">
        <v>22474</v>
      </c>
      <c r="D13291" s="33" t="s">
        <v>7038</v>
      </c>
    </row>
    <row r="13292" spans="3:4" ht="15" customHeight="1" x14ac:dyDescent="0.25">
      <c r="C13292" s="32" t="s">
        <v>22475</v>
      </c>
      <c r="D13292" s="33" t="s">
        <v>7055</v>
      </c>
    </row>
    <row r="13293" spans="3:4" ht="15" customHeight="1" x14ac:dyDescent="0.25">
      <c r="C13293" s="32" t="s">
        <v>22476</v>
      </c>
      <c r="D13293" s="33" t="s">
        <v>7055</v>
      </c>
    </row>
    <row r="13294" spans="3:4" ht="15" customHeight="1" x14ac:dyDescent="0.25">
      <c r="C13294" s="32" t="s">
        <v>22477</v>
      </c>
      <c r="D13294" s="33" t="s">
        <v>7061</v>
      </c>
    </row>
    <row r="13295" spans="3:4" ht="15" customHeight="1" x14ac:dyDescent="0.25">
      <c r="C13295" s="32" t="s">
        <v>22478</v>
      </c>
      <c r="D13295" s="33" t="s">
        <v>7061</v>
      </c>
    </row>
    <row r="13296" spans="3:4" ht="15" customHeight="1" x14ac:dyDescent="0.25">
      <c r="C13296" s="32" t="s">
        <v>22479</v>
      </c>
      <c r="D13296" s="33" t="s">
        <v>10121</v>
      </c>
    </row>
    <row r="13297" spans="3:4" ht="15" customHeight="1" x14ac:dyDescent="0.25">
      <c r="C13297" s="32" t="s">
        <v>22480</v>
      </c>
      <c r="D13297" s="33" t="s">
        <v>10121</v>
      </c>
    </row>
    <row r="13298" spans="3:4" ht="15" customHeight="1" x14ac:dyDescent="0.25">
      <c r="C13298" s="32" t="s">
        <v>22481</v>
      </c>
      <c r="D13298" s="33" t="s">
        <v>7147</v>
      </c>
    </row>
    <row r="13299" spans="3:4" ht="15" customHeight="1" x14ac:dyDescent="0.25">
      <c r="C13299" s="32" t="s">
        <v>22482</v>
      </c>
      <c r="D13299" s="33" t="s">
        <v>7147</v>
      </c>
    </row>
    <row r="13300" spans="3:4" ht="15" customHeight="1" x14ac:dyDescent="0.25">
      <c r="C13300" s="32" t="s">
        <v>22483</v>
      </c>
      <c r="D13300" s="33" t="s">
        <v>7153</v>
      </c>
    </row>
    <row r="13301" spans="3:4" ht="15" customHeight="1" x14ac:dyDescent="0.25">
      <c r="C13301" s="32" t="s">
        <v>22484</v>
      </c>
      <c r="D13301" s="33" t="s">
        <v>7153</v>
      </c>
    </row>
    <row r="13302" spans="3:4" ht="15" customHeight="1" x14ac:dyDescent="0.25">
      <c r="C13302" s="32" t="s">
        <v>22485</v>
      </c>
      <c r="D13302" s="33" t="s">
        <v>7171</v>
      </c>
    </row>
    <row r="13303" spans="3:4" ht="15" customHeight="1" x14ac:dyDescent="0.25">
      <c r="C13303" s="32" t="s">
        <v>22486</v>
      </c>
      <c r="D13303" s="33" t="s">
        <v>7171</v>
      </c>
    </row>
    <row r="13304" spans="3:4" ht="15" customHeight="1" x14ac:dyDescent="0.25">
      <c r="C13304" s="32" t="s">
        <v>22487</v>
      </c>
      <c r="D13304" s="33" t="s">
        <v>7188</v>
      </c>
    </row>
    <row r="13305" spans="3:4" ht="15" customHeight="1" x14ac:dyDescent="0.25">
      <c r="C13305" s="32" t="s">
        <v>22488</v>
      </c>
      <c r="D13305" s="33" t="s">
        <v>7188</v>
      </c>
    </row>
    <row r="13306" spans="3:4" ht="15" customHeight="1" x14ac:dyDescent="0.25">
      <c r="C13306" s="32" t="s">
        <v>22489</v>
      </c>
      <c r="D13306" s="33" t="s">
        <v>7261</v>
      </c>
    </row>
    <row r="13307" spans="3:4" ht="15" customHeight="1" x14ac:dyDescent="0.25">
      <c r="C13307" s="32" t="s">
        <v>22490</v>
      </c>
      <c r="D13307" s="33" t="s">
        <v>7261</v>
      </c>
    </row>
    <row r="13308" spans="3:4" ht="15" customHeight="1" x14ac:dyDescent="0.25">
      <c r="C13308" s="32" t="s">
        <v>22491</v>
      </c>
      <c r="D13308" s="33" t="s">
        <v>7267</v>
      </c>
    </row>
    <row r="13309" spans="3:4" ht="15" customHeight="1" x14ac:dyDescent="0.25">
      <c r="C13309" s="32" t="s">
        <v>22492</v>
      </c>
      <c r="D13309" s="33" t="s">
        <v>7267</v>
      </c>
    </row>
    <row r="13310" spans="3:4" ht="15" customHeight="1" x14ac:dyDescent="0.25">
      <c r="C13310" s="32" t="s">
        <v>22493</v>
      </c>
      <c r="D13310" s="33" t="s">
        <v>10330</v>
      </c>
    </row>
    <row r="13311" spans="3:4" ht="15" customHeight="1" x14ac:dyDescent="0.25">
      <c r="C13311" s="32" t="s">
        <v>22494</v>
      </c>
      <c r="D13311" s="33" t="s">
        <v>10330</v>
      </c>
    </row>
    <row r="13312" spans="3:4" ht="15" customHeight="1" x14ac:dyDescent="0.25">
      <c r="C13312" s="32" t="s">
        <v>22495</v>
      </c>
      <c r="D13312" s="33" t="s">
        <v>10342</v>
      </c>
    </row>
    <row r="13313" spans="3:4" ht="15" customHeight="1" x14ac:dyDescent="0.25">
      <c r="C13313" s="32" t="s">
        <v>22496</v>
      </c>
      <c r="D13313" s="33" t="s">
        <v>10342</v>
      </c>
    </row>
    <row r="13314" spans="3:4" ht="15" customHeight="1" x14ac:dyDescent="0.25">
      <c r="C13314" s="32" t="s">
        <v>22497</v>
      </c>
      <c r="D13314" s="33" t="s">
        <v>7307</v>
      </c>
    </row>
    <row r="13315" spans="3:4" ht="15" customHeight="1" x14ac:dyDescent="0.25">
      <c r="C13315" s="32" t="s">
        <v>22498</v>
      </c>
      <c r="D13315" s="33" t="s">
        <v>7307</v>
      </c>
    </row>
    <row r="13316" spans="3:4" ht="15" customHeight="1" x14ac:dyDescent="0.25">
      <c r="C13316" s="32" t="s">
        <v>22499</v>
      </c>
      <c r="D13316" s="33" t="s">
        <v>7554</v>
      </c>
    </row>
    <row r="13317" spans="3:4" ht="15" customHeight="1" x14ac:dyDescent="0.25">
      <c r="C13317" s="32" t="s">
        <v>22500</v>
      </c>
      <c r="D13317" s="33" t="s">
        <v>7554</v>
      </c>
    </row>
    <row r="13318" spans="3:4" ht="15" customHeight="1" x14ac:dyDescent="0.25">
      <c r="C13318" s="32" t="s">
        <v>22501</v>
      </c>
      <c r="D13318" s="33" t="s">
        <v>7598</v>
      </c>
    </row>
    <row r="13319" spans="3:4" ht="15" customHeight="1" x14ac:dyDescent="0.25">
      <c r="C13319" s="32" t="s">
        <v>22502</v>
      </c>
      <c r="D13319" s="33" t="s">
        <v>7598</v>
      </c>
    </row>
    <row r="13320" spans="3:4" ht="15" customHeight="1" x14ac:dyDescent="0.25">
      <c r="C13320" s="32" t="s">
        <v>22503</v>
      </c>
      <c r="D13320" s="33" t="s">
        <v>7604</v>
      </c>
    </row>
    <row r="13321" spans="3:4" ht="15" customHeight="1" x14ac:dyDescent="0.25">
      <c r="C13321" s="32" t="s">
        <v>22504</v>
      </c>
      <c r="D13321" s="33" t="s">
        <v>7604</v>
      </c>
    </row>
    <row r="13322" spans="3:4" ht="15" customHeight="1" x14ac:dyDescent="0.25">
      <c r="C13322" s="32" t="s">
        <v>22505</v>
      </c>
      <c r="D13322" s="33" t="s">
        <v>7147</v>
      </c>
    </row>
    <row r="13323" spans="3:4" ht="15" customHeight="1" x14ac:dyDescent="0.25">
      <c r="C13323" s="32" t="s">
        <v>22506</v>
      </c>
      <c r="D13323" s="33" t="s">
        <v>7147</v>
      </c>
    </row>
    <row r="13324" spans="3:4" ht="15" customHeight="1" x14ac:dyDescent="0.25">
      <c r="C13324" s="32" t="s">
        <v>22507</v>
      </c>
      <c r="D13324" s="33" t="s">
        <v>7153</v>
      </c>
    </row>
    <row r="13325" spans="3:4" ht="15" customHeight="1" x14ac:dyDescent="0.25">
      <c r="C13325" s="32" t="s">
        <v>22508</v>
      </c>
      <c r="D13325" s="33" t="s">
        <v>7153</v>
      </c>
    </row>
    <row r="13326" spans="3:4" ht="15" customHeight="1" x14ac:dyDescent="0.25">
      <c r="C13326" s="32" t="s">
        <v>22509</v>
      </c>
      <c r="D13326" s="33" t="s">
        <v>7171</v>
      </c>
    </row>
    <row r="13327" spans="3:4" ht="15" customHeight="1" x14ac:dyDescent="0.25">
      <c r="C13327" s="32" t="s">
        <v>22510</v>
      </c>
      <c r="D13327" s="33" t="s">
        <v>7171</v>
      </c>
    </row>
    <row r="13328" spans="3:4" ht="15" customHeight="1" x14ac:dyDescent="0.25">
      <c r="C13328" s="32" t="s">
        <v>22511</v>
      </c>
      <c r="D13328" s="33" t="s">
        <v>7188</v>
      </c>
    </row>
    <row r="13329" spans="3:4" ht="15" customHeight="1" x14ac:dyDescent="0.25">
      <c r="C13329" s="32" t="s">
        <v>22512</v>
      </c>
      <c r="D13329" s="33" t="s">
        <v>7188</v>
      </c>
    </row>
    <row r="13330" spans="3:4" ht="15" customHeight="1" x14ac:dyDescent="0.25">
      <c r="C13330" s="32" t="s">
        <v>22513</v>
      </c>
      <c r="D13330" s="33" t="s">
        <v>7261</v>
      </c>
    </row>
    <row r="13331" spans="3:4" ht="15" customHeight="1" x14ac:dyDescent="0.25">
      <c r="C13331" s="32" t="s">
        <v>22514</v>
      </c>
      <c r="D13331" s="33" t="s">
        <v>7261</v>
      </c>
    </row>
    <row r="13332" spans="3:4" ht="15" customHeight="1" x14ac:dyDescent="0.25">
      <c r="C13332" s="32" t="s">
        <v>22515</v>
      </c>
      <c r="D13332" s="33" t="s">
        <v>7267</v>
      </c>
    </row>
    <row r="13333" spans="3:4" ht="15" customHeight="1" x14ac:dyDescent="0.25">
      <c r="C13333" s="32" t="s">
        <v>22516</v>
      </c>
      <c r="D13333" s="33" t="s">
        <v>7267</v>
      </c>
    </row>
    <row r="13334" spans="3:4" ht="15" customHeight="1" x14ac:dyDescent="0.25">
      <c r="C13334" s="32" t="s">
        <v>22517</v>
      </c>
      <c r="D13334" s="33" t="s">
        <v>10330</v>
      </c>
    </row>
    <row r="13335" spans="3:4" ht="15" customHeight="1" x14ac:dyDescent="0.25">
      <c r="C13335" s="32" t="s">
        <v>22518</v>
      </c>
      <c r="D13335" s="33" t="s">
        <v>10330</v>
      </c>
    </row>
    <row r="13336" spans="3:4" ht="15" customHeight="1" x14ac:dyDescent="0.25">
      <c r="C13336" s="32" t="s">
        <v>22519</v>
      </c>
      <c r="D13336" s="33" t="s">
        <v>10342</v>
      </c>
    </row>
    <row r="13337" spans="3:4" ht="15" customHeight="1" x14ac:dyDescent="0.25">
      <c r="C13337" s="32" t="s">
        <v>22520</v>
      </c>
      <c r="D13337" s="33" t="s">
        <v>10342</v>
      </c>
    </row>
    <row r="13338" spans="3:4" ht="15" customHeight="1" x14ac:dyDescent="0.25">
      <c r="C13338" s="32" t="s">
        <v>22521</v>
      </c>
      <c r="D13338" s="33" t="s">
        <v>7307</v>
      </c>
    </row>
    <row r="13339" spans="3:4" ht="15" customHeight="1" x14ac:dyDescent="0.25">
      <c r="C13339" s="32" t="s">
        <v>22522</v>
      </c>
      <c r="D13339" s="33" t="s">
        <v>7307</v>
      </c>
    </row>
    <row r="13340" spans="3:4" ht="15" customHeight="1" x14ac:dyDescent="0.25">
      <c r="C13340" s="32" t="s">
        <v>22523</v>
      </c>
      <c r="D13340" s="33" t="s">
        <v>7554</v>
      </c>
    </row>
    <row r="13341" spans="3:4" ht="15" customHeight="1" x14ac:dyDescent="0.25">
      <c r="C13341" s="32" t="s">
        <v>22524</v>
      </c>
      <c r="D13341" s="33" t="s">
        <v>7554</v>
      </c>
    </row>
    <row r="13342" spans="3:4" ht="15" customHeight="1" x14ac:dyDescent="0.25">
      <c r="C13342" s="32" t="s">
        <v>22525</v>
      </c>
      <c r="D13342" s="33" t="s">
        <v>7598</v>
      </c>
    </row>
    <row r="13343" spans="3:4" ht="15" customHeight="1" x14ac:dyDescent="0.25">
      <c r="C13343" s="32" t="s">
        <v>22526</v>
      </c>
      <c r="D13343" s="33" t="s">
        <v>7598</v>
      </c>
    </row>
    <row r="13344" spans="3:4" ht="15" customHeight="1" x14ac:dyDescent="0.25">
      <c r="C13344" s="32" t="s">
        <v>22527</v>
      </c>
      <c r="D13344" s="33" t="s">
        <v>7604</v>
      </c>
    </row>
    <row r="13345" spans="3:4" ht="15" customHeight="1" x14ac:dyDescent="0.25">
      <c r="C13345" s="32" t="s">
        <v>22528</v>
      </c>
      <c r="D13345" s="33" t="s">
        <v>7604</v>
      </c>
    </row>
    <row r="13346" spans="3:4" ht="15" customHeight="1" x14ac:dyDescent="0.25">
      <c r="C13346" s="32" t="s">
        <v>22529</v>
      </c>
      <c r="D13346" s="33" t="s">
        <v>7789</v>
      </c>
    </row>
    <row r="13347" spans="3:4" ht="15" customHeight="1" x14ac:dyDescent="0.25">
      <c r="C13347" s="32" t="s">
        <v>22530</v>
      </c>
      <c r="D13347" s="33" t="s">
        <v>7789</v>
      </c>
    </row>
    <row r="13348" spans="3:4" ht="15" customHeight="1" x14ac:dyDescent="0.25">
      <c r="C13348" s="32" t="s">
        <v>22531</v>
      </c>
      <c r="D13348" s="33" t="s">
        <v>7795</v>
      </c>
    </row>
    <row r="13349" spans="3:4" ht="15" customHeight="1" x14ac:dyDescent="0.25">
      <c r="C13349" s="32" t="s">
        <v>22532</v>
      </c>
      <c r="D13349" s="33" t="s">
        <v>7795</v>
      </c>
    </row>
    <row r="13350" spans="3:4" ht="15" customHeight="1" x14ac:dyDescent="0.25">
      <c r="C13350" s="32" t="s">
        <v>22533</v>
      </c>
      <c r="D13350" s="33" t="s">
        <v>10812</v>
      </c>
    </row>
    <row r="13351" spans="3:4" ht="15" customHeight="1" x14ac:dyDescent="0.25">
      <c r="C13351" s="32" t="s">
        <v>22534</v>
      </c>
      <c r="D13351" s="33" t="s">
        <v>10812</v>
      </c>
    </row>
    <row r="13352" spans="3:4" ht="15" customHeight="1" x14ac:dyDescent="0.25">
      <c r="C13352" s="32" t="s">
        <v>22535</v>
      </c>
      <c r="D13352" s="33" t="s">
        <v>7881</v>
      </c>
    </row>
    <row r="13353" spans="3:4" ht="15" customHeight="1" x14ac:dyDescent="0.25">
      <c r="C13353" s="32" t="s">
        <v>22536</v>
      </c>
      <c r="D13353" s="33" t="s">
        <v>7881</v>
      </c>
    </row>
    <row r="13354" spans="3:4" ht="15" customHeight="1" x14ac:dyDescent="0.25">
      <c r="C13354" s="32" t="s">
        <v>22537</v>
      </c>
      <c r="D13354" s="33" t="s">
        <v>7893</v>
      </c>
    </row>
    <row r="13355" spans="3:4" ht="15" customHeight="1" x14ac:dyDescent="0.25">
      <c r="C13355" s="32" t="s">
        <v>22538</v>
      </c>
      <c r="D13355" s="33" t="s">
        <v>7893</v>
      </c>
    </row>
    <row r="13356" spans="3:4" ht="15" customHeight="1" x14ac:dyDescent="0.25">
      <c r="C13356" s="32" t="s">
        <v>22539</v>
      </c>
      <c r="D13356" s="33" t="s">
        <v>7917</v>
      </c>
    </row>
    <row r="13357" spans="3:4" ht="15" customHeight="1" x14ac:dyDescent="0.25">
      <c r="C13357" s="32" t="s">
        <v>22540</v>
      </c>
      <c r="D13357" s="33" t="s">
        <v>7917</v>
      </c>
    </row>
    <row r="13358" spans="3:4" ht="15" customHeight="1" x14ac:dyDescent="0.25">
      <c r="C13358" s="32" t="s">
        <v>22541</v>
      </c>
      <c r="D13358" s="33" t="s">
        <v>10850</v>
      </c>
    </row>
    <row r="13359" spans="3:4" ht="15" customHeight="1" x14ac:dyDescent="0.25">
      <c r="C13359" s="32" t="s">
        <v>22542</v>
      </c>
      <c r="D13359" s="33" t="s">
        <v>10850</v>
      </c>
    </row>
    <row r="13360" spans="3:4" ht="15" customHeight="1" x14ac:dyDescent="0.25">
      <c r="C13360" s="32" t="s">
        <v>22543</v>
      </c>
      <c r="D13360" s="33" t="s">
        <v>7957</v>
      </c>
    </row>
    <row r="13361" spans="3:4" ht="15" customHeight="1" x14ac:dyDescent="0.25">
      <c r="C13361" s="32" t="s">
        <v>22544</v>
      </c>
      <c r="D13361" s="33" t="s">
        <v>7957</v>
      </c>
    </row>
    <row r="13362" spans="3:4" ht="15" customHeight="1" x14ac:dyDescent="0.25">
      <c r="C13362" s="32" t="s">
        <v>22545</v>
      </c>
      <c r="D13362" s="33" t="s">
        <v>7969</v>
      </c>
    </row>
    <row r="13363" spans="3:4" ht="15" customHeight="1" x14ac:dyDescent="0.25">
      <c r="C13363" s="32" t="s">
        <v>22546</v>
      </c>
      <c r="D13363" s="33" t="s">
        <v>7969</v>
      </c>
    </row>
    <row r="13364" spans="3:4" ht="15" customHeight="1" x14ac:dyDescent="0.25">
      <c r="C13364" s="32" t="s">
        <v>22547</v>
      </c>
      <c r="D13364" s="33" t="s">
        <v>10879</v>
      </c>
    </row>
    <row r="13365" spans="3:4" ht="15" customHeight="1" x14ac:dyDescent="0.25">
      <c r="C13365" s="32" t="s">
        <v>22548</v>
      </c>
      <c r="D13365" s="33" t="s">
        <v>10879</v>
      </c>
    </row>
    <row r="13366" spans="3:4" ht="15" customHeight="1" x14ac:dyDescent="0.25">
      <c r="C13366" s="32" t="s">
        <v>22549</v>
      </c>
      <c r="D13366" s="33" t="s">
        <v>10884</v>
      </c>
    </row>
    <row r="13367" spans="3:4" ht="15" customHeight="1" x14ac:dyDescent="0.25">
      <c r="C13367" s="32" t="s">
        <v>22550</v>
      </c>
      <c r="D13367" s="33" t="s">
        <v>10884</v>
      </c>
    </row>
    <row r="13368" spans="3:4" ht="15" customHeight="1" x14ac:dyDescent="0.25">
      <c r="C13368" s="32" t="s">
        <v>22551</v>
      </c>
      <c r="D13368" s="33" t="s">
        <v>10891</v>
      </c>
    </row>
    <row r="13369" spans="3:4" ht="15" customHeight="1" x14ac:dyDescent="0.25">
      <c r="C13369" s="32" t="s">
        <v>22552</v>
      </c>
      <c r="D13369" s="33" t="s">
        <v>10891</v>
      </c>
    </row>
    <row r="13370" spans="3:4" ht="15" customHeight="1" x14ac:dyDescent="0.25">
      <c r="C13370" s="32" t="s">
        <v>22553</v>
      </c>
      <c r="D13370" s="33" t="s">
        <v>7789</v>
      </c>
    </row>
    <row r="13371" spans="3:4" ht="15" customHeight="1" x14ac:dyDescent="0.25">
      <c r="C13371" s="32" t="s">
        <v>22554</v>
      </c>
      <c r="D13371" s="33" t="s">
        <v>7789</v>
      </c>
    </row>
    <row r="13372" spans="3:4" ht="15" customHeight="1" x14ac:dyDescent="0.25">
      <c r="C13372" s="32" t="s">
        <v>22555</v>
      </c>
      <c r="D13372" s="33" t="s">
        <v>7795</v>
      </c>
    </row>
    <row r="13373" spans="3:4" ht="15" customHeight="1" x14ac:dyDescent="0.25">
      <c r="C13373" s="32" t="s">
        <v>22556</v>
      </c>
      <c r="D13373" s="33" t="s">
        <v>7795</v>
      </c>
    </row>
    <row r="13374" spans="3:4" ht="15" customHeight="1" x14ac:dyDescent="0.25">
      <c r="C13374" s="32" t="s">
        <v>22557</v>
      </c>
      <c r="D13374" s="33" t="s">
        <v>10812</v>
      </c>
    </row>
    <row r="13375" spans="3:4" ht="15" customHeight="1" x14ac:dyDescent="0.25">
      <c r="C13375" s="32" t="s">
        <v>22558</v>
      </c>
      <c r="D13375" s="33" t="s">
        <v>10812</v>
      </c>
    </row>
    <row r="13376" spans="3:4" ht="15" customHeight="1" x14ac:dyDescent="0.25">
      <c r="C13376" s="32" t="s">
        <v>22559</v>
      </c>
      <c r="D13376" s="33" t="s">
        <v>7881</v>
      </c>
    </row>
    <row r="13377" spans="3:4" ht="15" customHeight="1" x14ac:dyDescent="0.25">
      <c r="C13377" s="32" t="s">
        <v>22560</v>
      </c>
      <c r="D13377" s="33" t="s">
        <v>7881</v>
      </c>
    </row>
    <row r="13378" spans="3:4" ht="15" customHeight="1" x14ac:dyDescent="0.25">
      <c r="C13378" s="32" t="s">
        <v>22561</v>
      </c>
      <c r="D13378" s="33" t="s">
        <v>7893</v>
      </c>
    </row>
    <row r="13379" spans="3:4" ht="15" customHeight="1" x14ac:dyDescent="0.25">
      <c r="C13379" s="32" t="s">
        <v>22562</v>
      </c>
      <c r="D13379" s="33" t="s">
        <v>7893</v>
      </c>
    </row>
    <row r="13380" spans="3:4" ht="15" customHeight="1" x14ac:dyDescent="0.25">
      <c r="C13380" s="32" t="s">
        <v>22563</v>
      </c>
      <c r="D13380" s="33" t="s">
        <v>7917</v>
      </c>
    </row>
    <row r="13381" spans="3:4" ht="15" customHeight="1" x14ac:dyDescent="0.25">
      <c r="C13381" s="32" t="s">
        <v>22564</v>
      </c>
      <c r="D13381" s="33" t="s">
        <v>7917</v>
      </c>
    </row>
    <row r="13382" spans="3:4" ht="15" customHeight="1" x14ac:dyDescent="0.25">
      <c r="C13382" s="32" t="s">
        <v>22565</v>
      </c>
      <c r="D13382" s="33" t="s">
        <v>10850</v>
      </c>
    </row>
    <row r="13383" spans="3:4" ht="15" customHeight="1" x14ac:dyDescent="0.25">
      <c r="C13383" s="32" t="s">
        <v>22566</v>
      </c>
      <c r="D13383" s="33" t="s">
        <v>10850</v>
      </c>
    </row>
    <row r="13384" spans="3:4" ht="15" customHeight="1" x14ac:dyDescent="0.25">
      <c r="C13384" s="32" t="s">
        <v>22567</v>
      </c>
      <c r="D13384" s="33" t="s">
        <v>7957</v>
      </c>
    </row>
    <row r="13385" spans="3:4" ht="15" customHeight="1" x14ac:dyDescent="0.25">
      <c r="C13385" s="32" t="s">
        <v>22568</v>
      </c>
      <c r="D13385" s="33" t="s">
        <v>7957</v>
      </c>
    </row>
    <row r="13386" spans="3:4" ht="15" customHeight="1" x14ac:dyDescent="0.25">
      <c r="C13386" s="32" t="s">
        <v>22569</v>
      </c>
      <c r="D13386" s="33" t="s">
        <v>7969</v>
      </c>
    </row>
    <row r="13387" spans="3:4" ht="15" customHeight="1" x14ac:dyDescent="0.25">
      <c r="C13387" s="32" t="s">
        <v>22570</v>
      </c>
      <c r="D13387" s="33" t="s">
        <v>7969</v>
      </c>
    </row>
    <row r="13388" spans="3:4" ht="15" customHeight="1" x14ac:dyDescent="0.25">
      <c r="C13388" s="32" t="s">
        <v>22571</v>
      </c>
      <c r="D13388" s="33" t="s">
        <v>10879</v>
      </c>
    </row>
    <row r="13389" spans="3:4" ht="15" customHeight="1" x14ac:dyDescent="0.25">
      <c r="C13389" s="32" t="s">
        <v>22572</v>
      </c>
      <c r="D13389" s="33" t="s">
        <v>10879</v>
      </c>
    </row>
    <row r="13390" spans="3:4" ht="15" customHeight="1" x14ac:dyDescent="0.25">
      <c r="C13390" s="32" t="s">
        <v>22573</v>
      </c>
      <c r="D13390" s="33" t="s">
        <v>10884</v>
      </c>
    </row>
    <row r="13391" spans="3:4" ht="15" customHeight="1" x14ac:dyDescent="0.25">
      <c r="C13391" s="32" t="s">
        <v>22574</v>
      </c>
      <c r="D13391" s="33" t="s">
        <v>10884</v>
      </c>
    </row>
    <row r="13392" spans="3:4" ht="15" customHeight="1" x14ac:dyDescent="0.25">
      <c r="C13392" s="32" t="s">
        <v>22575</v>
      </c>
      <c r="D13392" s="33" t="s">
        <v>10891</v>
      </c>
    </row>
    <row r="13393" spans="3:4" ht="15" customHeight="1" x14ac:dyDescent="0.25">
      <c r="C13393" s="32" t="s">
        <v>22576</v>
      </c>
      <c r="D13393" s="33" t="s">
        <v>10891</v>
      </c>
    </row>
    <row r="13394" spans="3:4" ht="15" customHeight="1" x14ac:dyDescent="0.25">
      <c r="C13394" s="32" t="s">
        <v>22577</v>
      </c>
      <c r="D13394" s="33" t="s">
        <v>8007</v>
      </c>
    </row>
    <row r="13395" spans="3:4" ht="15" customHeight="1" x14ac:dyDescent="0.25">
      <c r="C13395" s="32" t="s">
        <v>22578</v>
      </c>
      <c r="D13395" s="33" t="s">
        <v>8007</v>
      </c>
    </row>
    <row r="13396" spans="3:4" ht="15" customHeight="1" x14ac:dyDescent="0.25">
      <c r="C13396" s="32" t="s">
        <v>22579</v>
      </c>
      <c r="D13396" s="33" t="s">
        <v>10982</v>
      </c>
    </row>
    <row r="13397" spans="3:4" ht="15" customHeight="1" x14ac:dyDescent="0.25">
      <c r="C13397" s="32" t="s">
        <v>22580</v>
      </c>
      <c r="D13397" s="33" t="s">
        <v>10982</v>
      </c>
    </row>
    <row r="13398" spans="3:4" ht="15" customHeight="1" x14ac:dyDescent="0.25">
      <c r="C13398" s="32" t="s">
        <v>22581</v>
      </c>
      <c r="D13398" s="33" t="s">
        <v>11063</v>
      </c>
    </row>
    <row r="13399" spans="3:4" ht="15" customHeight="1" x14ac:dyDescent="0.25">
      <c r="C13399" s="32" t="s">
        <v>22582</v>
      </c>
      <c r="D13399" s="33" t="s">
        <v>11063</v>
      </c>
    </row>
    <row r="13400" spans="3:4" ht="15" customHeight="1" x14ac:dyDescent="0.25">
      <c r="C13400" s="32" t="s">
        <v>22583</v>
      </c>
      <c r="D13400" s="33" t="s">
        <v>8289</v>
      </c>
    </row>
    <row r="13401" spans="3:4" ht="15" customHeight="1" x14ac:dyDescent="0.25">
      <c r="C13401" s="32" t="s">
        <v>22584</v>
      </c>
      <c r="D13401" s="33" t="s">
        <v>8289</v>
      </c>
    </row>
    <row r="13402" spans="3:4" ht="15" customHeight="1" x14ac:dyDescent="0.25">
      <c r="C13402" s="32" t="s">
        <v>22585</v>
      </c>
      <c r="D13402" s="33" t="s">
        <v>8312</v>
      </c>
    </row>
    <row r="13403" spans="3:4" ht="15" customHeight="1" x14ac:dyDescent="0.25">
      <c r="C13403" s="32" t="s">
        <v>22586</v>
      </c>
      <c r="D13403" s="33" t="s">
        <v>8312</v>
      </c>
    </row>
    <row r="13404" spans="3:4" ht="15" customHeight="1" x14ac:dyDescent="0.25">
      <c r="C13404" s="32" t="s">
        <v>22587</v>
      </c>
      <c r="D13404" s="33" t="s">
        <v>8317</v>
      </c>
    </row>
    <row r="13405" spans="3:4" ht="15" customHeight="1" x14ac:dyDescent="0.25">
      <c r="C13405" s="32" t="s">
        <v>22588</v>
      </c>
      <c r="D13405" s="33" t="s">
        <v>8317</v>
      </c>
    </row>
    <row r="13406" spans="3:4" ht="15" customHeight="1" x14ac:dyDescent="0.25">
      <c r="C13406" s="32" t="s">
        <v>22589</v>
      </c>
      <c r="D13406" s="33" t="s">
        <v>11127</v>
      </c>
    </row>
    <row r="13407" spans="3:4" ht="15" customHeight="1" x14ac:dyDescent="0.25">
      <c r="C13407" s="32" t="s">
        <v>22590</v>
      </c>
      <c r="D13407" s="33" t="s">
        <v>11127</v>
      </c>
    </row>
    <row r="13408" spans="3:4" ht="15" customHeight="1" x14ac:dyDescent="0.25">
      <c r="C13408" s="32" t="s">
        <v>22591</v>
      </c>
      <c r="D13408" s="33" t="s">
        <v>8337</v>
      </c>
    </row>
    <row r="13409" spans="3:4" ht="15" customHeight="1" x14ac:dyDescent="0.25">
      <c r="C13409" s="32" t="s">
        <v>22592</v>
      </c>
      <c r="D13409" s="33" t="s">
        <v>8337</v>
      </c>
    </row>
    <row r="13410" spans="3:4" ht="15" customHeight="1" x14ac:dyDescent="0.25">
      <c r="C13410" s="32" t="s">
        <v>22593</v>
      </c>
      <c r="D13410" s="33" t="s">
        <v>11150</v>
      </c>
    </row>
    <row r="13411" spans="3:4" ht="15" customHeight="1" x14ac:dyDescent="0.25">
      <c r="C13411" s="32" t="s">
        <v>22594</v>
      </c>
      <c r="D13411" s="33" t="s">
        <v>11150</v>
      </c>
    </row>
    <row r="13412" spans="3:4" ht="15" customHeight="1" x14ac:dyDescent="0.25">
      <c r="C13412" s="32" t="s">
        <v>22595</v>
      </c>
      <c r="D13412" s="33" t="s">
        <v>8352</v>
      </c>
    </row>
    <row r="13413" spans="3:4" ht="15" customHeight="1" x14ac:dyDescent="0.25">
      <c r="C13413" s="32" t="s">
        <v>22596</v>
      </c>
      <c r="D13413" s="33" t="s">
        <v>8352</v>
      </c>
    </row>
    <row r="13414" spans="3:4" ht="15" customHeight="1" x14ac:dyDescent="0.25">
      <c r="C13414" s="32" t="s">
        <v>22597</v>
      </c>
      <c r="D13414" s="33" t="s">
        <v>857</v>
      </c>
    </row>
    <row r="13415" spans="3:4" ht="15" customHeight="1" x14ac:dyDescent="0.25">
      <c r="C13415" s="32" t="s">
        <v>22598</v>
      </c>
      <c r="D13415" s="33" t="s">
        <v>857</v>
      </c>
    </row>
    <row r="13416" spans="3:4" ht="15" customHeight="1" x14ac:dyDescent="0.25">
      <c r="C13416" s="32" t="s">
        <v>22599</v>
      </c>
      <c r="D13416" s="33" t="s">
        <v>858</v>
      </c>
    </row>
    <row r="13417" spans="3:4" ht="15" customHeight="1" x14ac:dyDescent="0.25">
      <c r="C13417" s="32" t="s">
        <v>22600</v>
      </c>
      <c r="D13417" s="33" t="s">
        <v>858</v>
      </c>
    </row>
    <row r="13418" spans="3:4" ht="15" customHeight="1" x14ac:dyDescent="0.25">
      <c r="C13418" s="32" t="s">
        <v>22601</v>
      </c>
      <c r="D13418" s="33" t="s">
        <v>8007</v>
      </c>
    </row>
    <row r="13419" spans="3:4" ht="15" customHeight="1" x14ac:dyDescent="0.25">
      <c r="C13419" s="32" t="s">
        <v>22602</v>
      </c>
      <c r="D13419" s="33" t="s">
        <v>8007</v>
      </c>
    </row>
    <row r="13420" spans="3:4" ht="15" customHeight="1" x14ac:dyDescent="0.25">
      <c r="C13420" s="32" t="s">
        <v>22603</v>
      </c>
      <c r="D13420" s="33" t="s">
        <v>10982</v>
      </c>
    </row>
    <row r="13421" spans="3:4" ht="15" customHeight="1" x14ac:dyDescent="0.25">
      <c r="C13421" s="32" t="s">
        <v>22604</v>
      </c>
      <c r="D13421" s="33" t="s">
        <v>10982</v>
      </c>
    </row>
    <row r="13422" spans="3:4" ht="15" customHeight="1" x14ac:dyDescent="0.25">
      <c r="C13422" s="32" t="s">
        <v>22605</v>
      </c>
      <c r="D13422" s="33" t="s">
        <v>11063</v>
      </c>
    </row>
    <row r="13423" spans="3:4" ht="15" customHeight="1" x14ac:dyDescent="0.25">
      <c r="C13423" s="32" t="s">
        <v>22606</v>
      </c>
      <c r="D13423" s="33" t="s">
        <v>11063</v>
      </c>
    </row>
    <row r="13424" spans="3:4" ht="15" customHeight="1" x14ac:dyDescent="0.25">
      <c r="C13424" s="32" t="s">
        <v>22607</v>
      </c>
      <c r="D13424" s="33" t="s">
        <v>8289</v>
      </c>
    </row>
    <row r="13425" spans="3:4" ht="15" customHeight="1" x14ac:dyDescent="0.25">
      <c r="C13425" s="32" t="s">
        <v>22608</v>
      </c>
      <c r="D13425" s="33" t="s">
        <v>8289</v>
      </c>
    </row>
    <row r="13426" spans="3:4" ht="15" customHeight="1" x14ac:dyDescent="0.25">
      <c r="C13426" s="32" t="s">
        <v>22609</v>
      </c>
      <c r="D13426" s="33" t="s">
        <v>8312</v>
      </c>
    </row>
    <row r="13427" spans="3:4" ht="15" customHeight="1" x14ac:dyDescent="0.25">
      <c r="C13427" s="32" t="s">
        <v>22610</v>
      </c>
      <c r="D13427" s="33" t="s">
        <v>8312</v>
      </c>
    </row>
    <row r="13428" spans="3:4" ht="15" customHeight="1" x14ac:dyDescent="0.25">
      <c r="C13428" s="32" t="s">
        <v>22611</v>
      </c>
      <c r="D13428" s="33" t="s">
        <v>8317</v>
      </c>
    </row>
    <row r="13429" spans="3:4" ht="15" customHeight="1" x14ac:dyDescent="0.25">
      <c r="C13429" s="32" t="s">
        <v>22612</v>
      </c>
      <c r="D13429" s="33" t="s">
        <v>8317</v>
      </c>
    </row>
    <row r="13430" spans="3:4" ht="15" customHeight="1" x14ac:dyDescent="0.25">
      <c r="C13430" s="32" t="s">
        <v>22613</v>
      </c>
      <c r="D13430" s="33" t="s">
        <v>11127</v>
      </c>
    </row>
    <row r="13431" spans="3:4" ht="15" customHeight="1" x14ac:dyDescent="0.25">
      <c r="C13431" s="32" t="s">
        <v>22614</v>
      </c>
      <c r="D13431" s="33" t="s">
        <v>11127</v>
      </c>
    </row>
    <row r="13432" spans="3:4" ht="15" customHeight="1" x14ac:dyDescent="0.25">
      <c r="C13432" s="32" t="s">
        <v>22615</v>
      </c>
      <c r="D13432" s="33" t="s">
        <v>8337</v>
      </c>
    </row>
    <row r="13433" spans="3:4" ht="15" customHeight="1" x14ac:dyDescent="0.25">
      <c r="C13433" s="32" t="s">
        <v>22616</v>
      </c>
      <c r="D13433" s="33" t="s">
        <v>8337</v>
      </c>
    </row>
    <row r="13434" spans="3:4" ht="15" customHeight="1" x14ac:dyDescent="0.25">
      <c r="C13434" s="32" t="s">
        <v>22617</v>
      </c>
      <c r="D13434" s="33" t="s">
        <v>11150</v>
      </c>
    </row>
    <row r="13435" spans="3:4" ht="15" customHeight="1" x14ac:dyDescent="0.25">
      <c r="C13435" s="32" t="s">
        <v>22618</v>
      </c>
      <c r="D13435" s="33" t="s">
        <v>11150</v>
      </c>
    </row>
    <row r="13436" spans="3:4" ht="15" customHeight="1" x14ac:dyDescent="0.25">
      <c r="C13436" s="32" t="s">
        <v>22619</v>
      </c>
      <c r="D13436" s="33" t="s">
        <v>8352</v>
      </c>
    </row>
    <row r="13437" spans="3:4" ht="15" customHeight="1" x14ac:dyDescent="0.25">
      <c r="C13437" s="32" t="s">
        <v>22620</v>
      </c>
      <c r="D13437" s="33" t="s">
        <v>8352</v>
      </c>
    </row>
    <row r="13438" spans="3:4" ht="15" customHeight="1" x14ac:dyDescent="0.25">
      <c r="C13438" s="32" t="s">
        <v>22621</v>
      </c>
      <c r="D13438" s="33" t="s">
        <v>857</v>
      </c>
    </row>
    <row r="13439" spans="3:4" ht="15" customHeight="1" x14ac:dyDescent="0.25">
      <c r="C13439" s="32" t="s">
        <v>22622</v>
      </c>
      <c r="D13439" s="33" t="s">
        <v>857</v>
      </c>
    </row>
    <row r="13440" spans="3:4" ht="15" customHeight="1" x14ac:dyDescent="0.25">
      <c r="C13440" s="32" t="s">
        <v>22623</v>
      </c>
      <c r="D13440" s="33" t="s">
        <v>858</v>
      </c>
    </row>
    <row r="13441" spans="3:4" ht="15" customHeight="1" x14ac:dyDescent="0.25">
      <c r="C13441" s="32" t="s">
        <v>22624</v>
      </c>
      <c r="D13441" s="33" t="s">
        <v>858</v>
      </c>
    </row>
    <row r="13442" spans="3:4" ht="15" customHeight="1" x14ac:dyDescent="0.25">
      <c r="C13442" s="32" t="s">
        <v>22625</v>
      </c>
      <c r="D13442" s="33" t="s">
        <v>4762</v>
      </c>
    </row>
    <row r="13443" spans="3:4" ht="15" customHeight="1" x14ac:dyDescent="0.25">
      <c r="C13443" s="32" t="s">
        <v>22626</v>
      </c>
      <c r="D13443" s="33" t="s">
        <v>4762</v>
      </c>
    </row>
    <row r="13444" spans="3:4" ht="15" customHeight="1" x14ac:dyDescent="0.25">
      <c r="C13444" s="32" t="s">
        <v>22627</v>
      </c>
      <c r="D13444" s="33" t="s">
        <v>4767</v>
      </c>
    </row>
    <row r="13445" spans="3:4" ht="15" customHeight="1" x14ac:dyDescent="0.25">
      <c r="C13445" s="32" t="s">
        <v>22628</v>
      </c>
      <c r="D13445" s="33" t="s">
        <v>4767</v>
      </c>
    </row>
    <row r="13446" spans="3:4" ht="15" customHeight="1" x14ac:dyDescent="0.25">
      <c r="C13446" s="32" t="s">
        <v>22629</v>
      </c>
      <c r="D13446" s="33" t="s">
        <v>4865</v>
      </c>
    </row>
    <row r="13447" spans="3:4" ht="15" customHeight="1" x14ac:dyDescent="0.25">
      <c r="C13447" s="32" t="s">
        <v>22630</v>
      </c>
      <c r="D13447" s="33" t="s">
        <v>4865</v>
      </c>
    </row>
    <row r="13448" spans="3:4" ht="15" customHeight="1" x14ac:dyDescent="0.25">
      <c r="C13448" s="32" t="s">
        <v>22631</v>
      </c>
      <c r="D13448" s="33" t="s">
        <v>4910</v>
      </c>
    </row>
    <row r="13449" spans="3:4" ht="15" customHeight="1" x14ac:dyDescent="0.25">
      <c r="C13449" s="32" t="s">
        <v>22632</v>
      </c>
      <c r="D13449" s="33" t="s">
        <v>4910</v>
      </c>
    </row>
    <row r="13450" spans="3:4" ht="15" customHeight="1" x14ac:dyDescent="0.25">
      <c r="C13450" s="32" t="s">
        <v>22633</v>
      </c>
      <c r="D13450" s="33" t="s">
        <v>4927</v>
      </c>
    </row>
    <row r="13451" spans="3:4" ht="15" customHeight="1" x14ac:dyDescent="0.25">
      <c r="C13451" s="32" t="s">
        <v>22634</v>
      </c>
      <c r="D13451" s="33" t="s">
        <v>4927</v>
      </c>
    </row>
    <row r="13452" spans="3:4" ht="15" customHeight="1" x14ac:dyDescent="0.25">
      <c r="C13452" s="32" t="s">
        <v>22635</v>
      </c>
      <c r="D13452" s="33" t="s">
        <v>4960</v>
      </c>
    </row>
    <row r="13453" spans="3:4" ht="15" customHeight="1" x14ac:dyDescent="0.25">
      <c r="C13453" s="32" t="s">
        <v>22636</v>
      </c>
      <c r="D13453" s="33" t="s">
        <v>4960</v>
      </c>
    </row>
    <row r="13454" spans="3:4" ht="15" customHeight="1" x14ac:dyDescent="0.25">
      <c r="C13454" s="32" t="s">
        <v>22637</v>
      </c>
      <c r="D13454" s="33" t="s">
        <v>4995</v>
      </c>
    </row>
    <row r="13455" spans="3:4" ht="15" customHeight="1" x14ac:dyDescent="0.25">
      <c r="C13455" s="32" t="s">
        <v>22638</v>
      </c>
      <c r="D13455" s="33" t="s">
        <v>4995</v>
      </c>
    </row>
    <row r="13456" spans="3:4" ht="15" customHeight="1" x14ac:dyDescent="0.25">
      <c r="C13456" s="32" t="s">
        <v>22639</v>
      </c>
      <c r="D13456" s="33" t="s">
        <v>5007</v>
      </c>
    </row>
    <row r="13457" spans="3:4" ht="15" customHeight="1" x14ac:dyDescent="0.25">
      <c r="C13457" s="32" t="s">
        <v>22640</v>
      </c>
      <c r="D13457" s="33" t="s">
        <v>5007</v>
      </c>
    </row>
    <row r="13458" spans="3:4" ht="15" customHeight="1" x14ac:dyDescent="0.25">
      <c r="C13458" s="32" t="s">
        <v>22641</v>
      </c>
      <c r="D13458" s="33" t="s">
        <v>5013</v>
      </c>
    </row>
    <row r="13459" spans="3:4" ht="15" customHeight="1" x14ac:dyDescent="0.25">
      <c r="C13459" s="32" t="s">
        <v>22642</v>
      </c>
      <c r="D13459" s="33" t="s">
        <v>5013</v>
      </c>
    </row>
    <row r="13460" spans="3:4" ht="15" customHeight="1" x14ac:dyDescent="0.25">
      <c r="C13460" s="32" t="s">
        <v>22643</v>
      </c>
      <c r="D13460" s="33" t="s">
        <v>5126</v>
      </c>
    </row>
    <row r="13461" spans="3:4" ht="15" customHeight="1" x14ac:dyDescent="0.25">
      <c r="C13461" s="32" t="s">
        <v>22644</v>
      </c>
      <c r="D13461" s="33" t="s">
        <v>5126</v>
      </c>
    </row>
    <row r="13462" spans="3:4" ht="15" customHeight="1" x14ac:dyDescent="0.25">
      <c r="C13462" s="32" t="s">
        <v>22645</v>
      </c>
      <c r="D13462" s="33" t="s">
        <v>5158</v>
      </c>
    </row>
    <row r="13463" spans="3:4" ht="15" customHeight="1" x14ac:dyDescent="0.25">
      <c r="C13463" s="32" t="s">
        <v>22646</v>
      </c>
      <c r="D13463" s="33" t="s">
        <v>5158</v>
      </c>
    </row>
    <row r="13464" spans="3:4" ht="15" customHeight="1" x14ac:dyDescent="0.25">
      <c r="C13464" s="32" t="s">
        <v>22647</v>
      </c>
      <c r="D13464" s="33" t="s">
        <v>5189</v>
      </c>
    </row>
    <row r="13465" spans="3:4" ht="15" customHeight="1" x14ac:dyDescent="0.25">
      <c r="C13465" s="32" t="s">
        <v>22648</v>
      </c>
      <c r="D13465" s="33" t="s">
        <v>5189</v>
      </c>
    </row>
    <row r="13466" spans="3:4" ht="15" customHeight="1" x14ac:dyDescent="0.25">
      <c r="C13466" s="32" t="s">
        <v>22649</v>
      </c>
      <c r="D13466" s="33" t="s">
        <v>4762</v>
      </c>
    </row>
    <row r="13467" spans="3:4" ht="15" customHeight="1" x14ac:dyDescent="0.25">
      <c r="C13467" s="32" t="s">
        <v>22650</v>
      </c>
      <c r="D13467" s="33" t="s">
        <v>4762</v>
      </c>
    </row>
    <row r="13468" spans="3:4" ht="15" customHeight="1" x14ac:dyDescent="0.25">
      <c r="C13468" s="32" t="s">
        <v>22651</v>
      </c>
      <c r="D13468" s="33" t="s">
        <v>4767</v>
      </c>
    </row>
    <row r="13469" spans="3:4" ht="15" customHeight="1" x14ac:dyDescent="0.25">
      <c r="C13469" s="32" t="s">
        <v>22652</v>
      </c>
      <c r="D13469" s="33" t="s">
        <v>4767</v>
      </c>
    </row>
    <row r="13470" spans="3:4" ht="15" customHeight="1" x14ac:dyDescent="0.25">
      <c r="C13470" s="32" t="s">
        <v>22653</v>
      </c>
      <c r="D13470" s="33" t="s">
        <v>4865</v>
      </c>
    </row>
    <row r="13471" spans="3:4" ht="15" customHeight="1" x14ac:dyDescent="0.25">
      <c r="C13471" s="32" t="s">
        <v>22654</v>
      </c>
      <c r="D13471" s="33" t="s">
        <v>4865</v>
      </c>
    </row>
    <row r="13472" spans="3:4" ht="15" customHeight="1" x14ac:dyDescent="0.25">
      <c r="C13472" s="32" t="s">
        <v>22655</v>
      </c>
      <c r="D13472" s="33" t="s">
        <v>4910</v>
      </c>
    </row>
    <row r="13473" spans="3:4" ht="15" customHeight="1" x14ac:dyDescent="0.25">
      <c r="C13473" s="32" t="s">
        <v>22656</v>
      </c>
      <c r="D13473" s="33" t="s">
        <v>4910</v>
      </c>
    </row>
    <row r="13474" spans="3:4" ht="15" customHeight="1" x14ac:dyDescent="0.25">
      <c r="C13474" s="32" t="s">
        <v>22657</v>
      </c>
      <c r="D13474" s="33" t="s">
        <v>4927</v>
      </c>
    </row>
    <row r="13475" spans="3:4" ht="15" customHeight="1" x14ac:dyDescent="0.25">
      <c r="C13475" s="32" t="s">
        <v>22658</v>
      </c>
      <c r="D13475" s="33" t="s">
        <v>4927</v>
      </c>
    </row>
    <row r="13476" spans="3:4" ht="15" customHeight="1" x14ac:dyDescent="0.25">
      <c r="C13476" s="32" t="s">
        <v>22659</v>
      </c>
      <c r="D13476" s="33" t="s">
        <v>4960</v>
      </c>
    </row>
    <row r="13477" spans="3:4" ht="15" customHeight="1" x14ac:dyDescent="0.25">
      <c r="C13477" s="32" t="s">
        <v>22660</v>
      </c>
      <c r="D13477" s="33" t="s">
        <v>4960</v>
      </c>
    </row>
    <row r="13478" spans="3:4" ht="15" customHeight="1" x14ac:dyDescent="0.25">
      <c r="C13478" s="32" t="s">
        <v>22661</v>
      </c>
      <c r="D13478" s="33" t="s">
        <v>4995</v>
      </c>
    </row>
    <row r="13479" spans="3:4" ht="15" customHeight="1" x14ac:dyDescent="0.25">
      <c r="C13479" s="32" t="s">
        <v>22662</v>
      </c>
      <c r="D13479" s="33" t="s">
        <v>4995</v>
      </c>
    </row>
    <row r="13480" spans="3:4" ht="15" customHeight="1" x14ac:dyDescent="0.25">
      <c r="C13480" s="32" t="s">
        <v>22663</v>
      </c>
      <c r="D13480" s="33" t="s">
        <v>5007</v>
      </c>
    </row>
    <row r="13481" spans="3:4" ht="15" customHeight="1" x14ac:dyDescent="0.25">
      <c r="C13481" s="32" t="s">
        <v>22664</v>
      </c>
      <c r="D13481" s="33" t="s">
        <v>5007</v>
      </c>
    </row>
    <row r="13482" spans="3:4" ht="15" customHeight="1" x14ac:dyDescent="0.25">
      <c r="C13482" s="32" t="s">
        <v>22665</v>
      </c>
      <c r="D13482" s="33" t="s">
        <v>5013</v>
      </c>
    </row>
    <row r="13483" spans="3:4" ht="15" customHeight="1" x14ac:dyDescent="0.25">
      <c r="C13483" s="32" t="s">
        <v>22666</v>
      </c>
      <c r="D13483" s="33" t="s">
        <v>5013</v>
      </c>
    </row>
    <row r="13484" spans="3:4" ht="15" customHeight="1" x14ac:dyDescent="0.25">
      <c r="C13484" s="32" t="s">
        <v>22667</v>
      </c>
      <c r="D13484" s="33" t="s">
        <v>5126</v>
      </c>
    </row>
    <row r="13485" spans="3:4" ht="15" customHeight="1" x14ac:dyDescent="0.25">
      <c r="C13485" s="32" t="s">
        <v>22668</v>
      </c>
      <c r="D13485" s="33" t="s">
        <v>5126</v>
      </c>
    </row>
    <row r="13486" spans="3:4" ht="15" customHeight="1" x14ac:dyDescent="0.25">
      <c r="C13486" s="32" t="s">
        <v>22669</v>
      </c>
      <c r="D13486" s="33" t="s">
        <v>5158</v>
      </c>
    </row>
    <row r="13487" spans="3:4" ht="15" customHeight="1" x14ac:dyDescent="0.25">
      <c r="C13487" s="32" t="s">
        <v>22670</v>
      </c>
      <c r="D13487" s="33" t="s">
        <v>5158</v>
      </c>
    </row>
    <row r="13488" spans="3:4" ht="15" customHeight="1" x14ac:dyDescent="0.25">
      <c r="C13488" s="32" t="s">
        <v>22671</v>
      </c>
      <c r="D13488" s="33" t="s">
        <v>5189</v>
      </c>
    </row>
    <row r="13489" spans="3:4" ht="15" customHeight="1" x14ac:dyDescent="0.25">
      <c r="C13489" s="32" t="s">
        <v>22672</v>
      </c>
      <c r="D13489" s="33" t="s">
        <v>5189</v>
      </c>
    </row>
    <row r="13490" spans="3:4" ht="15" customHeight="1" x14ac:dyDescent="0.25">
      <c r="C13490" s="32" t="s">
        <v>22673</v>
      </c>
      <c r="D13490" s="33" t="s">
        <v>5200</v>
      </c>
    </row>
    <row r="13491" spans="3:4" ht="15" customHeight="1" x14ac:dyDescent="0.25">
      <c r="C13491" s="32" t="s">
        <v>22674</v>
      </c>
      <c r="D13491" s="33" t="s">
        <v>5200</v>
      </c>
    </row>
    <row r="13492" spans="3:4" ht="15" customHeight="1" x14ac:dyDescent="0.25">
      <c r="C13492" s="32" t="s">
        <v>22675</v>
      </c>
      <c r="D13492" s="33" t="s">
        <v>8711</v>
      </c>
    </row>
    <row r="13493" spans="3:4" ht="15" customHeight="1" x14ac:dyDescent="0.25">
      <c r="C13493" s="32" t="s">
        <v>22676</v>
      </c>
      <c r="D13493" s="33" t="s">
        <v>8711</v>
      </c>
    </row>
    <row r="13494" spans="3:4" ht="15" customHeight="1" x14ac:dyDescent="0.25">
      <c r="C13494" s="32" t="s">
        <v>22677</v>
      </c>
      <c r="D13494" s="33" t="s">
        <v>5206</v>
      </c>
    </row>
    <row r="13495" spans="3:4" ht="15" customHeight="1" x14ac:dyDescent="0.25">
      <c r="C13495" s="32" t="s">
        <v>22678</v>
      </c>
      <c r="D13495" s="33" t="s">
        <v>5206</v>
      </c>
    </row>
    <row r="13496" spans="3:4" ht="15" customHeight="1" x14ac:dyDescent="0.25">
      <c r="C13496" s="32" t="s">
        <v>22679</v>
      </c>
      <c r="D13496" s="33" t="s">
        <v>5307</v>
      </c>
    </row>
    <row r="13497" spans="3:4" ht="15" customHeight="1" x14ac:dyDescent="0.25">
      <c r="C13497" s="32" t="s">
        <v>22680</v>
      </c>
      <c r="D13497" s="33" t="s">
        <v>5307</v>
      </c>
    </row>
    <row r="13498" spans="3:4" ht="15" customHeight="1" x14ac:dyDescent="0.25">
      <c r="C13498" s="32" t="s">
        <v>22681</v>
      </c>
      <c r="D13498" s="33" t="s">
        <v>5366</v>
      </c>
    </row>
    <row r="13499" spans="3:4" ht="15" customHeight="1" x14ac:dyDescent="0.25">
      <c r="C13499" s="32" t="s">
        <v>22682</v>
      </c>
      <c r="D13499" s="33" t="s">
        <v>5366</v>
      </c>
    </row>
    <row r="13500" spans="3:4" ht="15" customHeight="1" x14ac:dyDescent="0.25">
      <c r="C13500" s="32" t="s">
        <v>22683</v>
      </c>
      <c r="D13500" s="33" t="s">
        <v>5432</v>
      </c>
    </row>
    <row r="13501" spans="3:4" ht="15" customHeight="1" x14ac:dyDescent="0.25">
      <c r="C13501" s="32" t="s">
        <v>22684</v>
      </c>
      <c r="D13501" s="33" t="s">
        <v>5432</v>
      </c>
    </row>
    <row r="13502" spans="3:4" ht="15" customHeight="1" x14ac:dyDescent="0.25">
      <c r="C13502" s="32" t="s">
        <v>22685</v>
      </c>
      <c r="D13502" s="33" t="s">
        <v>5438</v>
      </c>
    </row>
    <row r="13503" spans="3:4" ht="15" customHeight="1" x14ac:dyDescent="0.25">
      <c r="C13503" s="32" t="s">
        <v>22686</v>
      </c>
      <c r="D13503" s="33" t="s">
        <v>5438</v>
      </c>
    </row>
    <row r="13504" spans="3:4" ht="15" customHeight="1" x14ac:dyDescent="0.25">
      <c r="C13504" s="32" t="s">
        <v>22687</v>
      </c>
      <c r="D13504" s="33" t="s">
        <v>5443</v>
      </c>
    </row>
    <row r="13505" spans="3:4" ht="15" customHeight="1" x14ac:dyDescent="0.25">
      <c r="C13505" s="32" t="s">
        <v>22688</v>
      </c>
      <c r="D13505" s="33" t="s">
        <v>5443</v>
      </c>
    </row>
    <row r="13506" spans="3:4" ht="15" customHeight="1" x14ac:dyDescent="0.25">
      <c r="C13506" s="32" t="s">
        <v>22689</v>
      </c>
      <c r="D13506" s="33" t="s">
        <v>5448</v>
      </c>
    </row>
    <row r="13507" spans="3:4" ht="15" customHeight="1" x14ac:dyDescent="0.25">
      <c r="C13507" s="32" t="s">
        <v>22690</v>
      </c>
      <c r="D13507" s="33" t="s">
        <v>5448</v>
      </c>
    </row>
    <row r="13508" spans="3:4" ht="15" customHeight="1" x14ac:dyDescent="0.25">
      <c r="C13508" s="32" t="s">
        <v>22691</v>
      </c>
      <c r="D13508" s="33" t="s">
        <v>5593</v>
      </c>
    </row>
    <row r="13509" spans="3:4" ht="15" customHeight="1" x14ac:dyDescent="0.25">
      <c r="C13509" s="32" t="s">
        <v>22692</v>
      </c>
      <c r="D13509" s="33" t="s">
        <v>5593</v>
      </c>
    </row>
    <row r="13510" spans="3:4" ht="15" customHeight="1" x14ac:dyDescent="0.25">
      <c r="C13510" s="32" t="s">
        <v>22693</v>
      </c>
      <c r="D13510" s="33" t="s">
        <v>5646</v>
      </c>
    </row>
    <row r="13511" spans="3:4" ht="15" customHeight="1" x14ac:dyDescent="0.25">
      <c r="C13511" s="32" t="s">
        <v>22694</v>
      </c>
      <c r="D13511" s="33" t="s">
        <v>5646</v>
      </c>
    </row>
    <row r="13512" spans="3:4" ht="15" customHeight="1" x14ac:dyDescent="0.25">
      <c r="C13512" s="32" t="s">
        <v>22695</v>
      </c>
      <c r="D13512" s="33" t="s">
        <v>5732</v>
      </c>
    </row>
    <row r="13513" spans="3:4" ht="15" customHeight="1" x14ac:dyDescent="0.25">
      <c r="C13513" s="32" t="s">
        <v>22696</v>
      </c>
      <c r="D13513" s="33" t="s">
        <v>5732</v>
      </c>
    </row>
    <row r="13514" spans="3:4" ht="15" customHeight="1" x14ac:dyDescent="0.25">
      <c r="C13514" s="32" t="s">
        <v>22697</v>
      </c>
      <c r="D13514" s="33" t="s">
        <v>5200</v>
      </c>
    </row>
    <row r="13515" spans="3:4" ht="15" customHeight="1" x14ac:dyDescent="0.25">
      <c r="C13515" s="32" t="s">
        <v>22698</v>
      </c>
      <c r="D13515" s="33" t="s">
        <v>5200</v>
      </c>
    </row>
    <row r="13516" spans="3:4" ht="15" customHeight="1" x14ac:dyDescent="0.25">
      <c r="C13516" s="32" t="s">
        <v>22699</v>
      </c>
      <c r="D13516" s="33" t="s">
        <v>8711</v>
      </c>
    </row>
    <row r="13517" spans="3:4" ht="15" customHeight="1" x14ac:dyDescent="0.25">
      <c r="C13517" s="32" t="s">
        <v>22700</v>
      </c>
      <c r="D13517" s="33" t="s">
        <v>8711</v>
      </c>
    </row>
    <row r="13518" spans="3:4" ht="15" customHeight="1" x14ac:dyDescent="0.25">
      <c r="C13518" s="32" t="s">
        <v>22701</v>
      </c>
      <c r="D13518" s="33" t="s">
        <v>5206</v>
      </c>
    </row>
    <row r="13519" spans="3:4" ht="15" customHeight="1" x14ac:dyDescent="0.25">
      <c r="C13519" s="32" t="s">
        <v>22702</v>
      </c>
      <c r="D13519" s="33" t="s">
        <v>5206</v>
      </c>
    </row>
    <row r="13520" spans="3:4" ht="15" customHeight="1" x14ac:dyDescent="0.25">
      <c r="C13520" s="32" t="s">
        <v>22703</v>
      </c>
      <c r="D13520" s="33" t="s">
        <v>5307</v>
      </c>
    </row>
    <row r="13521" spans="3:4" ht="15" customHeight="1" x14ac:dyDescent="0.25">
      <c r="C13521" s="32" t="s">
        <v>22704</v>
      </c>
      <c r="D13521" s="33" t="s">
        <v>5307</v>
      </c>
    </row>
    <row r="13522" spans="3:4" ht="15" customHeight="1" x14ac:dyDescent="0.25">
      <c r="C13522" s="32" t="s">
        <v>22705</v>
      </c>
      <c r="D13522" s="33" t="s">
        <v>5366</v>
      </c>
    </row>
    <row r="13523" spans="3:4" ht="15" customHeight="1" x14ac:dyDescent="0.25">
      <c r="C13523" s="32" t="s">
        <v>22706</v>
      </c>
      <c r="D13523" s="33" t="s">
        <v>5366</v>
      </c>
    </row>
    <row r="13524" spans="3:4" ht="15" customHeight="1" x14ac:dyDescent="0.25">
      <c r="C13524" s="32" t="s">
        <v>22707</v>
      </c>
      <c r="D13524" s="33" t="s">
        <v>5432</v>
      </c>
    </row>
    <row r="13525" spans="3:4" ht="15" customHeight="1" x14ac:dyDescent="0.25">
      <c r="C13525" s="32" t="s">
        <v>22708</v>
      </c>
      <c r="D13525" s="33" t="s">
        <v>5432</v>
      </c>
    </row>
    <row r="13526" spans="3:4" ht="15" customHeight="1" x14ac:dyDescent="0.25">
      <c r="C13526" s="32" t="s">
        <v>22709</v>
      </c>
      <c r="D13526" s="33" t="s">
        <v>5438</v>
      </c>
    </row>
    <row r="13527" spans="3:4" ht="15" customHeight="1" x14ac:dyDescent="0.25">
      <c r="C13527" s="32" t="s">
        <v>22710</v>
      </c>
      <c r="D13527" s="33" t="s">
        <v>5438</v>
      </c>
    </row>
    <row r="13528" spans="3:4" ht="15" customHeight="1" x14ac:dyDescent="0.25">
      <c r="C13528" s="32" t="s">
        <v>22711</v>
      </c>
      <c r="D13528" s="33" t="s">
        <v>5443</v>
      </c>
    </row>
    <row r="13529" spans="3:4" ht="15" customHeight="1" x14ac:dyDescent="0.25">
      <c r="C13529" s="32" t="s">
        <v>22712</v>
      </c>
      <c r="D13529" s="33" t="s">
        <v>5443</v>
      </c>
    </row>
    <row r="13530" spans="3:4" ht="15" customHeight="1" x14ac:dyDescent="0.25">
      <c r="C13530" s="32" t="s">
        <v>22713</v>
      </c>
      <c r="D13530" s="33" t="s">
        <v>5448</v>
      </c>
    </row>
    <row r="13531" spans="3:4" ht="15" customHeight="1" x14ac:dyDescent="0.25">
      <c r="C13531" s="32" t="s">
        <v>22714</v>
      </c>
      <c r="D13531" s="33" t="s">
        <v>5448</v>
      </c>
    </row>
    <row r="13532" spans="3:4" ht="15" customHeight="1" x14ac:dyDescent="0.25">
      <c r="C13532" s="32" t="s">
        <v>22715</v>
      </c>
      <c r="D13532" s="33" t="s">
        <v>5593</v>
      </c>
    </row>
    <row r="13533" spans="3:4" ht="15" customHeight="1" x14ac:dyDescent="0.25">
      <c r="C13533" s="32" t="s">
        <v>22716</v>
      </c>
      <c r="D13533" s="33" t="s">
        <v>5593</v>
      </c>
    </row>
    <row r="13534" spans="3:4" ht="15" customHeight="1" x14ac:dyDescent="0.25">
      <c r="C13534" s="32" t="s">
        <v>22717</v>
      </c>
      <c r="D13534" s="33" t="s">
        <v>5646</v>
      </c>
    </row>
    <row r="13535" spans="3:4" ht="15" customHeight="1" x14ac:dyDescent="0.25">
      <c r="C13535" s="32" t="s">
        <v>22718</v>
      </c>
      <c r="D13535" s="33" t="s">
        <v>5646</v>
      </c>
    </row>
    <row r="13536" spans="3:4" ht="15" customHeight="1" x14ac:dyDescent="0.25">
      <c r="C13536" s="32" t="s">
        <v>22719</v>
      </c>
      <c r="D13536" s="33" t="s">
        <v>5732</v>
      </c>
    </row>
    <row r="13537" spans="3:4" ht="15" customHeight="1" x14ac:dyDescent="0.25">
      <c r="C13537" s="32" t="s">
        <v>22720</v>
      </c>
      <c r="D13537" s="33" t="s">
        <v>5732</v>
      </c>
    </row>
    <row r="13538" spans="3:4" ht="15" customHeight="1" x14ac:dyDescent="0.25">
      <c r="C13538" s="32" t="s">
        <v>22721</v>
      </c>
      <c r="D13538" s="33" t="s">
        <v>436</v>
      </c>
    </row>
    <row r="13539" spans="3:4" ht="15" customHeight="1" x14ac:dyDescent="0.25">
      <c r="C13539" s="32" t="s">
        <v>22722</v>
      </c>
      <c r="D13539" s="33" t="s">
        <v>436</v>
      </c>
    </row>
    <row r="13540" spans="3:4" ht="15" customHeight="1" x14ac:dyDescent="0.25">
      <c r="C13540" s="32" t="s">
        <v>22723</v>
      </c>
      <c r="D13540" s="33" t="s">
        <v>441</v>
      </c>
    </row>
    <row r="13541" spans="3:4" ht="15" customHeight="1" x14ac:dyDescent="0.25">
      <c r="C13541" s="32" t="s">
        <v>22724</v>
      </c>
      <c r="D13541" s="33" t="s">
        <v>441</v>
      </c>
    </row>
    <row r="13542" spans="3:4" ht="15" customHeight="1" x14ac:dyDescent="0.25">
      <c r="C13542" s="32" t="s">
        <v>22725</v>
      </c>
      <c r="D13542" s="33" t="s">
        <v>5788</v>
      </c>
    </row>
    <row r="13543" spans="3:4" ht="15" customHeight="1" x14ac:dyDescent="0.25">
      <c r="C13543" s="32" t="s">
        <v>22726</v>
      </c>
      <c r="D13543" s="33" t="s">
        <v>5788</v>
      </c>
    </row>
    <row r="13544" spans="3:4" ht="15" customHeight="1" x14ac:dyDescent="0.25">
      <c r="C13544" s="32" t="s">
        <v>22727</v>
      </c>
      <c r="D13544" s="33" t="s">
        <v>9145</v>
      </c>
    </row>
    <row r="13545" spans="3:4" ht="15" customHeight="1" x14ac:dyDescent="0.25">
      <c r="C13545" s="32" t="s">
        <v>22728</v>
      </c>
      <c r="D13545" s="33" t="s">
        <v>9145</v>
      </c>
    </row>
    <row r="13546" spans="3:4" ht="15" customHeight="1" x14ac:dyDescent="0.25">
      <c r="C13546" s="32" t="s">
        <v>22729</v>
      </c>
      <c r="D13546" s="33" t="s">
        <v>5846</v>
      </c>
    </row>
    <row r="13547" spans="3:4" ht="15" customHeight="1" x14ac:dyDescent="0.25">
      <c r="C13547" s="32" t="s">
        <v>22730</v>
      </c>
      <c r="D13547" s="33" t="s">
        <v>5846</v>
      </c>
    </row>
    <row r="13548" spans="3:4" ht="15" customHeight="1" x14ac:dyDescent="0.25">
      <c r="C13548" s="32" t="s">
        <v>22731</v>
      </c>
      <c r="D13548" s="33" t="s">
        <v>5879</v>
      </c>
    </row>
    <row r="13549" spans="3:4" ht="15" customHeight="1" x14ac:dyDescent="0.25">
      <c r="C13549" s="32" t="s">
        <v>22732</v>
      </c>
      <c r="D13549" s="33" t="s">
        <v>5879</v>
      </c>
    </row>
    <row r="13550" spans="3:4" ht="15" customHeight="1" x14ac:dyDescent="0.25">
      <c r="C13550" s="32" t="s">
        <v>22733</v>
      </c>
      <c r="D13550" s="33" t="s">
        <v>5903</v>
      </c>
    </row>
    <row r="13551" spans="3:4" ht="15" customHeight="1" x14ac:dyDescent="0.25">
      <c r="C13551" s="32" t="s">
        <v>22734</v>
      </c>
      <c r="D13551" s="33" t="s">
        <v>5903</v>
      </c>
    </row>
    <row r="13552" spans="3:4" ht="15" customHeight="1" x14ac:dyDescent="0.25">
      <c r="C13552" s="32" t="s">
        <v>22735</v>
      </c>
      <c r="D13552" s="33" t="s">
        <v>5920</v>
      </c>
    </row>
    <row r="13553" spans="3:4" ht="15" customHeight="1" x14ac:dyDescent="0.25">
      <c r="C13553" s="32" t="s">
        <v>22736</v>
      </c>
      <c r="D13553" s="33" t="s">
        <v>5920</v>
      </c>
    </row>
    <row r="13554" spans="3:4" ht="15" customHeight="1" x14ac:dyDescent="0.25">
      <c r="C13554" s="32" t="s">
        <v>22737</v>
      </c>
      <c r="D13554" s="33" t="s">
        <v>6083</v>
      </c>
    </row>
    <row r="13555" spans="3:4" ht="15" customHeight="1" x14ac:dyDescent="0.25">
      <c r="C13555" s="32" t="s">
        <v>22738</v>
      </c>
      <c r="D13555" s="33" t="s">
        <v>6083</v>
      </c>
    </row>
    <row r="13556" spans="3:4" ht="15" customHeight="1" x14ac:dyDescent="0.25">
      <c r="C13556" s="32" t="s">
        <v>22739</v>
      </c>
      <c r="D13556" s="33" t="s">
        <v>6099</v>
      </c>
    </row>
    <row r="13557" spans="3:4" ht="15" customHeight="1" x14ac:dyDescent="0.25">
      <c r="C13557" s="32" t="s">
        <v>22740</v>
      </c>
      <c r="D13557" s="33" t="s">
        <v>6099</v>
      </c>
    </row>
    <row r="13558" spans="3:4" ht="15" customHeight="1" x14ac:dyDescent="0.25">
      <c r="C13558" s="32" t="s">
        <v>22741</v>
      </c>
      <c r="D13558" s="33" t="s">
        <v>6299</v>
      </c>
    </row>
    <row r="13559" spans="3:4" ht="15" customHeight="1" x14ac:dyDescent="0.25">
      <c r="C13559" s="32" t="s">
        <v>22742</v>
      </c>
      <c r="D13559" s="33" t="s">
        <v>6299</v>
      </c>
    </row>
    <row r="13560" spans="3:4" ht="15" customHeight="1" x14ac:dyDescent="0.25">
      <c r="C13560" s="32" t="s">
        <v>22743</v>
      </c>
      <c r="D13560" s="33" t="s">
        <v>9539</v>
      </c>
    </row>
    <row r="13561" spans="3:4" ht="15" customHeight="1" x14ac:dyDescent="0.25">
      <c r="C13561" s="32" t="s">
        <v>22744</v>
      </c>
      <c r="D13561" s="33" t="s">
        <v>9539</v>
      </c>
    </row>
    <row r="13562" spans="3:4" ht="15" customHeight="1" x14ac:dyDescent="0.25">
      <c r="C13562" s="32" t="s">
        <v>22745</v>
      </c>
      <c r="D13562" s="33" t="s">
        <v>436</v>
      </c>
    </row>
    <row r="13563" spans="3:4" ht="15" customHeight="1" x14ac:dyDescent="0.25">
      <c r="C13563" s="32" t="s">
        <v>22746</v>
      </c>
      <c r="D13563" s="33" t="s">
        <v>436</v>
      </c>
    </row>
    <row r="13564" spans="3:4" ht="15" customHeight="1" x14ac:dyDescent="0.25">
      <c r="C13564" s="32" t="s">
        <v>22747</v>
      </c>
      <c r="D13564" s="33" t="s">
        <v>441</v>
      </c>
    </row>
    <row r="13565" spans="3:4" ht="15" customHeight="1" x14ac:dyDescent="0.25">
      <c r="C13565" s="32" t="s">
        <v>22748</v>
      </c>
      <c r="D13565" s="33" t="s">
        <v>441</v>
      </c>
    </row>
    <row r="13566" spans="3:4" ht="15" customHeight="1" x14ac:dyDescent="0.25">
      <c r="C13566" s="32" t="s">
        <v>22749</v>
      </c>
      <c r="D13566" s="33" t="s">
        <v>5788</v>
      </c>
    </row>
    <row r="13567" spans="3:4" ht="15" customHeight="1" x14ac:dyDescent="0.25">
      <c r="C13567" s="32" t="s">
        <v>22750</v>
      </c>
      <c r="D13567" s="33" t="s">
        <v>5788</v>
      </c>
    </row>
    <row r="13568" spans="3:4" ht="15" customHeight="1" x14ac:dyDescent="0.25">
      <c r="C13568" s="32" t="s">
        <v>22751</v>
      </c>
      <c r="D13568" s="33" t="s">
        <v>9145</v>
      </c>
    </row>
    <row r="13569" spans="3:4" ht="15" customHeight="1" x14ac:dyDescent="0.25">
      <c r="C13569" s="32" t="s">
        <v>22752</v>
      </c>
      <c r="D13569" s="33" t="s">
        <v>9145</v>
      </c>
    </row>
    <row r="13570" spans="3:4" ht="15" customHeight="1" x14ac:dyDescent="0.25">
      <c r="C13570" s="32" t="s">
        <v>22753</v>
      </c>
      <c r="D13570" s="33" t="s">
        <v>5846</v>
      </c>
    </row>
    <row r="13571" spans="3:4" ht="15" customHeight="1" x14ac:dyDescent="0.25">
      <c r="C13571" s="32" t="s">
        <v>22754</v>
      </c>
      <c r="D13571" s="33" t="s">
        <v>5846</v>
      </c>
    </row>
    <row r="13572" spans="3:4" ht="15" customHeight="1" x14ac:dyDescent="0.25">
      <c r="C13572" s="32" t="s">
        <v>22755</v>
      </c>
      <c r="D13572" s="33" t="s">
        <v>5879</v>
      </c>
    </row>
    <row r="13573" spans="3:4" ht="15" customHeight="1" x14ac:dyDescent="0.25">
      <c r="C13573" s="32" t="s">
        <v>22756</v>
      </c>
      <c r="D13573" s="33" t="s">
        <v>5879</v>
      </c>
    </row>
    <row r="13574" spans="3:4" ht="15" customHeight="1" x14ac:dyDescent="0.25">
      <c r="C13574" s="32" t="s">
        <v>22757</v>
      </c>
      <c r="D13574" s="33" t="s">
        <v>5903</v>
      </c>
    </row>
    <row r="13575" spans="3:4" ht="15" customHeight="1" x14ac:dyDescent="0.25">
      <c r="C13575" s="32" t="s">
        <v>22758</v>
      </c>
      <c r="D13575" s="33" t="s">
        <v>5903</v>
      </c>
    </row>
    <row r="13576" spans="3:4" ht="15" customHeight="1" x14ac:dyDescent="0.25">
      <c r="C13576" s="32" t="s">
        <v>22759</v>
      </c>
      <c r="D13576" s="33" t="s">
        <v>5920</v>
      </c>
    </row>
    <row r="13577" spans="3:4" ht="15" customHeight="1" x14ac:dyDescent="0.25">
      <c r="C13577" s="32" t="s">
        <v>22760</v>
      </c>
      <c r="D13577" s="33" t="s">
        <v>5920</v>
      </c>
    </row>
    <row r="13578" spans="3:4" ht="15" customHeight="1" x14ac:dyDescent="0.25">
      <c r="C13578" s="32" t="s">
        <v>22761</v>
      </c>
      <c r="D13578" s="33" t="s">
        <v>6083</v>
      </c>
    </row>
    <row r="13579" spans="3:4" ht="15" customHeight="1" x14ac:dyDescent="0.25">
      <c r="C13579" s="32" t="s">
        <v>22762</v>
      </c>
      <c r="D13579" s="33" t="s">
        <v>6083</v>
      </c>
    </row>
    <row r="13580" spans="3:4" ht="15" customHeight="1" x14ac:dyDescent="0.25">
      <c r="C13580" s="32" t="s">
        <v>22763</v>
      </c>
      <c r="D13580" s="33" t="s">
        <v>6099</v>
      </c>
    </row>
    <row r="13581" spans="3:4" ht="15" customHeight="1" x14ac:dyDescent="0.25">
      <c r="C13581" s="32" t="s">
        <v>22764</v>
      </c>
      <c r="D13581" s="33" t="s">
        <v>6099</v>
      </c>
    </row>
    <row r="13582" spans="3:4" ht="15" customHeight="1" x14ac:dyDescent="0.25">
      <c r="C13582" s="32" t="s">
        <v>22765</v>
      </c>
      <c r="D13582" s="33" t="s">
        <v>6299</v>
      </c>
    </row>
    <row r="13583" spans="3:4" ht="15" customHeight="1" x14ac:dyDescent="0.25">
      <c r="C13583" s="32" t="s">
        <v>22766</v>
      </c>
      <c r="D13583" s="33" t="s">
        <v>6299</v>
      </c>
    </row>
    <row r="13584" spans="3:4" ht="15" customHeight="1" x14ac:dyDescent="0.25">
      <c r="C13584" s="32" t="s">
        <v>22767</v>
      </c>
      <c r="D13584" s="33" t="s">
        <v>9539</v>
      </c>
    </row>
    <row r="13585" spans="3:4" ht="15" customHeight="1" x14ac:dyDescent="0.25">
      <c r="C13585" s="32" t="s">
        <v>22768</v>
      </c>
      <c r="D13585" s="33" t="s">
        <v>9539</v>
      </c>
    </row>
    <row r="13586" spans="3:4" ht="15" customHeight="1" x14ac:dyDescent="0.25">
      <c r="C13586" s="32" t="s">
        <v>22769</v>
      </c>
      <c r="D13586" s="33" t="s">
        <v>6406</v>
      </c>
    </row>
    <row r="13587" spans="3:4" ht="15" customHeight="1" x14ac:dyDescent="0.25">
      <c r="C13587" s="32" t="s">
        <v>22770</v>
      </c>
      <c r="D13587" s="33" t="s">
        <v>6406</v>
      </c>
    </row>
    <row r="13588" spans="3:4" ht="15" customHeight="1" x14ac:dyDescent="0.25">
      <c r="C13588" s="32" t="s">
        <v>22771</v>
      </c>
      <c r="D13588" s="33" t="s">
        <v>6416</v>
      </c>
    </row>
    <row r="13589" spans="3:4" ht="15" customHeight="1" x14ac:dyDescent="0.25">
      <c r="C13589" s="32" t="s">
        <v>22772</v>
      </c>
      <c r="D13589" s="33" t="s">
        <v>6416</v>
      </c>
    </row>
    <row r="13590" spans="3:4" ht="15" customHeight="1" x14ac:dyDescent="0.25">
      <c r="C13590" s="32" t="s">
        <v>22773</v>
      </c>
      <c r="D13590" s="33" t="s">
        <v>6422</v>
      </c>
    </row>
    <row r="13591" spans="3:4" ht="15" customHeight="1" x14ac:dyDescent="0.25">
      <c r="C13591" s="32" t="s">
        <v>22774</v>
      </c>
      <c r="D13591" s="33" t="s">
        <v>6422</v>
      </c>
    </row>
    <row r="13592" spans="3:4" ht="15" customHeight="1" x14ac:dyDescent="0.25">
      <c r="C13592" s="32" t="s">
        <v>22775</v>
      </c>
      <c r="D13592" s="33" t="s">
        <v>6432</v>
      </c>
    </row>
    <row r="13593" spans="3:4" ht="15" customHeight="1" x14ac:dyDescent="0.25">
      <c r="C13593" s="32" t="s">
        <v>22776</v>
      </c>
      <c r="D13593" s="33" t="s">
        <v>6432</v>
      </c>
    </row>
    <row r="13594" spans="3:4" ht="15" customHeight="1" x14ac:dyDescent="0.25">
      <c r="C13594" s="32" t="s">
        <v>22777</v>
      </c>
      <c r="D13594" s="33" t="s">
        <v>6443</v>
      </c>
    </row>
    <row r="13595" spans="3:4" ht="15" customHeight="1" x14ac:dyDescent="0.25">
      <c r="C13595" s="32" t="s">
        <v>22778</v>
      </c>
      <c r="D13595" s="33" t="s">
        <v>6443</v>
      </c>
    </row>
    <row r="13596" spans="3:4" ht="15" customHeight="1" x14ac:dyDescent="0.25">
      <c r="C13596" s="32" t="s">
        <v>22779</v>
      </c>
      <c r="D13596" s="33" t="s">
        <v>9571</v>
      </c>
    </row>
    <row r="13597" spans="3:4" ht="15" customHeight="1" x14ac:dyDescent="0.25">
      <c r="C13597" s="32" t="s">
        <v>22780</v>
      </c>
      <c r="D13597" s="33" t="s">
        <v>9571</v>
      </c>
    </row>
    <row r="13598" spans="3:4" ht="15" customHeight="1" x14ac:dyDescent="0.25">
      <c r="C13598" s="32" t="s">
        <v>22781</v>
      </c>
      <c r="D13598" s="33" t="s">
        <v>9576</v>
      </c>
    </row>
    <row r="13599" spans="3:4" ht="15" customHeight="1" x14ac:dyDescent="0.25">
      <c r="C13599" s="32" t="s">
        <v>22782</v>
      </c>
      <c r="D13599" s="33" t="s">
        <v>9576</v>
      </c>
    </row>
    <row r="13600" spans="3:4" ht="15" customHeight="1" x14ac:dyDescent="0.25">
      <c r="C13600" s="32" t="s">
        <v>22783</v>
      </c>
      <c r="D13600" s="33" t="s">
        <v>9582</v>
      </c>
    </row>
    <row r="13601" spans="3:4" ht="15" customHeight="1" x14ac:dyDescent="0.25">
      <c r="C13601" s="32" t="s">
        <v>22784</v>
      </c>
      <c r="D13601" s="33" t="s">
        <v>9582</v>
      </c>
    </row>
    <row r="13602" spans="3:4" ht="15" customHeight="1" x14ac:dyDescent="0.25">
      <c r="C13602" s="32" t="s">
        <v>22785</v>
      </c>
      <c r="D13602" s="33" t="s">
        <v>9587</v>
      </c>
    </row>
    <row r="13603" spans="3:4" ht="15" customHeight="1" x14ac:dyDescent="0.25">
      <c r="C13603" s="32" t="s">
        <v>22786</v>
      </c>
      <c r="D13603" s="33" t="s">
        <v>9587</v>
      </c>
    </row>
    <row r="13604" spans="3:4" ht="15" customHeight="1" x14ac:dyDescent="0.25">
      <c r="C13604" s="32" t="s">
        <v>22787</v>
      </c>
      <c r="D13604" s="33" t="s">
        <v>6467</v>
      </c>
    </row>
    <row r="13605" spans="3:4" ht="15" customHeight="1" x14ac:dyDescent="0.25">
      <c r="C13605" s="32" t="s">
        <v>22788</v>
      </c>
      <c r="D13605" s="33" t="s">
        <v>6467</v>
      </c>
    </row>
    <row r="13606" spans="3:4" ht="15" customHeight="1" x14ac:dyDescent="0.25">
      <c r="C13606" s="32" t="s">
        <v>22789</v>
      </c>
      <c r="D13606" s="33" t="s">
        <v>6483</v>
      </c>
    </row>
    <row r="13607" spans="3:4" ht="15" customHeight="1" x14ac:dyDescent="0.25">
      <c r="C13607" s="32" t="s">
        <v>22790</v>
      </c>
      <c r="D13607" s="33" t="s">
        <v>6483</v>
      </c>
    </row>
    <row r="13608" spans="3:4" ht="15" customHeight="1" x14ac:dyDescent="0.25">
      <c r="C13608" s="32" t="s">
        <v>22791</v>
      </c>
      <c r="D13608" s="33" t="s">
        <v>6510</v>
      </c>
    </row>
    <row r="13609" spans="3:4" ht="15" customHeight="1" x14ac:dyDescent="0.25">
      <c r="C13609" s="32" t="s">
        <v>22792</v>
      </c>
      <c r="D13609" s="33" t="s">
        <v>6510</v>
      </c>
    </row>
    <row r="13610" spans="3:4" ht="15" customHeight="1" x14ac:dyDescent="0.25">
      <c r="C13610" s="32" t="s">
        <v>22793</v>
      </c>
      <c r="D13610" s="33" t="s">
        <v>6406</v>
      </c>
    </row>
    <row r="13611" spans="3:4" ht="15" customHeight="1" x14ac:dyDescent="0.25">
      <c r="C13611" s="32" t="s">
        <v>22794</v>
      </c>
      <c r="D13611" s="33" t="s">
        <v>6406</v>
      </c>
    </row>
    <row r="13612" spans="3:4" ht="15" customHeight="1" x14ac:dyDescent="0.25">
      <c r="C13612" s="32" t="s">
        <v>22795</v>
      </c>
      <c r="D13612" s="33" t="s">
        <v>6416</v>
      </c>
    </row>
    <row r="13613" spans="3:4" ht="15" customHeight="1" x14ac:dyDescent="0.25">
      <c r="C13613" s="32" t="s">
        <v>22796</v>
      </c>
      <c r="D13613" s="33" t="s">
        <v>6416</v>
      </c>
    </row>
    <row r="13614" spans="3:4" ht="15" customHeight="1" x14ac:dyDescent="0.25">
      <c r="C13614" s="32" t="s">
        <v>22797</v>
      </c>
      <c r="D13614" s="33" t="s">
        <v>6422</v>
      </c>
    </row>
    <row r="13615" spans="3:4" ht="15" customHeight="1" x14ac:dyDescent="0.25">
      <c r="C13615" s="32" t="s">
        <v>22798</v>
      </c>
      <c r="D13615" s="33" t="s">
        <v>6422</v>
      </c>
    </row>
    <row r="13616" spans="3:4" ht="15" customHeight="1" x14ac:dyDescent="0.25">
      <c r="C13616" s="32" t="s">
        <v>22799</v>
      </c>
      <c r="D13616" s="33" t="s">
        <v>6432</v>
      </c>
    </row>
    <row r="13617" spans="3:4" ht="15" customHeight="1" x14ac:dyDescent="0.25">
      <c r="C13617" s="32" t="s">
        <v>22800</v>
      </c>
      <c r="D13617" s="33" t="s">
        <v>6432</v>
      </c>
    </row>
    <row r="13618" spans="3:4" ht="15" customHeight="1" x14ac:dyDescent="0.25">
      <c r="C13618" s="32" t="s">
        <v>22801</v>
      </c>
      <c r="D13618" s="33" t="s">
        <v>6443</v>
      </c>
    </row>
    <row r="13619" spans="3:4" ht="15" customHeight="1" x14ac:dyDescent="0.25">
      <c r="C13619" s="32" t="s">
        <v>22802</v>
      </c>
      <c r="D13619" s="33" t="s">
        <v>6443</v>
      </c>
    </row>
    <row r="13620" spans="3:4" ht="15" customHeight="1" x14ac:dyDescent="0.25">
      <c r="C13620" s="32" t="s">
        <v>22803</v>
      </c>
      <c r="D13620" s="33" t="s">
        <v>9571</v>
      </c>
    </row>
    <row r="13621" spans="3:4" ht="15" customHeight="1" x14ac:dyDescent="0.25">
      <c r="C13621" s="32" t="s">
        <v>22804</v>
      </c>
      <c r="D13621" s="33" t="s">
        <v>9571</v>
      </c>
    </row>
    <row r="13622" spans="3:4" ht="15" customHeight="1" x14ac:dyDescent="0.25">
      <c r="C13622" s="32" t="s">
        <v>22805</v>
      </c>
      <c r="D13622" s="33" t="s">
        <v>9576</v>
      </c>
    </row>
    <row r="13623" spans="3:4" ht="15" customHeight="1" x14ac:dyDescent="0.25">
      <c r="C13623" s="32" t="s">
        <v>22806</v>
      </c>
      <c r="D13623" s="33" t="s">
        <v>9576</v>
      </c>
    </row>
    <row r="13624" spans="3:4" ht="15" customHeight="1" x14ac:dyDescent="0.25">
      <c r="C13624" s="32" t="s">
        <v>22807</v>
      </c>
      <c r="D13624" s="33" t="s">
        <v>9582</v>
      </c>
    </row>
    <row r="13625" spans="3:4" ht="15" customHeight="1" x14ac:dyDescent="0.25">
      <c r="C13625" s="32" t="s">
        <v>22808</v>
      </c>
      <c r="D13625" s="33" t="s">
        <v>9582</v>
      </c>
    </row>
    <row r="13626" spans="3:4" ht="15" customHeight="1" x14ac:dyDescent="0.25">
      <c r="C13626" s="32" t="s">
        <v>22809</v>
      </c>
      <c r="D13626" s="33" t="s">
        <v>9587</v>
      </c>
    </row>
    <row r="13627" spans="3:4" ht="15" customHeight="1" x14ac:dyDescent="0.25">
      <c r="C13627" s="32" t="s">
        <v>22810</v>
      </c>
      <c r="D13627" s="33" t="s">
        <v>9587</v>
      </c>
    </row>
    <row r="13628" spans="3:4" ht="15" customHeight="1" x14ac:dyDescent="0.25">
      <c r="C13628" s="32" t="s">
        <v>22811</v>
      </c>
      <c r="D13628" s="33" t="s">
        <v>6467</v>
      </c>
    </row>
    <row r="13629" spans="3:4" ht="15" customHeight="1" x14ac:dyDescent="0.25">
      <c r="C13629" s="32" t="s">
        <v>22812</v>
      </c>
      <c r="D13629" s="33" t="s">
        <v>6467</v>
      </c>
    </row>
    <row r="13630" spans="3:4" ht="15" customHeight="1" x14ac:dyDescent="0.25">
      <c r="C13630" s="32" t="s">
        <v>22813</v>
      </c>
      <c r="D13630" s="33" t="s">
        <v>6483</v>
      </c>
    </row>
    <row r="13631" spans="3:4" ht="15" customHeight="1" x14ac:dyDescent="0.25">
      <c r="C13631" s="32" t="s">
        <v>22814</v>
      </c>
      <c r="D13631" s="33" t="s">
        <v>6483</v>
      </c>
    </row>
    <row r="13632" spans="3:4" ht="15" customHeight="1" x14ac:dyDescent="0.25">
      <c r="C13632" s="32" t="s">
        <v>22815</v>
      </c>
      <c r="D13632" s="33" t="s">
        <v>6510</v>
      </c>
    </row>
    <row r="13633" spans="3:4" ht="15" customHeight="1" x14ac:dyDescent="0.25">
      <c r="C13633" s="32" t="s">
        <v>22816</v>
      </c>
      <c r="D13633" s="33" t="s">
        <v>6510</v>
      </c>
    </row>
    <row r="13634" spans="3:4" ht="15" customHeight="1" x14ac:dyDescent="0.25">
      <c r="C13634" s="32" t="s">
        <v>22817</v>
      </c>
      <c r="D13634" s="33" t="s">
        <v>6515</v>
      </c>
    </row>
    <row r="13635" spans="3:4" ht="15" customHeight="1" x14ac:dyDescent="0.25">
      <c r="C13635" s="32" t="s">
        <v>22818</v>
      </c>
      <c r="D13635" s="33" t="s">
        <v>6515</v>
      </c>
    </row>
    <row r="13636" spans="3:4" ht="15" customHeight="1" x14ac:dyDescent="0.25">
      <c r="C13636" s="32" t="s">
        <v>22819</v>
      </c>
      <c r="D13636" s="33" t="s">
        <v>9622</v>
      </c>
    </row>
    <row r="13637" spans="3:4" ht="15" customHeight="1" x14ac:dyDescent="0.25">
      <c r="C13637" s="32" t="s">
        <v>22820</v>
      </c>
      <c r="D13637" s="33" t="s">
        <v>9622</v>
      </c>
    </row>
    <row r="13638" spans="3:4" ht="15" customHeight="1" x14ac:dyDescent="0.25">
      <c r="C13638" s="32" t="s">
        <v>22821</v>
      </c>
      <c r="D13638" s="33" t="s">
        <v>6555</v>
      </c>
    </row>
    <row r="13639" spans="3:4" ht="15" customHeight="1" x14ac:dyDescent="0.25">
      <c r="C13639" s="32" t="s">
        <v>22822</v>
      </c>
      <c r="D13639" s="33" t="s">
        <v>6555</v>
      </c>
    </row>
    <row r="13640" spans="3:4" ht="15" customHeight="1" x14ac:dyDescent="0.25">
      <c r="C13640" s="32" t="s">
        <v>22823</v>
      </c>
      <c r="D13640" s="33" t="s">
        <v>9704</v>
      </c>
    </row>
    <row r="13641" spans="3:4" ht="15" customHeight="1" x14ac:dyDescent="0.25">
      <c r="C13641" s="32" t="s">
        <v>22824</v>
      </c>
      <c r="D13641" s="33" t="s">
        <v>9704</v>
      </c>
    </row>
    <row r="13642" spans="3:4" ht="15" customHeight="1" x14ac:dyDescent="0.25">
      <c r="C13642" s="32" t="s">
        <v>22825</v>
      </c>
      <c r="D13642" s="33" t="s">
        <v>6656</v>
      </c>
    </row>
    <row r="13643" spans="3:4" ht="15" customHeight="1" x14ac:dyDescent="0.25">
      <c r="C13643" s="32" t="s">
        <v>22826</v>
      </c>
      <c r="D13643" s="33" t="s">
        <v>6656</v>
      </c>
    </row>
    <row r="13644" spans="3:4" ht="15" customHeight="1" x14ac:dyDescent="0.25">
      <c r="C13644" s="32" t="s">
        <v>22827</v>
      </c>
      <c r="D13644" s="33" t="s">
        <v>6712</v>
      </c>
    </row>
    <row r="13645" spans="3:4" ht="15" customHeight="1" x14ac:dyDescent="0.25">
      <c r="C13645" s="32" t="s">
        <v>22828</v>
      </c>
      <c r="D13645" s="33" t="s">
        <v>6712</v>
      </c>
    </row>
    <row r="13646" spans="3:4" ht="15" customHeight="1" x14ac:dyDescent="0.25">
      <c r="C13646" s="32" t="s">
        <v>22829</v>
      </c>
      <c r="D13646" s="33" t="s">
        <v>9819</v>
      </c>
    </row>
    <row r="13647" spans="3:4" ht="15" customHeight="1" x14ac:dyDescent="0.25">
      <c r="C13647" s="32" t="s">
        <v>22830</v>
      </c>
      <c r="D13647" s="33" t="s">
        <v>9819</v>
      </c>
    </row>
    <row r="13648" spans="3:4" ht="15" customHeight="1" x14ac:dyDescent="0.25">
      <c r="C13648" s="32" t="s">
        <v>22831</v>
      </c>
      <c r="D13648" s="33" t="s">
        <v>9824</v>
      </c>
    </row>
    <row r="13649" spans="3:4" ht="15" customHeight="1" x14ac:dyDescent="0.25">
      <c r="C13649" s="32" t="s">
        <v>22832</v>
      </c>
      <c r="D13649" s="33" t="s">
        <v>9824</v>
      </c>
    </row>
    <row r="13650" spans="3:4" ht="15" customHeight="1" x14ac:dyDescent="0.25">
      <c r="C13650" s="32" t="s">
        <v>22833</v>
      </c>
      <c r="D13650" s="33" t="s">
        <v>6752</v>
      </c>
    </row>
    <row r="13651" spans="3:4" ht="15" customHeight="1" x14ac:dyDescent="0.25">
      <c r="C13651" s="32" t="s">
        <v>22834</v>
      </c>
      <c r="D13651" s="33" t="s">
        <v>6752</v>
      </c>
    </row>
    <row r="13652" spans="3:4" ht="15" customHeight="1" x14ac:dyDescent="0.25">
      <c r="C13652" s="32" t="s">
        <v>22835</v>
      </c>
      <c r="D13652" s="33" t="s">
        <v>6757</v>
      </c>
    </row>
    <row r="13653" spans="3:4" ht="15" customHeight="1" x14ac:dyDescent="0.25">
      <c r="C13653" s="32" t="s">
        <v>22836</v>
      </c>
      <c r="D13653" s="33" t="s">
        <v>6757</v>
      </c>
    </row>
    <row r="13654" spans="3:4" ht="15" customHeight="1" x14ac:dyDescent="0.25">
      <c r="C13654" s="32" t="s">
        <v>22837</v>
      </c>
      <c r="D13654" s="33" t="s">
        <v>6763</v>
      </c>
    </row>
    <row r="13655" spans="3:4" ht="15" customHeight="1" x14ac:dyDescent="0.25">
      <c r="C13655" s="32" t="s">
        <v>22838</v>
      </c>
      <c r="D13655" s="33" t="s">
        <v>6763</v>
      </c>
    </row>
    <row r="13656" spans="3:4" ht="15" customHeight="1" x14ac:dyDescent="0.25">
      <c r="C13656" s="32" t="s">
        <v>22839</v>
      </c>
      <c r="D13656" s="33" t="s">
        <v>6820</v>
      </c>
    </row>
    <row r="13657" spans="3:4" ht="15" customHeight="1" x14ac:dyDescent="0.25">
      <c r="C13657" s="32" t="s">
        <v>22840</v>
      </c>
      <c r="D13657" s="33" t="s">
        <v>6820</v>
      </c>
    </row>
    <row r="13658" spans="3:4" ht="15" customHeight="1" x14ac:dyDescent="0.25">
      <c r="C13658" s="32" t="s">
        <v>22841</v>
      </c>
      <c r="D13658" s="33" t="s">
        <v>6515</v>
      </c>
    </row>
    <row r="13659" spans="3:4" ht="15" customHeight="1" x14ac:dyDescent="0.25">
      <c r="C13659" s="32" t="s">
        <v>22842</v>
      </c>
      <c r="D13659" s="33" t="s">
        <v>6515</v>
      </c>
    </row>
    <row r="13660" spans="3:4" ht="15" customHeight="1" x14ac:dyDescent="0.25">
      <c r="C13660" s="32" t="s">
        <v>22843</v>
      </c>
      <c r="D13660" s="33" t="s">
        <v>9622</v>
      </c>
    </row>
    <row r="13661" spans="3:4" ht="15" customHeight="1" x14ac:dyDescent="0.25">
      <c r="C13661" s="32" t="s">
        <v>22844</v>
      </c>
      <c r="D13661" s="33" t="s">
        <v>9622</v>
      </c>
    </row>
    <row r="13662" spans="3:4" ht="15" customHeight="1" x14ac:dyDescent="0.25">
      <c r="C13662" s="32" t="s">
        <v>22845</v>
      </c>
      <c r="D13662" s="33" t="s">
        <v>6555</v>
      </c>
    </row>
    <row r="13663" spans="3:4" ht="15" customHeight="1" x14ac:dyDescent="0.25">
      <c r="C13663" s="32" t="s">
        <v>22846</v>
      </c>
      <c r="D13663" s="33" t="s">
        <v>6555</v>
      </c>
    </row>
    <row r="13664" spans="3:4" ht="15" customHeight="1" x14ac:dyDescent="0.25">
      <c r="C13664" s="32" t="s">
        <v>22847</v>
      </c>
      <c r="D13664" s="33" t="s">
        <v>9704</v>
      </c>
    </row>
    <row r="13665" spans="3:4" ht="15" customHeight="1" x14ac:dyDescent="0.25">
      <c r="C13665" s="32" t="s">
        <v>22848</v>
      </c>
      <c r="D13665" s="33" t="s">
        <v>9704</v>
      </c>
    </row>
    <row r="13666" spans="3:4" ht="15" customHeight="1" x14ac:dyDescent="0.25">
      <c r="C13666" s="32" t="s">
        <v>22849</v>
      </c>
      <c r="D13666" s="33" t="s">
        <v>6656</v>
      </c>
    </row>
    <row r="13667" spans="3:4" ht="15" customHeight="1" x14ac:dyDescent="0.25">
      <c r="C13667" s="32" t="s">
        <v>22850</v>
      </c>
      <c r="D13667" s="33" t="s">
        <v>6656</v>
      </c>
    </row>
    <row r="13668" spans="3:4" ht="15" customHeight="1" x14ac:dyDescent="0.25">
      <c r="C13668" s="32" t="s">
        <v>22851</v>
      </c>
      <c r="D13668" s="33" t="s">
        <v>6712</v>
      </c>
    </row>
    <row r="13669" spans="3:4" ht="15" customHeight="1" x14ac:dyDescent="0.25">
      <c r="C13669" s="32" t="s">
        <v>22852</v>
      </c>
      <c r="D13669" s="33" t="s">
        <v>6712</v>
      </c>
    </row>
    <row r="13670" spans="3:4" ht="15" customHeight="1" x14ac:dyDescent="0.25">
      <c r="C13670" s="32" t="s">
        <v>22853</v>
      </c>
      <c r="D13670" s="33" t="s">
        <v>9819</v>
      </c>
    </row>
    <row r="13671" spans="3:4" ht="15" customHeight="1" x14ac:dyDescent="0.25">
      <c r="C13671" s="32" t="s">
        <v>22854</v>
      </c>
      <c r="D13671" s="33" t="s">
        <v>9819</v>
      </c>
    </row>
    <row r="13672" spans="3:4" ht="15" customHeight="1" x14ac:dyDescent="0.25">
      <c r="C13672" s="32" t="s">
        <v>22855</v>
      </c>
      <c r="D13672" s="33" t="s">
        <v>9824</v>
      </c>
    </row>
    <row r="13673" spans="3:4" ht="15" customHeight="1" x14ac:dyDescent="0.25">
      <c r="C13673" s="32" t="s">
        <v>22856</v>
      </c>
      <c r="D13673" s="33" t="s">
        <v>9824</v>
      </c>
    </row>
    <row r="13674" spans="3:4" ht="15" customHeight="1" x14ac:dyDescent="0.25">
      <c r="C13674" s="32" t="s">
        <v>22857</v>
      </c>
      <c r="D13674" s="33" t="s">
        <v>6752</v>
      </c>
    </row>
    <row r="13675" spans="3:4" ht="15" customHeight="1" x14ac:dyDescent="0.25">
      <c r="C13675" s="32" t="s">
        <v>22858</v>
      </c>
      <c r="D13675" s="33" t="s">
        <v>6752</v>
      </c>
    </row>
    <row r="13676" spans="3:4" ht="15" customHeight="1" x14ac:dyDescent="0.25">
      <c r="C13676" s="32" t="s">
        <v>22859</v>
      </c>
      <c r="D13676" s="33" t="s">
        <v>6757</v>
      </c>
    </row>
    <row r="13677" spans="3:4" ht="15" customHeight="1" x14ac:dyDescent="0.25">
      <c r="C13677" s="32" t="s">
        <v>22860</v>
      </c>
      <c r="D13677" s="33" t="s">
        <v>6757</v>
      </c>
    </row>
    <row r="13678" spans="3:4" ht="15" customHeight="1" x14ac:dyDescent="0.25">
      <c r="C13678" s="32" t="s">
        <v>22861</v>
      </c>
      <c r="D13678" s="33" t="s">
        <v>6763</v>
      </c>
    </row>
    <row r="13679" spans="3:4" ht="15" customHeight="1" x14ac:dyDescent="0.25">
      <c r="C13679" s="32" t="s">
        <v>22862</v>
      </c>
      <c r="D13679" s="33" t="s">
        <v>6763</v>
      </c>
    </row>
    <row r="13680" spans="3:4" ht="15" customHeight="1" x14ac:dyDescent="0.25">
      <c r="C13680" s="32" t="s">
        <v>22863</v>
      </c>
      <c r="D13680" s="33" t="s">
        <v>6820</v>
      </c>
    </row>
    <row r="13681" spans="3:4" ht="15" customHeight="1" x14ac:dyDescent="0.25">
      <c r="C13681" s="32" t="s">
        <v>22864</v>
      </c>
      <c r="D13681" s="33" t="s">
        <v>6820</v>
      </c>
    </row>
    <row r="13682" spans="3:4" ht="15" customHeight="1" x14ac:dyDescent="0.25">
      <c r="C13682" s="32" t="s">
        <v>22865</v>
      </c>
      <c r="D13682" s="33" t="s">
        <v>6922</v>
      </c>
    </row>
    <row r="13683" spans="3:4" ht="15" customHeight="1" x14ac:dyDescent="0.25">
      <c r="C13683" s="32" t="s">
        <v>22866</v>
      </c>
      <c r="D13683" s="33" t="s">
        <v>6922</v>
      </c>
    </row>
    <row r="13684" spans="3:4" ht="15" customHeight="1" x14ac:dyDescent="0.25">
      <c r="C13684" s="32" t="s">
        <v>22867</v>
      </c>
      <c r="D13684" s="33" t="s">
        <v>6945</v>
      </c>
    </row>
    <row r="13685" spans="3:4" ht="15" customHeight="1" x14ac:dyDescent="0.25">
      <c r="C13685" s="32" t="s">
        <v>22868</v>
      </c>
      <c r="D13685" s="33" t="s">
        <v>6945</v>
      </c>
    </row>
    <row r="13686" spans="3:4" ht="15" customHeight="1" x14ac:dyDescent="0.25">
      <c r="C13686" s="32" t="s">
        <v>22869</v>
      </c>
      <c r="D13686" s="33" t="s">
        <v>10042</v>
      </c>
    </row>
    <row r="13687" spans="3:4" ht="15" customHeight="1" x14ac:dyDescent="0.25">
      <c r="C13687" s="32" t="s">
        <v>22870</v>
      </c>
      <c r="D13687" s="33" t="s">
        <v>10042</v>
      </c>
    </row>
    <row r="13688" spans="3:4" ht="15" customHeight="1" x14ac:dyDescent="0.25">
      <c r="C13688" s="32" t="s">
        <v>22871</v>
      </c>
      <c r="D13688" s="33" t="s">
        <v>6997</v>
      </c>
    </row>
    <row r="13689" spans="3:4" ht="15" customHeight="1" x14ac:dyDescent="0.25">
      <c r="C13689" s="32" t="s">
        <v>22872</v>
      </c>
      <c r="D13689" s="33" t="s">
        <v>6997</v>
      </c>
    </row>
    <row r="13690" spans="3:4" ht="15" customHeight="1" x14ac:dyDescent="0.25">
      <c r="C13690" s="32" t="s">
        <v>22873</v>
      </c>
      <c r="D13690" s="33" t="s">
        <v>10051</v>
      </c>
    </row>
    <row r="13691" spans="3:4" ht="15" customHeight="1" x14ac:dyDescent="0.25">
      <c r="C13691" s="32" t="s">
        <v>22874</v>
      </c>
      <c r="D13691" s="33" t="s">
        <v>10051</v>
      </c>
    </row>
    <row r="13692" spans="3:4" ht="15" customHeight="1" x14ac:dyDescent="0.25">
      <c r="C13692" s="32" t="s">
        <v>22875</v>
      </c>
      <c r="D13692" s="33" t="s">
        <v>7066</v>
      </c>
    </row>
    <row r="13693" spans="3:4" ht="15" customHeight="1" x14ac:dyDescent="0.25">
      <c r="C13693" s="32" t="s">
        <v>22876</v>
      </c>
      <c r="D13693" s="33" t="s">
        <v>7066</v>
      </c>
    </row>
    <row r="13694" spans="3:4" ht="15" customHeight="1" x14ac:dyDescent="0.25">
      <c r="C13694" s="32" t="s">
        <v>22877</v>
      </c>
      <c r="D13694" s="33" t="s">
        <v>7142</v>
      </c>
    </row>
    <row r="13695" spans="3:4" ht="15" customHeight="1" x14ac:dyDescent="0.25">
      <c r="C13695" s="32" t="s">
        <v>22878</v>
      </c>
      <c r="D13695" s="33" t="s">
        <v>7142</v>
      </c>
    </row>
    <row r="13696" spans="3:4" ht="15" customHeight="1" x14ac:dyDescent="0.25">
      <c r="C13696" s="32" t="s">
        <v>22879</v>
      </c>
      <c r="D13696" s="33" t="s">
        <v>7147</v>
      </c>
    </row>
    <row r="13697" spans="3:4" ht="15" customHeight="1" x14ac:dyDescent="0.25">
      <c r="C13697" s="32" t="s">
        <v>22880</v>
      </c>
      <c r="D13697" s="33" t="s">
        <v>7147</v>
      </c>
    </row>
    <row r="13698" spans="3:4" ht="15" customHeight="1" x14ac:dyDescent="0.25">
      <c r="C13698" s="32" t="s">
        <v>22881</v>
      </c>
      <c r="D13698" s="33" t="s">
        <v>10234</v>
      </c>
    </row>
    <row r="13699" spans="3:4" ht="15" customHeight="1" x14ac:dyDescent="0.25">
      <c r="C13699" s="32" t="s">
        <v>22882</v>
      </c>
      <c r="D13699" s="33" t="s">
        <v>10234</v>
      </c>
    </row>
    <row r="13700" spans="3:4" ht="15" customHeight="1" x14ac:dyDescent="0.25">
      <c r="C13700" s="32" t="s">
        <v>22883</v>
      </c>
      <c r="D13700" s="33" t="s">
        <v>7339</v>
      </c>
    </row>
    <row r="13701" spans="3:4" ht="15" customHeight="1" x14ac:dyDescent="0.25">
      <c r="C13701" s="32" t="s">
        <v>22884</v>
      </c>
      <c r="D13701" s="33" t="s">
        <v>7339</v>
      </c>
    </row>
    <row r="13702" spans="3:4" ht="15" customHeight="1" x14ac:dyDescent="0.25">
      <c r="C13702" s="32" t="s">
        <v>22885</v>
      </c>
      <c r="D13702" s="33" t="s">
        <v>10481</v>
      </c>
    </row>
    <row r="13703" spans="3:4" ht="15" customHeight="1" x14ac:dyDescent="0.25">
      <c r="C13703" s="32" t="s">
        <v>22886</v>
      </c>
      <c r="D13703" s="33" t="s">
        <v>10481</v>
      </c>
    </row>
    <row r="13704" spans="3:4" ht="15" customHeight="1" x14ac:dyDescent="0.25">
      <c r="C13704" s="32" t="s">
        <v>22887</v>
      </c>
      <c r="D13704" s="33" t="s">
        <v>7485</v>
      </c>
    </row>
    <row r="13705" spans="3:4" ht="15" customHeight="1" x14ac:dyDescent="0.25">
      <c r="C13705" s="32" t="s">
        <v>22888</v>
      </c>
      <c r="D13705" s="33" t="s">
        <v>7485</v>
      </c>
    </row>
    <row r="13706" spans="3:4" ht="15" customHeight="1" x14ac:dyDescent="0.25">
      <c r="C13706" s="32" t="s">
        <v>22889</v>
      </c>
      <c r="D13706" s="33" t="s">
        <v>6922</v>
      </c>
    </row>
    <row r="13707" spans="3:4" ht="15" customHeight="1" x14ac:dyDescent="0.25">
      <c r="C13707" s="32" t="s">
        <v>22890</v>
      </c>
      <c r="D13707" s="33" t="s">
        <v>6922</v>
      </c>
    </row>
    <row r="13708" spans="3:4" ht="15" customHeight="1" x14ac:dyDescent="0.25">
      <c r="C13708" s="32" t="s">
        <v>22891</v>
      </c>
      <c r="D13708" s="33" t="s">
        <v>6945</v>
      </c>
    </row>
    <row r="13709" spans="3:4" ht="15" customHeight="1" x14ac:dyDescent="0.25">
      <c r="C13709" s="32" t="s">
        <v>22892</v>
      </c>
      <c r="D13709" s="33" t="s">
        <v>6945</v>
      </c>
    </row>
    <row r="13710" spans="3:4" ht="15" customHeight="1" x14ac:dyDescent="0.25">
      <c r="C13710" s="32" t="s">
        <v>22893</v>
      </c>
      <c r="D13710" s="33" t="s">
        <v>10042</v>
      </c>
    </row>
    <row r="13711" spans="3:4" ht="15" customHeight="1" x14ac:dyDescent="0.25">
      <c r="C13711" s="32" t="s">
        <v>22894</v>
      </c>
      <c r="D13711" s="33" t="s">
        <v>10042</v>
      </c>
    </row>
    <row r="13712" spans="3:4" ht="15" customHeight="1" x14ac:dyDescent="0.25">
      <c r="C13712" s="32" t="s">
        <v>22895</v>
      </c>
      <c r="D13712" s="33" t="s">
        <v>6997</v>
      </c>
    </row>
    <row r="13713" spans="3:4" ht="15" customHeight="1" x14ac:dyDescent="0.25">
      <c r="C13713" s="32" t="s">
        <v>22896</v>
      </c>
      <c r="D13713" s="33" t="s">
        <v>6997</v>
      </c>
    </row>
    <row r="13714" spans="3:4" ht="15" customHeight="1" x14ac:dyDescent="0.25">
      <c r="C13714" s="32" t="s">
        <v>22897</v>
      </c>
      <c r="D13714" s="33" t="s">
        <v>10051</v>
      </c>
    </row>
    <row r="13715" spans="3:4" ht="15" customHeight="1" x14ac:dyDescent="0.25">
      <c r="C13715" s="32" t="s">
        <v>22898</v>
      </c>
      <c r="D13715" s="33" t="s">
        <v>10051</v>
      </c>
    </row>
    <row r="13716" spans="3:4" ht="15" customHeight="1" x14ac:dyDescent="0.25">
      <c r="C13716" s="32" t="s">
        <v>22899</v>
      </c>
      <c r="D13716" s="33" t="s">
        <v>7066</v>
      </c>
    </row>
    <row r="13717" spans="3:4" ht="15" customHeight="1" x14ac:dyDescent="0.25">
      <c r="C13717" s="32" t="s">
        <v>22900</v>
      </c>
      <c r="D13717" s="33" t="s">
        <v>7066</v>
      </c>
    </row>
    <row r="13718" spans="3:4" ht="15" customHeight="1" x14ac:dyDescent="0.25">
      <c r="C13718" s="32" t="s">
        <v>22901</v>
      </c>
      <c r="D13718" s="33" t="s">
        <v>7142</v>
      </c>
    </row>
    <row r="13719" spans="3:4" ht="15" customHeight="1" x14ac:dyDescent="0.25">
      <c r="C13719" s="32" t="s">
        <v>22902</v>
      </c>
      <c r="D13719" s="33" t="s">
        <v>7142</v>
      </c>
    </row>
    <row r="13720" spans="3:4" ht="15" customHeight="1" x14ac:dyDescent="0.25">
      <c r="C13720" s="32" t="s">
        <v>22903</v>
      </c>
      <c r="D13720" s="33" t="s">
        <v>7147</v>
      </c>
    </row>
    <row r="13721" spans="3:4" ht="15" customHeight="1" x14ac:dyDescent="0.25">
      <c r="C13721" s="32" t="s">
        <v>22904</v>
      </c>
      <c r="D13721" s="33" t="s">
        <v>7147</v>
      </c>
    </row>
    <row r="13722" spans="3:4" ht="15" customHeight="1" x14ac:dyDescent="0.25">
      <c r="C13722" s="32" t="s">
        <v>22905</v>
      </c>
      <c r="D13722" s="33" t="s">
        <v>10234</v>
      </c>
    </row>
    <row r="13723" spans="3:4" ht="15" customHeight="1" x14ac:dyDescent="0.25">
      <c r="C13723" s="32" t="s">
        <v>22906</v>
      </c>
      <c r="D13723" s="33" t="s">
        <v>10234</v>
      </c>
    </row>
    <row r="13724" spans="3:4" ht="15" customHeight="1" x14ac:dyDescent="0.25">
      <c r="C13724" s="32" t="s">
        <v>22907</v>
      </c>
      <c r="D13724" s="33" t="s">
        <v>7339</v>
      </c>
    </row>
    <row r="13725" spans="3:4" ht="15" customHeight="1" x14ac:dyDescent="0.25">
      <c r="C13725" s="32" t="s">
        <v>22908</v>
      </c>
      <c r="D13725" s="33" t="s">
        <v>7339</v>
      </c>
    </row>
    <row r="13726" spans="3:4" ht="15" customHeight="1" x14ac:dyDescent="0.25">
      <c r="C13726" s="32" t="s">
        <v>22909</v>
      </c>
      <c r="D13726" s="33" t="s">
        <v>10481</v>
      </c>
    </row>
    <row r="13727" spans="3:4" ht="15" customHeight="1" x14ac:dyDescent="0.25">
      <c r="C13727" s="32" t="s">
        <v>22910</v>
      </c>
      <c r="D13727" s="33" t="s">
        <v>10481</v>
      </c>
    </row>
    <row r="13728" spans="3:4" ht="15" customHeight="1" x14ac:dyDescent="0.25">
      <c r="C13728" s="32" t="s">
        <v>22911</v>
      </c>
      <c r="D13728" s="33" t="s">
        <v>7485</v>
      </c>
    </row>
    <row r="13729" spans="3:4" ht="15" customHeight="1" x14ac:dyDescent="0.25">
      <c r="C13729" s="32" t="s">
        <v>22912</v>
      </c>
      <c r="D13729" s="33" t="s">
        <v>7485</v>
      </c>
    </row>
    <row r="13730" spans="3:4" ht="15" customHeight="1" x14ac:dyDescent="0.25">
      <c r="C13730" s="32" t="s">
        <v>22913</v>
      </c>
      <c r="D13730" s="33" t="s">
        <v>7554</v>
      </c>
    </row>
    <row r="13731" spans="3:4" ht="15" customHeight="1" x14ac:dyDescent="0.25">
      <c r="C13731" s="32" t="s">
        <v>22914</v>
      </c>
      <c r="D13731" s="33" t="s">
        <v>7554</v>
      </c>
    </row>
    <row r="13732" spans="3:4" ht="15" customHeight="1" x14ac:dyDescent="0.25">
      <c r="C13732" s="32" t="s">
        <v>22915</v>
      </c>
      <c r="D13732" s="33" t="s">
        <v>7598</v>
      </c>
    </row>
    <row r="13733" spans="3:4" ht="15" customHeight="1" x14ac:dyDescent="0.25">
      <c r="C13733" s="32" t="s">
        <v>22916</v>
      </c>
      <c r="D13733" s="33" t="s">
        <v>7598</v>
      </c>
    </row>
    <row r="13734" spans="3:4" ht="15" customHeight="1" x14ac:dyDescent="0.25">
      <c r="C13734" s="32" t="s">
        <v>22917</v>
      </c>
      <c r="D13734" s="33" t="s">
        <v>7795</v>
      </c>
    </row>
    <row r="13735" spans="3:4" ht="15" customHeight="1" x14ac:dyDescent="0.25">
      <c r="C13735" s="32" t="s">
        <v>22918</v>
      </c>
      <c r="D13735" s="33" t="s">
        <v>7795</v>
      </c>
    </row>
    <row r="13736" spans="3:4" ht="15" customHeight="1" x14ac:dyDescent="0.25">
      <c r="C13736" s="32" t="s">
        <v>22919</v>
      </c>
      <c r="D13736" s="33" t="s">
        <v>7840</v>
      </c>
    </row>
    <row r="13737" spans="3:4" ht="15" customHeight="1" x14ac:dyDescent="0.25">
      <c r="C13737" s="32" t="s">
        <v>22920</v>
      </c>
      <c r="D13737" s="33" t="s">
        <v>7840</v>
      </c>
    </row>
    <row r="13738" spans="3:4" ht="15" customHeight="1" x14ac:dyDescent="0.25">
      <c r="C13738" s="32" t="s">
        <v>22921</v>
      </c>
      <c r="D13738" s="33" t="s">
        <v>7845</v>
      </c>
    </row>
    <row r="13739" spans="3:4" ht="15" customHeight="1" x14ac:dyDescent="0.25">
      <c r="C13739" s="32" t="s">
        <v>22922</v>
      </c>
      <c r="D13739" s="33" t="s">
        <v>7845</v>
      </c>
    </row>
    <row r="13740" spans="3:4" ht="15" customHeight="1" x14ac:dyDescent="0.25">
      <c r="C13740" s="32" t="s">
        <v>22923</v>
      </c>
      <c r="D13740" s="33" t="s">
        <v>7860</v>
      </c>
    </row>
    <row r="13741" spans="3:4" ht="15" customHeight="1" x14ac:dyDescent="0.25">
      <c r="C13741" s="32" t="s">
        <v>22924</v>
      </c>
      <c r="D13741" s="33" t="s">
        <v>7860</v>
      </c>
    </row>
    <row r="13742" spans="3:4" ht="15" customHeight="1" x14ac:dyDescent="0.25">
      <c r="C13742" s="32" t="s">
        <v>22925</v>
      </c>
      <c r="D13742" s="33" t="s">
        <v>7865</v>
      </c>
    </row>
    <row r="13743" spans="3:4" ht="15" customHeight="1" x14ac:dyDescent="0.25">
      <c r="C13743" s="32" t="s">
        <v>22926</v>
      </c>
      <c r="D13743" s="33" t="s">
        <v>7865</v>
      </c>
    </row>
    <row r="13744" spans="3:4" ht="15" customHeight="1" x14ac:dyDescent="0.25">
      <c r="C13744" s="32" t="s">
        <v>22927</v>
      </c>
      <c r="D13744" s="33" t="s">
        <v>7957</v>
      </c>
    </row>
    <row r="13745" spans="3:4" ht="15" customHeight="1" x14ac:dyDescent="0.25">
      <c r="C13745" s="32" t="s">
        <v>22928</v>
      </c>
      <c r="D13745" s="33" t="s">
        <v>7957</v>
      </c>
    </row>
    <row r="13746" spans="3:4" ht="15" customHeight="1" x14ac:dyDescent="0.25">
      <c r="C13746" s="32" t="s">
        <v>22929</v>
      </c>
      <c r="D13746" s="33" t="s">
        <v>7969</v>
      </c>
    </row>
    <row r="13747" spans="3:4" ht="15" customHeight="1" x14ac:dyDescent="0.25">
      <c r="C13747" s="32" t="s">
        <v>22930</v>
      </c>
      <c r="D13747" s="33" t="s">
        <v>7969</v>
      </c>
    </row>
    <row r="13748" spans="3:4" ht="15" customHeight="1" x14ac:dyDescent="0.25">
      <c r="C13748" s="32" t="s">
        <v>22931</v>
      </c>
      <c r="D13748" s="33" t="s">
        <v>7996</v>
      </c>
    </row>
    <row r="13749" spans="3:4" ht="15" customHeight="1" x14ac:dyDescent="0.25">
      <c r="C13749" s="32" t="s">
        <v>22932</v>
      </c>
      <c r="D13749" s="33" t="s">
        <v>7996</v>
      </c>
    </row>
    <row r="13750" spans="3:4" ht="15" customHeight="1" x14ac:dyDescent="0.25">
      <c r="C13750" s="32" t="s">
        <v>22933</v>
      </c>
      <c r="D13750" s="33" t="s">
        <v>8024</v>
      </c>
    </row>
    <row r="13751" spans="3:4" ht="15" customHeight="1" x14ac:dyDescent="0.25">
      <c r="C13751" s="32" t="s">
        <v>22934</v>
      </c>
      <c r="D13751" s="33" t="s">
        <v>8024</v>
      </c>
    </row>
    <row r="13752" spans="3:4" ht="15" customHeight="1" x14ac:dyDescent="0.25">
      <c r="C13752" s="32" t="s">
        <v>22935</v>
      </c>
      <c r="D13752" s="33" t="s">
        <v>8029</v>
      </c>
    </row>
    <row r="13753" spans="3:4" ht="15" customHeight="1" x14ac:dyDescent="0.25">
      <c r="C13753" s="32" t="s">
        <v>22936</v>
      </c>
      <c r="D13753" s="33" t="s">
        <v>8029</v>
      </c>
    </row>
    <row r="13754" spans="3:4" ht="15" customHeight="1" x14ac:dyDescent="0.25">
      <c r="C13754" s="32" t="s">
        <v>22937</v>
      </c>
      <c r="D13754" s="33" t="s">
        <v>7554</v>
      </c>
    </row>
    <row r="13755" spans="3:4" ht="15" customHeight="1" x14ac:dyDescent="0.25">
      <c r="C13755" s="32" t="s">
        <v>22938</v>
      </c>
      <c r="D13755" s="33" t="s">
        <v>7554</v>
      </c>
    </row>
    <row r="13756" spans="3:4" ht="15" customHeight="1" x14ac:dyDescent="0.25">
      <c r="C13756" s="32" t="s">
        <v>22939</v>
      </c>
      <c r="D13756" s="33" t="s">
        <v>7598</v>
      </c>
    </row>
    <row r="13757" spans="3:4" ht="15" customHeight="1" x14ac:dyDescent="0.25">
      <c r="C13757" s="32" t="s">
        <v>22940</v>
      </c>
      <c r="D13757" s="33" t="s">
        <v>7598</v>
      </c>
    </row>
    <row r="13758" spans="3:4" ht="15" customHeight="1" x14ac:dyDescent="0.25">
      <c r="C13758" s="32" t="s">
        <v>22941</v>
      </c>
      <c r="D13758" s="33" t="s">
        <v>7795</v>
      </c>
    </row>
    <row r="13759" spans="3:4" ht="15" customHeight="1" x14ac:dyDescent="0.25">
      <c r="C13759" s="32" t="s">
        <v>22942</v>
      </c>
      <c r="D13759" s="33" t="s">
        <v>7795</v>
      </c>
    </row>
    <row r="13760" spans="3:4" ht="15" customHeight="1" x14ac:dyDescent="0.25">
      <c r="C13760" s="32" t="s">
        <v>22943</v>
      </c>
      <c r="D13760" s="33" t="s">
        <v>7840</v>
      </c>
    </row>
    <row r="13761" spans="3:4" ht="15" customHeight="1" x14ac:dyDescent="0.25">
      <c r="C13761" s="32" t="s">
        <v>22944</v>
      </c>
      <c r="D13761" s="33" t="s">
        <v>7840</v>
      </c>
    </row>
    <row r="13762" spans="3:4" ht="15" customHeight="1" x14ac:dyDescent="0.25">
      <c r="C13762" s="32" t="s">
        <v>22945</v>
      </c>
      <c r="D13762" s="33" t="s">
        <v>7845</v>
      </c>
    </row>
    <row r="13763" spans="3:4" ht="15" customHeight="1" x14ac:dyDescent="0.25">
      <c r="C13763" s="32" t="s">
        <v>22946</v>
      </c>
      <c r="D13763" s="33" t="s">
        <v>7845</v>
      </c>
    </row>
    <row r="13764" spans="3:4" ht="15" customHeight="1" x14ac:dyDescent="0.25">
      <c r="C13764" s="32" t="s">
        <v>22947</v>
      </c>
      <c r="D13764" s="33" t="s">
        <v>7860</v>
      </c>
    </row>
    <row r="13765" spans="3:4" ht="15" customHeight="1" x14ac:dyDescent="0.25">
      <c r="C13765" s="32" t="s">
        <v>22948</v>
      </c>
      <c r="D13765" s="33" t="s">
        <v>7860</v>
      </c>
    </row>
    <row r="13766" spans="3:4" ht="15" customHeight="1" x14ac:dyDescent="0.25">
      <c r="C13766" s="32" t="s">
        <v>22949</v>
      </c>
      <c r="D13766" s="33" t="s">
        <v>7865</v>
      </c>
    </row>
    <row r="13767" spans="3:4" ht="15" customHeight="1" x14ac:dyDescent="0.25">
      <c r="C13767" s="32" t="s">
        <v>22950</v>
      </c>
      <c r="D13767" s="33" t="s">
        <v>7865</v>
      </c>
    </row>
    <row r="13768" spans="3:4" ht="15" customHeight="1" x14ac:dyDescent="0.25">
      <c r="C13768" s="32" t="s">
        <v>22951</v>
      </c>
      <c r="D13768" s="33" t="s">
        <v>7957</v>
      </c>
    </row>
    <row r="13769" spans="3:4" ht="15" customHeight="1" x14ac:dyDescent="0.25">
      <c r="C13769" s="32" t="s">
        <v>22952</v>
      </c>
      <c r="D13769" s="33" t="s">
        <v>7957</v>
      </c>
    </row>
    <row r="13770" spans="3:4" ht="15" customHeight="1" x14ac:dyDescent="0.25">
      <c r="C13770" s="32" t="s">
        <v>22953</v>
      </c>
      <c r="D13770" s="33" t="s">
        <v>7969</v>
      </c>
    </row>
    <row r="13771" spans="3:4" ht="15" customHeight="1" x14ac:dyDescent="0.25">
      <c r="C13771" s="32" t="s">
        <v>22954</v>
      </c>
      <c r="D13771" s="33" t="s">
        <v>7969</v>
      </c>
    </row>
    <row r="13772" spans="3:4" ht="15" customHeight="1" x14ac:dyDescent="0.25">
      <c r="C13772" s="32" t="s">
        <v>22955</v>
      </c>
      <c r="D13772" s="33" t="s">
        <v>7996</v>
      </c>
    </row>
    <row r="13773" spans="3:4" ht="15" customHeight="1" x14ac:dyDescent="0.25">
      <c r="C13773" s="32" t="s">
        <v>22956</v>
      </c>
      <c r="D13773" s="33" t="s">
        <v>7996</v>
      </c>
    </row>
    <row r="13774" spans="3:4" ht="15" customHeight="1" x14ac:dyDescent="0.25">
      <c r="C13774" s="32" t="s">
        <v>22957</v>
      </c>
      <c r="D13774" s="33" t="s">
        <v>8024</v>
      </c>
    </row>
    <row r="13775" spans="3:4" ht="15" customHeight="1" x14ac:dyDescent="0.25">
      <c r="C13775" s="32" t="s">
        <v>22958</v>
      </c>
      <c r="D13775" s="33" t="s">
        <v>8024</v>
      </c>
    </row>
    <row r="13776" spans="3:4" ht="15" customHeight="1" x14ac:dyDescent="0.25">
      <c r="C13776" s="32" t="s">
        <v>22959</v>
      </c>
      <c r="D13776" s="33" t="s">
        <v>8029</v>
      </c>
    </row>
    <row r="13777" spans="3:4" ht="15" customHeight="1" x14ac:dyDescent="0.25">
      <c r="C13777" s="32" t="s">
        <v>22960</v>
      </c>
      <c r="D13777" s="33" t="s">
        <v>8029</v>
      </c>
    </row>
    <row r="13778" spans="3:4" ht="15" customHeight="1" x14ac:dyDescent="0.25">
      <c r="C13778" s="32" t="s">
        <v>22961</v>
      </c>
      <c r="D13778" s="33" t="s">
        <v>8109</v>
      </c>
    </row>
    <row r="13779" spans="3:4" ht="15" customHeight="1" x14ac:dyDescent="0.25">
      <c r="C13779" s="32" t="s">
        <v>22962</v>
      </c>
      <c r="D13779" s="33" t="s">
        <v>8109</v>
      </c>
    </row>
    <row r="13780" spans="3:4" ht="15" customHeight="1" x14ac:dyDescent="0.25">
      <c r="C13780" s="32" t="s">
        <v>22963</v>
      </c>
      <c r="D13780" s="33" t="s">
        <v>10961</v>
      </c>
    </row>
    <row r="13781" spans="3:4" ht="15" customHeight="1" x14ac:dyDescent="0.25">
      <c r="C13781" s="32" t="s">
        <v>22964</v>
      </c>
      <c r="D13781" s="33" t="s">
        <v>10961</v>
      </c>
    </row>
    <row r="13782" spans="3:4" ht="15" customHeight="1" x14ac:dyDescent="0.25">
      <c r="C13782" s="32" t="s">
        <v>22965</v>
      </c>
      <c r="D13782" s="33" t="s">
        <v>10966</v>
      </c>
    </row>
    <row r="13783" spans="3:4" ht="15" customHeight="1" x14ac:dyDescent="0.25">
      <c r="C13783" s="32" t="s">
        <v>22966</v>
      </c>
      <c r="D13783" s="33" t="s">
        <v>10966</v>
      </c>
    </row>
    <row r="13784" spans="3:4" ht="15" customHeight="1" x14ac:dyDescent="0.25">
      <c r="C13784" s="32" t="s">
        <v>22967</v>
      </c>
      <c r="D13784" s="33" t="s">
        <v>8120</v>
      </c>
    </row>
    <row r="13785" spans="3:4" ht="15" customHeight="1" x14ac:dyDescent="0.25">
      <c r="C13785" s="32" t="s">
        <v>22968</v>
      </c>
      <c r="D13785" s="33" t="s">
        <v>8120</v>
      </c>
    </row>
    <row r="13786" spans="3:4" ht="15" customHeight="1" x14ac:dyDescent="0.25">
      <c r="C13786" s="32" t="s">
        <v>22969</v>
      </c>
      <c r="D13786" s="33" t="s">
        <v>8137</v>
      </c>
    </row>
    <row r="13787" spans="3:4" ht="15" customHeight="1" x14ac:dyDescent="0.25">
      <c r="C13787" s="32" t="s">
        <v>22970</v>
      </c>
      <c r="D13787" s="33" t="s">
        <v>8137</v>
      </c>
    </row>
    <row r="13788" spans="3:4" ht="15" customHeight="1" x14ac:dyDescent="0.25">
      <c r="C13788" s="32" t="s">
        <v>22971</v>
      </c>
      <c r="D13788" s="33" t="s">
        <v>8143</v>
      </c>
    </row>
    <row r="13789" spans="3:4" ht="15" customHeight="1" x14ac:dyDescent="0.25">
      <c r="C13789" s="32" t="s">
        <v>22972</v>
      </c>
      <c r="D13789" s="33" t="s">
        <v>8143</v>
      </c>
    </row>
    <row r="13790" spans="3:4" ht="15" customHeight="1" x14ac:dyDescent="0.25">
      <c r="C13790" s="32" t="s">
        <v>22973</v>
      </c>
      <c r="D13790" s="33" t="s">
        <v>8245</v>
      </c>
    </row>
    <row r="13791" spans="3:4" ht="15" customHeight="1" x14ac:dyDescent="0.25">
      <c r="C13791" s="32" t="s">
        <v>22974</v>
      </c>
      <c r="D13791" s="33" t="s">
        <v>8245</v>
      </c>
    </row>
    <row r="13792" spans="3:4" ht="15" customHeight="1" x14ac:dyDescent="0.25">
      <c r="C13792" s="32" t="s">
        <v>22975</v>
      </c>
      <c r="D13792" s="33" t="s">
        <v>8301</v>
      </c>
    </row>
    <row r="13793" spans="3:4" ht="15" customHeight="1" x14ac:dyDescent="0.25">
      <c r="C13793" s="32" t="s">
        <v>22976</v>
      </c>
      <c r="D13793" s="33" t="s">
        <v>8301</v>
      </c>
    </row>
    <row r="13794" spans="3:4" ht="15" customHeight="1" x14ac:dyDescent="0.25">
      <c r="C13794" s="32" t="s">
        <v>22977</v>
      </c>
      <c r="D13794" s="33" t="s">
        <v>11122</v>
      </c>
    </row>
    <row r="13795" spans="3:4" ht="15" customHeight="1" x14ac:dyDescent="0.25">
      <c r="C13795" s="32" t="s">
        <v>22978</v>
      </c>
      <c r="D13795" s="33" t="s">
        <v>11122</v>
      </c>
    </row>
    <row r="13796" spans="3:4" ht="15" customHeight="1" x14ac:dyDescent="0.25">
      <c r="C13796" s="32" t="s">
        <v>22979</v>
      </c>
      <c r="D13796" s="33" t="s">
        <v>11142</v>
      </c>
    </row>
    <row r="13797" spans="3:4" ht="15" customHeight="1" x14ac:dyDescent="0.25">
      <c r="C13797" s="32" t="s">
        <v>22980</v>
      </c>
      <c r="D13797" s="33" t="s">
        <v>11142</v>
      </c>
    </row>
    <row r="13798" spans="3:4" ht="15" customHeight="1" x14ac:dyDescent="0.25">
      <c r="C13798" s="32" t="s">
        <v>22981</v>
      </c>
      <c r="D13798" s="33" t="s">
        <v>857</v>
      </c>
    </row>
    <row r="13799" spans="3:4" ht="15" customHeight="1" x14ac:dyDescent="0.25">
      <c r="C13799" s="32" t="s">
        <v>22982</v>
      </c>
      <c r="D13799" s="33" t="s">
        <v>857</v>
      </c>
    </row>
    <row r="13800" spans="3:4" ht="15" customHeight="1" x14ac:dyDescent="0.25">
      <c r="C13800" s="32" t="s">
        <v>22983</v>
      </c>
      <c r="D13800" s="33" t="s">
        <v>858</v>
      </c>
    </row>
    <row r="13801" spans="3:4" ht="15" customHeight="1" x14ac:dyDescent="0.25">
      <c r="C13801" s="32" t="s">
        <v>22984</v>
      </c>
      <c r="D13801" s="33" t="s">
        <v>858</v>
      </c>
    </row>
    <row r="13802" spans="3:4" ht="15" customHeight="1" x14ac:dyDescent="0.25">
      <c r="C13802" s="32" t="s">
        <v>22985</v>
      </c>
      <c r="D13802" s="33" t="s">
        <v>8109</v>
      </c>
    </row>
    <row r="13803" spans="3:4" ht="15" customHeight="1" x14ac:dyDescent="0.25">
      <c r="C13803" s="32" t="s">
        <v>22986</v>
      </c>
      <c r="D13803" s="33" t="s">
        <v>8109</v>
      </c>
    </row>
    <row r="13804" spans="3:4" ht="15" customHeight="1" x14ac:dyDescent="0.25">
      <c r="C13804" s="32" t="s">
        <v>22987</v>
      </c>
      <c r="D13804" s="33" t="s">
        <v>10961</v>
      </c>
    </row>
    <row r="13805" spans="3:4" ht="15" customHeight="1" x14ac:dyDescent="0.25">
      <c r="C13805" s="32" t="s">
        <v>22988</v>
      </c>
      <c r="D13805" s="33" t="s">
        <v>10961</v>
      </c>
    </row>
    <row r="13806" spans="3:4" ht="15" customHeight="1" x14ac:dyDescent="0.25">
      <c r="C13806" s="32" t="s">
        <v>22989</v>
      </c>
      <c r="D13806" s="33" t="s">
        <v>10966</v>
      </c>
    </row>
    <row r="13807" spans="3:4" ht="15" customHeight="1" x14ac:dyDescent="0.25">
      <c r="C13807" s="32" t="s">
        <v>22990</v>
      </c>
      <c r="D13807" s="33" t="s">
        <v>10966</v>
      </c>
    </row>
    <row r="13808" spans="3:4" ht="15" customHeight="1" x14ac:dyDescent="0.25">
      <c r="C13808" s="32" t="s">
        <v>22991</v>
      </c>
      <c r="D13808" s="33" t="s">
        <v>8120</v>
      </c>
    </row>
    <row r="13809" spans="3:4" ht="15" customHeight="1" x14ac:dyDescent="0.25">
      <c r="C13809" s="32" t="s">
        <v>22992</v>
      </c>
      <c r="D13809" s="33" t="s">
        <v>8120</v>
      </c>
    </row>
    <row r="13810" spans="3:4" ht="15" customHeight="1" x14ac:dyDescent="0.25">
      <c r="C13810" s="32" t="s">
        <v>22993</v>
      </c>
      <c r="D13810" s="33" t="s">
        <v>8137</v>
      </c>
    </row>
    <row r="13811" spans="3:4" ht="15" customHeight="1" x14ac:dyDescent="0.25">
      <c r="C13811" s="32" t="s">
        <v>22994</v>
      </c>
      <c r="D13811" s="33" t="s">
        <v>8137</v>
      </c>
    </row>
    <row r="13812" spans="3:4" ht="15" customHeight="1" x14ac:dyDescent="0.25">
      <c r="C13812" s="32" t="s">
        <v>22995</v>
      </c>
      <c r="D13812" s="33" t="s">
        <v>8143</v>
      </c>
    </row>
    <row r="13813" spans="3:4" ht="15" customHeight="1" x14ac:dyDescent="0.25">
      <c r="C13813" s="32" t="s">
        <v>22996</v>
      </c>
      <c r="D13813" s="33" t="s">
        <v>8143</v>
      </c>
    </row>
    <row r="13814" spans="3:4" ht="15" customHeight="1" x14ac:dyDescent="0.25">
      <c r="C13814" s="32" t="s">
        <v>22997</v>
      </c>
      <c r="D13814" s="33" t="s">
        <v>8245</v>
      </c>
    </row>
    <row r="13815" spans="3:4" ht="15" customHeight="1" x14ac:dyDescent="0.25">
      <c r="C13815" s="32" t="s">
        <v>22998</v>
      </c>
      <c r="D13815" s="33" t="s">
        <v>8245</v>
      </c>
    </row>
    <row r="13816" spans="3:4" ht="15" customHeight="1" x14ac:dyDescent="0.25">
      <c r="C13816" s="32" t="s">
        <v>22999</v>
      </c>
      <c r="D13816" s="33" t="s">
        <v>8301</v>
      </c>
    </row>
    <row r="13817" spans="3:4" ht="15" customHeight="1" x14ac:dyDescent="0.25">
      <c r="C13817" s="32" t="s">
        <v>23000</v>
      </c>
      <c r="D13817" s="33" t="s">
        <v>8301</v>
      </c>
    </row>
    <row r="13818" spans="3:4" ht="15" customHeight="1" x14ac:dyDescent="0.25">
      <c r="C13818" s="32" t="s">
        <v>23001</v>
      </c>
      <c r="D13818" s="33" t="s">
        <v>11122</v>
      </c>
    </row>
    <row r="13819" spans="3:4" ht="15" customHeight="1" x14ac:dyDescent="0.25">
      <c r="C13819" s="32" t="s">
        <v>23002</v>
      </c>
      <c r="D13819" s="33" t="s">
        <v>11122</v>
      </c>
    </row>
    <row r="13820" spans="3:4" ht="15" customHeight="1" x14ac:dyDescent="0.25">
      <c r="C13820" s="32" t="s">
        <v>23003</v>
      </c>
      <c r="D13820" s="33" t="s">
        <v>11142</v>
      </c>
    </row>
    <row r="13821" spans="3:4" ht="15" customHeight="1" x14ac:dyDescent="0.25">
      <c r="C13821" s="32" t="s">
        <v>23004</v>
      </c>
      <c r="D13821" s="33" t="s">
        <v>11142</v>
      </c>
    </row>
    <row r="13822" spans="3:4" ht="15" customHeight="1" x14ac:dyDescent="0.25">
      <c r="C13822" s="32" t="s">
        <v>23005</v>
      </c>
      <c r="D13822" s="33" t="s">
        <v>857</v>
      </c>
    </row>
    <row r="13823" spans="3:4" ht="15" customHeight="1" x14ac:dyDescent="0.25">
      <c r="C13823" s="32" t="s">
        <v>23006</v>
      </c>
      <c r="D13823" s="33" t="s">
        <v>857</v>
      </c>
    </row>
    <row r="13824" spans="3:4" ht="15" customHeight="1" x14ac:dyDescent="0.25">
      <c r="C13824" s="32" t="s">
        <v>23007</v>
      </c>
      <c r="D13824" s="33" t="s">
        <v>858</v>
      </c>
    </row>
    <row r="13825" spans="3:4" ht="15" customHeight="1" x14ac:dyDescent="0.25">
      <c r="C13825" s="32" t="s">
        <v>23008</v>
      </c>
      <c r="D13825" s="33" t="s">
        <v>858</v>
      </c>
    </row>
    <row r="13826" spans="3:4" ht="15" customHeight="1" x14ac:dyDescent="0.25">
      <c r="C13826" s="32" t="s">
        <v>23009</v>
      </c>
      <c r="D13826" s="33" t="s">
        <v>8369</v>
      </c>
    </row>
    <row r="13827" spans="3:4" ht="15" customHeight="1" x14ac:dyDescent="0.25">
      <c r="C13827" s="32" t="s">
        <v>23010</v>
      </c>
      <c r="D13827" s="33" t="s">
        <v>8369</v>
      </c>
    </row>
    <row r="13828" spans="3:4" ht="15" customHeight="1" x14ac:dyDescent="0.25">
      <c r="C13828" s="32" t="s">
        <v>23011</v>
      </c>
      <c r="D13828" s="33" t="s">
        <v>8425</v>
      </c>
    </row>
    <row r="13829" spans="3:4" ht="15" customHeight="1" x14ac:dyDescent="0.25">
      <c r="C13829" s="32" t="s">
        <v>23012</v>
      </c>
      <c r="D13829" s="33" t="s">
        <v>8425</v>
      </c>
    </row>
    <row r="13830" spans="3:4" ht="15" customHeight="1" x14ac:dyDescent="0.25">
      <c r="C13830" s="32" t="s">
        <v>23013</v>
      </c>
      <c r="D13830" s="33" t="s">
        <v>4871</v>
      </c>
    </row>
    <row r="13831" spans="3:4" ht="15" customHeight="1" x14ac:dyDescent="0.25">
      <c r="C13831" s="32" t="s">
        <v>23014</v>
      </c>
      <c r="D13831" s="33" t="s">
        <v>4871</v>
      </c>
    </row>
    <row r="13832" spans="3:4" ht="15" customHeight="1" x14ac:dyDescent="0.25">
      <c r="C13832" s="32" t="s">
        <v>23015</v>
      </c>
      <c r="D13832" s="33" t="s">
        <v>4876</v>
      </c>
    </row>
    <row r="13833" spans="3:4" ht="15" customHeight="1" x14ac:dyDescent="0.25">
      <c r="C13833" s="32" t="s">
        <v>23016</v>
      </c>
      <c r="D13833" s="33" t="s">
        <v>4876</v>
      </c>
    </row>
    <row r="13834" spans="3:4" ht="15" customHeight="1" x14ac:dyDescent="0.25">
      <c r="C13834" s="32" t="s">
        <v>23017</v>
      </c>
      <c r="D13834" s="33" t="s">
        <v>4938</v>
      </c>
    </row>
    <row r="13835" spans="3:4" ht="15" customHeight="1" x14ac:dyDescent="0.25">
      <c r="C13835" s="32" t="s">
        <v>23018</v>
      </c>
      <c r="D13835" s="33" t="s">
        <v>4938</v>
      </c>
    </row>
    <row r="13836" spans="3:4" ht="15" customHeight="1" x14ac:dyDescent="0.25">
      <c r="C13836" s="32" t="s">
        <v>23019</v>
      </c>
      <c r="D13836" s="33" t="s">
        <v>4995</v>
      </c>
    </row>
    <row r="13837" spans="3:4" ht="15" customHeight="1" x14ac:dyDescent="0.25">
      <c r="C13837" s="32" t="s">
        <v>23020</v>
      </c>
      <c r="D13837" s="33" t="s">
        <v>4995</v>
      </c>
    </row>
    <row r="13838" spans="3:4" ht="15" customHeight="1" x14ac:dyDescent="0.25">
      <c r="C13838" s="32" t="s">
        <v>23021</v>
      </c>
      <c r="D13838" s="33" t="s">
        <v>5001</v>
      </c>
    </row>
    <row r="13839" spans="3:4" ht="15" customHeight="1" x14ac:dyDescent="0.25">
      <c r="C13839" s="32" t="s">
        <v>23022</v>
      </c>
      <c r="D13839" s="33" t="s">
        <v>5001</v>
      </c>
    </row>
    <row r="13840" spans="3:4" ht="15" customHeight="1" x14ac:dyDescent="0.25">
      <c r="C13840" s="32" t="s">
        <v>23023</v>
      </c>
      <c r="D13840" s="33" t="s">
        <v>5085</v>
      </c>
    </row>
    <row r="13841" spans="3:4" ht="15" customHeight="1" x14ac:dyDescent="0.25">
      <c r="C13841" s="32" t="s">
        <v>23024</v>
      </c>
      <c r="D13841" s="33" t="s">
        <v>5085</v>
      </c>
    </row>
    <row r="13842" spans="3:4" ht="15" customHeight="1" x14ac:dyDescent="0.25">
      <c r="C13842" s="32" t="s">
        <v>23025</v>
      </c>
      <c r="D13842" s="33" t="s">
        <v>5091</v>
      </c>
    </row>
    <row r="13843" spans="3:4" ht="15" customHeight="1" x14ac:dyDescent="0.25">
      <c r="C13843" s="32" t="s">
        <v>23026</v>
      </c>
      <c r="D13843" s="33" t="s">
        <v>5091</v>
      </c>
    </row>
    <row r="13844" spans="3:4" ht="15" customHeight="1" x14ac:dyDescent="0.25">
      <c r="C13844" s="32" t="s">
        <v>23027</v>
      </c>
      <c r="D13844" s="33" t="s">
        <v>8617</v>
      </c>
    </row>
    <row r="13845" spans="3:4" ht="15" customHeight="1" x14ac:dyDescent="0.25">
      <c r="C13845" s="32" t="s">
        <v>23028</v>
      </c>
      <c r="D13845" s="33" t="s">
        <v>8617</v>
      </c>
    </row>
    <row r="13846" spans="3:4" ht="15" customHeight="1" x14ac:dyDescent="0.25">
      <c r="C13846" s="32" t="s">
        <v>23029</v>
      </c>
      <c r="D13846" s="33" t="s">
        <v>5126</v>
      </c>
    </row>
    <row r="13847" spans="3:4" ht="15" customHeight="1" x14ac:dyDescent="0.25">
      <c r="C13847" s="32" t="s">
        <v>23030</v>
      </c>
      <c r="D13847" s="33" t="s">
        <v>5126</v>
      </c>
    </row>
    <row r="13848" spans="3:4" ht="15" customHeight="1" x14ac:dyDescent="0.25">
      <c r="C13848" s="32" t="s">
        <v>23031</v>
      </c>
      <c r="D13848" s="33" t="s">
        <v>5164</v>
      </c>
    </row>
    <row r="13849" spans="3:4" ht="15" customHeight="1" x14ac:dyDescent="0.25">
      <c r="C13849" s="32" t="s">
        <v>23032</v>
      </c>
      <c r="D13849" s="33" t="s">
        <v>5164</v>
      </c>
    </row>
    <row r="13850" spans="3:4" ht="15" customHeight="1" x14ac:dyDescent="0.25">
      <c r="C13850" s="32" t="s">
        <v>23033</v>
      </c>
      <c r="D13850" s="33" t="s">
        <v>8369</v>
      </c>
    </row>
    <row r="13851" spans="3:4" ht="15" customHeight="1" x14ac:dyDescent="0.25">
      <c r="C13851" s="32" t="s">
        <v>23034</v>
      </c>
      <c r="D13851" s="33" t="s">
        <v>8369</v>
      </c>
    </row>
    <row r="13852" spans="3:4" ht="15" customHeight="1" x14ac:dyDescent="0.25">
      <c r="C13852" s="32" t="s">
        <v>23035</v>
      </c>
      <c r="D13852" s="33" t="s">
        <v>8425</v>
      </c>
    </row>
    <row r="13853" spans="3:4" ht="15" customHeight="1" x14ac:dyDescent="0.25">
      <c r="C13853" s="32" t="s">
        <v>23036</v>
      </c>
      <c r="D13853" s="33" t="s">
        <v>8425</v>
      </c>
    </row>
    <row r="13854" spans="3:4" ht="15" customHeight="1" x14ac:dyDescent="0.25">
      <c r="C13854" s="32" t="s">
        <v>23037</v>
      </c>
      <c r="D13854" s="33" t="s">
        <v>4871</v>
      </c>
    </row>
    <row r="13855" spans="3:4" ht="15" customHeight="1" x14ac:dyDescent="0.25">
      <c r="C13855" s="32" t="s">
        <v>23038</v>
      </c>
      <c r="D13855" s="33" t="s">
        <v>4871</v>
      </c>
    </row>
    <row r="13856" spans="3:4" ht="15" customHeight="1" x14ac:dyDescent="0.25">
      <c r="C13856" s="32" t="s">
        <v>23039</v>
      </c>
      <c r="D13856" s="33" t="s">
        <v>4876</v>
      </c>
    </row>
    <row r="13857" spans="3:4" ht="15" customHeight="1" x14ac:dyDescent="0.25">
      <c r="C13857" s="32" t="s">
        <v>23040</v>
      </c>
      <c r="D13857" s="33" t="s">
        <v>4876</v>
      </c>
    </row>
    <row r="13858" spans="3:4" ht="15" customHeight="1" x14ac:dyDescent="0.25">
      <c r="C13858" s="32" t="s">
        <v>23041</v>
      </c>
      <c r="D13858" s="33" t="s">
        <v>4938</v>
      </c>
    </row>
    <row r="13859" spans="3:4" ht="15" customHeight="1" x14ac:dyDescent="0.25">
      <c r="C13859" s="32" t="s">
        <v>23042</v>
      </c>
      <c r="D13859" s="33" t="s">
        <v>4938</v>
      </c>
    </row>
    <row r="13860" spans="3:4" ht="15" customHeight="1" x14ac:dyDescent="0.25">
      <c r="C13860" s="32" t="s">
        <v>23043</v>
      </c>
      <c r="D13860" s="33" t="s">
        <v>4995</v>
      </c>
    </row>
    <row r="13861" spans="3:4" ht="15" customHeight="1" x14ac:dyDescent="0.25">
      <c r="C13861" s="32" t="s">
        <v>23044</v>
      </c>
      <c r="D13861" s="33" t="s">
        <v>4995</v>
      </c>
    </row>
    <row r="13862" spans="3:4" ht="15" customHeight="1" x14ac:dyDescent="0.25">
      <c r="C13862" s="32" t="s">
        <v>23045</v>
      </c>
      <c r="D13862" s="33" t="s">
        <v>5001</v>
      </c>
    </row>
    <row r="13863" spans="3:4" ht="15" customHeight="1" x14ac:dyDescent="0.25">
      <c r="C13863" s="32" t="s">
        <v>23046</v>
      </c>
      <c r="D13863" s="33" t="s">
        <v>5001</v>
      </c>
    </row>
    <row r="13864" spans="3:4" ht="15" customHeight="1" x14ac:dyDescent="0.25">
      <c r="C13864" s="32" t="s">
        <v>23047</v>
      </c>
      <c r="D13864" s="33" t="s">
        <v>5085</v>
      </c>
    </row>
    <row r="13865" spans="3:4" ht="15" customHeight="1" x14ac:dyDescent="0.25">
      <c r="C13865" s="32" t="s">
        <v>23048</v>
      </c>
      <c r="D13865" s="33" t="s">
        <v>5085</v>
      </c>
    </row>
    <row r="13866" spans="3:4" ht="15" customHeight="1" x14ac:dyDescent="0.25">
      <c r="C13866" s="32" t="s">
        <v>23049</v>
      </c>
      <c r="D13866" s="33" t="s">
        <v>5091</v>
      </c>
    </row>
    <row r="13867" spans="3:4" ht="15" customHeight="1" x14ac:dyDescent="0.25">
      <c r="C13867" s="32" t="s">
        <v>23050</v>
      </c>
      <c r="D13867" s="33" t="s">
        <v>5091</v>
      </c>
    </row>
    <row r="13868" spans="3:4" ht="15" customHeight="1" x14ac:dyDescent="0.25">
      <c r="C13868" s="32" t="s">
        <v>23051</v>
      </c>
      <c r="D13868" s="33" t="s">
        <v>8617</v>
      </c>
    </row>
    <row r="13869" spans="3:4" ht="15" customHeight="1" x14ac:dyDescent="0.25">
      <c r="C13869" s="32" t="s">
        <v>23052</v>
      </c>
      <c r="D13869" s="33" t="s">
        <v>8617</v>
      </c>
    </row>
    <row r="13870" spans="3:4" ht="15" customHeight="1" x14ac:dyDescent="0.25">
      <c r="C13870" s="32" t="s">
        <v>23053</v>
      </c>
      <c r="D13870" s="33" t="s">
        <v>5126</v>
      </c>
    </row>
    <row r="13871" spans="3:4" ht="15" customHeight="1" x14ac:dyDescent="0.25">
      <c r="C13871" s="32" t="s">
        <v>23054</v>
      </c>
      <c r="D13871" s="33" t="s">
        <v>5126</v>
      </c>
    </row>
    <row r="13872" spans="3:4" ht="15" customHeight="1" x14ac:dyDescent="0.25">
      <c r="C13872" s="32" t="s">
        <v>23055</v>
      </c>
      <c r="D13872" s="33" t="s">
        <v>5164</v>
      </c>
    </row>
    <row r="13873" spans="3:4" ht="15" customHeight="1" x14ac:dyDescent="0.25">
      <c r="C13873" s="32" t="s">
        <v>23056</v>
      </c>
      <c r="D13873" s="33" t="s">
        <v>5164</v>
      </c>
    </row>
    <row r="13874" spans="3:4" ht="15" customHeight="1" x14ac:dyDescent="0.25">
      <c r="C13874" s="32" t="s">
        <v>23057</v>
      </c>
      <c r="D13874" s="33" t="s">
        <v>5174</v>
      </c>
    </row>
    <row r="13875" spans="3:4" ht="15" customHeight="1" x14ac:dyDescent="0.25">
      <c r="C13875" s="32" t="s">
        <v>23058</v>
      </c>
      <c r="D13875" s="33" t="s">
        <v>5174</v>
      </c>
    </row>
    <row r="13876" spans="3:4" ht="15" customHeight="1" x14ac:dyDescent="0.25">
      <c r="C13876" s="32" t="s">
        <v>23059</v>
      </c>
      <c r="D13876" s="33" t="s">
        <v>5179</v>
      </c>
    </row>
    <row r="13877" spans="3:4" ht="15" customHeight="1" x14ac:dyDescent="0.25">
      <c r="C13877" s="32" t="s">
        <v>23060</v>
      </c>
      <c r="D13877" s="33" t="s">
        <v>5179</v>
      </c>
    </row>
    <row r="13878" spans="3:4" ht="15" customHeight="1" x14ac:dyDescent="0.25">
      <c r="C13878" s="32" t="s">
        <v>23061</v>
      </c>
      <c r="D13878" s="33" t="s">
        <v>5223</v>
      </c>
    </row>
    <row r="13879" spans="3:4" ht="15" customHeight="1" x14ac:dyDescent="0.25">
      <c r="C13879" s="32" t="s">
        <v>23062</v>
      </c>
      <c r="D13879" s="33" t="s">
        <v>5223</v>
      </c>
    </row>
    <row r="13880" spans="3:4" ht="15" customHeight="1" x14ac:dyDescent="0.25">
      <c r="C13880" s="32" t="s">
        <v>23063</v>
      </c>
      <c r="D13880" s="33" t="s">
        <v>5229</v>
      </c>
    </row>
    <row r="13881" spans="3:4" ht="15" customHeight="1" x14ac:dyDescent="0.25">
      <c r="C13881" s="32" t="s">
        <v>23064</v>
      </c>
      <c r="D13881" s="33" t="s">
        <v>5229</v>
      </c>
    </row>
    <row r="13882" spans="3:4" ht="15" customHeight="1" x14ac:dyDescent="0.25">
      <c r="C13882" s="32" t="s">
        <v>23065</v>
      </c>
      <c r="D13882" s="33" t="s">
        <v>8742</v>
      </c>
    </row>
    <row r="13883" spans="3:4" ht="15" customHeight="1" x14ac:dyDescent="0.25">
      <c r="C13883" s="32" t="s">
        <v>23066</v>
      </c>
      <c r="D13883" s="33" t="s">
        <v>8742</v>
      </c>
    </row>
    <row r="13884" spans="3:4" ht="15" customHeight="1" x14ac:dyDescent="0.25">
      <c r="C13884" s="32" t="s">
        <v>23067</v>
      </c>
      <c r="D13884" s="33" t="s">
        <v>5258</v>
      </c>
    </row>
    <row r="13885" spans="3:4" ht="15" customHeight="1" x14ac:dyDescent="0.25">
      <c r="C13885" s="32" t="s">
        <v>23068</v>
      </c>
      <c r="D13885" s="33" t="s">
        <v>5258</v>
      </c>
    </row>
    <row r="13886" spans="3:4" ht="15" customHeight="1" x14ac:dyDescent="0.25">
      <c r="C13886" s="32" t="s">
        <v>23069</v>
      </c>
      <c r="D13886" s="33" t="s">
        <v>5264</v>
      </c>
    </row>
    <row r="13887" spans="3:4" ht="15" customHeight="1" x14ac:dyDescent="0.25">
      <c r="C13887" s="32" t="s">
        <v>23070</v>
      </c>
      <c r="D13887" s="33" t="s">
        <v>5264</v>
      </c>
    </row>
    <row r="13888" spans="3:4" ht="15" customHeight="1" x14ac:dyDescent="0.25">
      <c r="C13888" s="32" t="s">
        <v>23071</v>
      </c>
      <c r="D13888" s="33" t="s">
        <v>5270</v>
      </c>
    </row>
    <row r="13889" spans="3:4" ht="15" customHeight="1" x14ac:dyDescent="0.25">
      <c r="C13889" s="32" t="s">
        <v>23072</v>
      </c>
      <c r="D13889" s="33" t="s">
        <v>5270</v>
      </c>
    </row>
    <row r="13890" spans="3:4" ht="15" customHeight="1" x14ac:dyDescent="0.25">
      <c r="C13890" s="32" t="s">
        <v>23073</v>
      </c>
      <c r="D13890" s="33" t="s">
        <v>5282</v>
      </c>
    </row>
    <row r="13891" spans="3:4" ht="15" customHeight="1" x14ac:dyDescent="0.25">
      <c r="C13891" s="32" t="s">
        <v>23074</v>
      </c>
      <c r="D13891" s="33" t="s">
        <v>5282</v>
      </c>
    </row>
    <row r="13892" spans="3:4" ht="15" customHeight="1" x14ac:dyDescent="0.25">
      <c r="C13892" s="32" t="s">
        <v>23075</v>
      </c>
      <c r="D13892" s="33" t="s">
        <v>8776</v>
      </c>
    </row>
    <row r="13893" spans="3:4" ht="15" customHeight="1" x14ac:dyDescent="0.25">
      <c r="C13893" s="32" t="s">
        <v>23076</v>
      </c>
      <c r="D13893" s="33" t="s">
        <v>8776</v>
      </c>
    </row>
    <row r="13894" spans="3:4" ht="15" customHeight="1" x14ac:dyDescent="0.25">
      <c r="C13894" s="32" t="s">
        <v>23077</v>
      </c>
      <c r="D13894" s="33" t="s">
        <v>5297</v>
      </c>
    </row>
    <row r="13895" spans="3:4" ht="15" customHeight="1" x14ac:dyDescent="0.25">
      <c r="C13895" s="32" t="s">
        <v>23078</v>
      </c>
      <c r="D13895" s="33" t="s">
        <v>5297</v>
      </c>
    </row>
    <row r="13896" spans="3:4" ht="15" customHeight="1" x14ac:dyDescent="0.25">
      <c r="C13896" s="32" t="s">
        <v>23079</v>
      </c>
      <c r="D13896" s="33" t="s">
        <v>5464</v>
      </c>
    </row>
    <row r="13897" spans="3:4" ht="15" customHeight="1" x14ac:dyDescent="0.25">
      <c r="C13897" s="32" t="s">
        <v>23080</v>
      </c>
      <c r="D13897" s="33" t="s">
        <v>5464</v>
      </c>
    </row>
    <row r="13898" spans="3:4" ht="15" customHeight="1" x14ac:dyDescent="0.25">
      <c r="C13898" s="32" t="s">
        <v>23081</v>
      </c>
      <c r="D13898" s="33" t="s">
        <v>5174</v>
      </c>
    </row>
    <row r="13899" spans="3:4" ht="15" customHeight="1" x14ac:dyDescent="0.25">
      <c r="C13899" s="32" t="s">
        <v>23082</v>
      </c>
      <c r="D13899" s="33" t="s">
        <v>5174</v>
      </c>
    </row>
    <row r="13900" spans="3:4" ht="15" customHeight="1" x14ac:dyDescent="0.25">
      <c r="C13900" s="32" t="s">
        <v>23083</v>
      </c>
      <c r="D13900" s="33" t="s">
        <v>5179</v>
      </c>
    </row>
    <row r="13901" spans="3:4" ht="15" customHeight="1" x14ac:dyDescent="0.25">
      <c r="C13901" s="32" t="s">
        <v>23084</v>
      </c>
      <c r="D13901" s="33" t="s">
        <v>5179</v>
      </c>
    </row>
    <row r="13902" spans="3:4" ht="15" customHeight="1" x14ac:dyDescent="0.25">
      <c r="C13902" s="32" t="s">
        <v>23085</v>
      </c>
      <c r="D13902" s="33" t="s">
        <v>5223</v>
      </c>
    </row>
    <row r="13903" spans="3:4" ht="15" customHeight="1" x14ac:dyDescent="0.25">
      <c r="C13903" s="32" t="s">
        <v>23086</v>
      </c>
      <c r="D13903" s="33" t="s">
        <v>5223</v>
      </c>
    </row>
    <row r="13904" spans="3:4" ht="15" customHeight="1" x14ac:dyDescent="0.25">
      <c r="C13904" s="32" t="s">
        <v>23087</v>
      </c>
      <c r="D13904" s="33" t="s">
        <v>5229</v>
      </c>
    </row>
    <row r="13905" spans="3:4" ht="15" customHeight="1" x14ac:dyDescent="0.25">
      <c r="C13905" s="32" t="s">
        <v>23088</v>
      </c>
      <c r="D13905" s="33" t="s">
        <v>5229</v>
      </c>
    </row>
    <row r="13906" spans="3:4" ht="15" customHeight="1" x14ac:dyDescent="0.25">
      <c r="C13906" s="32" t="s">
        <v>23089</v>
      </c>
      <c r="D13906" s="33" t="s">
        <v>8742</v>
      </c>
    </row>
    <row r="13907" spans="3:4" ht="15" customHeight="1" x14ac:dyDescent="0.25">
      <c r="C13907" s="32" t="s">
        <v>23090</v>
      </c>
      <c r="D13907" s="33" t="s">
        <v>8742</v>
      </c>
    </row>
    <row r="13908" spans="3:4" ht="15" customHeight="1" x14ac:dyDescent="0.25">
      <c r="C13908" s="32" t="s">
        <v>23091</v>
      </c>
      <c r="D13908" s="33" t="s">
        <v>5258</v>
      </c>
    </row>
    <row r="13909" spans="3:4" ht="15" customHeight="1" x14ac:dyDescent="0.25">
      <c r="C13909" s="32" t="s">
        <v>23092</v>
      </c>
      <c r="D13909" s="33" t="s">
        <v>5258</v>
      </c>
    </row>
    <row r="13910" spans="3:4" ht="15" customHeight="1" x14ac:dyDescent="0.25">
      <c r="C13910" s="32" t="s">
        <v>23093</v>
      </c>
      <c r="D13910" s="33" t="s">
        <v>5264</v>
      </c>
    </row>
    <row r="13911" spans="3:4" ht="15" customHeight="1" x14ac:dyDescent="0.25">
      <c r="C13911" s="32" t="s">
        <v>23094</v>
      </c>
      <c r="D13911" s="33" t="s">
        <v>5264</v>
      </c>
    </row>
    <row r="13912" spans="3:4" ht="15" customHeight="1" x14ac:dyDescent="0.25">
      <c r="C13912" s="32" t="s">
        <v>23095</v>
      </c>
      <c r="D13912" s="33" t="s">
        <v>5270</v>
      </c>
    </row>
    <row r="13913" spans="3:4" ht="15" customHeight="1" x14ac:dyDescent="0.25">
      <c r="C13913" s="32" t="s">
        <v>23096</v>
      </c>
      <c r="D13913" s="33" t="s">
        <v>5270</v>
      </c>
    </row>
    <row r="13914" spans="3:4" ht="15" customHeight="1" x14ac:dyDescent="0.25">
      <c r="C13914" s="32" t="s">
        <v>23097</v>
      </c>
      <c r="D13914" s="33" t="s">
        <v>5282</v>
      </c>
    </row>
    <row r="13915" spans="3:4" ht="15" customHeight="1" x14ac:dyDescent="0.25">
      <c r="C13915" s="32" t="s">
        <v>23098</v>
      </c>
      <c r="D13915" s="33" t="s">
        <v>5282</v>
      </c>
    </row>
    <row r="13916" spans="3:4" ht="15" customHeight="1" x14ac:dyDescent="0.25">
      <c r="C13916" s="32" t="s">
        <v>23099</v>
      </c>
      <c r="D13916" s="33" t="s">
        <v>8776</v>
      </c>
    </row>
    <row r="13917" spans="3:4" ht="15" customHeight="1" x14ac:dyDescent="0.25">
      <c r="C13917" s="32" t="s">
        <v>23100</v>
      </c>
      <c r="D13917" s="33" t="s">
        <v>8776</v>
      </c>
    </row>
    <row r="13918" spans="3:4" ht="15" customHeight="1" x14ac:dyDescent="0.25">
      <c r="C13918" s="32" t="s">
        <v>23101</v>
      </c>
      <c r="D13918" s="33" t="s">
        <v>5297</v>
      </c>
    </row>
    <row r="13919" spans="3:4" ht="15" customHeight="1" x14ac:dyDescent="0.25">
      <c r="C13919" s="32" t="s">
        <v>23102</v>
      </c>
      <c r="D13919" s="33" t="s">
        <v>5297</v>
      </c>
    </row>
    <row r="13920" spans="3:4" ht="15" customHeight="1" x14ac:dyDescent="0.25">
      <c r="C13920" s="32" t="s">
        <v>23103</v>
      </c>
      <c r="D13920" s="33" t="s">
        <v>5464</v>
      </c>
    </row>
    <row r="13921" spans="3:4" ht="15" customHeight="1" x14ac:dyDescent="0.25">
      <c r="C13921" s="32" t="s">
        <v>23104</v>
      </c>
      <c r="D13921" s="33" t="s">
        <v>5464</v>
      </c>
    </row>
    <row r="13922" spans="3:4" ht="15" customHeight="1" x14ac:dyDescent="0.25">
      <c r="C13922" s="32" t="s">
        <v>23105</v>
      </c>
      <c r="D13922" s="33" t="s">
        <v>5500</v>
      </c>
    </row>
    <row r="13923" spans="3:4" ht="15" customHeight="1" x14ac:dyDescent="0.25">
      <c r="C13923" s="32" t="s">
        <v>23106</v>
      </c>
      <c r="D13923" s="33" t="s">
        <v>5500</v>
      </c>
    </row>
    <row r="13924" spans="3:4" ht="15" customHeight="1" x14ac:dyDescent="0.25">
      <c r="C13924" s="32" t="s">
        <v>23107</v>
      </c>
      <c r="D13924" s="33" t="s">
        <v>5524</v>
      </c>
    </row>
    <row r="13925" spans="3:4" ht="15" customHeight="1" x14ac:dyDescent="0.25">
      <c r="C13925" s="32" t="s">
        <v>23108</v>
      </c>
      <c r="D13925" s="33" t="s">
        <v>5524</v>
      </c>
    </row>
    <row r="13926" spans="3:4" ht="15" customHeight="1" x14ac:dyDescent="0.25">
      <c r="C13926" s="32" t="s">
        <v>23109</v>
      </c>
      <c r="D13926" s="33" t="s">
        <v>5529</v>
      </c>
    </row>
    <row r="13927" spans="3:4" ht="15" customHeight="1" x14ac:dyDescent="0.25">
      <c r="C13927" s="32" t="s">
        <v>23110</v>
      </c>
      <c r="D13927" s="33" t="s">
        <v>5529</v>
      </c>
    </row>
    <row r="13928" spans="3:4" ht="15" customHeight="1" x14ac:dyDescent="0.25">
      <c r="C13928" s="32" t="s">
        <v>23111</v>
      </c>
      <c r="D13928" s="33" t="s">
        <v>5575</v>
      </c>
    </row>
    <row r="13929" spans="3:4" ht="15" customHeight="1" x14ac:dyDescent="0.25">
      <c r="C13929" s="32" t="s">
        <v>23112</v>
      </c>
      <c r="D13929" s="33" t="s">
        <v>5575</v>
      </c>
    </row>
    <row r="13930" spans="3:4" ht="15" customHeight="1" x14ac:dyDescent="0.25">
      <c r="C13930" s="32" t="s">
        <v>23113</v>
      </c>
      <c r="D13930" s="33" t="s">
        <v>5620</v>
      </c>
    </row>
    <row r="13931" spans="3:4" ht="15" customHeight="1" x14ac:dyDescent="0.25">
      <c r="C13931" s="32" t="s">
        <v>23114</v>
      </c>
      <c r="D13931" s="33" t="s">
        <v>5620</v>
      </c>
    </row>
    <row r="13932" spans="3:4" ht="15" customHeight="1" x14ac:dyDescent="0.25">
      <c r="C13932" s="32" t="s">
        <v>23115</v>
      </c>
      <c r="D13932" s="33" t="s">
        <v>5635</v>
      </c>
    </row>
    <row r="13933" spans="3:4" ht="15" customHeight="1" x14ac:dyDescent="0.25">
      <c r="C13933" s="32" t="s">
        <v>23116</v>
      </c>
      <c r="D13933" s="33" t="s">
        <v>5635</v>
      </c>
    </row>
    <row r="13934" spans="3:4" ht="15" customHeight="1" x14ac:dyDescent="0.25">
      <c r="C13934" s="32" t="s">
        <v>23117</v>
      </c>
      <c r="D13934" s="33" t="s">
        <v>5732</v>
      </c>
    </row>
    <row r="13935" spans="3:4" ht="15" customHeight="1" x14ac:dyDescent="0.25">
      <c r="C13935" s="32" t="s">
        <v>23118</v>
      </c>
      <c r="D13935" s="33" t="s">
        <v>5732</v>
      </c>
    </row>
    <row r="13936" spans="3:4" ht="15" customHeight="1" x14ac:dyDescent="0.25">
      <c r="C13936" s="32" t="s">
        <v>23119</v>
      </c>
      <c r="D13936" s="33" t="s">
        <v>9074</v>
      </c>
    </row>
    <row r="13937" spans="3:4" ht="15" customHeight="1" x14ac:dyDescent="0.25">
      <c r="C13937" s="32" t="s">
        <v>23120</v>
      </c>
      <c r="D13937" s="33" t="s">
        <v>9074</v>
      </c>
    </row>
    <row r="13938" spans="3:4" ht="15" customHeight="1" x14ac:dyDescent="0.25">
      <c r="C13938" s="32" t="s">
        <v>23121</v>
      </c>
      <c r="D13938" s="33" t="s">
        <v>9093</v>
      </c>
    </row>
    <row r="13939" spans="3:4" ht="15" customHeight="1" x14ac:dyDescent="0.25">
      <c r="C13939" s="32" t="s">
        <v>23122</v>
      </c>
      <c r="D13939" s="33" t="s">
        <v>9093</v>
      </c>
    </row>
    <row r="13940" spans="3:4" ht="15" customHeight="1" x14ac:dyDescent="0.25">
      <c r="C13940" s="32" t="s">
        <v>23123</v>
      </c>
      <c r="D13940" s="33" t="s">
        <v>5846</v>
      </c>
    </row>
    <row r="13941" spans="3:4" ht="15" customHeight="1" x14ac:dyDescent="0.25">
      <c r="C13941" s="32" t="s">
        <v>23124</v>
      </c>
      <c r="D13941" s="33" t="s">
        <v>5846</v>
      </c>
    </row>
    <row r="13942" spans="3:4" ht="15" customHeight="1" x14ac:dyDescent="0.25">
      <c r="C13942" s="32" t="s">
        <v>23125</v>
      </c>
      <c r="D13942" s="33" t="s">
        <v>5891</v>
      </c>
    </row>
    <row r="13943" spans="3:4" ht="15" customHeight="1" x14ac:dyDescent="0.25">
      <c r="C13943" s="32" t="s">
        <v>23126</v>
      </c>
      <c r="D13943" s="33" t="s">
        <v>5891</v>
      </c>
    </row>
    <row r="13944" spans="3:4" ht="15" customHeight="1" x14ac:dyDescent="0.25">
      <c r="C13944" s="32" t="s">
        <v>23127</v>
      </c>
      <c r="D13944" s="33" t="s">
        <v>5935</v>
      </c>
    </row>
    <row r="13945" spans="3:4" ht="15" customHeight="1" x14ac:dyDescent="0.25">
      <c r="C13945" s="32" t="s">
        <v>23128</v>
      </c>
      <c r="D13945" s="33" t="s">
        <v>5935</v>
      </c>
    </row>
    <row r="13946" spans="3:4" ht="15" customHeight="1" x14ac:dyDescent="0.25">
      <c r="C13946" s="32" t="s">
        <v>23129</v>
      </c>
      <c r="D13946" s="33" t="s">
        <v>5500</v>
      </c>
    </row>
    <row r="13947" spans="3:4" ht="15" customHeight="1" x14ac:dyDescent="0.25">
      <c r="C13947" s="32" t="s">
        <v>23130</v>
      </c>
      <c r="D13947" s="33" t="s">
        <v>5500</v>
      </c>
    </row>
    <row r="13948" spans="3:4" ht="15" customHeight="1" x14ac:dyDescent="0.25">
      <c r="C13948" s="32" t="s">
        <v>23131</v>
      </c>
      <c r="D13948" s="33" t="s">
        <v>5524</v>
      </c>
    </row>
    <row r="13949" spans="3:4" ht="15" customHeight="1" x14ac:dyDescent="0.25">
      <c r="C13949" s="32" t="s">
        <v>23132</v>
      </c>
      <c r="D13949" s="33" t="s">
        <v>5524</v>
      </c>
    </row>
    <row r="13950" spans="3:4" ht="15" customHeight="1" x14ac:dyDescent="0.25">
      <c r="C13950" s="32" t="s">
        <v>23133</v>
      </c>
      <c r="D13950" s="33" t="s">
        <v>5529</v>
      </c>
    </row>
    <row r="13951" spans="3:4" ht="15" customHeight="1" x14ac:dyDescent="0.25">
      <c r="C13951" s="32" t="s">
        <v>23134</v>
      </c>
      <c r="D13951" s="33" t="s">
        <v>5529</v>
      </c>
    </row>
    <row r="13952" spans="3:4" ht="15" customHeight="1" x14ac:dyDescent="0.25">
      <c r="C13952" s="32" t="s">
        <v>23135</v>
      </c>
      <c r="D13952" s="33" t="s">
        <v>5575</v>
      </c>
    </row>
    <row r="13953" spans="3:4" ht="15" customHeight="1" x14ac:dyDescent="0.25">
      <c r="C13953" s="32" t="s">
        <v>23136</v>
      </c>
      <c r="D13953" s="33" t="s">
        <v>5575</v>
      </c>
    </row>
    <row r="13954" spans="3:4" ht="15" customHeight="1" x14ac:dyDescent="0.25">
      <c r="C13954" s="32" t="s">
        <v>23137</v>
      </c>
      <c r="D13954" s="33" t="s">
        <v>5620</v>
      </c>
    </row>
    <row r="13955" spans="3:4" ht="15" customHeight="1" x14ac:dyDescent="0.25">
      <c r="C13955" s="32" t="s">
        <v>23138</v>
      </c>
      <c r="D13955" s="33" t="s">
        <v>5620</v>
      </c>
    </row>
    <row r="13956" spans="3:4" ht="15" customHeight="1" x14ac:dyDescent="0.25">
      <c r="C13956" s="32" t="s">
        <v>23139</v>
      </c>
      <c r="D13956" s="33" t="s">
        <v>5635</v>
      </c>
    </row>
    <row r="13957" spans="3:4" ht="15" customHeight="1" x14ac:dyDescent="0.25">
      <c r="C13957" s="32" t="s">
        <v>23140</v>
      </c>
      <c r="D13957" s="33" t="s">
        <v>5635</v>
      </c>
    </row>
    <row r="13958" spans="3:4" ht="15" customHeight="1" x14ac:dyDescent="0.25">
      <c r="C13958" s="32" t="s">
        <v>23141</v>
      </c>
      <c r="D13958" s="33" t="s">
        <v>5732</v>
      </c>
    </row>
    <row r="13959" spans="3:4" ht="15" customHeight="1" x14ac:dyDescent="0.25">
      <c r="C13959" s="32" t="s">
        <v>23142</v>
      </c>
      <c r="D13959" s="33" t="s">
        <v>5732</v>
      </c>
    </row>
    <row r="13960" spans="3:4" ht="15" customHeight="1" x14ac:dyDescent="0.25">
      <c r="C13960" s="32" t="s">
        <v>23143</v>
      </c>
      <c r="D13960" s="33" t="s">
        <v>9074</v>
      </c>
    </row>
    <row r="13961" spans="3:4" ht="15" customHeight="1" x14ac:dyDescent="0.25">
      <c r="C13961" s="32" t="s">
        <v>23144</v>
      </c>
      <c r="D13961" s="33" t="s">
        <v>9074</v>
      </c>
    </row>
    <row r="13962" spans="3:4" ht="15" customHeight="1" x14ac:dyDescent="0.25">
      <c r="C13962" s="32" t="s">
        <v>23145</v>
      </c>
      <c r="D13962" s="33" t="s">
        <v>9093</v>
      </c>
    </row>
    <row r="13963" spans="3:4" ht="15" customHeight="1" x14ac:dyDescent="0.25">
      <c r="C13963" s="32" t="s">
        <v>23146</v>
      </c>
      <c r="D13963" s="33" t="s">
        <v>9093</v>
      </c>
    </row>
    <row r="13964" spans="3:4" ht="15" customHeight="1" x14ac:dyDescent="0.25">
      <c r="C13964" s="32" t="s">
        <v>23147</v>
      </c>
      <c r="D13964" s="33" t="s">
        <v>5846</v>
      </c>
    </row>
    <row r="13965" spans="3:4" ht="15" customHeight="1" x14ac:dyDescent="0.25">
      <c r="C13965" s="32" t="s">
        <v>23148</v>
      </c>
      <c r="D13965" s="33" t="s">
        <v>5846</v>
      </c>
    </row>
    <row r="13966" spans="3:4" ht="15" customHeight="1" x14ac:dyDescent="0.25">
      <c r="C13966" s="32" t="s">
        <v>23149</v>
      </c>
      <c r="D13966" s="33" t="s">
        <v>5891</v>
      </c>
    </row>
    <row r="13967" spans="3:4" ht="15" customHeight="1" x14ac:dyDescent="0.25">
      <c r="C13967" s="32" t="s">
        <v>23150</v>
      </c>
      <c r="D13967" s="33" t="s">
        <v>5891</v>
      </c>
    </row>
    <row r="13968" spans="3:4" ht="15" customHeight="1" x14ac:dyDescent="0.25">
      <c r="C13968" s="32" t="s">
        <v>23151</v>
      </c>
      <c r="D13968" s="33" t="s">
        <v>5935</v>
      </c>
    </row>
    <row r="13969" spans="3:4" ht="15" customHeight="1" x14ac:dyDescent="0.25">
      <c r="C13969" s="32" t="s">
        <v>23152</v>
      </c>
      <c r="D13969" s="33" t="s">
        <v>5935</v>
      </c>
    </row>
    <row r="13970" spans="3:4" ht="15" customHeight="1" x14ac:dyDescent="0.25">
      <c r="C13970" s="32" t="s">
        <v>23153</v>
      </c>
      <c r="D13970" s="33" t="s">
        <v>6040</v>
      </c>
    </row>
    <row r="13971" spans="3:4" ht="15" customHeight="1" x14ac:dyDescent="0.25">
      <c r="C13971" s="32" t="s">
        <v>23154</v>
      </c>
      <c r="D13971" s="33" t="s">
        <v>6040</v>
      </c>
    </row>
    <row r="13972" spans="3:4" ht="15" customHeight="1" x14ac:dyDescent="0.25">
      <c r="C13972" s="32" t="s">
        <v>23155</v>
      </c>
      <c r="D13972" s="33" t="s">
        <v>6078</v>
      </c>
    </row>
    <row r="13973" spans="3:4" ht="15" customHeight="1" x14ac:dyDescent="0.25">
      <c r="C13973" s="32" t="s">
        <v>23156</v>
      </c>
      <c r="D13973" s="33" t="s">
        <v>6078</v>
      </c>
    </row>
    <row r="13974" spans="3:4" ht="15" customHeight="1" x14ac:dyDescent="0.25">
      <c r="C13974" s="32" t="s">
        <v>23157</v>
      </c>
      <c r="D13974" s="33" t="s">
        <v>6109</v>
      </c>
    </row>
    <row r="13975" spans="3:4" ht="15" customHeight="1" x14ac:dyDescent="0.25">
      <c r="C13975" s="32" t="s">
        <v>23158</v>
      </c>
      <c r="D13975" s="33" t="s">
        <v>6109</v>
      </c>
    </row>
    <row r="13976" spans="3:4" ht="15" customHeight="1" x14ac:dyDescent="0.25">
      <c r="C13976" s="32" t="s">
        <v>23159</v>
      </c>
      <c r="D13976" s="33" t="s">
        <v>6267</v>
      </c>
    </row>
    <row r="13977" spans="3:4" ht="15" customHeight="1" x14ac:dyDescent="0.25">
      <c r="C13977" s="32" t="s">
        <v>23160</v>
      </c>
      <c r="D13977" s="33" t="s">
        <v>6267</v>
      </c>
    </row>
    <row r="13978" spans="3:4" ht="15" customHeight="1" x14ac:dyDescent="0.25">
      <c r="C13978" s="32" t="s">
        <v>23161</v>
      </c>
      <c r="D13978" s="33" t="s">
        <v>6369</v>
      </c>
    </row>
    <row r="13979" spans="3:4" ht="15" customHeight="1" x14ac:dyDescent="0.25">
      <c r="C13979" s="32" t="s">
        <v>23162</v>
      </c>
      <c r="D13979" s="33" t="s">
        <v>6369</v>
      </c>
    </row>
    <row r="13980" spans="3:4" ht="15" customHeight="1" x14ac:dyDescent="0.25">
      <c r="C13980" s="32" t="s">
        <v>23163</v>
      </c>
      <c r="D13980" s="33" t="s">
        <v>6380</v>
      </c>
    </row>
    <row r="13981" spans="3:4" ht="15" customHeight="1" x14ac:dyDescent="0.25">
      <c r="C13981" s="32" t="s">
        <v>23164</v>
      </c>
      <c r="D13981" s="33" t="s">
        <v>6380</v>
      </c>
    </row>
    <row r="13982" spans="3:4" ht="15" customHeight="1" x14ac:dyDescent="0.25">
      <c r="C13982" s="32" t="s">
        <v>23165</v>
      </c>
      <c r="D13982" s="33" t="s">
        <v>6385</v>
      </c>
    </row>
    <row r="13983" spans="3:4" ht="15" customHeight="1" x14ac:dyDescent="0.25">
      <c r="C13983" s="32" t="s">
        <v>23166</v>
      </c>
      <c r="D13983" s="33" t="s">
        <v>6385</v>
      </c>
    </row>
    <row r="13984" spans="3:4" ht="15" customHeight="1" x14ac:dyDescent="0.25">
      <c r="C13984" s="32" t="s">
        <v>23167</v>
      </c>
      <c r="D13984" s="33" t="s">
        <v>6396</v>
      </c>
    </row>
    <row r="13985" spans="3:4" ht="15" customHeight="1" x14ac:dyDescent="0.25">
      <c r="C13985" s="32" t="s">
        <v>23168</v>
      </c>
      <c r="D13985" s="33" t="s">
        <v>6396</v>
      </c>
    </row>
    <row r="13986" spans="3:4" ht="15" customHeight="1" x14ac:dyDescent="0.25">
      <c r="C13986" s="32" t="s">
        <v>23169</v>
      </c>
      <c r="D13986" s="33" t="s">
        <v>6478</v>
      </c>
    </row>
    <row r="13987" spans="3:4" ht="15" customHeight="1" x14ac:dyDescent="0.25">
      <c r="C13987" s="32" t="s">
        <v>23170</v>
      </c>
      <c r="D13987" s="33" t="s">
        <v>6478</v>
      </c>
    </row>
    <row r="13988" spans="3:4" ht="15" customHeight="1" x14ac:dyDescent="0.25">
      <c r="C13988" s="32" t="s">
        <v>23171</v>
      </c>
      <c r="D13988" s="33" t="s">
        <v>6555</v>
      </c>
    </row>
    <row r="13989" spans="3:4" ht="15" customHeight="1" x14ac:dyDescent="0.25">
      <c r="C13989" s="32" t="s">
        <v>23172</v>
      </c>
      <c r="D13989" s="33" t="s">
        <v>6555</v>
      </c>
    </row>
    <row r="13990" spans="3:4" ht="15" customHeight="1" x14ac:dyDescent="0.25">
      <c r="C13990" s="32" t="s">
        <v>23173</v>
      </c>
      <c r="D13990" s="33" t="s">
        <v>6578</v>
      </c>
    </row>
    <row r="13991" spans="3:4" ht="15" customHeight="1" x14ac:dyDescent="0.25">
      <c r="C13991" s="32" t="s">
        <v>23174</v>
      </c>
      <c r="D13991" s="33" t="s">
        <v>6578</v>
      </c>
    </row>
    <row r="13992" spans="3:4" ht="15" customHeight="1" x14ac:dyDescent="0.25">
      <c r="C13992" s="32" t="s">
        <v>23175</v>
      </c>
      <c r="D13992" s="33" t="s">
        <v>9796</v>
      </c>
    </row>
    <row r="13993" spans="3:4" ht="15" customHeight="1" x14ac:dyDescent="0.25">
      <c r="C13993" s="32" t="s">
        <v>23176</v>
      </c>
      <c r="D13993" s="33" t="s">
        <v>9796</v>
      </c>
    </row>
    <row r="13994" spans="3:4" ht="15" customHeight="1" x14ac:dyDescent="0.25">
      <c r="C13994" s="32" t="s">
        <v>23177</v>
      </c>
      <c r="D13994" s="33" t="s">
        <v>6040</v>
      </c>
    </row>
    <row r="13995" spans="3:4" ht="15" customHeight="1" x14ac:dyDescent="0.25">
      <c r="C13995" s="32" t="s">
        <v>23178</v>
      </c>
      <c r="D13995" s="33" t="s">
        <v>6040</v>
      </c>
    </row>
    <row r="13996" spans="3:4" ht="15" customHeight="1" x14ac:dyDescent="0.25">
      <c r="C13996" s="32" t="s">
        <v>23179</v>
      </c>
      <c r="D13996" s="33" t="s">
        <v>6078</v>
      </c>
    </row>
    <row r="13997" spans="3:4" ht="15" customHeight="1" x14ac:dyDescent="0.25">
      <c r="C13997" s="32" t="s">
        <v>23180</v>
      </c>
      <c r="D13997" s="33" t="s">
        <v>6078</v>
      </c>
    </row>
    <row r="13998" spans="3:4" ht="15" customHeight="1" x14ac:dyDescent="0.25">
      <c r="C13998" s="32" t="s">
        <v>23181</v>
      </c>
      <c r="D13998" s="33" t="s">
        <v>6109</v>
      </c>
    </row>
    <row r="13999" spans="3:4" ht="15" customHeight="1" x14ac:dyDescent="0.25">
      <c r="C13999" s="32" t="s">
        <v>23182</v>
      </c>
      <c r="D13999" s="33" t="s">
        <v>6109</v>
      </c>
    </row>
    <row r="14000" spans="3:4" ht="15" customHeight="1" x14ac:dyDescent="0.25">
      <c r="C14000" s="32" t="s">
        <v>23183</v>
      </c>
      <c r="D14000" s="33" t="s">
        <v>6267</v>
      </c>
    </row>
    <row r="14001" spans="3:4" ht="15" customHeight="1" x14ac:dyDescent="0.25">
      <c r="C14001" s="32" t="s">
        <v>23184</v>
      </c>
      <c r="D14001" s="33" t="s">
        <v>6267</v>
      </c>
    </row>
    <row r="14002" spans="3:4" ht="15" customHeight="1" x14ac:dyDescent="0.25">
      <c r="C14002" s="32" t="s">
        <v>23185</v>
      </c>
      <c r="D14002" s="33" t="s">
        <v>6369</v>
      </c>
    </row>
    <row r="14003" spans="3:4" ht="15" customHeight="1" x14ac:dyDescent="0.25">
      <c r="C14003" s="32" t="s">
        <v>23186</v>
      </c>
      <c r="D14003" s="33" t="s">
        <v>6369</v>
      </c>
    </row>
    <row r="14004" spans="3:4" ht="15" customHeight="1" x14ac:dyDescent="0.25">
      <c r="C14004" s="32" t="s">
        <v>23187</v>
      </c>
      <c r="D14004" s="33" t="s">
        <v>6380</v>
      </c>
    </row>
    <row r="14005" spans="3:4" ht="15" customHeight="1" x14ac:dyDescent="0.25">
      <c r="C14005" s="32" t="s">
        <v>23188</v>
      </c>
      <c r="D14005" s="33" t="s">
        <v>6380</v>
      </c>
    </row>
    <row r="14006" spans="3:4" ht="15" customHeight="1" x14ac:dyDescent="0.25">
      <c r="C14006" s="32" t="s">
        <v>23189</v>
      </c>
      <c r="D14006" s="33" t="s">
        <v>6385</v>
      </c>
    </row>
    <row r="14007" spans="3:4" ht="15" customHeight="1" x14ac:dyDescent="0.25">
      <c r="C14007" s="32" t="s">
        <v>23190</v>
      </c>
      <c r="D14007" s="33" t="s">
        <v>6385</v>
      </c>
    </row>
    <row r="14008" spans="3:4" ht="15" customHeight="1" x14ac:dyDescent="0.25">
      <c r="C14008" s="32" t="s">
        <v>23191</v>
      </c>
      <c r="D14008" s="33" t="s">
        <v>6396</v>
      </c>
    </row>
    <row r="14009" spans="3:4" ht="15" customHeight="1" x14ac:dyDescent="0.25">
      <c r="C14009" s="32" t="s">
        <v>23192</v>
      </c>
      <c r="D14009" s="33" t="s">
        <v>6396</v>
      </c>
    </row>
    <row r="14010" spans="3:4" ht="15" customHeight="1" x14ac:dyDescent="0.25">
      <c r="C14010" s="32" t="s">
        <v>23193</v>
      </c>
      <c r="D14010" s="33" t="s">
        <v>6478</v>
      </c>
    </row>
    <row r="14011" spans="3:4" ht="15" customHeight="1" x14ac:dyDescent="0.25">
      <c r="C14011" s="32" t="s">
        <v>23194</v>
      </c>
      <c r="D14011" s="33" t="s">
        <v>6478</v>
      </c>
    </row>
    <row r="14012" spans="3:4" ht="15" customHeight="1" x14ac:dyDescent="0.25">
      <c r="C14012" s="32" t="s">
        <v>23195</v>
      </c>
      <c r="D14012" s="33" t="s">
        <v>6555</v>
      </c>
    </row>
    <row r="14013" spans="3:4" ht="15" customHeight="1" x14ac:dyDescent="0.25">
      <c r="C14013" s="32" t="s">
        <v>23196</v>
      </c>
      <c r="D14013" s="33" t="s">
        <v>6555</v>
      </c>
    </row>
    <row r="14014" spans="3:4" ht="15" customHeight="1" x14ac:dyDescent="0.25">
      <c r="C14014" s="32" t="s">
        <v>23197</v>
      </c>
      <c r="D14014" s="33" t="s">
        <v>6578</v>
      </c>
    </row>
    <row r="14015" spans="3:4" ht="15" customHeight="1" x14ac:dyDescent="0.25">
      <c r="C14015" s="32" t="s">
        <v>23198</v>
      </c>
      <c r="D14015" s="33" t="s">
        <v>6578</v>
      </c>
    </row>
    <row r="14016" spans="3:4" ht="15" customHeight="1" x14ac:dyDescent="0.25">
      <c r="C14016" s="32" t="s">
        <v>23199</v>
      </c>
      <c r="D14016" s="33" t="s">
        <v>9796</v>
      </c>
    </row>
    <row r="14017" spans="3:4" ht="15" customHeight="1" x14ac:dyDescent="0.25">
      <c r="C14017" s="32" t="s">
        <v>23200</v>
      </c>
      <c r="D14017" s="33" t="s">
        <v>9796</v>
      </c>
    </row>
    <row r="14018" spans="3:4" ht="15" customHeight="1" x14ac:dyDescent="0.25">
      <c r="C14018" s="32" t="s">
        <v>23201</v>
      </c>
      <c r="D14018" s="33" t="s">
        <v>6691</v>
      </c>
    </row>
    <row r="14019" spans="3:4" ht="15" customHeight="1" x14ac:dyDescent="0.25">
      <c r="C14019" s="32" t="s">
        <v>23202</v>
      </c>
      <c r="D14019" s="33" t="s">
        <v>6691</v>
      </c>
    </row>
    <row r="14020" spans="3:4" ht="15" customHeight="1" x14ac:dyDescent="0.25">
      <c r="C14020" s="32" t="s">
        <v>23203</v>
      </c>
      <c r="D14020" s="33" t="s">
        <v>6757</v>
      </c>
    </row>
    <row r="14021" spans="3:4" ht="15" customHeight="1" x14ac:dyDescent="0.25">
      <c r="C14021" s="32" t="s">
        <v>23204</v>
      </c>
      <c r="D14021" s="33" t="s">
        <v>6757</v>
      </c>
    </row>
    <row r="14022" spans="3:4" ht="15" customHeight="1" x14ac:dyDescent="0.25">
      <c r="C14022" s="32" t="s">
        <v>23205</v>
      </c>
      <c r="D14022" s="33" t="s">
        <v>6785</v>
      </c>
    </row>
    <row r="14023" spans="3:4" ht="15" customHeight="1" x14ac:dyDescent="0.25">
      <c r="C14023" s="32" t="s">
        <v>23206</v>
      </c>
      <c r="D14023" s="33" t="s">
        <v>6785</v>
      </c>
    </row>
    <row r="14024" spans="3:4" ht="15" customHeight="1" x14ac:dyDescent="0.25">
      <c r="C14024" s="32" t="s">
        <v>23207</v>
      </c>
      <c r="D14024" s="33" t="s">
        <v>6814</v>
      </c>
    </row>
    <row r="14025" spans="3:4" ht="15" customHeight="1" x14ac:dyDescent="0.25">
      <c r="C14025" s="32" t="s">
        <v>23208</v>
      </c>
      <c r="D14025" s="33" t="s">
        <v>6814</v>
      </c>
    </row>
    <row r="14026" spans="3:4" ht="15" customHeight="1" x14ac:dyDescent="0.25">
      <c r="C14026" s="32" t="s">
        <v>23209</v>
      </c>
      <c r="D14026" s="33" t="s">
        <v>6837</v>
      </c>
    </row>
    <row r="14027" spans="3:4" ht="15" customHeight="1" x14ac:dyDescent="0.25">
      <c r="C14027" s="32" t="s">
        <v>23210</v>
      </c>
      <c r="D14027" s="33" t="s">
        <v>6837</v>
      </c>
    </row>
    <row r="14028" spans="3:4" ht="15" customHeight="1" x14ac:dyDescent="0.25">
      <c r="C14028" s="32" t="s">
        <v>23211</v>
      </c>
      <c r="D14028" s="33" t="s">
        <v>6861</v>
      </c>
    </row>
    <row r="14029" spans="3:4" ht="15" customHeight="1" x14ac:dyDescent="0.25">
      <c r="C14029" s="32" t="s">
        <v>23212</v>
      </c>
      <c r="D14029" s="33" t="s">
        <v>6861</v>
      </c>
    </row>
    <row r="14030" spans="3:4" ht="15" customHeight="1" x14ac:dyDescent="0.25">
      <c r="C14030" s="32" t="s">
        <v>23213</v>
      </c>
      <c r="D14030" s="33" t="s">
        <v>6877</v>
      </c>
    </row>
    <row r="14031" spans="3:4" ht="15" customHeight="1" x14ac:dyDescent="0.25">
      <c r="C14031" s="32" t="s">
        <v>23214</v>
      </c>
      <c r="D14031" s="33" t="s">
        <v>6877</v>
      </c>
    </row>
    <row r="14032" spans="3:4" ht="15" customHeight="1" x14ac:dyDescent="0.25">
      <c r="C14032" s="32" t="s">
        <v>23215</v>
      </c>
      <c r="D14032" s="33" t="s">
        <v>6911</v>
      </c>
    </row>
    <row r="14033" spans="3:4" ht="15" customHeight="1" x14ac:dyDescent="0.25">
      <c r="C14033" s="32" t="s">
        <v>23216</v>
      </c>
      <c r="D14033" s="33" t="s">
        <v>6911</v>
      </c>
    </row>
    <row r="14034" spans="3:4" ht="15" customHeight="1" x14ac:dyDescent="0.25">
      <c r="C14034" s="32" t="s">
        <v>23217</v>
      </c>
      <c r="D14034" s="33" t="s">
        <v>6917</v>
      </c>
    </row>
    <row r="14035" spans="3:4" ht="15" customHeight="1" x14ac:dyDescent="0.25">
      <c r="C14035" s="32" t="s">
        <v>23218</v>
      </c>
      <c r="D14035" s="33" t="s">
        <v>6917</v>
      </c>
    </row>
    <row r="14036" spans="3:4" ht="15" customHeight="1" x14ac:dyDescent="0.25">
      <c r="C14036" s="32" t="s">
        <v>23219</v>
      </c>
      <c r="D14036" s="33" t="s">
        <v>6928</v>
      </c>
    </row>
    <row r="14037" spans="3:4" ht="15" customHeight="1" x14ac:dyDescent="0.25">
      <c r="C14037" s="32" t="s">
        <v>23220</v>
      </c>
      <c r="D14037" s="33" t="s">
        <v>6928</v>
      </c>
    </row>
    <row r="14038" spans="3:4" ht="15" customHeight="1" x14ac:dyDescent="0.25">
      <c r="C14038" s="32" t="s">
        <v>23221</v>
      </c>
      <c r="D14038" s="33" t="s">
        <v>6969</v>
      </c>
    </row>
    <row r="14039" spans="3:4" ht="15" customHeight="1" x14ac:dyDescent="0.25">
      <c r="C14039" s="32" t="s">
        <v>23222</v>
      </c>
      <c r="D14039" s="33" t="s">
        <v>6969</v>
      </c>
    </row>
    <row r="14040" spans="3:4" ht="15" customHeight="1" x14ac:dyDescent="0.25">
      <c r="C14040" s="32" t="s">
        <v>23223</v>
      </c>
      <c r="D14040" s="33" t="s">
        <v>6974</v>
      </c>
    </row>
    <row r="14041" spans="3:4" ht="15" customHeight="1" x14ac:dyDescent="0.25">
      <c r="C14041" s="32" t="s">
        <v>23224</v>
      </c>
      <c r="D14041" s="33" t="s">
        <v>6974</v>
      </c>
    </row>
    <row r="14042" spans="3:4" ht="15" customHeight="1" x14ac:dyDescent="0.25">
      <c r="C14042" s="32" t="s">
        <v>23225</v>
      </c>
      <c r="D14042" s="33" t="s">
        <v>6691</v>
      </c>
    </row>
    <row r="14043" spans="3:4" ht="15" customHeight="1" x14ac:dyDescent="0.25">
      <c r="C14043" s="32" t="s">
        <v>23226</v>
      </c>
      <c r="D14043" s="33" t="s">
        <v>6691</v>
      </c>
    </row>
    <row r="14044" spans="3:4" ht="15" customHeight="1" x14ac:dyDescent="0.25">
      <c r="C14044" s="32" t="s">
        <v>23227</v>
      </c>
      <c r="D14044" s="33" t="s">
        <v>6757</v>
      </c>
    </row>
    <row r="14045" spans="3:4" ht="15" customHeight="1" x14ac:dyDescent="0.25">
      <c r="C14045" s="32" t="s">
        <v>23228</v>
      </c>
      <c r="D14045" s="33" t="s">
        <v>6757</v>
      </c>
    </row>
    <row r="14046" spans="3:4" ht="15" customHeight="1" x14ac:dyDescent="0.25">
      <c r="C14046" s="32" t="s">
        <v>23229</v>
      </c>
      <c r="D14046" s="33" t="s">
        <v>6785</v>
      </c>
    </row>
    <row r="14047" spans="3:4" ht="15" customHeight="1" x14ac:dyDescent="0.25">
      <c r="C14047" s="32" t="s">
        <v>23230</v>
      </c>
      <c r="D14047" s="33" t="s">
        <v>6785</v>
      </c>
    </row>
    <row r="14048" spans="3:4" ht="15" customHeight="1" x14ac:dyDescent="0.25">
      <c r="C14048" s="32" t="s">
        <v>23231</v>
      </c>
      <c r="D14048" s="33" t="s">
        <v>6814</v>
      </c>
    </row>
    <row r="14049" spans="3:4" ht="15" customHeight="1" x14ac:dyDescent="0.25">
      <c r="C14049" s="32" t="s">
        <v>23232</v>
      </c>
      <c r="D14049" s="33" t="s">
        <v>6814</v>
      </c>
    </row>
    <row r="14050" spans="3:4" ht="15" customHeight="1" x14ac:dyDescent="0.25">
      <c r="C14050" s="32" t="s">
        <v>23233</v>
      </c>
      <c r="D14050" s="33" t="s">
        <v>6837</v>
      </c>
    </row>
    <row r="14051" spans="3:4" ht="15" customHeight="1" x14ac:dyDescent="0.25">
      <c r="C14051" s="32" t="s">
        <v>23234</v>
      </c>
      <c r="D14051" s="33" t="s">
        <v>6837</v>
      </c>
    </row>
    <row r="14052" spans="3:4" ht="15" customHeight="1" x14ac:dyDescent="0.25">
      <c r="C14052" s="32" t="s">
        <v>23235</v>
      </c>
      <c r="D14052" s="33" t="s">
        <v>6861</v>
      </c>
    </row>
    <row r="14053" spans="3:4" ht="15" customHeight="1" x14ac:dyDescent="0.25">
      <c r="C14053" s="32" t="s">
        <v>23236</v>
      </c>
      <c r="D14053" s="33" t="s">
        <v>6861</v>
      </c>
    </row>
    <row r="14054" spans="3:4" ht="15" customHeight="1" x14ac:dyDescent="0.25">
      <c r="C14054" s="32" t="s">
        <v>23237</v>
      </c>
      <c r="D14054" s="33" t="s">
        <v>6877</v>
      </c>
    </row>
    <row r="14055" spans="3:4" ht="15" customHeight="1" x14ac:dyDescent="0.25">
      <c r="C14055" s="32" t="s">
        <v>23238</v>
      </c>
      <c r="D14055" s="33" t="s">
        <v>6877</v>
      </c>
    </row>
    <row r="14056" spans="3:4" ht="15" customHeight="1" x14ac:dyDescent="0.25">
      <c r="C14056" s="32" t="s">
        <v>23239</v>
      </c>
      <c r="D14056" s="33" t="s">
        <v>6911</v>
      </c>
    </row>
    <row r="14057" spans="3:4" ht="15" customHeight="1" x14ac:dyDescent="0.25">
      <c r="C14057" s="32" t="s">
        <v>23240</v>
      </c>
      <c r="D14057" s="33" t="s">
        <v>6911</v>
      </c>
    </row>
    <row r="14058" spans="3:4" ht="15" customHeight="1" x14ac:dyDescent="0.25">
      <c r="C14058" s="32" t="s">
        <v>23241</v>
      </c>
      <c r="D14058" s="33" t="s">
        <v>6917</v>
      </c>
    </row>
    <row r="14059" spans="3:4" ht="15" customHeight="1" x14ac:dyDescent="0.25">
      <c r="C14059" s="32" t="s">
        <v>23242</v>
      </c>
      <c r="D14059" s="33" t="s">
        <v>6917</v>
      </c>
    </row>
    <row r="14060" spans="3:4" ht="15" customHeight="1" x14ac:dyDescent="0.25">
      <c r="C14060" s="32" t="s">
        <v>23243</v>
      </c>
      <c r="D14060" s="33" t="s">
        <v>6928</v>
      </c>
    </row>
    <row r="14061" spans="3:4" ht="15" customHeight="1" x14ac:dyDescent="0.25">
      <c r="C14061" s="32" t="s">
        <v>23244</v>
      </c>
      <c r="D14061" s="33" t="s">
        <v>6928</v>
      </c>
    </row>
    <row r="14062" spans="3:4" ht="15" customHeight="1" x14ac:dyDescent="0.25">
      <c r="C14062" s="32" t="s">
        <v>23245</v>
      </c>
      <c r="D14062" s="33" t="s">
        <v>6969</v>
      </c>
    </row>
    <row r="14063" spans="3:4" ht="15" customHeight="1" x14ac:dyDescent="0.25">
      <c r="C14063" s="32" t="s">
        <v>23246</v>
      </c>
      <c r="D14063" s="33" t="s">
        <v>6969</v>
      </c>
    </row>
    <row r="14064" spans="3:4" ht="15" customHeight="1" x14ac:dyDescent="0.25">
      <c r="C14064" s="32" t="s">
        <v>23247</v>
      </c>
      <c r="D14064" s="33" t="s">
        <v>6974</v>
      </c>
    </row>
    <row r="14065" spans="3:4" ht="15" customHeight="1" x14ac:dyDescent="0.25">
      <c r="C14065" s="32" t="s">
        <v>23248</v>
      </c>
      <c r="D14065" s="33" t="s">
        <v>6974</v>
      </c>
    </row>
    <row r="14066" spans="3:4" ht="15" customHeight="1" x14ac:dyDescent="0.25">
      <c r="C14066" s="32" t="s">
        <v>23249</v>
      </c>
      <c r="D14066" s="33" t="s">
        <v>6980</v>
      </c>
    </row>
    <row r="14067" spans="3:4" ht="15" customHeight="1" x14ac:dyDescent="0.25">
      <c r="C14067" s="32" t="s">
        <v>23250</v>
      </c>
      <c r="D14067" s="33" t="s">
        <v>6980</v>
      </c>
    </row>
    <row r="14068" spans="3:4" ht="15" customHeight="1" x14ac:dyDescent="0.25">
      <c r="C14068" s="32" t="s">
        <v>23251</v>
      </c>
      <c r="D14068" s="33" t="s">
        <v>10161</v>
      </c>
    </row>
    <row r="14069" spans="3:4" ht="15" customHeight="1" x14ac:dyDescent="0.25">
      <c r="C14069" s="32" t="s">
        <v>23252</v>
      </c>
      <c r="D14069" s="33" t="s">
        <v>10161</v>
      </c>
    </row>
    <row r="14070" spans="3:4" ht="15" customHeight="1" x14ac:dyDescent="0.25">
      <c r="C14070" s="32" t="s">
        <v>23253</v>
      </c>
      <c r="D14070" s="33" t="s">
        <v>10170</v>
      </c>
    </row>
    <row r="14071" spans="3:4" ht="15" customHeight="1" x14ac:dyDescent="0.25">
      <c r="C14071" s="32" t="s">
        <v>23254</v>
      </c>
      <c r="D14071" s="33" t="s">
        <v>10170</v>
      </c>
    </row>
    <row r="14072" spans="3:4" ht="15" customHeight="1" x14ac:dyDescent="0.25">
      <c r="C14072" s="32" t="s">
        <v>23255</v>
      </c>
      <c r="D14072" s="33" t="s">
        <v>7188</v>
      </c>
    </row>
    <row r="14073" spans="3:4" ht="15" customHeight="1" x14ac:dyDescent="0.25">
      <c r="C14073" s="32" t="s">
        <v>23256</v>
      </c>
      <c r="D14073" s="33" t="s">
        <v>7188</v>
      </c>
    </row>
    <row r="14074" spans="3:4" ht="15" customHeight="1" x14ac:dyDescent="0.25">
      <c r="C14074" s="32" t="s">
        <v>23257</v>
      </c>
      <c r="D14074" s="33" t="s">
        <v>10274</v>
      </c>
    </row>
    <row r="14075" spans="3:4" ht="15" customHeight="1" x14ac:dyDescent="0.25">
      <c r="C14075" s="32" t="s">
        <v>23258</v>
      </c>
      <c r="D14075" s="33" t="s">
        <v>10274</v>
      </c>
    </row>
    <row r="14076" spans="3:4" ht="15" customHeight="1" x14ac:dyDescent="0.25">
      <c r="C14076" s="32" t="s">
        <v>23259</v>
      </c>
      <c r="D14076" s="33" t="s">
        <v>7273</v>
      </c>
    </row>
    <row r="14077" spans="3:4" ht="15" customHeight="1" x14ac:dyDescent="0.25">
      <c r="C14077" s="32" t="s">
        <v>23260</v>
      </c>
      <c r="D14077" s="33" t="s">
        <v>7273</v>
      </c>
    </row>
    <row r="14078" spans="3:4" ht="15" customHeight="1" x14ac:dyDescent="0.25">
      <c r="C14078" s="32" t="s">
        <v>23261</v>
      </c>
      <c r="D14078" s="33" t="s">
        <v>7324</v>
      </c>
    </row>
    <row r="14079" spans="3:4" ht="15" customHeight="1" x14ac:dyDescent="0.25">
      <c r="C14079" s="32" t="s">
        <v>23262</v>
      </c>
      <c r="D14079" s="33" t="s">
        <v>7324</v>
      </c>
    </row>
    <row r="14080" spans="3:4" ht="15" customHeight="1" x14ac:dyDescent="0.25">
      <c r="C14080" s="32" t="s">
        <v>23263</v>
      </c>
      <c r="D14080" s="33" t="s">
        <v>7405</v>
      </c>
    </row>
    <row r="14081" spans="3:4" ht="15" customHeight="1" x14ac:dyDescent="0.25">
      <c r="C14081" s="32" t="s">
        <v>23264</v>
      </c>
      <c r="D14081" s="33" t="s">
        <v>7405</v>
      </c>
    </row>
    <row r="14082" spans="3:4" ht="15" customHeight="1" x14ac:dyDescent="0.25">
      <c r="C14082" s="32" t="s">
        <v>23265</v>
      </c>
      <c r="D14082" s="33" t="s">
        <v>7513</v>
      </c>
    </row>
    <row r="14083" spans="3:4" ht="15" customHeight="1" x14ac:dyDescent="0.25">
      <c r="C14083" s="32" t="s">
        <v>23266</v>
      </c>
      <c r="D14083" s="33" t="s">
        <v>7513</v>
      </c>
    </row>
    <row r="14084" spans="3:4" ht="15" customHeight="1" x14ac:dyDescent="0.25">
      <c r="C14084" s="32" t="s">
        <v>23267</v>
      </c>
      <c r="D14084" s="33" t="s">
        <v>10577</v>
      </c>
    </row>
    <row r="14085" spans="3:4" ht="15" customHeight="1" x14ac:dyDescent="0.25">
      <c r="C14085" s="32" t="s">
        <v>23268</v>
      </c>
      <c r="D14085" s="33" t="s">
        <v>10577</v>
      </c>
    </row>
    <row r="14086" spans="3:4" ht="15" customHeight="1" x14ac:dyDescent="0.25">
      <c r="C14086" s="32" t="s">
        <v>23269</v>
      </c>
      <c r="D14086" s="33" t="s">
        <v>7582</v>
      </c>
    </row>
    <row r="14087" spans="3:4" ht="15" customHeight="1" x14ac:dyDescent="0.25">
      <c r="C14087" s="32" t="s">
        <v>23270</v>
      </c>
      <c r="D14087" s="33" t="s">
        <v>7582</v>
      </c>
    </row>
    <row r="14088" spans="3:4" ht="15" customHeight="1" x14ac:dyDescent="0.25">
      <c r="C14088" s="32" t="s">
        <v>23271</v>
      </c>
      <c r="D14088" s="33" t="s">
        <v>7593</v>
      </c>
    </row>
    <row r="14089" spans="3:4" ht="15" customHeight="1" x14ac:dyDescent="0.25">
      <c r="C14089" s="32" t="s">
        <v>23272</v>
      </c>
      <c r="D14089" s="33" t="s">
        <v>7593</v>
      </c>
    </row>
    <row r="14090" spans="3:4" ht="15" customHeight="1" x14ac:dyDescent="0.25">
      <c r="C14090" s="32" t="s">
        <v>23273</v>
      </c>
      <c r="D14090" s="33" t="s">
        <v>6980</v>
      </c>
    </row>
    <row r="14091" spans="3:4" ht="15" customHeight="1" x14ac:dyDescent="0.25">
      <c r="C14091" s="32" t="s">
        <v>23274</v>
      </c>
      <c r="D14091" s="33" t="s">
        <v>6980</v>
      </c>
    </row>
    <row r="14092" spans="3:4" ht="15" customHeight="1" x14ac:dyDescent="0.25">
      <c r="C14092" s="32" t="s">
        <v>23275</v>
      </c>
      <c r="D14092" s="33" t="s">
        <v>10161</v>
      </c>
    </row>
    <row r="14093" spans="3:4" ht="15" customHeight="1" x14ac:dyDescent="0.25">
      <c r="C14093" s="32" t="s">
        <v>23276</v>
      </c>
      <c r="D14093" s="33" t="s">
        <v>10161</v>
      </c>
    </row>
    <row r="14094" spans="3:4" ht="15" customHeight="1" x14ac:dyDescent="0.25">
      <c r="C14094" s="32" t="s">
        <v>23277</v>
      </c>
      <c r="D14094" s="33" t="s">
        <v>10170</v>
      </c>
    </row>
    <row r="14095" spans="3:4" ht="15" customHeight="1" x14ac:dyDescent="0.25">
      <c r="C14095" s="32" t="s">
        <v>23278</v>
      </c>
      <c r="D14095" s="33" t="s">
        <v>10170</v>
      </c>
    </row>
    <row r="14096" spans="3:4" ht="15" customHeight="1" x14ac:dyDescent="0.25">
      <c r="C14096" s="32" t="s">
        <v>23279</v>
      </c>
      <c r="D14096" s="33" t="s">
        <v>7188</v>
      </c>
    </row>
    <row r="14097" spans="3:4" ht="15" customHeight="1" x14ac:dyDescent="0.25">
      <c r="C14097" s="32" t="s">
        <v>23280</v>
      </c>
      <c r="D14097" s="33" t="s">
        <v>7188</v>
      </c>
    </row>
    <row r="14098" spans="3:4" ht="15" customHeight="1" x14ac:dyDescent="0.25">
      <c r="C14098" s="32" t="s">
        <v>23281</v>
      </c>
      <c r="D14098" s="33" t="s">
        <v>10274</v>
      </c>
    </row>
    <row r="14099" spans="3:4" ht="15" customHeight="1" x14ac:dyDescent="0.25">
      <c r="C14099" s="32" t="s">
        <v>23282</v>
      </c>
      <c r="D14099" s="33" t="s">
        <v>10274</v>
      </c>
    </row>
    <row r="14100" spans="3:4" ht="15" customHeight="1" x14ac:dyDescent="0.25">
      <c r="C14100" s="32" t="s">
        <v>23283</v>
      </c>
      <c r="D14100" s="33" t="s">
        <v>7273</v>
      </c>
    </row>
    <row r="14101" spans="3:4" ht="15" customHeight="1" x14ac:dyDescent="0.25">
      <c r="C14101" s="32" t="s">
        <v>23284</v>
      </c>
      <c r="D14101" s="33" t="s">
        <v>7273</v>
      </c>
    </row>
    <row r="14102" spans="3:4" ht="15" customHeight="1" x14ac:dyDescent="0.25">
      <c r="C14102" s="32" t="s">
        <v>23285</v>
      </c>
      <c r="D14102" s="33" t="s">
        <v>7324</v>
      </c>
    </row>
    <row r="14103" spans="3:4" ht="15" customHeight="1" x14ac:dyDescent="0.25">
      <c r="C14103" s="32" t="s">
        <v>23286</v>
      </c>
      <c r="D14103" s="33" t="s">
        <v>7324</v>
      </c>
    </row>
    <row r="14104" spans="3:4" ht="15" customHeight="1" x14ac:dyDescent="0.25">
      <c r="C14104" s="32" t="s">
        <v>23287</v>
      </c>
      <c r="D14104" s="33" t="s">
        <v>7405</v>
      </c>
    </row>
    <row r="14105" spans="3:4" ht="15" customHeight="1" x14ac:dyDescent="0.25">
      <c r="C14105" s="32" t="s">
        <v>23288</v>
      </c>
      <c r="D14105" s="33" t="s">
        <v>7405</v>
      </c>
    </row>
    <row r="14106" spans="3:4" ht="15" customHeight="1" x14ac:dyDescent="0.25">
      <c r="C14106" s="32" t="s">
        <v>23289</v>
      </c>
      <c r="D14106" s="33" t="s">
        <v>7513</v>
      </c>
    </row>
    <row r="14107" spans="3:4" ht="15" customHeight="1" x14ac:dyDescent="0.25">
      <c r="C14107" s="32" t="s">
        <v>23290</v>
      </c>
      <c r="D14107" s="33" t="s">
        <v>7513</v>
      </c>
    </row>
    <row r="14108" spans="3:4" ht="15" customHeight="1" x14ac:dyDescent="0.25">
      <c r="C14108" s="32" t="s">
        <v>23291</v>
      </c>
      <c r="D14108" s="33" t="s">
        <v>10577</v>
      </c>
    </row>
    <row r="14109" spans="3:4" ht="15" customHeight="1" x14ac:dyDescent="0.25">
      <c r="C14109" s="32" t="s">
        <v>23292</v>
      </c>
      <c r="D14109" s="33" t="s">
        <v>10577</v>
      </c>
    </row>
    <row r="14110" spans="3:4" ht="15" customHeight="1" x14ac:dyDescent="0.25">
      <c r="C14110" s="32" t="s">
        <v>23293</v>
      </c>
      <c r="D14110" s="33" t="s">
        <v>7582</v>
      </c>
    </row>
    <row r="14111" spans="3:4" ht="15" customHeight="1" x14ac:dyDescent="0.25">
      <c r="C14111" s="32" t="s">
        <v>23294</v>
      </c>
      <c r="D14111" s="33" t="s">
        <v>7582</v>
      </c>
    </row>
    <row r="14112" spans="3:4" ht="15" customHeight="1" x14ac:dyDescent="0.25">
      <c r="C14112" s="32" t="s">
        <v>23295</v>
      </c>
      <c r="D14112" s="33" t="s">
        <v>7593</v>
      </c>
    </row>
    <row r="14113" spans="3:4" ht="15" customHeight="1" x14ac:dyDescent="0.25">
      <c r="C14113" s="32" t="s">
        <v>23296</v>
      </c>
      <c r="D14113" s="33" t="s">
        <v>7593</v>
      </c>
    </row>
    <row r="14114" spans="3:4" ht="15" customHeight="1" x14ac:dyDescent="0.25">
      <c r="C14114" s="32" t="s">
        <v>23297</v>
      </c>
      <c r="D14114" s="33" t="s">
        <v>10618</v>
      </c>
    </row>
    <row r="14115" spans="3:4" ht="15" customHeight="1" x14ac:dyDescent="0.25">
      <c r="C14115" s="32" t="s">
        <v>23298</v>
      </c>
      <c r="D14115" s="33" t="s">
        <v>10618</v>
      </c>
    </row>
    <row r="14116" spans="3:4" ht="15" customHeight="1" x14ac:dyDescent="0.25">
      <c r="C14116" s="32" t="s">
        <v>23299</v>
      </c>
      <c r="D14116" s="33" t="s">
        <v>7659</v>
      </c>
    </row>
    <row r="14117" spans="3:4" ht="15" customHeight="1" x14ac:dyDescent="0.25">
      <c r="C14117" s="32" t="s">
        <v>23300</v>
      </c>
      <c r="D14117" s="33" t="s">
        <v>7659</v>
      </c>
    </row>
    <row r="14118" spans="3:4" ht="15" customHeight="1" x14ac:dyDescent="0.25">
      <c r="C14118" s="32" t="s">
        <v>23301</v>
      </c>
      <c r="D14118" s="33" t="s">
        <v>7664</v>
      </c>
    </row>
    <row r="14119" spans="3:4" ht="15" customHeight="1" x14ac:dyDescent="0.25">
      <c r="C14119" s="32" t="s">
        <v>23302</v>
      </c>
      <c r="D14119" s="33" t="s">
        <v>7664</v>
      </c>
    </row>
    <row r="14120" spans="3:4" ht="15" customHeight="1" x14ac:dyDescent="0.25">
      <c r="C14120" s="32" t="s">
        <v>23303</v>
      </c>
      <c r="D14120" s="33" t="s">
        <v>7789</v>
      </c>
    </row>
    <row r="14121" spans="3:4" ht="15" customHeight="1" x14ac:dyDescent="0.25">
      <c r="C14121" s="32" t="s">
        <v>23304</v>
      </c>
      <c r="D14121" s="33" t="s">
        <v>7789</v>
      </c>
    </row>
    <row r="14122" spans="3:4" ht="15" customHeight="1" x14ac:dyDescent="0.25">
      <c r="C14122" s="32" t="s">
        <v>23305</v>
      </c>
      <c r="D14122" s="33" t="s">
        <v>7819</v>
      </c>
    </row>
    <row r="14123" spans="3:4" ht="15" customHeight="1" x14ac:dyDescent="0.25">
      <c r="C14123" s="32" t="s">
        <v>23306</v>
      </c>
      <c r="D14123" s="33" t="s">
        <v>7819</v>
      </c>
    </row>
    <row r="14124" spans="3:4" ht="15" customHeight="1" x14ac:dyDescent="0.25">
      <c r="C14124" s="32" t="s">
        <v>23307</v>
      </c>
      <c r="D14124" s="33" t="s">
        <v>7840</v>
      </c>
    </row>
    <row r="14125" spans="3:4" ht="15" customHeight="1" x14ac:dyDescent="0.25">
      <c r="C14125" s="32" t="s">
        <v>23308</v>
      </c>
      <c r="D14125" s="33" t="s">
        <v>7840</v>
      </c>
    </row>
    <row r="14126" spans="3:4" ht="15" customHeight="1" x14ac:dyDescent="0.25">
      <c r="C14126" s="32" t="s">
        <v>23309</v>
      </c>
      <c r="D14126" s="33" t="s">
        <v>7952</v>
      </c>
    </row>
    <row r="14127" spans="3:4" ht="15" customHeight="1" x14ac:dyDescent="0.25">
      <c r="C14127" s="32" t="s">
        <v>23310</v>
      </c>
      <c r="D14127" s="33" t="s">
        <v>7952</v>
      </c>
    </row>
    <row r="14128" spans="3:4" ht="15" customHeight="1" x14ac:dyDescent="0.25">
      <c r="C14128" s="32" t="s">
        <v>23311</v>
      </c>
      <c r="D14128" s="33" t="s">
        <v>7974</v>
      </c>
    </row>
    <row r="14129" spans="3:4" ht="15" customHeight="1" x14ac:dyDescent="0.25">
      <c r="C14129" s="32" t="s">
        <v>23312</v>
      </c>
      <c r="D14129" s="33" t="s">
        <v>7974</v>
      </c>
    </row>
    <row r="14130" spans="3:4" ht="15" customHeight="1" x14ac:dyDescent="0.25">
      <c r="C14130" s="32" t="s">
        <v>23313</v>
      </c>
      <c r="D14130" s="33" t="s">
        <v>8007</v>
      </c>
    </row>
    <row r="14131" spans="3:4" ht="15" customHeight="1" x14ac:dyDescent="0.25">
      <c r="C14131" s="32" t="s">
        <v>23314</v>
      </c>
      <c r="D14131" s="33" t="s">
        <v>8007</v>
      </c>
    </row>
    <row r="14132" spans="3:4" ht="15" customHeight="1" x14ac:dyDescent="0.25">
      <c r="C14132" s="32" t="s">
        <v>23315</v>
      </c>
      <c r="D14132" s="33" t="s">
        <v>8024</v>
      </c>
    </row>
    <row r="14133" spans="3:4" ht="15" customHeight="1" x14ac:dyDescent="0.25">
      <c r="C14133" s="32" t="s">
        <v>23316</v>
      </c>
      <c r="D14133" s="33" t="s">
        <v>8024</v>
      </c>
    </row>
    <row r="14134" spans="3:4" ht="15" customHeight="1" x14ac:dyDescent="0.25">
      <c r="C14134" s="32" t="s">
        <v>23317</v>
      </c>
      <c r="D14134" s="33" t="s">
        <v>8040</v>
      </c>
    </row>
    <row r="14135" spans="3:4" ht="15" customHeight="1" x14ac:dyDescent="0.25">
      <c r="C14135" s="32" t="s">
        <v>23318</v>
      </c>
      <c r="D14135" s="33" t="s">
        <v>8040</v>
      </c>
    </row>
    <row r="14136" spans="3:4" ht="15" customHeight="1" x14ac:dyDescent="0.25">
      <c r="C14136" s="32" t="s">
        <v>23319</v>
      </c>
      <c r="D14136" s="33" t="s">
        <v>8046</v>
      </c>
    </row>
    <row r="14137" spans="3:4" ht="15" customHeight="1" x14ac:dyDescent="0.25">
      <c r="C14137" s="32" t="s">
        <v>23320</v>
      </c>
      <c r="D14137" s="33" t="s">
        <v>8046</v>
      </c>
    </row>
    <row r="14138" spans="3:4" ht="15" customHeight="1" x14ac:dyDescent="0.25">
      <c r="C14138" s="32" t="s">
        <v>23321</v>
      </c>
      <c r="D14138" s="33" t="s">
        <v>10618</v>
      </c>
    </row>
    <row r="14139" spans="3:4" ht="15" customHeight="1" x14ac:dyDescent="0.25">
      <c r="C14139" s="32" t="s">
        <v>23322</v>
      </c>
      <c r="D14139" s="33" t="s">
        <v>10618</v>
      </c>
    </row>
    <row r="14140" spans="3:4" ht="15" customHeight="1" x14ac:dyDescent="0.25">
      <c r="C14140" s="32" t="s">
        <v>23323</v>
      </c>
      <c r="D14140" s="33" t="s">
        <v>7659</v>
      </c>
    </row>
    <row r="14141" spans="3:4" ht="15" customHeight="1" x14ac:dyDescent="0.25">
      <c r="C14141" s="32" t="s">
        <v>23324</v>
      </c>
      <c r="D14141" s="33" t="s">
        <v>7659</v>
      </c>
    </row>
    <row r="14142" spans="3:4" ht="15" customHeight="1" x14ac:dyDescent="0.25">
      <c r="C14142" s="32" t="s">
        <v>23325</v>
      </c>
      <c r="D14142" s="33" t="s">
        <v>7664</v>
      </c>
    </row>
    <row r="14143" spans="3:4" ht="15" customHeight="1" x14ac:dyDescent="0.25">
      <c r="C14143" s="32" t="s">
        <v>23326</v>
      </c>
      <c r="D14143" s="33" t="s">
        <v>7664</v>
      </c>
    </row>
    <row r="14144" spans="3:4" ht="15" customHeight="1" x14ac:dyDescent="0.25">
      <c r="C14144" s="32" t="s">
        <v>23327</v>
      </c>
      <c r="D14144" s="33" t="s">
        <v>7789</v>
      </c>
    </row>
    <row r="14145" spans="3:4" ht="15" customHeight="1" x14ac:dyDescent="0.25">
      <c r="C14145" s="32" t="s">
        <v>23328</v>
      </c>
      <c r="D14145" s="33" t="s">
        <v>7789</v>
      </c>
    </row>
    <row r="14146" spans="3:4" ht="15" customHeight="1" x14ac:dyDescent="0.25">
      <c r="C14146" s="32" t="s">
        <v>23329</v>
      </c>
      <c r="D14146" s="33" t="s">
        <v>7819</v>
      </c>
    </row>
    <row r="14147" spans="3:4" ht="15" customHeight="1" x14ac:dyDescent="0.25">
      <c r="C14147" s="32" t="s">
        <v>23330</v>
      </c>
      <c r="D14147" s="33" t="s">
        <v>7819</v>
      </c>
    </row>
    <row r="14148" spans="3:4" ht="15" customHeight="1" x14ac:dyDescent="0.25">
      <c r="C14148" s="32" t="s">
        <v>23331</v>
      </c>
      <c r="D14148" s="33" t="s">
        <v>7840</v>
      </c>
    </row>
    <row r="14149" spans="3:4" ht="15" customHeight="1" x14ac:dyDescent="0.25">
      <c r="C14149" s="32" t="s">
        <v>23332</v>
      </c>
      <c r="D14149" s="33" t="s">
        <v>7840</v>
      </c>
    </row>
    <row r="14150" spans="3:4" ht="15" customHeight="1" x14ac:dyDescent="0.25">
      <c r="C14150" s="32" t="s">
        <v>23333</v>
      </c>
      <c r="D14150" s="33" t="s">
        <v>7952</v>
      </c>
    </row>
    <row r="14151" spans="3:4" ht="15" customHeight="1" x14ac:dyDescent="0.25">
      <c r="C14151" s="32" t="s">
        <v>23334</v>
      </c>
      <c r="D14151" s="33" t="s">
        <v>7952</v>
      </c>
    </row>
    <row r="14152" spans="3:4" ht="15" customHeight="1" x14ac:dyDescent="0.25">
      <c r="C14152" s="32" t="s">
        <v>23335</v>
      </c>
      <c r="D14152" s="33" t="s">
        <v>7974</v>
      </c>
    </row>
    <row r="14153" spans="3:4" ht="15" customHeight="1" x14ac:dyDescent="0.25">
      <c r="C14153" s="32" t="s">
        <v>23336</v>
      </c>
      <c r="D14153" s="33" t="s">
        <v>7974</v>
      </c>
    </row>
    <row r="14154" spans="3:4" ht="15" customHeight="1" x14ac:dyDescent="0.25">
      <c r="C14154" s="32" t="s">
        <v>23337</v>
      </c>
      <c r="D14154" s="33" t="s">
        <v>8007</v>
      </c>
    </row>
    <row r="14155" spans="3:4" ht="15" customHeight="1" x14ac:dyDescent="0.25">
      <c r="C14155" s="32" t="s">
        <v>23338</v>
      </c>
      <c r="D14155" s="33" t="s">
        <v>8007</v>
      </c>
    </row>
    <row r="14156" spans="3:4" ht="15" customHeight="1" x14ac:dyDescent="0.25">
      <c r="C14156" s="32" t="s">
        <v>23339</v>
      </c>
      <c r="D14156" s="33" t="s">
        <v>8024</v>
      </c>
    </row>
    <row r="14157" spans="3:4" ht="15" customHeight="1" x14ac:dyDescent="0.25">
      <c r="C14157" s="32" t="s">
        <v>23340</v>
      </c>
      <c r="D14157" s="33" t="s">
        <v>8024</v>
      </c>
    </row>
    <row r="14158" spans="3:4" ht="15" customHeight="1" x14ac:dyDescent="0.25">
      <c r="C14158" s="32" t="s">
        <v>23341</v>
      </c>
      <c r="D14158" s="33" t="s">
        <v>8040</v>
      </c>
    </row>
    <row r="14159" spans="3:4" ht="15" customHeight="1" x14ac:dyDescent="0.25">
      <c r="C14159" s="32" t="s">
        <v>23342</v>
      </c>
      <c r="D14159" s="33" t="s">
        <v>8040</v>
      </c>
    </row>
    <row r="14160" spans="3:4" ht="15" customHeight="1" x14ac:dyDescent="0.25">
      <c r="C14160" s="32" t="s">
        <v>23343</v>
      </c>
      <c r="D14160" s="33" t="s">
        <v>8046</v>
      </c>
    </row>
    <row r="14161" spans="3:4" ht="15" customHeight="1" x14ac:dyDescent="0.25">
      <c r="C14161" s="32" t="s">
        <v>23344</v>
      </c>
      <c r="D14161" s="33" t="s">
        <v>8046</v>
      </c>
    </row>
    <row r="14162" spans="3:4" ht="15" customHeight="1" x14ac:dyDescent="0.25">
      <c r="C14162" s="32" t="s">
        <v>23345</v>
      </c>
      <c r="D14162" s="33" t="s">
        <v>8074</v>
      </c>
    </row>
    <row r="14163" spans="3:4" ht="15" customHeight="1" x14ac:dyDescent="0.25">
      <c r="C14163" s="32" t="s">
        <v>23346</v>
      </c>
      <c r="D14163" s="33" t="s">
        <v>8074</v>
      </c>
    </row>
    <row r="14164" spans="3:4" ht="15" customHeight="1" x14ac:dyDescent="0.25">
      <c r="C14164" s="32" t="s">
        <v>23347</v>
      </c>
      <c r="D14164" s="33" t="s">
        <v>10982</v>
      </c>
    </row>
    <row r="14165" spans="3:4" ht="15" customHeight="1" x14ac:dyDescent="0.25">
      <c r="C14165" s="32" t="s">
        <v>23348</v>
      </c>
      <c r="D14165" s="33" t="s">
        <v>10982</v>
      </c>
    </row>
    <row r="14166" spans="3:4" ht="15" customHeight="1" x14ac:dyDescent="0.25">
      <c r="C14166" s="32" t="s">
        <v>23349</v>
      </c>
      <c r="D14166" s="33" t="s">
        <v>8178</v>
      </c>
    </row>
    <row r="14167" spans="3:4" ht="15" customHeight="1" x14ac:dyDescent="0.25">
      <c r="C14167" s="32" t="s">
        <v>23350</v>
      </c>
      <c r="D14167" s="33" t="s">
        <v>8178</v>
      </c>
    </row>
    <row r="14168" spans="3:4" ht="15" customHeight="1" x14ac:dyDescent="0.25">
      <c r="C14168" s="32" t="s">
        <v>23351</v>
      </c>
      <c r="D14168" s="33" t="s">
        <v>8209</v>
      </c>
    </row>
    <row r="14169" spans="3:4" ht="15" customHeight="1" x14ac:dyDescent="0.25">
      <c r="C14169" s="32" t="s">
        <v>23352</v>
      </c>
      <c r="D14169" s="33" t="s">
        <v>8209</v>
      </c>
    </row>
    <row r="14170" spans="3:4" ht="15" customHeight="1" x14ac:dyDescent="0.25">
      <c r="C14170" s="32" t="s">
        <v>23353</v>
      </c>
      <c r="D14170" s="33" t="s">
        <v>8245</v>
      </c>
    </row>
    <row r="14171" spans="3:4" ht="15" customHeight="1" x14ac:dyDescent="0.25">
      <c r="C14171" s="32" t="s">
        <v>23354</v>
      </c>
      <c r="D14171" s="33" t="s">
        <v>8245</v>
      </c>
    </row>
    <row r="14172" spans="3:4" ht="15" customHeight="1" x14ac:dyDescent="0.25">
      <c r="C14172" s="32" t="s">
        <v>23355</v>
      </c>
      <c r="D14172" s="33" t="s">
        <v>8250</v>
      </c>
    </row>
    <row r="14173" spans="3:4" ht="15" customHeight="1" x14ac:dyDescent="0.25">
      <c r="C14173" s="32" t="s">
        <v>23356</v>
      </c>
      <c r="D14173" s="33" t="s">
        <v>8250</v>
      </c>
    </row>
    <row r="14174" spans="3:4" ht="15" customHeight="1" x14ac:dyDescent="0.25">
      <c r="C14174" s="32" t="s">
        <v>23357</v>
      </c>
      <c r="D14174" s="33" t="s">
        <v>8271</v>
      </c>
    </row>
    <row r="14175" spans="3:4" ht="15" customHeight="1" x14ac:dyDescent="0.25">
      <c r="C14175" s="32" t="s">
        <v>23358</v>
      </c>
      <c r="D14175" s="33" t="s">
        <v>8271</v>
      </c>
    </row>
    <row r="14176" spans="3:4" ht="15" customHeight="1" x14ac:dyDescent="0.25">
      <c r="C14176" s="32" t="s">
        <v>23359</v>
      </c>
      <c r="D14176" s="33" t="s">
        <v>8289</v>
      </c>
    </row>
    <row r="14177" spans="3:4" ht="15" customHeight="1" x14ac:dyDescent="0.25">
      <c r="C14177" s="32" t="s">
        <v>23360</v>
      </c>
      <c r="D14177" s="33" t="s">
        <v>8289</v>
      </c>
    </row>
    <row r="14178" spans="3:4" ht="15" customHeight="1" x14ac:dyDescent="0.25">
      <c r="C14178" s="32" t="s">
        <v>23361</v>
      </c>
      <c r="D14178" s="33" t="s">
        <v>8295</v>
      </c>
    </row>
    <row r="14179" spans="3:4" ht="15" customHeight="1" x14ac:dyDescent="0.25">
      <c r="C14179" s="32" t="s">
        <v>23362</v>
      </c>
      <c r="D14179" s="33" t="s">
        <v>8295</v>
      </c>
    </row>
    <row r="14180" spans="3:4" ht="15" customHeight="1" x14ac:dyDescent="0.25">
      <c r="C14180" s="32" t="s">
        <v>23363</v>
      </c>
      <c r="D14180" s="33" t="s">
        <v>8322</v>
      </c>
    </row>
    <row r="14181" spans="3:4" ht="15" customHeight="1" x14ac:dyDescent="0.25">
      <c r="C14181" s="32" t="s">
        <v>23364</v>
      </c>
      <c r="D14181" s="33" t="s">
        <v>8322</v>
      </c>
    </row>
    <row r="14182" spans="3:4" ht="15" customHeight="1" x14ac:dyDescent="0.25">
      <c r="C14182" s="32" t="s">
        <v>23365</v>
      </c>
      <c r="D14182" s="33" t="s">
        <v>857</v>
      </c>
    </row>
    <row r="14183" spans="3:4" ht="15" customHeight="1" x14ac:dyDescent="0.25">
      <c r="C14183" s="32" t="s">
        <v>23366</v>
      </c>
      <c r="D14183" s="33" t="s">
        <v>857</v>
      </c>
    </row>
    <row r="14184" spans="3:4" ht="15" customHeight="1" x14ac:dyDescent="0.25">
      <c r="C14184" s="32" t="s">
        <v>23367</v>
      </c>
      <c r="D14184" s="33" t="s">
        <v>858</v>
      </c>
    </row>
    <row r="14185" spans="3:4" ht="15" customHeight="1" x14ac:dyDescent="0.25">
      <c r="C14185" s="32" t="s">
        <v>23368</v>
      </c>
      <c r="D14185" s="33" t="s">
        <v>858</v>
      </c>
    </row>
    <row r="14186" spans="3:4" ht="15" customHeight="1" x14ac:dyDescent="0.25">
      <c r="C14186" s="32" t="s">
        <v>23369</v>
      </c>
      <c r="D14186" s="33" t="s">
        <v>8074</v>
      </c>
    </row>
    <row r="14187" spans="3:4" ht="15" customHeight="1" x14ac:dyDescent="0.25">
      <c r="C14187" s="32" t="s">
        <v>23370</v>
      </c>
      <c r="D14187" s="33" t="s">
        <v>8074</v>
      </c>
    </row>
    <row r="14188" spans="3:4" ht="15" customHeight="1" x14ac:dyDescent="0.25">
      <c r="C14188" s="32" t="s">
        <v>23371</v>
      </c>
      <c r="D14188" s="33" t="s">
        <v>10982</v>
      </c>
    </row>
    <row r="14189" spans="3:4" ht="15" customHeight="1" x14ac:dyDescent="0.25">
      <c r="C14189" s="32" t="s">
        <v>23372</v>
      </c>
      <c r="D14189" s="33" t="s">
        <v>10982</v>
      </c>
    </row>
    <row r="14190" spans="3:4" ht="15" customHeight="1" x14ac:dyDescent="0.25">
      <c r="C14190" s="32" t="s">
        <v>23373</v>
      </c>
      <c r="D14190" s="33" t="s">
        <v>8178</v>
      </c>
    </row>
    <row r="14191" spans="3:4" ht="15" customHeight="1" x14ac:dyDescent="0.25">
      <c r="C14191" s="32" t="s">
        <v>23374</v>
      </c>
      <c r="D14191" s="33" t="s">
        <v>8178</v>
      </c>
    </row>
    <row r="14192" spans="3:4" ht="15" customHeight="1" x14ac:dyDescent="0.25">
      <c r="C14192" s="32" t="s">
        <v>23375</v>
      </c>
      <c r="D14192" s="33" t="s">
        <v>8209</v>
      </c>
    </row>
    <row r="14193" spans="3:4" ht="15" customHeight="1" x14ac:dyDescent="0.25">
      <c r="C14193" s="32" t="s">
        <v>23376</v>
      </c>
      <c r="D14193" s="33" t="s">
        <v>8209</v>
      </c>
    </row>
    <row r="14194" spans="3:4" ht="15" customHeight="1" x14ac:dyDescent="0.25">
      <c r="C14194" s="32" t="s">
        <v>23377</v>
      </c>
      <c r="D14194" s="33" t="s">
        <v>8245</v>
      </c>
    </row>
    <row r="14195" spans="3:4" ht="15" customHeight="1" x14ac:dyDescent="0.25">
      <c r="C14195" s="32" t="s">
        <v>23378</v>
      </c>
      <c r="D14195" s="33" t="s">
        <v>8245</v>
      </c>
    </row>
    <row r="14196" spans="3:4" ht="15" customHeight="1" x14ac:dyDescent="0.25">
      <c r="C14196" s="32" t="s">
        <v>23379</v>
      </c>
      <c r="D14196" s="33" t="s">
        <v>8250</v>
      </c>
    </row>
    <row r="14197" spans="3:4" ht="15" customHeight="1" x14ac:dyDescent="0.25">
      <c r="C14197" s="32" t="s">
        <v>23380</v>
      </c>
      <c r="D14197" s="33" t="s">
        <v>8250</v>
      </c>
    </row>
    <row r="14198" spans="3:4" ht="15" customHeight="1" x14ac:dyDescent="0.25">
      <c r="C14198" s="32" t="s">
        <v>23381</v>
      </c>
      <c r="D14198" s="33" t="s">
        <v>8271</v>
      </c>
    </row>
    <row r="14199" spans="3:4" ht="15" customHeight="1" x14ac:dyDescent="0.25">
      <c r="C14199" s="32" t="s">
        <v>23382</v>
      </c>
      <c r="D14199" s="33" t="s">
        <v>8271</v>
      </c>
    </row>
    <row r="14200" spans="3:4" ht="15" customHeight="1" x14ac:dyDescent="0.25">
      <c r="C14200" s="32" t="s">
        <v>23383</v>
      </c>
      <c r="D14200" s="33" t="s">
        <v>8289</v>
      </c>
    </row>
    <row r="14201" spans="3:4" ht="15" customHeight="1" x14ac:dyDescent="0.25">
      <c r="C14201" s="32" t="s">
        <v>23384</v>
      </c>
      <c r="D14201" s="33" t="s">
        <v>8289</v>
      </c>
    </row>
    <row r="14202" spans="3:4" ht="15" customHeight="1" x14ac:dyDescent="0.25">
      <c r="C14202" s="32" t="s">
        <v>23385</v>
      </c>
      <c r="D14202" s="33" t="s">
        <v>8295</v>
      </c>
    </row>
    <row r="14203" spans="3:4" ht="15" customHeight="1" x14ac:dyDescent="0.25">
      <c r="C14203" s="32" t="s">
        <v>23386</v>
      </c>
      <c r="D14203" s="33" t="s">
        <v>8295</v>
      </c>
    </row>
    <row r="14204" spans="3:4" ht="15" customHeight="1" x14ac:dyDescent="0.25">
      <c r="C14204" s="32" t="s">
        <v>23387</v>
      </c>
      <c r="D14204" s="33" t="s">
        <v>8322</v>
      </c>
    </row>
    <row r="14205" spans="3:4" ht="15" customHeight="1" x14ac:dyDescent="0.25">
      <c r="C14205" s="32" t="s">
        <v>23388</v>
      </c>
      <c r="D14205" s="33" t="s">
        <v>8322</v>
      </c>
    </row>
    <row r="14206" spans="3:4" ht="15" customHeight="1" x14ac:dyDescent="0.25">
      <c r="C14206" s="32" t="s">
        <v>23389</v>
      </c>
      <c r="D14206" s="33" t="s">
        <v>857</v>
      </c>
    </row>
    <row r="14207" spans="3:4" ht="15" customHeight="1" x14ac:dyDescent="0.25">
      <c r="C14207" s="32" t="s">
        <v>23390</v>
      </c>
      <c r="D14207" s="33" t="s">
        <v>857</v>
      </c>
    </row>
    <row r="14208" spans="3:4" ht="15" customHeight="1" x14ac:dyDescent="0.25">
      <c r="C14208" s="32" t="s">
        <v>23391</v>
      </c>
      <c r="D14208" s="33" t="s">
        <v>858</v>
      </c>
    </row>
    <row r="14209" spans="3:4" ht="15" customHeight="1" x14ac:dyDescent="0.25">
      <c r="C14209" s="32" t="s">
        <v>23392</v>
      </c>
      <c r="D14209" s="33" t="s">
        <v>858</v>
      </c>
    </row>
    <row r="14210" spans="3:4" ht="15" customHeight="1" x14ac:dyDescent="0.25">
      <c r="C14210" s="32" t="s">
        <v>23393</v>
      </c>
      <c r="D14210" s="33" t="s">
        <v>8402</v>
      </c>
    </row>
    <row r="14211" spans="3:4" ht="15" customHeight="1" x14ac:dyDescent="0.25">
      <c r="C14211" s="32" t="s">
        <v>23394</v>
      </c>
      <c r="D14211" s="33" t="s">
        <v>8402</v>
      </c>
    </row>
    <row r="14212" spans="3:4" ht="15" customHeight="1" x14ac:dyDescent="0.25">
      <c r="C14212" s="32" t="s">
        <v>23395</v>
      </c>
      <c r="D14212" s="33" t="s">
        <v>4824</v>
      </c>
    </row>
    <row r="14213" spans="3:4" ht="15" customHeight="1" x14ac:dyDescent="0.25">
      <c r="C14213" s="32" t="s">
        <v>23396</v>
      </c>
      <c r="D14213" s="33" t="s">
        <v>4824</v>
      </c>
    </row>
    <row r="14214" spans="3:4" ht="15" customHeight="1" x14ac:dyDescent="0.25">
      <c r="C14214" s="32" t="s">
        <v>23397</v>
      </c>
      <c r="D14214" s="33" t="s">
        <v>4835</v>
      </c>
    </row>
    <row r="14215" spans="3:4" ht="15" customHeight="1" x14ac:dyDescent="0.25">
      <c r="C14215" s="32" t="s">
        <v>23398</v>
      </c>
      <c r="D14215" s="33" t="s">
        <v>4835</v>
      </c>
    </row>
    <row r="14216" spans="3:4" ht="15" customHeight="1" x14ac:dyDescent="0.25">
      <c r="C14216" s="32" t="s">
        <v>23399</v>
      </c>
      <c r="D14216" s="33" t="s">
        <v>4916</v>
      </c>
    </row>
    <row r="14217" spans="3:4" ht="15" customHeight="1" x14ac:dyDescent="0.25">
      <c r="C14217" s="32" t="s">
        <v>23400</v>
      </c>
      <c r="D14217" s="33" t="s">
        <v>4916</v>
      </c>
    </row>
    <row r="14218" spans="3:4" ht="15" customHeight="1" x14ac:dyDescent="0.25">
      <c r="C14218" s="32" t="s">
        <v>23401</v>
      </c>
      <c r="D14218" s="33" t="s">
        <v>4966</v>
      </c>
    </row>
    <row r="14219" spans="3:4" ht="15" customHeight="1" x14ac:dyDescent="0.25">
      <c r="C14219" s="32" t="s">
        <v>23402</v>
      </c>
      <c r="D14219" s="33" t="s">
        <v>4966</v>
      </c>
    </row>
    <row r="14220" spans="3:4" ht="15" customHeight="1" x14ac:dyDescent="0.25">
      <c r="C14220" s="32" t="s">
        <v>23403</v>
      </c>
      <c r="D14220" s="33" t="s">
        <v>8547</v>
      </c>
    </row>
    <row r="14221" spans="3:4" ht="15" customHeight="1" x14ac:dyDescent="0.25">
      <c r="C14221" s="32" t="s">
        <v>23404</v>
      </c>
      <c r="D14221" s="33" t="s">
        <v>8547</v>
      </c>
    </row>
    <row r="14222" spans="3:4" ht="15" customHeight="1" x14ac:dyDescent="0.25">
      <c r="C14222" s="32" t="s">
        <v>23405</v>
      </c>
      <c r="D14222" s="33" t="s">
        <v>4972</v>
      </c>
    </row>
    <row r="14223" spans="3:4" ht="15" customHeight="1" x14ac:dyDescent="0.25">
      <c r="C14223" s="32" t="s">
        <v>23406</v>
      </c>
      <c r="D14223" s="33" t="s">
        <v>4972</v>
      </c>
    </row>
    <row r="14224" spans="3:4" ht="15" customHeight="1" x14ac:dyDescent="0.25">
      <c r="C14224" s="32" t="s">
        <v>23407</v>
      </c>
      <c r="D14224" s="33" t="s">
        <v>5297</v>
      </c>
    </row>
    <row r="14225" spans="3:4" ht="15" customHeight="1" x14ac:dyDescent="0.25">
      <c r="C14225" s="32" t="s">
        <v>23408</v>
      </c>
      <c r="D14225" s="33" t="s">
        <v>5297</v>
      </c>
    </row>
    <row r="14226" spans="3:4" ht="15" customHeight="1" x14ac:dyDescent="0.25">
      <c r="C14226" s="32" t="s">
        <v>23409</v>
      </c>
      <c r="D14226" s="33" t="s">
        <v>8889</v>
      </c>
    </row>
    <row r="14227" spans="3:4" ht="15" customHeight="1" x14ac:dyDescent="0.25">
      <c r="C14227" s="32" t="s">
        <v>23410</v>
      </c>
      <c r="D14227" s="33" t="s">
        <v>8889</v>
      </c>
    </row>
    <row r="14228" spans="3:4" ht="15" customHeight="1" x14ac:dyDescent="0.25">
      <c r="C14228" s="32" t="s">
        <v>23411</v>
      </c>
      <c r="D14228" s="33" t="s">
        <v>5539</v>
      </c>
    </row>
    <row r="14229" spans="3:4" ht="15" customHeight="1" x14ac:dyDescent="0.25">
      <c r="C14229" s="32" t="s">
        <v>23412</v>
      </c>
      <c r="D14229" s="33" t="s">
        <v>5539</v>
      </c>
    </row>
    <row r="14230" spans="3:4" ht="15" customHeight="1" x14ac:dyDescent="0.25">
      <c r="C14230" s="32" t="s">
        <v>23413</v>
      </c>
      <c r="D14230" s="33" t="s">
        <v>5544</v>
      </c>
    </row>
    <row r="14231" spans="3:4" ht="15" customHeight="1" x14ac:dyDescent="0.25">
      <c r="C14231" s="32" t="s">
        <v>23414</v>
      </c>
      <c r="D14231" s="33" t="s">
        <v>5544</v>
      </c>
    </row>
    <row r="14232" spans="3:4" ht="15" customHeight="1" x14ac:dyDescent="0.25">
      <c r="C14232" s="32" t="s">
        <v>23415</v>
      </c>
      <c r="D14232" s="33" t="s">
        <v>5550</v>
      </c>
    </row>
    <row r="14233" spans="3:4" ht="15" customHeight="1" x14ac:dyDescent="0.25">
      <c r="C14233" s="32" t="s">
        <v>23416</v>
      </c>
      <c r="D14233" s="33" t="s">
        <v>5550</v>
      </c>
    </row>
    <row r="14234" spans="3:4" ht="15" customHeight="1" x14ac:dyDescent="0.25">
      <c r="C14234" s="32" t="s">
        <v>23417</v>
      </c>
      <c r="D14234" s="33" t="s">
        <v>8402</v>
      </c>
    </row>
    <row r="14235" spans="3:4" ht="15" customHeight="1" x14ac:dyDescent="0.25">
      <c r="C14235" s="32" t="s">
        <v>23418</v>
      </c>
      <c r="D14235" s="33" t="s">
        <v>8402</v>
      </c>
    </row>
    <row r="14236" spans="3:4" ht="15" customHeight="1" x14ac:dyDescent="0.25">
      <c r="C14236" s="32" t="s">
        <v>23419</v>
      </c>
      <c r="D14236" s="33" t="s">
        <v>4824</v>
      </c>
    </row>
    <row r="14237" spans="3:4" ht="15" customHeight="1" x14ac:dyDescent="0.25">
      <c r="C14237" s="32" t="s">
        <v>23420</v>
      </c>
      <c r="D14237" s="33" t="s">
        <v>4824</v>
      </c>
    </row>
    <row r="14238" spans="3:4" ht="15" customHeight="1" x14ac:dyDescent="0.25">
      <c r="C14238" s="32" t="s">
        <v>23421</v>
      </c>
      <c r="D14238" s="33" t="s">
        <v>4835</v>
      </c>
    </row>
    <row r="14239" spans="3:4" ht="15" customHeight="1" x14ac:dyDescent="0.25">
      <c r="C14239" s="32" t="s">
        <v>23422</v>
      </c>
      <c r="D14239" s="33" t="s">
        <v>4835</v>
      </c>
    </row>
    <row r="14240" spans="3:4" ht="15" customHeight="1" x14ac:dyDescent="0.25">
      <c r="C14240" s="32" t="s">
        <v>23423</v>
      </c>
      <c r="D14240" s="33" t="s">
        <v>4916</v>
      </c>
    </row>
    <row r="14241" spans="3:4" ht="15" customHeight="1" x14ac:dyDescent="0.25">
      <c r="C14241" s="32" t="s">
        <v>23424</v>
      </c>
      <c r="D14241" s="33" t="s">
        <v>4916</v>
      </c>
    </row>
    <row r="14242" spans="3:4" ht="15" customHeight="1" x14ac:dyDescent="0.25">
      <c r="C14242" s="32" t="s">
        <v>23425</v>
      </c>
      <c r="D14242" s="33" t="s">
        <v>4966</v>
      </c>
    </row>
    <row r="14243" spans="3:4" ht="15" customHeight="1" x14ac:dyDescent="0.25">
      <c r="C14243" s="32" t="s">
        <v>23426</v>
      </c>
      <c r="D14243" s="33" t="s">
        <v>4966</v>
      </c>
    </row>
    <row r="14244" spans="3:4" ht="15" customHeight="1" x14ac:dyDescent="0.25">
      <c r="C14244" s="32" t="s">
        <v>23427</v>
      </c>
      <c r="D14244" s="33" t="s">
        <v>8547</v>
      </c>
    </row>
    <row r="14245" spans="3:4" ht="15" customHeight="1" x14ac:dyDescent="0.25">
      <c r="C14245" s="32" t="s">
        <v>23428</v>
      </c>
      <c r="D14245" s="33" t="s">
        <v>8547</v>
      </c>
    </row>
    <row r="14246" spans="3:4" ht="15" customHeight="1" x14ac:dyDescent="0.25">
      <c r="C14246" s="32" t="s">
        <v>23429</v>
      </c>
      <c r="D14246" s="33" t="s">
        <v>4972</v>
      </c>
    </row>
    <row r="14247" spans="3:4" ht="15" customHeight="1" x14ac:dyDescent="0.25">
      <c r="C14247" s="32" t="s">
        <v>23430</v>
      </c>
      <c r="D14247" s="33" t="s">
        <v>4972</v>
      </c>
    </row>
    <row r="14248" spans="3:4" ht="15" customHeight="1" x14ac:dyDescent="0.25">
      <c r="C14248" s="32" t="s">
        <v>23431</v>
      </c>
      <c r="D14248" s="33" t="s">
        <v>5297</v>
      </c>
    </row>
    <row r="14249" spans="3:4" ht="15" customHeight="1" x14ac:dyDescent="0.25">
      <c r="C14249" s="32" t="s">
        <v>23432</v>
      </c>
      <c r="D14249" s="33" t="s">
        <v>5297</v>
      </c>
    </row>
    <row r="14250" spans="3:4" ht="15" customHeight="1" x14ac:dyDescent="0.25">
      <c r="C14250" s="32" t="s">
        <v>23433</v>
      </c>
      <c r="D14250" s="33" t="s">
        <v>8889</v>
      </c>
    </row>
    <row r="14251" spans="3:4" ht="15" customHeight="1" x14ac:dyDescent="0.25">
      <c r="C14251" s="32" t="s">
        <v>23434</v>
      </c>
      <c r="D14251" s="33" t="s">
        <v>8889</v>
      </c>
    </row>
    <row r="14252" spans="3:4" ht="15" customHeight="1" x14ac:dyDescent="0.25">
      <c r="C14252" s="32" t="s">
        <v>23435</v>
      </c>
      <c r="D14252" s="33" t="s">
        <v>5539</v>
      </c>
    </row>
    <row r="14253" spans="3:4" ht="15" customHeight="1" x14ac:dyDescent="0.25">
      <c r="C14253" s="32" t="s">
        <v>23436</v>
      </c>
      <c r="D14253" s="33" t="s">
        <v>5539</v>
      </c>
    </row>
    <row r="14254" spans="3:4" ht="15" customHeight="1" x14ac:dyDescent="0.25">
      <c r="C14254" s="32" t="s">
        <v>23437</v>
      </c>
      <c r="D14254" s="33" t="s">
        <v>5544</v>
      </c>
    </row>
    <row r="14255" spans="3:4" ht="15" customHeight="1" x14ac:dyDescent="0.25">
      <c r="C14255" s="32" t="s">
        <v>23438</v>
      </c>
      <c r="D14255" s="33" t="s">
        <v>5544</v>
      </c>
    </row>
    <row r="14256" spans="3:4" ht="15" customHeight="1" x14ac:dyDescent="0.25">
      <c r="C14256" s="32" t="s">
        <v>23439</v>
      </c>
      <c r="D14256" s="33" t="s">
        <v>5550</v>
      </c>
    </row>
    <row r="14257" spans="3:4" ht="15" customHeight="1" x14ac:dyDescent="0.25">
      <c r="C14257" s="32" t="s">
        <v>23440</v>
      </c>
      <c r="D14257" s="33" t="s">
        <v>5550</v>
      </c>
    </row>
    <row r="14258" spans="3:4" ht="15" customHeight="1" x14ac:dyDescent="0.25">
      <c r="C14258" s="32" t="s">
        <v>23441</v>
      </c>
      <c r="D14258" s="33" t="s">
        <v>5668</v>
      </c>
    </row>
    <row r="14259" spans="3:4" ht="15" customHeight="1" x14ac:dyDescent="0.25">
      <c r="C14259" s="32" t="s">
        <v>23442</v>
      </c>
      <c r="D14259" s="33" t="s">
        <v>5668</v>
      </c>
    </row>
    <row r="14260" spans="3:4" ht="15" customHeight="1" x14ac:dyDescent="0.25">
      <c r="C14260" s="32" t="s">
        <v>23443</v>
      </c>
      <c r="D14260" s="33" t="s">
        <v>6067</v>
      </c>
    </row>
    <row r="14261" spans="3:4" ht="15" customHeight="1" x14ac:dyDescent="0.25">
      <c r="C14261" s="32" t="s">
        <v>23444</v>
      </c>
      <c r="D14261" s="33" t="s">
        <v>6067</v>
      </c>
    </row>
    <row r="14262" spans="3:4" ht="15" customHeight="1" x14ac:dyDescent="0.25">
      <c r="C14262" s="32" t="s">
        <v>23445</v>
      </c>
      <c r="D14262" s="33" t="s">
        <v>6094</v>
      </c>
    </row>
    <row r="14263" spans="3:4" ht="15" customHeight="1" x14ac:dyDescent="0.25">
      <c r="C14263" s="32" t="s">
        <v>23446</v>
      </c>
      <c r="D14263" s="33" t="s">
        <v>6094</v>
      </c>
    </row>
    <row r="14264" spans="3:4" ht="15" customHeight="1" x14ac:dyDescent="0.25">
      <c r="C14264" s="32" t="s">
        <v>23447</v>
      </c>
      <c r="D14264" s="33" t="s">
        <v>9362</v>
      </c>
    </row>
    <row r="14265" spans="3:4" ht="15" customHeight="1" x14ac:dyDescent="0.25">
      <c r="C14265" s="32" t="s">
        <v>23448</v>
      </c>
      <c r="D14265" s="33" t="s">
        <v>9362</v>
      </c>
    </row>
    <row r="14266" spans="3:4" ht="15" customHeight="1" x14ac:dyDescent="0.25">
      <c r="C14266" s="32" t="s">
        <v>23449</v>
      </c>
      <c r="D14266" s="33" t="s">
        <v>9368</v>
      </c>
    </row>
    <row r="14267" spans="3:4" ht="15" customHeight="1" x14ac:dyDescent="0.25">
      <c r="C14267" s="32" t="s">
        <v>23450</v>
      </c>
      <c r="D14267" s="33" t="s">
        <v>9368</v>
      </c>
    </row>
    <row r="14268" spans="3:4" ht="15" customHeight="1" x14ac:dyDescent="0.25">
      <c r="C14268" s="32" t="s">
        <v>23451</v>
      </c>
      <c r="D14268" s="33" t="s">
        <v>6104</v>
      </c>
    </row>
    <row r="14269" spans="3:4" ht="15" customHeight="1" x14ac:dyDescent="0.25">
      <c r="C14269" s="32" t="s">
        <v>23452</v>
      </c>
      <c r="D14269" s="33" t="s">
        <v>6104</v>
      </c>
    </row>
    <row r="14270" spans="3:4" ht="15" customHeight="1" x14ac:dyDescent="0.25">
      <c r="C14270" s="32" t="s">
        <v>23453</v>
      </c>
      <c r="D14270" s="33" t="s">
        <v>9378</v>
      </c>
    </row>
    <row r="14271" spans="3:4" ht="15" customHeight="1" x14ac:dyDescent="0.25">
      <c r="C14271" s="32" t="s">
        <v>23454</v>
      </c>
      <c r="D14271" s="33" t="s">
        <v>9378</v>
      </c>
    </row>
    <row r="14272" spans="3:4" ht="15" customHeight="1" x14ac:dyDescent="0.25">
      <c r="C14272" s="32" t="s">
        <v>23455</v>
      </c>
      <c r="D14272" s="33" t="s">
        <v>6109</v>
      </c>
    </row>
    <row r="14273" spans="3:4" ht="15" customHeight="1" x14ac:dyDescent="0.25">
      <c r="C14273" s="32" t="s">
        <v>23456</v>
      </c>
      <c r="D14273" s="33" t="s">
        <v>6109</v>
      </c>
    </row>
    <row r="14274" spans="3:4" ht="15" customHeight="1" x14ac:dyDescent="0.25">
      <c r="C14274" s="32" t="s">
        <v>23457</v>
      </c>
      <c r="D14274" s="33" t="s">
        <v>6119</v>
      </c>
    </row>
    <row r="14275" spans="3:4" ht="15" customHeight="1" x14ac:dyDescent="0.25">
      <c r="C14275" s="32" t="s">
        <v>23458</v>
      </c>
      <c r="D14275" s="33" t="s">
        <v>6119</v>
      </c>
    </row>
    <row r="14276" spans="3:4" ht="15" customHeight="1" x14ac:dyDescent="0.25">
      <c r="C14276" s="32" t="s">
        <v>23459</v>
      </c>
      <c r="D14276" s="33" t="s">
        <v>6129</v>
      </c>
    </row>
    <row r="14277" spans="3:4" ht="15" customHeight="1" x14ac:dyDescent="0.25">
      <c r="C14277" s="32" t="s">
        <v>23460</v>
      </c>
      <c r="D14277" s="33" t="s">
        <v>6129</v>
      </c>
    </row>
    <row r="14278" spans="3:4" ht="15" customHeight="1" x14ac:dyDescent="0.25">
      <c r="C14278" s="32" t="s">
        <v>23461</v>
      </c>
      <c r="D14278" s="33" t="s">
        <v>6149</v>
      </c>
    </row>
    <row r="14279" spans="3:4" ht="15" customHeight="1" x14ac:dyDescent="0.25">
      <c r="C14279" s="32" t="s">
        <v>23462</v>
      </c>
      <c r="D14279" s="33" t="s">
        <v>6149</v>
      </c>
    </row>
    <row r="14280" spans="3:4" ht="15" customHeight="1" x14ac:dyDescent="0.25">
      <c r="C14280" s="32" t="s">
        <v>23463</v>
      </c>
      <c r="D14280" s="33" t="s">
        <v>6169</v>
      </c>
    </row>
    <row r="14281" spans="3:4" ht="15" customHeight="1" x14ac:dyDescent="0.25">
      <c r="C14281" s="32" t="s">
        <v>23464</v>
      </c>
      <c r="D14281" s="33" t="s">
        <v>6169</v>
      </c>
    </row>
    <row r="14282" spans="3:4" ht="15" customHeight="1" x14ac:dyDescent="0.25">
      <c r="C14282" s="32" t="s">
        <v>23465</v>
      </c>
      <c r="D14282" s="33" t="s">
        <v>5668</v>
      </c>
    </row>
    <row r="14283" spans="3:4" ht="15" customHeight="1" x14ac:dyDescent="0.25">
      <c r="C14283" s="32" t="s">
        <v>23466</v>
      </c>
      <c r="D14283" s="33" t="s">
        <v>5668</v>
      </c>
    </row>
    <row r="14284" spans="3:4" ht="15" customHeight="1" x14ac:dyDescent="0.25">
      <c r="C14284" s="32" t="s">
        <v>23467</v>
      </c>
      <c r="D14284" s="33" t="s">
        <v>6067</v>
      </c>
    </row>
    <row r="14285" spans="3:4" ht="15" customHeight="1" x14ac:dyDescent="0.25">
      <c r="C14285" s="32" t="s">
        <v>23468</v>
      </c>
      <c r="D14285" s="33" t="s">
        <v>6067</v>
      </c>
    </row>
    <row r="14286" spans="3:4" ht="15" customHeight="1" x14ac:dyDescent="0.25">
      <c r="C14286" s="32" t="s">
        <v>23469</v>
      </c>
      <c r="D14286" s="33" t="s">
        <v>6094</v>
      </c>
    </row>
    <row r="14287" spans="3:4" ht="15" customHeight="1" x14ac:dyDescent="0.25">
      <c r="C14287" s="32" t="s">
        <v>23470</v>
      </c>
      <c r="D14287" s="33" t="s">
        <v>6094</v>
      </c>
    </row>
    <row r="14288" spans="3:4" ht="15" customHeight="1" x14ac:dyDescent="0.25">
      <c r="C14288" s="32" t="s">
        <v>23471</v>
      </c>
      <c r="D14288" s="33" t="s">
        <v>9362</v>
      </c>
    </row>
    <row r="14289" spans="3:4" ht="15" customHeight="1" x14ac:dyDescent="0.25">
      <c r="C14289" s="32" t="s">
        <v>23472</v>
      </c>
      <c r="D14289" s="33" t="s">
        <v>9362</v>
      </c>
    </row>
    <row r="14290" spans="3:4" ht="15" customHeight="1" x14ac:dyDescent="0.25">
      <c r="C14290" s="32" t="s">
        <v>23473</v>
      </c>
      <c r="D14290" s="33" t="s">
        <v>9368</v>
      </c>
    </row>
    <row r="14291" spans="3:4" ht="15" customHeight="1" x14ac:dyDescent="0.25">
      <c r="C14291" s="32" t="s">
        <v>23474</v>
      </c>
      <c r="D14291" s="33" t="s">
        <v>9368</v>
      </c>
    </row>
    <row r="14292" spans="3:4" ht="15" customHeight="1" x14ac:dyDescent="0.25">
      <c r="C14292" s="32" t="s">
        <v>23475</v>
      </c>
      <c r="D14292" s="33" t="s">
        <v>6104</v>
      </c>
    </row>
    <row r="14293" spans="3:4" ht="15" customHeight="1" x14ac:dyDescent="0.25">
      <c r="C14293" s="32" t="s">
        <v>23476</v>
      </c>
      <c r="D14293" s="33" t="s">
        <v>6104</v>
      </c>
    </row>
    <row r="14294" spans="3:4" ht="15" customHeight="1" x14ac:dyDescent="0.25">
      <c r="C14294" s="32" t="s">
        <v>23477</v>
      </c>
      <c r="D14294" s="33" t="s">
        <v>9378</v>
      </c>
    </row>
    <row r="14295" spans="3:4" ht="15" customHeight="1" x14ac:dyDescent="0.25">
      <c r="C14295" s="32" t="s">
        <v>23478</v>
      </c>
      <c r="D14295" s="33" t="s">
        <v>9378</v>
      </c>
    </row>
    <row r="14296" spans="3:4" ht="15" customHeight="1" x14ac:dyDescent="0.25">
      <c r="C14296" s="32" t="s">
        <v>23479</v>
      </c>
      <c r="D14296" s="33" t="s">
        <v>6109</v>
      </c>
    </row>
    <row r="14297" spans="3:4" ht="15" customHeight="1" x14ac:dyDescent="0.25">
      <c r="C14297" s="32" t="s">
        <v>23480</v>
      </c>
      <c r="D14297" s="33" t="s">
        <v>6109</v>
      </c>
    </row>
    <row r="14298" spans="3:4" ht="15" customHeight="1" x14ac:dyDescent="0.25">
      <c r="C14298" s="32" t="s">
        <v>23481</v>
      </c>
      <c r="D14298" s="33" t="s">
        <v>6119</v>
      </c>
    </row>
    <row r="14299" spans="3:4" ht="15" customHeight="1" x14ac:dyDescent="0.25">
      <c r="C14299" s="32" t="s">
        <v>23482</v>
      </c>
      <c r="D14299" s="33" t="s">
        <v>6119</v>
      </c>
    </row>
    <row r="14300" spans="3:4" ht="15" customHeight="1" x14ac:dyDescent="0.25">
      <c r="C14300" s="32" t="s">
        <v>23483</v>
      </c>
      <c r="D14300" s="33" t="s">
        <v>6129</v>
      </c>
    </row>
    <row r="14301" spans="3:4" ht="15" customHeight="1" x14ac:dyDescent="0.25">
      <c r="C14301" s="32" t="s">
        <v>23484</v>
      </c>
      <c r="D14301" s="33" t="s">
        <v>6129</v>
      </c>
    </row>
    <row r="14302" spans="3:4" ht="15" customHeight="1" x14ac:dyDescent="0.25">
      <c r="C14302" s="32" t="s">
        <v>23485</v>
      </c>
      <c r="D14302" s="33" t="s">
        <v>6149</v>
      </c>
    </row>
    <row r="14303" spans="3:4" ht="15" customHeight="1" x14ac:dyDescent="0.25">
      <c r="C14303" s="32" t="s">
        <v>23486</v>
      </c>
      <c r="D14303" s="33" t="s">
        <v>6149</v>
      </c>
    </row>
    <row r="14304" spans="3:4" ht="15" customHeight="1" x14ac:dyDescent="0.25">
      <c r="C14304" s="32" t="s">
        <v>23487</v>
      </c>
      <c r="D14304" s="33" t="s">
        <v>6169</v>
      </c>
    </row>
    <row r="14305" spans="3:4" ht="15" customHeight="1" x14ac:dyDescent="0.25">
      <c r="C14305" s="32" t="s">
        <v>23488</v>
      </c>
      <c r="D14305" s="33" t="s">
        <v>6169</v>
      </c>
    </row>
    <row r="14306" spans="3:4" ht="15" customHeight="1" x14ac:dyDescent="0.25">
      <c r="C14306" s="32" t="s">
        <v>23489</v>
      </c>
      <c r="D14306" s="33" t="s">
        <v>6173</v>
      </c>
    </row>
    <row r="14307" spans="3:4" ht="15" customHeight="1" x14ac:dyDescent="0.25">
      <c r="C14307" s="32" t="s">
        <v>23490</v>
      </c>
      <c r="D14307" s="33" t="s">
        <v>6173</v>
      </c>
    </row>
    <row r="14308" spans="3:4" ht="15" customHeight="1" x14ac:dyDescent="0.25">
      <c r="C14308" s="32" t="s">
        <v>23491</v>
      </c>
      <c r="D14308" s="33" t="s">
        <v>6188</v>
      </c>
    </row>
    <row r="14309" spans="3:4" ht="15" customHeight="1" x14ac:dyDescent="0.25">
      <c r="C14309" s="32" t="s">
        <v>23492</v>
      </c>
      <c r="D14309" s="33" t="s">
        <v>6188</v>
      </c>
    </row>
    <row r="14310" spans="3:4" ht="15" customHeight="1" x14ac:dyDescent="0.25">
      <c r="C14310" s="32" t="s">
        <v>23493</v>
      </c>
      <c r="D14310" s="33" t="s">
        <v>6198</v>
      </c>
    </row>
    <row r="14311" spans="3:4" ht="15" customHeight="1" x14ac:dyDescent="0.25">
      <c r="C14311" s="32" t="s">
        <v>23494</v>
      </c>
      <c r="D14311" s="33" t="s">
        <v>6198</v>
      </c>
    </row>
    <row r="14312" spans="3:4" ht="15" customHeight="1" x14ac:dyDescent="0.25">
      <c r="C14312" s="32" t="s">
        <v>23495</v>
      </c>
      <c r="D14312" s="33" t="s">
        <v>6208</v>
      </c>
    </row>
    <row r="14313" spans="3:4" ht="15" customHeight="1" x14ac:dyDescent="0.25">
      <c r="C14313" s="32" t="s">
        <v>23496</v>
      </c>
      <c r="D14313" s="33" t="s">
        <v>6208</v>
      </c>
    </row>
    <row r="14314" spans="3:4" ht="15" customHeight="1" x14ac:dyDescent="0.25">
      <c r="C14314" s="32" t="s">
        <v>23497</v>
      </c>
      <c r="D14314" s="33" t="s">
        <v>6218</v>
      </c>
    </row>
    <row r="14315" spans="3:4" ht="15" customHeight="1" x14ac:dyDescent="0.25">
      <c r="C14315" s="32" t="s">
        <v>23498</v>
      </c>
      <c r="D14315" s="33" t="s">
        <v>6218</v>
      </c>
    </row>
    <row r="14316" spans="3:4" ht="15" customHeight="1" x14ac:dyDescent="0.25">
      <c r="C14316" s="32" t="s">
        <v>23499</v>
      </c>
      <c r="D14316" s="33" t="s">
        <v>9432</v>
      </c>
    </row>
    <row r="14317" spans="3:4" ht="15" customHeight="1" x14ac:dyDescent="0.25">
      <c r="C14317" s="32" t="s">
        <v>23500</v>
      </c>
      <c r="D14317" s="33" t="s">
        <v>9432</v>
      </c>
    </row>
    <row r="14318" spans="3:4" ht="15" customHeight="1" x14ac:dyDescent="0.25">
      <c r="C14318" s="32" t="s">
        <v>23501</v>
      </c>
      <c r="D14318" s="33" t="s">
        <v>6238</v>
      </c>
    </row>
    <row r="14319" spans="3:4" ht="15" customHeight="1" x14ac:dyDescent="0.25">
      <c r="C14319" s="32" t="s">
        <v>23502</v>
      </c>
      <c r="D14319" s="33" t="s">
        <v>6238</v>
      </c>
    </row>
    <row r="14320" spans="3:4" ht="15" customHeight="1" x14ac:dyDescent="0.25">
      <c r="C14320" s="32" t="s">
        <v>23503</v>
      </c>
      <c r="D14320" s="33" t="s">
        <v>9443</v>
      </c>
    </row>
    <row r="14321" spans="3:4" ht="15" customHeight="1" x14ac:dyDescent="0.25">
      <c r="C14321" s="32" t="s">
        <v>23504</v>
      </c>
      <c r="D14321" s="33" t="s">
        <v>9443</v>
      </c>
    </row>
    <row r="14322" spans="3:4" ht="15" customHeight="1" x14ac:dyDescent="0.25">
      <c r="C14322" s="32" t="s">
        <v>23505</v>
      </c>
      <c r="D14322" s="33" t="s">
        <v>9631</v>
      </c>
    </row>
    <row r="14323" spans="3:4" ht="15" customHeight="1" x14ac:dyDescent="0.25">
      <c r="C14323" s="32" t="s">
        <v>23506</v>
      </c>
      <c r="D14323" s="33" t="s">
        <v>9631</v>
      </c>
    </row>
    <row r="14324" spans="3:4" ht="15" customHeight="1" x14ac:dyDescent="0.25">
      <c r="C14324" s="32" t="s">
        <v>23507</v>
      </c>
      <c r="D14324" s="33" t="s">
        <v>6525</v>
      </c>
    </row>
    <row r="14325" spans="3:4" ht="15" customHeight="1" x14ac:dyDescent="0.25">
      <c r="C14325" s="32" t="s">
        <v>23508</v>
      </c>
      <c r="D14325" s="33" t="s">
        <v>6525</v>
      </c>
    </row>
    <row r="14326" spans="3:4" ht="15" customHeight="1" x14ac:dyDescent="0.25">
      <c r="C14326" s="32" t="s">
        <v>23509</v>
      </c>
      <c r="D14326" s="33" t="s">
        <v>6531</v>
      </c>
    </row>
    <row r="14327" spans="3:4" ht="15" customHeight="1" x14ac:dyDescent="0.25">
      <c r="C14327" s="32" t="s">
        <v>23510</v>
      </c>
      <c r="D14327" s="33" t="s">
        <v>6531</v>
      </c>
    </row>
    <row r="14328" spans="3:4" ht="15" customHeight="1" x14ac:dyDescent="0.25">
      <c r="C14328" s="32" t="s">
        <v>23511</v>
      </c>
      <c r="D14328" s="33" t="s">
        <v>9645</v>
      </c>
    </row>
    <row r="14329" spans="3:4" ht="15" customHeight="1" x14ac:dyDescent="0.25">
      <c r="C14329" s="32" t="s">
        <v>23512</v>
      </c>
      <c r="D14329" s="33" t="s">
        <v>9645</v>
      </c>
    </row>
    <row r="14330" spans="3:4" ht="15" customHeight="1" x14ac:dyDescent="0.25">
      <c r="C14330" s="32" t="s">
        <v>23513</v>
      </c>
      <c r="D14330" s="33" t="s">
        <v>6173</v>
      </c>
    </row>
    <row r="14331" spans="3:4" ht="15" customHeight="1" x14ac:dyDescent="0.25">
      <c r="C14331" s="32" t="s">
        <v>23514</v>
      </c>
      <c r="D14331" s="33" t="s">
        <v>6173</v>
      </c>
    </row>
    <row r="14332" spans="3:4" ht="15" customHeight="1" x14ac:dyDescent="0.25">
      <c r="C14332" s="32" t="s">
        <v>23515</v>
      </c>
      <c r="D14332" s="33" t="s">
        <v>6188</v>
      </c>
    </row>
    <row r="14333" spans="3:4" ht="15" customHeight="1" x14ac:dyDescent="0.25">
      <c r="C14333" s="32" t="s">
        <v>23516</v>
      </c>
      <c r="D14333" s="33" t="s">
        <v>6188</v>
      </c>
    </row>
    <row r="14334" spans="3:4" ht="15" customHeight="1" x14ac:dyDescent="0.25">
      <c r="C14334" s="32" t="s">
        <v>23517</v>
      </c>
      <c r="D14334" s="33" t="s">
        <v>6198</v>
      </c>
    </row>
    <row r="14335" spans="3:4" ht="15" customHeight="1" x14ac:dyDescent="0.25">
      <c r="C14335" s="32" t="s">
        <v>23518</v>
      </c>
      <c r="D14335" s="33" t="s">
        <v>6198</v>
      </c>
    </row>
    <row r="14336" spans="3:4" ht="15" customHeight="1" x14ac:dyDescent="0.25">
      <c r="C14336" s="32" t="s">
        <v>23519</v>
      </c>
      <c r="D14336" s="33" t="s">
        <v>6208</v>
      </c>
    </row>
    <row r="14337" spans="3:4" ht="15" customHeight="1" x14ac:dyDescent="0.25">
      <c r="C14337" s="32" t="s">
        <v>23520</v>
      </c>
      <c r="D14337" s="33" t="s">
        <v>6208</v>
      </c>
    </row>
    <row r="14338" spans="3:4" ht="15" customHeight="1" x14ac:dyDescent="0.25">
      <c r="C14338" s="32" t="s">
        <v>23521</v>
      </c>
      <c r="D14338" s="33" t="s">
        <v>6218</v>
      </c>
    </row>
    <row r="14339" spans="3:4" ht="15" customHeight="1" x14ac:dyDescent="0.25">
      <c r="C14339" s="32" t="s">
        <v>23522</v>
      </c>
      <c r="D14339" s="33" t="s">
        <v>6218</v>
      </c>
    </row>
    <row r="14340" spans="3:4" ht="15" customHeight="1" x14ac:dyDescent="0.25">
      <c r="C14340" s="32" t="s">
        <v>23523</v>
      </c>
      <c r="D14340" s="33" t="s">
        <v>9432</v>
      </c>
    </row>
    <row r="14341" spans="3:4" ht="15" customHeight="1" x14ac:dyDescent="0.25">
      <c r="C14341" s="32" t="s">
        <v>23524</v>
      </c>
      <c r="D14341" s="33" t="s">
        <v>9432</v>
      </c>
    </row>
    <row r="14342" spans="3:4" ht="15" customHeight="1" x14ac:dyDescent="0.25">
      <c r="C14342" s="32" t="s">
        <v>23525</v>
      </c>
      <c r="D14342" s="33" t="s">
        <v>6238</v>
      </c>
    </row>
    <row r="14343" spans="3:4" ht="15" customHeight="1" x14ac:dyDescent="0.25">
      <c r="C14343" s="32" t="s">
        <v>23526</v>
      </c>
      <c r="D14343" s="33" t="s">
        <v>6238</v>
      </c>
    </row>
    <row r="14344" spans="3:4" ht="15" customHeight="1" x14ac:dyDescent="0.25">
      <c r="C14344" s="32" t="s">
        <v>23527</v>
      </c>
      <c r="D14344" s="33" t="s">
        <v>9443</v>
      </c>
    </row>
    <row r="14345" spans="3:4" ht="15" customHeight="1" x14ac:dyDescent="0.25">
      <c r="C14345" s="32" t="s">
        <v>23528</v>
      </c>
      <c r="D14345" s="33" t="s">
        <v>9443</v>
      </c>
    </row>
    <row r="14346" spans="3:4" ht="15" customHeight="1" x14ac:dyDescent="0.25">
      <c r="C14346" s="32" t="s">
        <v>23529</v>
      </c>
      <c r="D14346" s="33" t="s">
        <v>9631</v>
      </c>
    </row>
    <row r="14347" spans="3:4" ht="15" customHeight="1" x14ac:dyDescent="0.25">
      <c r="C14347" s="32" t="s">
        <v>23530</v>
      </c>
      <c r="D14347" s="33" t="s">
        <v>9631</v>
      </c>
    </row>
    <row r="14348" spans="3:4" ht="15" customHeight="1" x14ac:dyDescent="0.25">
      <c r="C14348" s="32" t="s">
        <v>23531</v>
      </c>
      <c r="D14348" s="33" t="s">
        <v>6525</v>
      </c>
    </row>
    <row r="14349" spans="3:4" ht="15" customHeight="1" x14ac:dyDescent="0.25">
      <c r="C14349" s="32" t="s">
        <v>23532</v>
      </c>
      <c r="D14349" s="33" t="s">
        <v>6525</v>
      </c>
    </row>
    <row r="14350" spans="3:4" ht="15" customHeight="1" x14ac:dyDescent="0.25">
      <c r="C14350" s="32" t="s">
        <v>23533</v>
      </c>
      <c r="D14350" s="33" t="s">
        <v>6531</v>
      </c>
    </row>
    <row r="14351" spans="3:4" ht="15" customHeight="1" x14ac:dyDescent="0.25">
      <c r="C14351" s="32" t="s">
        <v>23534</v>
      </c>
      <c r="D14351" s="33" t="s">
        <v>6531</v>
      </c>
    </row>
    <row r="14352" spans="3:4" ht="15" customHeight="1" x14ac:dyDescent="0.25">
      <c r="C14352" s="32" t="s">
        <v>23535</v>
      </c>
      <c r="D14352" s="33" t="s">
        <v>9645</v>
      </c>
    </row>
    <row r="14353" spans="3:4" ht="15" customHeight="1" x14ac:dyDescent="0.25">
      <c r="C14353" s="32" t="s">
        <v>23536</v>
      </c>
      <c r="D14353" s="33" t="s">
        <v>9645</v>
      </c>
    </row>
    <row r="14354" spans="3:4" ht="15" customHeight="1" x14ac:dyDescent="0.25">
      <c r="C14354" s="32" t="s">
        <v>23537</v>
      </c>
      <c r="D14354" s="33" t="s">
        <v>6537</v>
      </c>
    </row>
    <row r="14355" spans="3:4" ht="15" customHeight="1" x14ac:dyDescent="0.25">
      <c r="C14355" s="32" t="s">
        <v>23538</v>
      </c>
      <c r="D14355" s="33" t="s">
        <v>6537</v>
      </c>
    </row>
    <row r="14356" spans="3:4" ht="15" customHeight="1" x14ac:dyDescent="0.25">
      <c r="C14356" s="32" t="s">
        <v>23539</v>
      </c>
      <c r="D14356" s="33" t="s">
        <v>6543</v>
      </c>
    </row>
    <row r="14357" spans="3:4" ht="15" customHeight="1" x14ac:dyDescent="0.25">
      <c r="C14357" s="32" t="s">
        <v>23540</v>
      </c>
      <c r="D14357" s="33" t="s">
        <v>6543</v>
      </c>
    </row>
    <row r="14358" spans="3:4" ht="15" customHeight="1" x14ac:dyDescent="0.25">
      <c r="C14358" s="32" t="s">
        <v>23541</v>
      </c>
      <c r="D14358" s="33" t="s">
        <v>6627</v>
      </c>
    </row>
    <row r="14359" spans="3:4" ht="15" customHeight="1" x14ac:dyDescent="0.25">
      <c r="C14359" s="32" t="s">
        <v>23542</v>
      </c>
      <c r="D14359" s="33" t="s">
        <v>6627</v>
      </c>
    </row>
    <row r="14360" spans="3:4" ht="15" customHeight="1" x14ac:dyDescent="0.25">
      <c r="C14360" s="32" t="s">
        <v>23543</v>
      </c>
      <c r="D14360" s="33" t="s">
        <v>6633</v>
      </c>
    </row>
    <row r="14361" spans="3:4" ht="15" customHeight="1" x14ac:dyDescent="0.25">
      <c r="C14361" s="32" t="s">
        <v>23544</v>
      </c>
      <c r="D14361" s="33" t="s">
        <v>6633</v>
      </c>
    </row>
    <row r="14362" spans="3:4" ht="15" customHeight="1" x14ac:dyDescent="0.25">
      <c r="C14362" s="32" t="s">
        <v>23545</v>
      </c>
      <c r="D14362" s="33" t="s">
        <v>6650</v>
      </c>
    </row>
    <row r="14363" spans="3:4" ht="15" customHeight="1" x14ac:dyDescent="0.25">
      <c r="C14363" s="32" t="s">
        <v>23546</v>
      </c>
      <c r="D14363" s="33" t="s">
        <v>6650</v>
      </c>
    </row>
    <row r="14364" spans="3:4" ht="15" customHeight="1" x14ac:dyDescent="0.25">
      <c r="C14364" s="32" t="s">
        <v>23547</v>
      </c>
      <c r="D14364" s="33" t="s">
        <v>9754</v>
      </c>
    </row>
    <row r="14365" spans="3:4" ht="15" customHeight="1" x14ac:dyDescent="0.25">
      <c r="C14365" s="32" t="s">
        <v>23548</v>
      </c>
      <c r="D14365" s="33" t="s">
        <v>9754</v>
      </c>
    </row>
    <row r="14366" spans="3:4" ht="15" customHeight="1" x14ac:dyDescent="0.25">
      <c r="C14366" s="32" t="s">
        <v>23549</v>
      </c>
      <c r="D14366" s="33" t="s">
        <v>9760</v>
      </c>
    </row>
    <row r="14367" spans="3:4" ht="15" customHeight="1" x14ac:dyDescent="0.25">
      <c r="C14367" s="32" t="s">
        <v>23550</v>
      </c>
      <c r="D14367" s="33" t="s">
        <v>9760</v>
      </c>
    </row>
    <row r="14368" spans="3:4" ht="15" customHeight="1" x14ac:dyDescent="0.25">
      <c r="C14368" s="32" t="s">
        <v>23551</v>
      </c>
      <c r="D14368" s="33" t="s">
        <v>9766</v>
      </c>
    </row>
    <row r="14369" spans="3:4" ht="15" customHeight="1" x14ac:dyDescent="0.25">
      <c r="C14369" s="32" t="s">
        <v>23552</v>
      </c>
      <c r="D14369" s="33" t="s">
        <v>9766</v>
      </c>
    </row>
    <row r="14370" spans="3:4" ht="15" customHeight="1" x14ac:dyDescent="0.25">
      <c r="C14370" s="32" t="s">
        <v>23553</v>
      </c>
      <c r="D14370" s="33" t="s">
        <v>9772</v>
      </c>
    </row>
    <row r="14371" spans="3:4" ht="15" customHeight="1" x14ac:dyDescent="0.25">
      <c r="C14371" s="32" t="s">
        <v>23554</v>
      </c>
      <c r="D14371" s="33" t="s">
        <v>9772</v>
      </c>
    </row>
    <row r="14372" spans="3:4" ht="15" customHeight="1" x14ac:dyDescent="0.25">
      <c r="C14372" s="32" t="s">
        <v>23555</v>
      </c>
      <c r="D14372" s="33" t="s">
        <v>6674</v>
      </c>
    </row>
    <row r="14373" spans="3:4" ht="15" customHeight="1" x14ac:dyDescent="0.25">
      <c r="C14373" s="32" t="s">
        <v>23556</v>
      </c>
      <c r="D14373" s="33" t="s">
        <v>6674</v>
      </c>
    </row>
    <row r="14374" spans="3:4" ht="15" customHeight="1" x14ac:dyDescent="0.25">
      <c r="C14374" s="32" t="s">
        <v>23557</v>
      </c>
      <c r="D14374" s="33" t="s">
        <v>6803</v>
      </c>
    </row>
    <row r="14375" spans="3:4" ht="15" customHeight="1" x14ac:dyDescent="0.25">
      <c r="C14375" s="32" t="s">
        <v>23558</v>
      </c>
      <c r="D14375" s="33" t="s">
        <v>6803</v>
      </c>
    </row>
    <row r="14376" spans="3:4" ht="15" customHeight="1" x14ac:dyDescent="0.25">
      <c r="C14376" s="32" t="s">
        <v>23559</v>
      </c>
      <c r="D14376" s="33" t="s">
        <v>9901</v>
      </c>
    </row>
    <row r="14377" spans="3:4" ht="15" customHeight="1" x14ac:dyDescent="0.25">
      <c r="C14377" s="32" t="s">
        <v>23560</v>
      </c>
      <c r="D14377" s="33" t="s">
        <v>9901</v>
      </c>
    </row>
    <row r="14378" spans="3:4" ht="15" customHeight="1" x14ac:dyDescent="0.25">
      <c r="C14378" s="32" t="s">
        <v>23561</v>
      </c>
      <c r="D14378" s="33" t="s">
        <v>6537</v>
      </c>
    </row>
    <row r="14379" spans="3:4" ht="15" customHeight="1" x14ac:dyDescent="0.25">
      <c r="C14379" s="32" t="s">
        <v>23562</v>
      </c>
      <c r="D14379" s="33" t="s">
        <v>6537</v>
      </c>
    </row>
    <row r="14380" spans="3:4" ht="15" customHeight="1" x14ac:dyDescent="0.25">
      <c r="C14380" s="32" t="s">
        <v>23563</v>
      </c>
      <c r="D14380" s="33" t="s">
        <v>6543</v>
      </c>
    </row>
    <row r="14381" spans="3:4" ht="15" customHeight="1" x14ac:dyDescent="0.25">
      <c r="C14381" s="32" t="s">
        <v>23564</v>
      </c>
      <c r="D14381" s="33" t="s">
        <v>6543</v>
      </c>
    </row>
    <row r="14382" spans="3:4" ht="15" customHeight="1" x14ac:dyDescent="0.25">
      <c r="C14382" s="32" t="s">
        <v>23565</v>
      </c>
      <c r="D14382" s="33" t="s">
        <v>6627</v>
      </c>
    </row>
    <row r="14383" spans="3:4" ht="15" customHeight="1" x14ac:dyDescent="0.25">
      <c r="C14383" s="32" t="s">
        <v>23566</v>
      </c>
      <c r="D14383" s="33" t="s">
        <v>6627</v>
      </c>
    </row>
    <row r="14384" spans="3:4" ht="15" customHeight="1" x14ac:dyDescent="0.25">
      <c r="C14384" s="32" t="s">
        <v>23567</v>
      </c>
      <c r="D14384" s="33" t="s">
        <v>6633</v>
      </c>
    </row>
    <row r="14385" spans="3:4" ht="15" customHeight="1" x14ac:dyDescent="0.25">
      <c r="C14385" s="32" t="s">
        <v>23568</v>
      </c>
      <c r="D14385" s="33" t="s">
        <v>6633</v>
      </c>
    </row>
    <row r="14386" spans="3:4" ht="15" customHeight="1" x14ac:dyDescent="0.25">
      <c r="C14386" s="32" t="s">
        <v>23569</v>
      </c>
      <c r="D14386" s="33" t="s">
        <v>6650</v>
      </c>
    </row>
    <row r="14387" spans="3:4" ht="15" customHeight="1" x14ac:dyDescent="0.25">
      <c r="C14387" s="32" t="s">
        <v>23570</v>
      </c>
      <c r="D14387" s="33" t="s">
        <v>6650</v>
      </c>
    </row>
    <row r="14388" spans="3:4" ht="15" customHeight="1" x14ac:dyDescent="0.25">
      <c r="C14388" s="32" t="s">
        <v>23571</v>
      </c>
      <c r="D14388" s="33" t="s">
        <v>9754</v>
      </c>
    </row>
    <row r="14389" spans="3:4" ht="15" customHeight="1" x14ac:dyDescent="0.25">
      <c r="C14389" s="32" t="s">
        <v>23572</v>
      </c>
      <c r="D14389" s="33" t="s">
        <v>9754</v>
      </c>
    </row>
    <row r="14390" spans="3:4" ht="15" customHeight="1" x14ac:dyDescent="0.25">
      <c r="C14390" s="32" t="s">
        <v>23573</v>
      </c>
      <c r="D14390" s="33" t="s">
        <v>9760</v>
      </c>
    </row>
    <row r="14391" spans="3:4" ht="15" customHeight="1" x14ac:dyDescent="0.25">
      <c r="C14391" s="32" t="s">
        <v>23574</v>
      </c>
      <c r="D14391" s="33" t="s">
        <v>9760</v>
      </c>
    </row>
    <row r="14392" spans="3:4" ht="15" customHeight="1" x14ac:dyDescent="0.25">
      <c r="C14392" s="32" t="s">
        <v>23575</v>
      </c>
      <c r="D14392" s="33" t="s">
        <v>9766</v>
      </c>
    </row>
    <row r="14393" spans="3:4" ht="15" customHeight="1" x14ac:dyDescent="0.25">
      <c r="C14393" s="32" t="s">
        <v>23576</v>
      </c>
      <c r="D14393" s="33" t="s">
        <v>9766</v>
      </c>
    </row>
    <row r="14394" spans="3:4" ht="15" customHeight="1" x14ac:dyDescent="0.25">
      <c r="C14394" s="32" t="s">
        <v>23577</v>
      </c>
      <c r="D14394" s="33" t="s">
        <v>9772</v>
      </c>
    </row>
    <row r="14395" spans="3:4" ht="15" customHeight="1" x14ac:dyDescent="0.25">
      <c r="C14395" s="32" t="s">
        <v>23578</v>
      </c>
      <c r="D14395" s="33" t="s">
        <v>9772</v>
      </c>
    </row>
    <row r="14396" spans="3:4" ht="15" customHeight="1" x14ac:dyDescent="0.25">
      <c r="C14396" s="32" t="s">
        <v>23579</v>
      </c>
      <c r="D14396" s="33" t="s">
        <v>6674</v>
      </c>
    </row>
    <row r="14397" spans="3:4" ht="15" customHeight="1" x14ac:dyDescent="0.25">
      <c r="C14397" s="32" t="s">
        <v>23580</v>
      </c>
      <c r="D14397" s="33" t="s">
        <v>6674</v>
      </c>
    </row>
    <row r="14398" spans="3:4" ht="15" customHeight="1" x14ac:dyDescent="0.25">
      <c r="C14398" s="32" t="s">
        <v>23581</v>
      </c>
      <c r="D14398" s="33" t="s">
        <v>6803</v>
      </c>
    </row>
    <row r="14399" spans="3:4" ht="15" customHeight="1" x14ac:dyDescent="0.25">
      <c r="C14399" s="32" t="s">
        <v>23582</v>
      </c>
      <c r="D14399" s="33" t="s">
        <v>6803</v>
      </c>
    </row>
    <row r="14400" spans="3:4" ht="15" customHeight="1" x14ac:dyDescent="0.25">
      <c r="C14400" s="32" t="s">
        <v>23583</v>
      </c>
      <c r="D14400" s="33" t="s">
        <v>9901</v>
      </c>
    </row>
    <row r="14401" spans="3:4" ht="15" customHeight="1" x14ac:dyDescent="0.25">
      <c r="C14401" s="32" t="s">
        <v>23584</v>
      </c>
      <c r="D14401" s="33" t="s">
        <v>9901</v>
      </c>
    </row>
    <row r="14402" spans="3:4" ht="15" customHeight="1" x14ac:dyDescent="0.25">
      <c r="C14402" s="32" t="s">
        <v>23585</v>
      </c>
      <c r="D14402" s="33" t="s">
        <v>6808</v>
      </c>
    </row>
    <row r="14403" spans="3:4" ht="15" customHeight="1" x14ac:dyDescent="0.25">
      <c r="C14403" s="32" t="s">
        <v>23586</v>
      </c>
      <c r="D14403" s="33" t="s">
        <v>6808</v>
      </c>
    </row>
    <row r="14404" spans="3:4" ht="15" customHeight="1" x14ac:dyDescent="0.25">
      <c r="C14404" s="32" t="s">
        <v>23587</v>
      </c>
      <c r="D14404" s="33" t="s">
        <v>6826</v>
      </c>
    </row>
    <row r="14405" spans="3:4" ht="15" customHeight="1" x14ac:dyDescent="0.25">
      <c r="C14405" s="32" t="s">
        <v>23588</v>
      </c>
      <c r="D14405" s="33" t="s">
        <v>6826</v>
      </c>
    </row>
    <row r="14406" spans="3:4" ht="15" customHeight="1" x14ac:dyDescent="0.25">
      <c r="C14406" s="32" t="s">
        <v>23589</v>
      </c>
      <c r="D14406" s="33" t="s">
        <v>6877</v>
      </c>
    </row>
    <row r="14407" spans="3:4" ht="15" customHeight="1" x14ac:dyDescent="0.25">
      <c r="C14407" s="32" t="s">
        <v>23590</v>
      </c>
      <c r="D14407" s="33" t="s">
        <v>6877</v>
      </c>
    </row>
    <row r="14408" spans="3:4" ht="15" customHeight="1" x14ac:dyDescent="0.25">
      <c r="C14408" s="32" t="s">
        <v>23591</v>
      </c>
      <c r="D14408" s="33" t="s">
        <v>6883</v>
      </c>
    </row>
    <row r="14409" spans="3:4" ht="15" customHeight="1" x14ac:dyDescent="0.25">
      <c r="C14409" s="32" t="s">
        <v>23592</v>
      </c>
      <c r="D14409" s="33" t="s">
        <v>6883</v>
      </c>
    </row>
    <row r="14410" spans="3:4" ht="15" customHeight="1" x14ac:dyDescent="0.25">
      <c r="C14410" s="32" t="s">
        <v>23593</v>
      </c>
      <c r="D14410" s="33" t="s">
        <v>10064</v>
      </c>
    </row>
    <row r="14411" spans="3:4" ht="15" customHeight="1" x14ac:dyDescent="0.25">
      <c r="C14411" s="32" t="s">
        <v>23594</v>
      </c>
      <c r="D14411" s="33" t="s">
        <v>10064</v>
      </c>
    </row>
    <row r="14412" spans="3:4" ht="15" customHeight="1" x14ac:dyDescent="0.25">
      <c r="C14412" s="32" t="s">
        <v>23595</v>
      </c>
      <c r="D14412" s="33" t="s">
        <v>10074</v>
      </c>
    </row>
    <row r="14413" spans="3:4" ht="15" customHeight="1" x14ac:dyDescent="0.25">
      <c r="C14413" s="32" t="s">
        <v>23596</v>
      </c>
      <c r="D14413" s="33" t="s">
        <v>10074</v>
      </c>
    </row>
    <row r="14414" spans="3:4" ht="15" customHeight="1" x14ac:dyDescent="0.25">
      <c r="C14414" s="32" t="s">
        <v>23597</v>
      </c>
      <c r="D14414" s="33" t="s">
        <v>7032</v>
      </c>
    </row>
    <row r="14415" spans="3:4" ht="15" customHeight="1" x14ac:dyDescent="0.25">
      <c r="C14415" s="32" t="s">
        <v>23598</v>
      </c>
      <c r="D14415" s="33" t="s">
        <v>7032</v>
      </c>
    </row>
    <row r="14416" spans="3:4" ht="15" customHeight="1" x14ac:dyDescent="0.25">
      <c r="C14416" s="32" t="s">
        <v>23599</v>
      </c>
      <c r="D14416" s="33" t="s">
        <v>10084</v>
      </c>
    </row>
    <row r="14417" spans="3:4" ht="15" customHeight="1" x14ac:dyDescent="0.25">
      <c r="C14417" s="32" t="s">
        <v>23600</v>
      </c>
      <c r="D14417" s="33" t="s">
        <v>10084</v>
      </c>
    </row>
    <row r="14418" spans="3:4" ht="15" customHeight="1" x14ac:dyDescent="0.25">
      <c r="C14418" s="32" t="s">
        <v>23601</v>
      </c>
      <c r="D14418" s="33" t="s">
        <v>10090</v>
      </c>
    </row>
    <row r="14419" spans="3:4" ht="15" customHeight="1" x14ac:dyDescent="0.25">
      <c r="C14419" s="32" t="s">
        <v>23602</v>
      </c>
      <c r="D14419" s="33" t="s">
        <v>10090</v>
      </c>
    </row>
    <row r="14420" spans="3:4" ht="15" customHeight="1" x14ac:dyDescent="0.25">
      <c r="C14420" s="32" t="s">
        <v>23603</v>
      </c>
      <c r="D14420" s="33" t="s">
        <v>10155</v>
      </c>
    </row>
    <row r="14421" spans="3:4" ht="15" customHeight="1" x14ac:dyDescent="0.25">
      <c r="C14421" s="32" t="s">
        <v>23604</v>
      </c>
      <c r="D14421" s="33" t="s">
        <v>10155</v>
      </c>
    </row>
    <row r="14422" spans="3:4" ht="15" customHeight="1" x14ac:dyDescent="0.25">
      <c r="C14422" s="32" t="s">
        <v>23605</v>
      </c>
      <c r="D14422" s="33" t="s">
        <v>7119</v>
      </c>
    </row>
    <row r="14423" spans="3:4" ht="15" customHeight="1" x14ac:dyDescent="0.25">
      <c r="C14423" s="32" t="s">
        <v>23606</v>
      </c>
      <c r="D14423" s="33" t="s">
        <v>7119</v>
      </c>
    </row>
    <row r="14424" spans="3:4" ht="15" customHeight="1" x14ac:dyDescent="0.25">
      <c r="C14424" s="32" t="s">
        <v>23607</v>
      </c>
      <c r="D14424" s="33" t="s">
        <v>10202</v>
      </c>
    </row>
    <row r="14425" spans="3:4" ht="15" customHeight="1" x14ac:dyDescent="0.25">
      <c r="C14425" s="32" t="s">
        <v>23608</v>
      </c>
      <c r="D14425" s="33" t="s">
        <v>10202</v>
      </c>
    </row>
    <row r="14426" spans="3:4" ht="15" customHeight="1" x14ac:dyDescent="0.25">
      <c r="C14426" s="32" t="s">
        <v>23609</v>
      </c>
      <c r="D14426" s="33" t="s">
        <v>6808</v>
      </c>
    </row>
    <row r="14427" spans="3:4" ht="15" customHeight="1" x14ac:dyDescent="0.25">
      <c r="C14427" s="32" t="s">
        <v>23610</v>
      </c>
      <c r="D14427" s="33" t="s">
        <v>6808</v>
      </c>
    </row>
    <row r="14428" spans="3:4" ht="15" customHeight="1" x14ac:dyDescent="0.25">
      <c r="C14428" s="32" t="s">
        <v>23611</v>
      </c>
      <c r="D14428" s="33" t="s">
        <v>6826</v>
      </c>
    </row>
    <row r="14429" spans="3:4" ht="15" customHeight="1" x14ac:dyDescent="0.25">
      <c r="C14429" s="32" t="s">
        <v>23612</v>
      </c>
      <c r="D14429" s="33" t="s">
        <v>6826</v>
      </c>
    </row>
    <row r="14430" spans="3:4" ht="15" customHeight="1" x14ac:dyDescent="0.25">
      <c r="C14430" s="32" t="s">
        <v>23613</v>
      </c>
      <c r="D14430" s="33" t="s">
        <v>6877</v>
      </c>
    </row>
    <row r="14431" spans="3:4" ht="15" customHeight="1" x14ac:dyDescent="0.25">
      <c r="C14431" s="32" t="s">
        <v>23614</v>
      </c>
      <c r="D14431" s="33" t="s">
        <v>6877</v>
      </c>
    </row>
    <row r="14432" spans="3:4" ht="15" customHeight="1" x14ac:dyDescent="0.25">
      <c r="C14432" s="32" t="s">
        <v>23615</v>
      </c>
      <c r="D14432" s="33" t="s">
        <v>6883</v>
      </c>
    </row>
    <row r="14433" spans="3:4" ht="15" customHeight="1" x14ac:dyDescent="0.25">
      <c r="C14433" s="32" t="s">
        <v>23616</v>
      </c>
      <c r="D14433" s="33" t="s">
        <v>6883</v>
      </c>
    </row>
    <row r="14434" spans="3:4" ht="15" customHeight="1" x14ac:dyDescent="0.25">
      <c r="C14434" s="32" t="s">
        <v>23617</v>
      </c>
      <c r="D14434" s="33" t="s">
        <v>10064</v>
      </c>
    </row>
    <row r="14435" spans="3:4" ht="15" customHeight="1" x14ac:dyDescent="0.25">
      <c r="C14435" s="32" t="s">
        <v>23618</v>
      </c>
      <c r="D14435" s="33" t="s">
        <v>10064</v>
      </c>
    </row>
    <row r="14436" spans="3:4" ht="15" customHeight="1" x14ac:dyDescent="0.25">
      <c r="C14436" s="32" t="s">
        <v>23619</v>
      </c>
      <c r="D14436" s="33" t="s">
        <v>10074</v>
      </c>
    </row>
    <row r="14437" spans="3:4" ht="15" customHeight="1" x14ac:dyDescent="0.25">
      <c r="C14437" s="32" t="s">
        <v>23620</v>
      </c>
      <c r="D14437" s="33" t="s">
        <v>10074</v>
      </c>
    </row>
    <row r="14438" spans="3:4" ht="15" customHeight="1" x14ac:dyDescent="0.25">
      <c r="C14438" s="32" t="s">
        <v>23621</v>
      </c>
      <c r="D14438" s="33" t="s">
        <v>7032</v>
      </c>
    </row>
    <row r="14439" spans="3:4" ht="15" customHeight="1" x14ac:dyDescent="0.25">
      <c r="C14439" s="32" t="s">
        <v>23622</v>
      </c>
      <c r="D14439" s="33" t="s">
        <v>7032</v>
      </c>
    </row>
    <row r="14440" spans="3:4" ht="15" customHeight="1" x14ac:dyDescent="0.25">
      <c r="C14440" s="32" t="s">
        <v>23623</v>
      </c>
      <c r="D14440" s="33" t="s">
        <v>10084</v>
      </c>
    </row>
    <row r="14441" spans="3:4" ht="15" customHeight="1" x14ac:dyDescent="0.25">
      <c r="C14441" s="32" t="s">
        <v>23624</v>
      </c>
      <c r="D14441" s="33" t="s">
        <v>10084</v>
      </c>
    </row>
    <row r="14442" spans="3:4" ht="15" customHeight="1" x14ac:dyDescent="0.25">
      <c r="C14442" s="32" t="s">
        <v>23625</v>
      </c>
      <c r="D14442" s="33" t="s">
        <v>10090</v>
      </c>
    </row>
    <row r="14443" spans="3:4" ht="15" customHeight="1" x14ac:dyDescent="0.25">
      <c r="C14443" s="32" t="s">
        <v>23626</v>
      </c>
      <c r="D14443" s="33" t="s">
        <v>10090</v>
      </c>
    </row>
    <row r="14444" spans="3:4" ht="15" customHeight="1" x14ac:dyDescent="0.25">
      <c r="C14444" s="32" t="s">
        <v>23627</v>
      </c>
      <c r="D14444" s="33" t="s">
        <v>10155</v>
      </c>
    </row>
    <row r="14445" spans="3:4" ht="15" customHeight="1" x14ac:dyDescent="0.25">
      <c r="C14445" s="32" t="s">
        <v>23628</v>
      </c>
      <c r="D14445" s="33" t="s">
        <v>10155</v>
      </c>
    </row>
    <row r="14446" spans="3:4" ht="15" customHeight="1" x14ac:dyDescent="0.25">
      <c r="C14446" s="32" t="s">
        <v>23629</v>
      </c>
      <c r="D14446" s="33" t="s">
        <v>7119</v>
      </c>
    </row>
    <row r="14447" spans="3:4" ht="15" customHeight="1" x14ac:dyDescent="0.25">
      <c r="C14447" s="32" t="s">
        <v>23630</v>
      </c>
      <c r="D14447" s="33" t="s">
        <v>7119</v>
      </c>
    </row>
    <row r="14448" spans="3:4" ht="15" customHeight="1" x14ac:dyDescent="0.25">
      <c r="C14448" s="32" t="s">
        <v>23631</v>
      </c>
      <c r="D14448" s="33" t="s">
        <v>10202</v>
      </c>
    </row>
    <row r="14449" spans="3:4" ht="15" customHeight="1" x14ac:dyDescent="0.25">
      <c r="C14449" s="32" t="s">
        <v>23632</v>
      </c>
      <c r="D14449" s="33" t="s">
        <v>10202</v>
      </c>
    </row>
    <row r="14450" spans="3:4" ht="15" customHeight="1" x14ac:dyDescent="0.25">
      <c r="C14450" s="32" t="s">
        <v>23633</v>
      </c>
      <c r="D14450" s="33" t="s">
        <v>10208</v>
      </c>
    </row>
    <row r="14451" spans="3:4" ht="15" customHeight="1" x14ac:dyDescent="0.25">
      <c r="C14451" s="32" t="s">
        <v>23634</v>
      </c>
      <c r="D14451" s="33" t="s">
        <v>10208</v>
      </c>
    </row>
    <row r="14452" spans="3:4" ht="15" customHeight="1" x14ac:dyDescent="0.25">
      <c r="C14452" s="32" t="s">
        <v>23635</v>
      </c>
      <c r="D14452" s="33" t="s">
        <v>10214</v>
      </c>
    </row>
    <row r="14453" spans="3:4" ht="15" customHeight="1" x14ac:dyDescent="0.25">
      <c r="C14453" s="32" t="s">
        <v>23636</v>
      </c>
      <c r="D14453" s="33" t="s">
        <v>10214</v>
      </c>
    </row>
    <row r="14454" spans="3:4" ht="15" customHeight="1" x14ac:dyDescent="0.25">
      <c r="C14454" s="32" t="s">
        <v>23637</v>
      </c>
      <c r="D14454" s="33" t="s">
        <v>10220</v>
      </c>
    </row>
    <row r="14455" spans="3:4" ht="15" customHeight="1" x14ac:dyDescent="0.25">
      <c r="C14455" s="32" t="s">
        <v>23638</v>
      </c>
      <c r="D14455" s="33" t="s">
        <v>10220</v>
      </c>
    </row>
    <row r="14456" spans="3:4" ht="15" customHeight="1" x14ac:dyDescent="0.25">
      <c r="C14456" s="32" t="s">
        <v>23639</v>
      </c>
      <c r="D14456" s="33" t="s">
        <v>7240</v>
      </c>
    </row>
    <row r="14457" spans="3:4" ht="15" customHeight="1" x14ac:dyDescent="0.25">
      <c r="C14457" s="32" t="s">
        <v>23640</v>
      </c>
      <c r="D14457" s="33" t="s">
        <v>7240</v>
      </c>
    </row>
    <row r="14458" spans="3:4" ht="15" customHeight="1" x14ac:dyDescent="0.25">
      <c r="C14458" s="32" t="s">
        <v>23641</v>
      </c>
      <c r="D14458" s="33" t="s">
        <v>7255</v>
      </c>
    </row>
    <row r="14459" spans="3:4" ht="15" customHeight="1" x14ac:dyDescent="0.25">
      <c r="C14459" s="32" t="s">
        <v>23642</v>
      </c>
      <c r="D14459" s="33" t="s">
        <v>7255</v>
      </c>
    </row>
    <row r="14460" spans="3:4" ht="15" customHeight="1" x14ac:dyDescent="0.25">
      <c r="C14460" s="32" t="s">
        <v>23643</v>
      </c>
      <c r="D14460" s="33" t="s">
        <v>10286</v>
      </c>
    </row>
    <row r="14461" spans="3:4" ht="15" customHeight="1" x14ac:dyDescent="0.25">
      <c r="C14461" s="32" t="s">
        <v>23644</v>
      </c>
      <c r="D14461" s="33" t="s">
        <v>10286</v>
      </c>
    </row>
    <row r="14462" spans="3:4" ht="15" customHeight="1" x14ac:dyDescent="0.25">
      <c r="C14462" s="32" t="s">
        <v>23645</v>
      </c>
      <c r="D14462" s="33" t="s">
        <v>7261</v>
      </c>
    </row>
    <row r="14463" spans="3:4" ht="15" customHeight="1" x14ac:dyDescent="0.25">
      <c r="C14463" s="32" t="s">
        <v>23646</v>
      </c>
      <c r="D14463" s="33" t="s">
        <v>7261</v>
      </c>
    </row>
    <row r="14464" spans="3:4" ht="15" customHeight="1" x14ac:dyDescent="0.25">
      <c r="C14464" s="32" t="s">
        <v>23647</v>
      </c>
      <c r="D14464" s="33" t="s">
        <v>7267</v>
      </c>
    </row>
    <row r="14465" spans="3:4" ht="15" customHeight="1" x14ac:dyDescent="0.25">
      <c r="C14465" s="32" t="s">
        <v>23648</v>
      </c>
      <c r="D14465" s="33" t="s">
        <v>7267</v>
      </c>
    </row>
    <row r="14466" spans="3:4" ht="15" customHeight="1" x14ac:dyDescent="0.25">
      <c r="C14466" s="32" t="s">
        <v>23649</v>
      </c>
      <c r="D14466" s="33" t="s">
        <v>7301</v>
      </c>
    </row>
    <row r="14467" spans="3:4" ht="15" customHeight="1" x14ac:dyDescent="0.25">
      <c r="C14467" s="32" t="s">
        <v>23650</v>
      </c>
      <c r="D14467" s="33" t="s">
        <v>7301</v>
      </c>
    </row>
    <row r="14468" spans="3:4" ht="15" customHeight="1" x14ac:dyDescent="0.25">
      <c r="C14468" s="32" t="s">
        <v>23651</v>
      </c>
      <c r="D14468" s="33" t="s">
        <v>10330</v>
      </c>
    </row>
    <row r="14469" spans="3:4" ht="15" customHeight="1" x14ac:dyDescent="0.25">
      <c r="C14469" s="32" t="s">
        <v>23652</v>
      </c>
      <c r="D14469" s="33" t="s">
        <v>10330</v>
      </c>
    </row>
    <row r="14470" spans="3:4" ht="15" customHeight="1" x14ac:dyDescent="0.25">
      <c r="C14470" s="32" t="s">
        <v>23653</v>
      </c>
      <c r="D14470" s="33" t="s">
        <v>10336</v>
      </c>
    </row>
    <row r="14471" spans="3:4" ht="15" customHeight="1" x14ac:dyDescent="0.25">
      <c r="C14471" s="32" t="s">
        <v>23654</v>
      </c>
      <c r="D14471" s="33" t="s">
        <v>10336</v>
      </c>
    </row>
    <row r="14472" spans="3:4" ht="15" customHeight="1" x14ac:dyDescent="0.25">
      <c r="C14472" s="32" t="s">
        <v>23655</v>
      </c>
      <c r="D14472" s="33" t="s">
        <v>10418</v>
      </c>
    </row>
    <row r="14473" spans="3:4" ht="15" customHeight="1" x14ac:dyDescent="0.25">
      <c r="C14473" s="32" t="s">
        <v>23656</v>
      </c>
      <c r="D14473" s="33" t="s">
        <v>10418</v>
      </c>
    </row>
    <row r="14474" spans="3:4" ht="15" customHeight="1" x14ac:dyDescent="0.25">
      <c r="C14474" s="32" t="s">
        <v>23657</v>
      </c>
      <c r="D14474" s="33" t="s">
        <v>10208</v>
      </c>
    </row>
    <row r="14475" spans="3:4" ht="15" customHeight="1" x14ac:dyDescent="0.25">
      <c r="C14475" s="32" t="s">
        <v>23658</v>
      </c>
      <c r="D14475" s="33" t="s">
        <v>10208</v>
      </c>
    </row>
    <row r="14476" spans="3:4" ht="15" customHeight="1" x14ac:dyDescent="0.25">
      <c r="C14476" s="32" t="s">
        <v>23659</v>
      </c>
      <c r="D14476" s="33" t="s">
        <v>10214</v>
      </c>
    </row>
    <row r="14477" spans="3:4" ht="15" customHeight="1" x14ac:dyDescent="0.25">
      <c r="C14477" s="32" t="s">
        <v>23660</v>
      </c>
      <c r="D14477" s="33" t="s">
        <v>10214</v>
      </c>
    </row>
    <row r="14478" spans="3:4" ht="15" customHeight="1" x14ac:dyDescent="0.25">
      <c r="C14478" s="32" t="s">
        <v>23661</v>
      </c>
      <c r="D14478" s="33" t="s">
        <v>10220</v>
      </c>
    </row>
    <row r="14479" spans="3:4" ht="15" customHeight="1" x14ac:dyDescent="0.25">
      <c r="C14479" s="32" t="s">
        <v>23662</v>
      </c>
      <c r="D14479" s="33" t="s">
        <v>10220</v>
      </c>
    </row>
    <row r="14480" spans="3:4" ht="15" customHeight="1" x14ac:dyDescent="0.25">
      <c r="C14480" s="32" t="s">
        <v>23663</v>
      </c>
      <c r="D14480" s="33" t="s">
        <v>7240</v>
      </c>
    </row>
    <row r="14481" spans="3:4" ht="15" customHeight="1" x14ac:dyDescent="0.25">
      <c r="C14481" s="32" t="s">
        <v>23664</v>
      </c>
      <c r="D14481" s="33" t="s">
        <v>7240</v>
      </c>
    </row>
    <row r="14482" spans="3:4" ht="15" customHeight="1" x14ac:dyDescent="0.25">
      <c r="C14482" s="32" t="s">
        <v>23665</v>
      </c>
      <c r="D14482" s="33" t="s">
        <v>7255</v>
      </c>
    </row>
    <row r="14483" spans="3:4" ht="15" customHeight="1" x14ac:dyDescent="0.25">
      <c r="C14483" s="32" t="s">
        <v>23666</v>
      </c>
      <c r="D14483" s="33" t="s">
        <v>7255</v>
      </c>
    </row>
    <row r="14484" spans="3:4" ht="15" customHeight="1" x14ac:dyDescent="0.25">
      <c r="C14484" s="32" t="s">
        <v>23667</v>
      </c>
      <c r="D14484" s="33" t="s">
        <v>10286</v>
      </c>
    </row>
    <row r="14485" spans="3:4" ht="15" customHeight="1" x14ac:dyDescent="0.25">
      <c r="C14485" s="32" t="s">
        <v>23668</v>
      </c>
      <c r="D14485" s="33" t="s">
        <v>10286</v>
      </c>
    </row>
    <row r="14486" spans="3:4" ht="15" customHeight="1" x14ac:dyDescent="0.25">
      <c r="C14486" s="32" t="s">
        <v>23669</v>
      </c>
      <c r="D14486" s="33" t="s">
        <v>7261</v>
      </c>
    </row>
    <row r="14487" spans="3:4" ht="15" customHeight="1" x14ac:dyDescent="0.25">
      <c r="C14487" s="32" t="s">
        <v>23670</v>
      </c>
      <c r="D14487" s="33" t="s">
        <v>7261</v>
      </c>
    </row>
    <row r="14488" spans="3:4" ht="15" customHeight="1" x14ac:dyDescent="0.25">
      <c r="C14488" s="32" t="s">
        <v>23671</v>
      </c>
      <c r="D14488" s="33" t="s">
        <v>7267</v>
      </c>
    </row>
    <row r="14489" spans="3:4" ht="15" customHeight="1" x14ac:dyDescent="0.25">
      <c r="C14489" s="32" t="s">
        <v>23672</v>
      </c>
      <c r="D14489" s="33" t="s">
        <v>7267</v>
      </c>
    </row>
    <row r="14490" spans="3:4" ht="15" customHeight="1" x14ac:dyDescent="0.25">
      <c r="C14490" s="32" t="s">
        <v>23673</v>
      </c>
      <c r="D14490" s="33" t="s">
        <v>7301</v>
      </c>
    </row>
    <row r="14491" spans="3:4" ht="15" customHeight="1" x14ac:dyDescent="0.25">
      <c r="C14491" s="32" t="s">
        <v>23674</v>
      </c>
      <c r="D14491" s="33" t="s">
        <v>7301</v>
      </c>
    </row>
    <row r="14492" spans="3:4" ht="15" customHeight="1" x14ac:dyDescent="0.25">
      <c r="C14492" s="32" t="s">
        <v>23675</v>
      </c>
      <c r="D14492" s="33" t="s">
        <v>10330</v>
      </c>
    </row>
    <row r="14493" spans="3:4" ht="15" customHeight="1" x14ac:dyDescent="0.25">
      <c r="C14493" s="32" t="s">
        <v>23676</v>
      </c>
      <c r="D14493" s="33" t="s">
        <v>10330</v>
      </c>
    </row>
    <row r="14494" spans="3:4" ht="15" customHeight="1" x14ac:dyDescent="0.25">
      <c r="C14494" s="32" t="s">
        <v>23677</v>
      </c>
      <c r="D14494" s="33" t="s">
        <v>10336</v>
      </c>
    </row>
    <row r="14495" spans="3:4" ht="15" customHeight="1" x14ac:dyDescent="0.25">
      <c r="C14495" s="32" t="s">
        <v>23678</v>
      </c>
      <c r="D14495" s="33" t="s">
        <v>10336</v>
      </c>
    </row>
    <row r="14496" spans="3:4" ht="15" customHeight="1" x14ac:dyDescent="0.25">
      <c r="C14496" s="32" t="s">
        <v>23679</v>
      </c>
      <c r="D14496" s="33" t="s">
        <v>10418</v>
      </c>
    </row>
    <row r="14497" spans="3:4" ht="15" customHeight="1" x14ac:dyDescent="0.25">
      <c r="C14497" s="32" t="s">
        <v>23680</v>
      </c>
      <c r="D14497" s="33" t="s">
        <v>10418</v>
      </c>
    </row>
    <row r="14498" spans="3:4" ht="15" customHeight="1" x14ac:dyDescent="0.25">
      <c r="C14498" s="32" t="s">
        <v>23681</v>
      </c>
      <c r="D14498" s="33" t="s">
        <v>10423</v>
      </c>
    </row>
    <row r="14499" spans="3:4" ht="15" customHeight="1" x14ac:dyDescent="0.25">
      <c r="C14499" s="32" t="s">
        <v>23682</v>
      </c>
      <c r="D14499" s="33" t="s">
        <v>10423</v>
      </c>
    </row>
    <row r="14500" spans="3:4" ht="15" customHeight="1" x14ac:dyDescent="0.25">
      <c r="C14500" s="32" t="s">
        <v>23683</v>
      </c>
      <c r="D14500" s="33" t="s">
        <v>10429</v>
      </c>
    </row>
    <row r="14501" spans="3:4" ht="15" customHeight="1" x14ac:dyDescent="0.25">
      <c r="C14501" s="32" t="s">
        <v>23684</v>
      </c>
      <c r="D14501" s="33" t="s">
        <v>10429</v>
      </c>
    </row>
    <row r="14502" spans="3:4" ht="15" customHeight="1" x14ac:dyDescent="0.25">
      <c r="C14502" s="32" t="s">
        <v>23685</v>
      </c>
      <c r="D14502" s="33" t="s">
        <v>8978</v>
      </c>
    </row>
    <row r="14503" spans="3:4" ht="15" customHeight="1" x14ac:dyDescent="0.25">
      <c r="C14503" s="32" t="s">
        <v>23686</v>
      </c>
      <c r="D14503" s="33" t="s">
        <v>8978</v>
      </c>
    </row>
    <row r="14504" spans="3:4" ht="15" customHeight="1" x14ac:dyDescent="0.25">
      <c r="C14504" s="32" t="s">
        <v>23687</v>
      </c>
      <c r="D14504" s="33" t="s">
        <v>10555</v>
      </c>
    </row>
    <row r="14505" spans="3:4" ht="15" customHeight="1" x14ac:dyDescent="0.25">
      <c r="C14505" s="32" t="s">
        <v>23688</v>
      </c>
      <c r="D14505" s="33" t="s">
        <v>10555</v>
      </c>
    </row>
    <row r="14506" spans="3:4" ht="15" customHeight="1" x14ac:dyDescent="0.25">
      <c r="C14506" s="32" t="s">
        <v>23689</v>
      </c>
      <c r="D14506" s="33" t="s">
        <v>10627</v>
      </c>
    </row>
    <row r="14507" spans="3:4" ht="15" customHeight="1" x14ac:dyDescent="0.25">
      <c r="C14507" s="32" t="s">
        <v>23690</v>
      </c>
      <c r="D14507" s="33" t="s">
        <v>10627</v>
      </c>
    </row>
    <row r="14508" spans="3:4" ht="15" customHeight="1" x14ac:dyDescent="0.25">
      <c r="C14508" s="32" t="s">
        <v>23691</v>
      </c>
      <c r="D14508" s="33" t="s">
        <v>7680</v>
      </c>
    </row>
    <row r="14509" spans="3:4" ht="15" customHeight="1" x14ac:dyDescent="0.25">
      <c r="C14509" s="32" t="s">
        <v>23692</v>
      </c>
      <c r="D14509" s="33" t="s">
        <v>7680</v>
      </c>
    </row>
    <row r="14510" spans="3:4" ht="15" customHeight="1" x14ac:dyDescent="0.25">
      <c r="C14510" s="32" t="s">
        <v>23693</v>
      </c>
      <c r="D14510" s="33" t="s">
        <v>7698</v>
      </c>
    </row>
    <row r="14511" spans="3:4" ht="15" customHeight="1" x14ac:dyDescent="0.25">
      <c r="C14511" s="32" t="s">
        <v>23694</v>
      </c>
      <c r="D14511" s="33" t="s">
        <v>7698</v>
      </c>
    </row>
    <row r="14512" spans="3:4" ht="15" customHeight="1" x14ac:dyDescent="0.25">
      <c r="C14512" s="32" t="s">
        <v>23695</v>
      </c>
      <c r="D14512" s="33" t="s">
        <v>7704</v>
      </c>
    </row>
    <row r="14513" spans="3:4" ht="15" customHeight="1" x14ac:dyDescent="0.25">
      <c r="C14513" s="32" t="s">
        <v>23696</v>
      </c>
      <c r="D14513" s="33" t="s">
        <v>7704</v>
      </c>
    </row>
    <row r="14514" spans="3:4" ht="15" customHeight="1" x14ac:dyDescent="0.25">
      <c r="C14514" s="32" t="s">
        <v>23697</v>
      </c>
      <c r="D14514" s="33" t="s">
        <v>10698</v>
      </c>
    </row>
    <row r="14515" spans="3:4" ht="15" customHeight="1" x14ac:dyDescent="0.25">
      <c r="C14515" s="32" t="s">
        <v>23698</v>
      </c>
      <c r="D14515" s="33" t="s">
        <v>10698</v>
      </c>
    </row>
    <row r="14516" spans="3:4" ht="15" customHeight="1" x14ac:dyDescent="0.25">
      <c r="C14516" s="32" t="s">
        <v>23699</v>
      </c>
      <c r="D14516" s="33" t="s">
        <v>7716</v>
      </c>
    </row>
    <row r="14517" spans="3:4" ht="15" customHeight="1" x14ac:dyDescent="0.25">
      <c r="C14517" s="32" t="s">
        <v>23700</v>
      </c>
      <c r="D14517" s="33" t="s">
        <v>7716</v>
      </c>
    </row>
    <row r="14518" spans="3:4" ht="15" customHeight="1" x14ac:dyDescent="0.25">
      <c r="C14518" s="32" t="s">
        <v>23701</v>
      </c>
      <c r="D14518" s="33" t="s">
        <v>7722</v>
      </c>
    </row>
    <row r="14519" spans="3:4" ht="15" customHeight="1" x14ac:dyDescent="0.25">
      <c r="C14519" s="32" t="s">
        <v>23702</v>
      </c>
      <c r="D14519" s="33" t="s">
        <v>7722</v>
      </c>
    </row>
    <row r="14520" spans="3:4" ht="15" customHeight="1" x14ac:dyDescent="0.25">
      <c r="C14520" s="32" t="s">
        <v>23703</v>
      </c>
      <c r="D14520" s="33" t="s">
        <v>7734</v>
      </c>
    </row>
    <row r="14521" spans="3:4" ht="15" customHeight="1" x14ac:dyDescent="0.25">
      <c r="C14521" s="32" t="s">
        <v>23704</v>
      </c>
      <c r="D14521" s="33" t="s">
        <v>7734</v>
      </c>
    </row>
    <row r="14522" spans="3:4" ht="15" customHeight="1" x14ac:dyDescent="0.25">
      <c r="C14522" s="32" t="s">
        <v>23705</v>
      </c>
      <c r="D14522" s="33" t="s">
        <v>10423</v>
      </c>
    </row>
    <row r="14523" spans="3:4" ht="15" customHeight="1" x14ac:dyDescent="0.25">
      <c r="C14523" s="32" t="s">
        <v>23706</v>
      </c>
      <c r="D14523" s="33" t="s">
        <v>10423</v>
      </c>
    </row>
    <row r="14524" spans="3:4" ht="15" customHeight="1" x14ac:dyDescent="0.25">
      <c r="C14524" s="32" t="s">
        <v>23707</v>
      </c>
      <c r="D14524" s="33" t="s">
        <v>10429</v>
      </c>
    </row>
    <row r="14525" spans="3:4" ht="15" customHeight="1" x14ac:dyDescent="0.25">
      <c r="C14525" s="32" t="s">
        <v>23708</v>
      </c>
      <c r="D14525" s="33" t="s">
        <v>10429</v>
      </c>
    </row>
    <row r="14526" spans="3:4" ht="15" customHeight="1" x14ac:dyDescent="0.25">
      <c r="C14526" s="32" t="s">
        <v>23709</v>
      </c>
      <c r="D14526" s="33" t="s">
        <v>8978</v>
      </c>
    </row>
    <row r="14527" spans="3:4" ht="15" customHeight="1" x14ac:dyDescent="0.25">
      <c r="C14527" s="32" t="s">
        <v>23710</v>
      </c>
      <c r="D14527" s="33" t="s">
        <v>8978</v>
      </c>
    </row>
    <row r="14528" spans="3:4" ht="15" customHeight="1" x14ac:dyDescent="0.25">
      <c r="C14528" s="32" t="s">
        <v>23711</v>
      </c>
      <c r="D14528" s="33" t="s">
        <v>10555</v>
      </c>
    </row>
    <row r="14529" spans="3:4" ht="15" customHeight="1" x14ac:dyDescent="0.25">
      <c r="C14529" s="32" t="s">
        <v>23712</v>
      </c>
      <c r="D14529" s="33" t="s">
        <v>10555</v>
      </c>
    </row>
    <row r="14530" spans="3:4" ht="15" customHeight="1" x14ac:dyDescent="0.25">
      <c r="C14530" s="32" t="s">
        <v>23713</v>
      </c>
      <c r="D14530" s="33" t="s">
        <v>10627</v>
      </c>
    </row>
    <row r="14531" spans="3:4" ht="15" customHeight="1" x14ac:dyDescent="0.25">
      <c r="C14531" s="32" t="s">
        <v>23714</v>
      </c>
      <c r="D14531" s="33" t="s">
        <v>10627</v>
      </c>
    </row>
    <row r="14532" spans="3:4" ht="15" customHeight="1" x14ac:dyDescent="0.25">
      <c r="C14532" s="32" t="s">
        <v>23715</v>
      </c>
      <c r="D14532" s="33" t="s">
        <v>7680</v>
      </c>
    </row>
    <row r="14533" spans="3:4" ht="15" customHeight="1" x14ac:dyDescent="0.25">
      <c r="C14533" s="32" t="s">
        <v>23716</v>
      </c>
      <c r="D14533" s="33" t="s">
        <v>7680</v>
      </c>
    </row>
    <row r="14534" spans="3:4" ht="15" customHeight="1" x14ac:dyDescent="0.25">
      <c r="C14534" s="32" t="s">
        <v>23717</v>
      </c>
      <c r="D14534" s="33" t="s">
        <v>7698</v>
      </c>
    </row>
    <row r="14535" spans="3:4" ht="15" customHeight="1" x14ac:dyDescent="0.25">
      <c r="C14535" s="32" t="s">
        <v>23718</v>
      </c>
      <c r="D14535" s="33" t="s">
        <v>7698</v>
      </c>
    </row>
    <row r="14536" spans="3:4" ht="15" customHeight="1" x14ac:dyDescent="0.25">
      <c r="C14536" s="32" t="s">
        <v>23719</v>
      </c>
      <c r="D14536" s="33" t="s">
        <v>7704</v>
      </c>
    </row>
    <row r="14537" spans="3:4" ht="15" customHeight="1" x14ac:dyDescent="0.25">
      <c r="C14537" s="32" t="s">
        <v>23720</v>
      </c>
      <c r="D14537" s="33" t="s">
        <v>7704</v>
      </c>
    </row>
    <row r="14538" spans="3:4" ht="15" customHeight="1" x14ac:dyDescent="0.25">
      <c r="C14538" s="32" t="s">
        <v>23721</v>
      </c>
      <c r="D14538" s="33" t="s">
        <v>10698</v>
      </c>
    </row>
    <row r="14539" spans="3:4" ht="15" customHeight="1" x14ac:dyDescent="0.25">
      <c r="C14539" s="32" t="s">
        <v>23722</v>
      </c>
      <c r="D14539" s="33" t="s">
        <v>10698</v>
      </c>
    </row>
    <row r="14540" spans="3:4" ht="15" customHeight="1" x14ac:dyDescent="0.25">
      <c r="C14540" s="32" t="s">
        <v>23723</v>
      </c>
      <c r="D14540" s="33" t="s">
        <v>7716</v>
      </c>
    </row>
    <row r="14541" spans="3:4" ht="15" customHeight="1" x14ac:dyDescent="0.25">
      <c r="C14541" s="32" t="s">
        <v>23724</v>
      </c>
      <c r="D14541" s="33" t="s">
        <v>7716</v>
      </c>
    </row>
    <row r="14542" spans="3:4" ht="15" customHeight="1" x14ac:dyDescent="0.25">
      <c r="C14542" s="32" t="s">
        <v>23725</v>
      </c>
      <c r="D14542" s="33" t="s">
        <v>7722</v>
      </c>
    </row>
    <row r="14543" spans="3:4" ht="15" customHeight="1" x14ac:dyDescent="0.25">
      <c r="C14543" s="32" t="s">
        <v>23726</v>
      </c>
      <c r="D14543" s="33" t="s">
        <v>7722</v>
      </c>
    </row>
    <row r="14544" spans="3:4" ht="15" customHeight="1" x14ac:dyDescent="0.25">
      <c r="C14544" s="32" t="s">
        <v>23727</v>
      </c>
      <c r="D14544" s="33" t="s">
        <v>7734</v>
      </c>
    </row>
    <row r="14545" spans="3:4" ht="15" customHeight="1" x14ac:dyDescent="0.25">
      <c r="C14545" s="32" t="s">
        <v>23728</v>
      </c>
      <c r="D14545" s="33" t="s">
        <v>7734</v>
      </c>
    </row>
    <row r="14546" spans="3:4" ht="15" customHeight="1" x14ac:dyDescent="0.25">
      <c r="C14546" s="32" t="s">
        <v>23729</v>
      </c>
      <c r="D14546" s="33" t="s">
        <v>7740</v>
      </c>
    </row>
    <row r="14547" spans="3:4" ht="15" customHeight="1" x14ac:dyDescent="0.25">
      <c r="C14547" s="32" t="s">
        <v>23730</v>
      </c>
      <c r="D14547" s="33" t="s">
        <v>7740</v>
      </c>
    </row>
    <row r="14548" spans="3:4" ht="15" customHeight="1" x14ac:dyDescent="0.25">
      <c r="C14548" s="32" t="s">
        <v>23731</v>
      </c>
      <c r="D14548" s="33" t="s">
        <v>7746</v>
      </c>
    </row>
    <row r="14549" spans="3:4" ht="15" customHeight="1" x14ac:dyDescent="0.25">
      <c r="C14549" s="32" t="s">
        <v>23732</v>
      </c>
      <c r="D14549" s="33" t="s">
        <v>7746</v>
      </c>
    </row>
    <row r="14550" spans="3:4" ht="15" customHeight="1" x14ac:dyDescent="0.25">
      <c r="C14550" s="32" t="s">
        <v>23733</v>
      </c>
      <c r="D14550" s="33" t="s">
        <v>10928</v>
      </c>
    </row>
    <row r="14551" spans="3:4" ht="15" customHeight="1" x14ac:dyDescent="0.25">
      <c r="C14551" s="32" t="s">
        <v>23734</v>
      </c>
      <c r="D14551" s="33" t="s">
        <v>10928</v>
      </c>
    </row>
    <row r="14552" spans="3:4" ht="15" customHeight="1" x14ac:dyDescent="0.25">
      <c r="C14552" s="32" t="s">
        <v>23735</v>
      </c>
      <c r="D14552" s="33" t="s">
        <v>11012</v>
      </c>
    </row>
    <row r="14553" spans="3:4" ht="15" customHeight="1" x14ac:dyDescent="0.25">
      <c r="C14553" s="32" t="s">
        <v>23736</v>
      </c>
      <c r="D14553" s="33" t="s">
        <v>11012</v>
      </c>
    </row>
    <row r="14554" spans="3:4" ht="15" customHeight="1" x14ac:dyDescent="0.25">
      <c r="C14554" s="32" t="s">
        <v>23737</v>
      </c>
      <c r="D14554" s="33" t="s">
        <v>11044</v>
      </c>
    </row>
    <row r="14555" spans="3:4" ht="15" customHeight="1" x14ac:dyDescent="0.25">
      <c r="C14555" s="32" t="s">
        <v>23738</v>
      </c>
      <c r="D14555" s="33" t="s">
        <v>11044</v>
      </c>
    </row>
    <row r="14556" spans="3:4" ht="15" customHeight="1" x14ac:dyDescent="0.25">
      <c r="C14556" s="32" t="s">
        <v>23739</v>
      </c>
      <c r="D14556" s="33" t="s">
        <v>8227</v>
      </c>
    </row>
    <row r="14557" spans="3:4" ht="15" customHeight="1" x14ac:dyDescent="0.25">
      <c r="C14557" s="32" t="s">
        <v>23740</v>
      </c>
      <c r="D14557" s="33" t="s">
        <v>8227</v>
      </c>
    </row>
    <row r="14558" spans="3:4" ht="15" customHeight="1" x14ac:dyDescent="0.25">
      <c r="C14558" s="32" t="s">
        <v>23741</v>
      </c>
      <c r="D14558" s="33" t="s">
        <v>8233</v>
      </c>
    </row>
    <row r="14559" spans="3:4" ht="15" customHeight="1" x14ac:dyDescent="0.25">
      <c r="C14559" s="32" t="s">
        <v>23742</v>
      </c>
      <c r="D14559" s="33" t="s">
        <v>8233</v>
      </c>
    </row>
    <row r="14560" spans="3:4" ht="15" customHeight="1" x14ac:dyDescent="0.25">
      <c r="C14560" s="32" t="s">
        <v>23743</v>
      </c>
      <c r="D14560" s="33" t="s">
        <v>8260</v>
      </c>
    </row>
    <row r="14561" spans="3:4" ht="15" customHeight="1" x14ac:dyDescent="0.25">
      <c r="C14561" s="32" t="s">
        <v>23744</v>
      </c>
      <c r="D14561" s="33" t="s">
        <v>8260</v>
      </c>
    </row>
    <row r="14562" spans="3:4" ht="15" customHeight="1" x14ac:dyDescent="0.25">
      <c r="C14562" s="32" t="s">
        <v>23745</v>
      </c>
      <c r="D14562" s="33" t="s">
        <v>11132</v>
      </c>
    </row>
    <row r="14563" spans="3:4" ht="15" customHeight="1" x14ac:dyDescent="0.25">
      <c r="C14563" s="32" t="s">
        <v>23746</v>
      </c>
      <c r="D14563" s="33" t="s">
        <v>11132</v>
      </c>
    </row>
    <row r="14564" spans="3:4" ht="15" customHeight="1" x14ac:dyDescent="0.25">
      <c r="C14564" s="32" t="s">
        <v>23747</v>
      </c>
      <c r="D14564" s="33" t="s">
        <v>11137</v>
      </c>
    </row>
    <row r="14565" spans="3:4" ht="15" customHeight="1" x14ac:dyDescent="0.25">
      <c r="C14565" s="32" t="s">
        <v>23748</v>
      </c>
      <c r="D14565" s="33" t="s">
        <v>11137</v>
      </c>
    </row>
    <row r="14566" spans="3:4" ht="15" customHeight="1" x14ac:dyDescent="0.25">
      <c r="C14566" s="32" t="s">
        <v>23749</v>
      </c>
      <c r="D14566" s="33" t="s">
        <v>857</v>
      </c>
    </row>
    <row r="14567" spans="3:4" ht="15" customHeight="1" x14ac:dyDescent="0.25">
      <c r="C14567" s="32" t="s">
        <v>23750</v>
      </c>
      <c r="D14567" s="33" t="s">
        <v>857</v>
      </c>
    </row>
    <row r="14568" spans="3:4" ht="15" customHeight="1" x14ac:dyDescent="0.25">
      <c r="C14568" s="32" t="s">
        <v>23751</v>
      </c>
      <c r="D14568" s="33" t="s">
        <v>858</v>
      </c>
    </row>
    <row r="14569" spans="3:4" ht="15" customHeight="1" x14ac:dyDescent="0.25">
      <c r="C14569" s="32" t="s">
        <v>23752</v>
      </c>
      <c r="D14569" s="33" t="s">
        <v>858</v>
      </c>
    </row>
    <row r="14570" spans="3:4" ht="15" customHeight="1" x14ac:dyDescent="0.25">
      <c r="C14570" s="32" t="s">
        <v>23753</v>
      </c>
      <c r="D14570" s="33" t="s">
        <v>7740</v>
      </c>
    </row>
    <row r="14571" spans="3:4" ht="15" customHeight="1" x14ac:dyDescent="0.25">
      <c r="C14571" s="32" t="s">
        <v>23754</v>
      </c>
      <c r="D14571" s="33" t="s">
        <v>7740</v>
      </c>
    </row>
    <row r="14572" spans="3:4" ht="15" customHeight="1" x14ac:dyDescent="0.25">
      <c r="C14572" s="32" t="s">
        <v>23755</v>
      </c>
      <c r="D14572" s="33" t="s">
        <v>7746</v>
      </c>
    </row>
    <row r="14573" spans="3:4" ht="15" customHeight="1" x14ac:dyDescent="0.25">
      <c r="C14573" s="32" t="s">
        <v>23756</v>
      </c>
      <c r="D14573" s="33" t="s">
        <v>7746</v>
      </c>
    </row>
    <row r="14574" spans="3:4" ht="15" customHeight="1" x14ac:dyDescent="0.25">
      <c r="C14574" s="32" t="s">
        <v>23757</v>
      </c>
      <c r="D14574" s="33" t="s">
        <v>10928</v>
      </c>
    </row>
    <row r="14575" spans="3:4" ht="15" customHeight="1" x14ac:dyDescent="0.25">
      <c r="C14575" s="32" t="s">
        <v>23758</v>
      </c>
      <c r="D14575" s="33" t="s">
        <v>10928</v>
      </c>
    </row>
    <row r="14576" spans="3:4" ht="15" customHeight="1" x14ac:dyDescent="0.25">
      <c r="C14576" s="32" t="s">
        <v>23759</v>
      </c>
      <c r="D14576" s="33" t="s">
        <v>11012</v>
      </c>
    </row>
    <row r="14577" spans="3:4" ht="15" customHeight="1" x14ac:dyDescent="0.25">
      <c r="C14577" s="32" t="s">
        <v>23760</v>
      </c>
      <c r="D14577" s="33" t="s">
        <v>11012</v>
      </c>
    </row>
    <row r="14578" spans="3:4" ht="15" customHeight="1" x14ac:dyDescent="0.25">
      <c r="C14578" s="32" t="s">
        <v>23761</v>
      </c>
      <c r="D14578" s="33" t="s">
        <v>11044</v>
      </c>
    </row>
    <row r="14579" spans="3:4" ht="15" customHeight="1" x14ac:dyDescent="0.25">
      <c r="C14579" s="32" t="s">
        <v>23762</v>
      </c>
      <c r="D14579" s="33" t="s">
        <v>11044</v>
      </c>
    </row>
    <row r="14580" spans="3:4" ht="15" customHeight="1" x14ac:dyDescent="0.25">
      <c r="C14580" s="32" t="s">
        <v>23763</v>
      </c>
      <c r="D14580" s="33" t="s">
        <v>8227</v>
      </c>
    </row>
    <row r="14581" spans="3:4" ht="15" customHeight="1" x14ac:dyDescent="0.25">
      <c r="C14581" s="32" t="s">
        <v>23764</v>
      </c>
      <c r="D14581" s="33" t="s">
        <v>8227</v>
      </c>
    </row>
    <row r="14582" spans="3:4" ht="15" customHeight="1" x14ac:dyDescent="0.25">
      <c r="C14582" s="32" t="s">
        <v>23765</v>
      </c>
      <c r="D14582" s="33" t="s">
        <v>8233</v>
      </c>
    </row>
    <row r="14583" spans="3:4" ht="15" customHeight="1" x14ac:dyDescent="0.25">
      <c r="C14583" s="32" t="s">
        <v>23766</v>
      </c>
      <c r="D14583" s="33" t="s">
        <v>8233</v>
      </c>
    </row>
    <row r="14584" spans="3:4" ht="15" customHeight="1" x14ac:dyDescent="0.25">
      <c r="C14584" s="32" t="s">
        <v>23767</v>
      </c>
      <c r="D14584" s="33" t="s">
        <v>8260</v>
      </c>
    </row>
    <row r="14585" spans="3:4" ht="15" customHeight="1" x14ac:dyDescent="0.25">
      <c r="C14585" s="32" t="s">
        <v>23768</v>
      </c>
      <c r="D14585" s="33" t="s">
        <v>8260</v>
      </c>
    </row>
    <row r="14586" spans="3:4" ht="15" customHeight="1" x14ac:dyDescent="0.25">
      <c r="C14586" s="32" t="s">
        <v>23769</v>
      </c>
      <c r="D14586" s="33" t="s">
        <v>11132</v>
      </c>
    </row>
    <row r="14587" spans="3:4" ht="15" customHeight="1" x14ac:dyDescent="0.25">
      <c r="C14587" s="32" t="s">
        <v>23770</v>
      </c>
      <c r="D14587" s="33" t="s">
        <v>11132</v>
      </c>
    </row>
    <row r="14588" spans="3:4" ht="15" customHeight="1" x14ac:dyDescent="0.25">
      <c r="C14588" s="32" t="s">
        <v>23771</v>
      </c>
      <c r="D14588" s="33" t="s">
        <v>11137</v>
      </c>
    </row>
    <row r="14589" spans="3:4" ht="15" customHeight="1" x14ac:dyDescent="0.25">
      <c r="C14589" s="32" t="s">
        <v>23772</v>
      </c>
      <c r="D14589" s="33" t="s">
        <v>11137</v>
      </c>
    </row>
    <row r="14590" spans="3:4" ht="15" customHeight="1" x14ac:dyDescent="0.25">
      <c r="C14590" s="32" t="s">
        <v>23773</v>
      </c>
      <c r="D14590" s="33" t="s">
        <v>857</v>
      </c>
    </row>
    <row r="14591" spans="3:4" ht="15" customHeight="1" x14ac:dyDescent="0.25">
      <c r="C14591" s="32" t="s">
        <v>23774</v>
      </c>
      <c r="D14591" s="33" t="s">
        <v>857</v>
      </c>
    </row>
    <row r="14592" spans="3:4" ht="15" customHeight="1" x14ac:dyDescent="0.25">
      <c r="C14592" s="32" t="s">
        <v>23775</v>
      </c>
      <c r="D14592" s="33" t="s">
        <v>858</v>
      </c>
    </row>
    <row r="14593" spans="3:4" ht="15" customHeight="1" x14ac:dyDescent="0.25">
      <c r="C14593" s="32" t="s">
        <v>23776</v>
      </c>
      <c r="D14593" s="33" t="s">
        <v>858</v>
      </c>
    </row>
    <row r="14594" spans="3:4" ht="15" customHeight="1" x14ac:dyDescent="0.25">
      <c r="C14594" s="32" t="s">
        <v>23777</v>
      </c>
      <c r="D14594" s="33" t="s">
        <v>4859</v>
      </c>
    </row>
    <row r="14595" spans="3:4" ht="15" customHeight="1" x14ac:dyDescent="0.25">
      <c r="C14595" s="32" t="s">
        <v>23778</v>
      </c>
      <c r="D14595" s="33" t="s">
        <v>4859</v>
      </c>
    </row>
    <row r="14596" spans="3:4" ht="15" customHeight="1" x14ac:dyDescent="0.25">
      <c r="C14596" s="32" t="s">
        <v>23779</v>
      </c>
      <c r="D14596" s="33" t="s">
        <v>4894</v>
      </c>
    </row>
    <row r="14597" spans="3:4" ht="15" customHeight="1" x14ac:dyDescent="0.25">
      <c r="C14597" s="32" t="s">
        <v>23780</v>
      </c>
      <c r="D14597" s="33" t="s">
        <v>4894</v>
      </c>
    </row>
    <row r="14598" spans="3:4" ht="15" customHeight="1" x14ac:dyDescent="0.25">
      <c r="C14598" s="32" t="s">
        <v>23781</v>
      </c>
      <c r="D14598" s="33" t="s">
        <v>4932</v>
      </c>
    </row>
    <row r="14599" spans="3:4" ht="15" customHeight="1" x14ac:dyDescent="0.25">
      <c r="C14599" s="32" t="s">
        <v>23782</v>
      </c>
      <c r="D14599" s="33" t="s">
        <v>4932</v>
      </c>
    </row>
    <row r="14600" spans="3:4" ht="15" customHeight="1" x14ac:dyDescent="0.25">
      <c r="C14600" s="32" t="s">
        <v>23783</v>
      </c>
      <c r="D14600" s="33" t="s">
        <v>4938</v>
      </c>
    </row>
    <row r="14601" spans="3:4" ht="15" customHeight="1" x14ac:dyDescent="0.25">
      <c r="C14601" s="32" t="s">
        <v>23784</v>
      </c>
      <c r="D14601" s="33" t="s">
        <v>4938</v>
      </c>
    </row>
    <row r="14602" spans="3:4" ht="15" customHeight="1" x14ac:dyDescent="0.25">
      <c r="C14602" s="32" t="s">
        <v>23785</v>
      </c>
      <c r="D14602" s="33" t="s">
        <v>4983</v>
      </c>
    </row>
    <row r="14603" spans="3:4" ht="15" customHeight="1" x14ac:dyDescent="0.25">
      <c r="C14603" s="32" t="s">
        <v>23786</v>
      </c>
      <c r="D14603" s="33" t="s">
        <v>4983</v>
      </c>
    </row>
    <row r="14604" spans="3:4" ht="15" customHeight="1" x14ac:dyDescent="0.25">
      <c r="C14604" s="32" t="s">
        <v>23787</v>
      </c>
      <c r="D14604" s="33" t="s">
        <v>5001</v>
      </c>
    </row>
    <row r="14605" spans="3:4" ht="15" customHeight="1" x14ac:dyDescent="0.25">
      <c r="C14605" s="32" t="s">
        <v>23788</v>
      </c>
      <c r="D14605" s="33" t="s">
        <v>5001</v>
      </c>
    </row>
    <row r="14606" spans="3:4" ht="15" customHeight="1" x14ac:dyDescent="0.25">
      <c r="C14606" s="32" t="s">
        <v>23789</v>
      </c>
      <c r="D14606" s="33" t="s">
        <v>5067</v>
      </c>
    </row>
    <row r="14607" spans="3:4" ht="15" customHeight="1" x14ac:dyDescent="0.25">
      <c r="C14607" s="32" t="s">
        <v>23790</v>
      </c>
      <c r="D14607" s="33" t="s">
        <v>5067</v>
      </c>
    </row>
    <row r="14608" spans="3:4" ht="15" customHeight="1" x14ac:dyDescent="0.25">
      <c r="C14608" s="32" t="s">
        <v>23791</v>
      </c>
      <c r="D14608" s="33" t="s">
        <v>5085</v>
      </c>
    </row>
    <row r="14609" spans="3:4" ht="15" customHeight="1" x14ac:dyDescent="0.25">
      <c r="C14609" s="32" t="s">
        <v>23792</v>
      </c>
      <c r="D14609" s="33" t="s">
        <v>5085</v>
      </c>
    </row>
    <row r="14610" spans="3:4" ht="15" customHeight="1" x14ac:dyDescent="0.25">
      <c r="C14610" s="32" t="s">
        <v>23793</v>
      </c>
      <c r="D14610" s="33" t="s">
        <v>5091</v>
      </c>
    </row>
    <row r="14611" spans="3:4" ht="15" customHeight="1" x14ac:dyDescent="0.25">
      <c r="C14611" s="32" t="s">
        <v>23794</v>
      </c>
      <c r="D14611" s="33" t="s">
        <v>5091</v>
      </c>
    </row>
    <row r="14612" spans="3:4" ht="15" customHeight="1" x14ac:dyDescent="0.25">
      <c r="C14612" s="32" t="s">
        <v>23795</v>
      </c>
      <c r="D14612" s="33" t="s">
        <v>5131</v>
      </c>
    </row>
    <row r="14613" spans="3:4" ht="15" customHeight="1" x14ac:dyDescent="0.25">
      <c r="C14613" s="32" t="s">
        <v>23796</v>
      </c>
      <c r="D14613" s="33" t="s">
        <v>5131</v>
      </c>
    </row>
    <row r="14614" spans="3:4" ht="15" customHeight="1" x14ac:dyDescent="0.25">
      <c r="C14614" s="32" t="s">
        <v>23797</v>
      </c>
      <c r="D14614" s="33" t="s">
        <v>5136</v>
      </c>
    </row>
    <row r="14615" spans="3:4" ht="15" customHeight="1" x14ac:dyDescent="0.25">
      <c r="C14615" s="32" t="s">
        <v>23798</v>
      </c>
      <c r="D14615" s="33" t="s">
        <v>5136</v>
      </c>
    </row>
    <row r="14616" spans="3:4" ht="15" customHeight="1" x14ac:dyDescent="0.25">
      <c r="C14616" s="32" t="s">
        <v>23799</v>
      </c>
      <c r="D14616" s="33" t="s">
        <v>5153</v>
      </c>
    </row>
    <row r="14617" spans="3:4" ht="15" customHeight="1" x14ac:dyDescent="0.25">
      <c r="C14617" s="32" t="s">
        <v>23800</v>
      </c>
      <c r="D14617" s="33" t="s">
        <v>5153</v>
      </c>
    </row>
    <row r="14618" spans="3:4" ht="15" customHeight="1" x14ac:dyDescent="0.25">
      <c r="C14618" s="32" t="s">
        <v>23801</v>
      </c>
      <c r="D14618" s="33" t="s">
        <v>4859</v>
      </c>
    </row>
    <row r="14619" spans="3:4" ht="15" customHeight="1" x14ac:dyDescent="0.25">
      <c r="C14619" s="32" t="s">
        <v>23802</v>
      </c>
      <c r="D14619" s="33" t="s">
        <v>4859</v>
      </c>
    </row>
    <row r="14620" spans="3:4" ht="15" customHeight="1" x14ac:dyDescent="0.25">
      <c r="C14620" s="32" t="s">
        <v>23803</v>
      </c>
      <c r="D14620" s="33" t="s">
        <v>4894</v>
      </c>
    </row>
    <row r="14621" spans="3:4" ht="15" customHeight="1" x14ac:dyDescent="0.25">
      <c r="C14621" s="32" t="s">
        <v>23804</v>
      </c>
      <c r="D14621" s="33" t="s">
        <v>4894</v>
      </c>
    </row>
    <row r="14622" spans="3:4" ht="15" customHeight="1" x14ac:dyDescent="0.25">
      <c r="C14622" s="32" t="s">
        <v>23805</v>
      </c>
      <c r="D14622" s="33" t="s">
        <v>4932</v>
      </c>
    </row>
    <row r="14623" spans="3:4" ht="15" customHeight="1" x14ac:dyDescent="0.25">
      <c r="C14623" s="32" t="s">
        <v>23806</v>
      </c>
      <c r="D14623" s="33" t="s">
        <v>4932</v>
      </c>
    </row>
    <row r="14624" spans="3:4" ht="15" customHeight="1" x14ac:dyDescent="0.25">
      <c r="C14624" s="32" t="s">
        <v>23807</v>
      </c>
      <c r="D14624" s="33" t="s">
        <v>4938</v>
      </c>
    </row>
    <row r="14625" spans="3:4" ht="15" customHeight="1" x14ac:dyDescent="0.25">
      <c r="C14625" s="32" t="s">
        <v>23808</v>
      </c>
      <c r="D14625" s="33" t="s">
        <v>4938</v>
      </c>
    </row>
    <row r="14626" spans="3:4" ht="15" customHeight="1" x14ac:dyDescent="0.25">
      <c r="C14626" s="32" t="s">
        <v>23809</v>
      </c>
      <c r="D14626" s="33" t="s">
        <v>4983</v>
      </c>
    </row>
    <row r="14627" spans="3:4" ht="15" customHeight="1" x14ac:dyDescent="0.25">
      <c r="C14627" s="32" t="s">
        <v>23810</v>
      </c>
      <c r="D14627" s="33" t="s">
        <v>4983</v>
      </c>
    </row>
    <row r="14628" spans="3:4" ht="15" customHeight="1" x14ac:dyDescent="0.25">
      <c r="C14628" s="32" t="s">
        <v>23811</v>
      </c>
      <c r="D14628" s="33" t="s">
        <v>5001</v>
      </c>
    </row>
    <row r="14629" spans="3:4" ht="15" customHeight="1" x14ac:dyDescent="0.25">
      <c r="C14629" s="32" t="s">
        <v>23812</v>
      </c>
      <c r="D14629" s="33" t="s">
        <v>5001</v>
      </c>
    </row>
    <row r="14630" spans="3:4" ht="15" customHeight="1" x14ac:dyDescent="0.25">
      <c r="C14630" s="32" t="s">
        <v>23813</v>
      </c>
      <c r="D14630" s="33" t="s">
        <v>5067</v>
      </c>
    </row>
    <row r="14631" spans="3:4" ht="15" customHeight="1" x14ac:dyDescent="0.25">
      <c r="C14631" s="32" t="s">
        <v>23814</v>
      </c>
      <c r="D14631" s="33" t="s">
        <v>5067</v>
      </c>
    </row>
    <row r="14632" spans="3:4" ht="15" customHeight="1" x14ac:dyDescent="0.25">
      <c r="C14632" s="32" t="s">
        <v>23815</v>
      </c>
      <c r="D14632" s="33" t="s">
        <v>5085</v>
      </c>
    </row>
    <row r="14633" spans="3:4" ht="15" customHeight="1" x14ac:dyDescent="0.25">
      <c r="C14633" s="32" t="s">
        <v>23816</v>
      </c>
      <c r="D14633" s="33" t="s">
        <v>5085</v>
      </c>
    </row>
    <row r="14634" spans="3:4" ht="15" customHeight="1" x14ac:dyDescent="0.25">
      <c r="C14634" s="32" t="s">
        <v>23817</v>
      </c>
      <c r="D14634" s="33" t="s">
        <v>5091</v>
      </c>
    </row>
    <row r="14635" spans="3:4" ht="15" customHeight="1" x14ac:dyDescent="0.25">
      <c r="C14635" s="32" t="s">
        <v>23818</v>
      </c>
      <c r="D14635" s="33" t="s">
        <v>5091</v>
      </c>
    </row>
    <row r="14636" spans="3:4" ht="15" customHeight="1" x14ac:dyDescent="0.25">
      <c r="C14636" s="32" t="s">
        <v>23819</v>
      </c>
      <c r="D14636" s="33" t="s">
        <v>5131</v>
      </c>
    </row>
    <row r="14637" spans="3:4" ht="15" customHeight="1" x14ac:dyDescent="0.25">
      <c r="C14637" s="32" t="s">
        <v>23820</v>
      </c>
      <c r="D14637" s="33" t="s">
        <v>5131</v>
      </c>
    </row>
    <row r="14638" spans="3:4" ht="15" customHeight="1" x14ac:dyDescent="0.25">
      <c r="C14638" s="32" t="s">
        <v>23821</v>
      </c>
      <c r="D14638" s="33" t="s">
        <v>5136</v>
      </c>
    </row>
    <row r="14639" spans="3:4" ht="15" customHeight="1" x14ac:dyDescent="0.25">
      <c r="C14639" s="32" t="s">
        <v>23822</v>
      </c>
      <c r="D14639" s="33" t="s">
        <v>5136</v>
      </c>
    </row>
    <row r="14640" spans="3:4" ht="15" customHeight="1" x14ac:dyDescent="0.25">
      <c r="C14640" s="32" t="s">
        <v>23823</v>
      </c>
      <c r="D14640" s="33" t="s">
        <v>5153</v>
      </c>
    </row>
    <row r="14641" spans="3:4" ht="15" customHeight="1" x14ac:dyDescent="0.25">
      <c r="C14641" s="32" t="s">
        <v>23824</v>
      </c>
      <c r="D14641" s="33" t="s">
        <v>5153</v>
      </c>
    </row>
    <row r="14642" spans="3:4" ht="15" customHeight="1" x14ac:dyDescent="0.25">
      <c r="C14642" s="32" t="s">
        <v>23825</v>
      </c>
      <c r="D14642" s="33" t="s">
        <v>5174</v>
      </c>
    </row>
    <row r="14643" spans="3:4" ht="15" customHeight="1" x14ac:dyDescent="0.25">
      <c r="C14643" s="32" t="s">
        <v>23826</v>
      </c>
      <c r="D14643" s="33" t="s">
        <v>5174</v>
      </c>
    </row>
    <row r="14644" spans="3:4" ht="15" customHeight="1" x14ac:dyDescent="0.25">
      <c r="C14644" s="32" t="s">
        <v>23827</v>
      </c>
      <c r="D14644" s="33" t="s">
        <v>5184</v>
      </c>
    </row>
    <row r="14645" spans="3:4" ht="15" customHeight="1" x14ac:dyDescent="0.25">
      <c r="C14645" s="32" t="s">
        <v>23828</v>
      </c>
      <c r="D14645" s="33" t="s">
        <v>5184</v>
      </c>
    </row>
    <row r="14646" spans="3:4" ht="15" customHeight="1" x14ac:dyDescent="0.25">
      <c r="C14646" s="32" t="s">
        <v>23829</v>
      </c>
      <c r="D14646" s="33" t="s">
        <v>5195</v>
      </c>
    </row>
    <row r="14647" spans="3:4" ht="15" customHeight="1" x14ac:dyDescent="0.25">
      <c r="C14647" s="32" t="s">
        <v>23830</v>
      </c>
      <c r="D14647" s="33" t="s">
        <v>5195</v>
      </c>
    </row>
    <row r="14648" spans="3:4" ht="15" customHeight="1" x14ac:dyDescent="0.25">
      <c r="C14648" s="32" t="s">
        <v>23831</v>
      </c>
      <c r="D14648" s="33" t="s">
        <v>5258</v>
      </c>
    </row>
    <row r="14649" spans="3:4" ht="15" customHeight="1" x14ac:dyDescent="0.25">
      <c r="C14649" s="32" t="s">
        <v>23832</v>
      </c>
      <c r="D14649" s="33" t="s">
        <v>5258</v>
      </c>
    </row>
    <row r="14650" spans="3:4" ht="15" customHeight="1" x14ac:dyDescent="0.25">
      <c r="C14650" s="32" t="s">
        <v>23833</v>
      </c>
      <c r="D14650" s="33" t="s">
        <v>5307</v>
      </c>
    </row>
    <row r="14651" spans="3:4" ht="15" customHeight="1" x14ac:dyDescent="0.25">
      <c r="C14651" s="32" t="s">
        <v>23834</v>
      </c>
      <c r="D14651" s="33" t="s">
        <v>5307</v>
      </c>
    </row>
    <row r="14652" spans="3:4" ht="15" customHeight="1" x14ac:dyDescent="0.25">
      <c r="C14652" s="32" t="s">
        <v>23835</v>
      </c>
      <c r="D14652" s="33" t="s">
        <v>5323</v>
      </c>
    </row>
    <row r="14653" spans="3:4" ht="15" customHeight="1" x14ac:dyDescent="0.25">
      <c r="C14653" s="32" t="s">
        <v>23836</v>
      </c>
      <c r="D14653" s="33" t="s">
        <v>5323</v>
      </c>
    </row>
    <row r="14654" spans="3:4" ht="15" customHeight="1" x14ac:dyDescent="0.25">
      <c r="C14654" s="32" t="s">
        <v>23837</v>
      </c>
      <c r="D14654" s="33" t="s">
        <v>5329</v>
      </c>
    </row>
    <row r="14655" spans="3:4" ht="15" customHeight="1" x14ac:dyDescent="0.25">
      <c r="C14655" s="32" t="s">
        <v>23838</v>
      </c>
      <c r="D14655" s="33" t="s">
        <v>5329</v>
      </c>
    </row>
    <row r="14656" spans="3:4" ht="15" customHeight="1" x14ac:dyDescent="0.25">
      <c r="C14656" s="32" t="s">
        <v>23839</v>
      </c>
      <c r="D14656" s="33" t="s">
        <v>5361</v>
      </c>
    </row>
    <row r="14657" spans="3:4" ht="15" customHeight="1" x14ac:dyDescent="0.25">
      <c r="C14657" s="32" t="s">
        <v>23840</v>
      </c>
      <c r="D14657" s="33" t="s">
        <v>5361</v>
      </c>
    </row>
    <row r="14658" spans="3:4" ht="15" customHeight="1" x14ac:dyDescent="0.25">
      <c r="C14658" s="32" t="s">
        <v>23841</v>
      </c>
      <c r="D14658" s="33" t="s">
        <v>5393</v>
      </c>
    </row>
    <row r="14659" spans="3:4" ht="15" customHeight="1" x14ac:dyDescent="0.25">
      <c r="C14659" s="32" t="s">
        <v>23842</v>
      </c>
      <c r="D14659" s="33" t="s">
        <v>5393</v>
      </c>
    </row>
    <row r="14660" spans="3:4" ht="15" customHeight="1" x14ac:dyDescent="0.25">
      <c r="C14660" s="32" t="s">
        <v>23843</v>
      </c>
      <c r="D14660" s="33" t="s">
        <v>5453</v>
      </c>
    </row>
    <row r="14661" spans="3:4" ht="15" customHeight="1" x14ac:dyDescent="0.25">
      <c r="C14661" s="32" t="s">
        <v>23844</v>
      </c>
      <c r="D14661" s="33" t="s">
        <v>5453</v>
      </c>
    </row>
    <row r="14662" spans="3:4" ht="15" customHeight="1" x14ac:dyDescent="0.25">
      <c r="C14662" s="32" t="s">
        <v>23845</v>
      </c>
      <c r="D14662" s="33" t="s">
        <v>5458</v>
      </c>
    </row>
    <row r="14663" spans="3:4" ht="15" customHeight="1" x14ac:dyDescent="0.25">
      <c r="C14663" s="32" t="s">
        <v>23846</v>
      </c>
      <c r="D14663" s="33" t="s">
        <v>5458</v>
      </c>
    </row>
    <row r="14664" spans="3:4" ht="15" customHeight="1" x14ac:dyDescent="0.25">
      <c r="C14664" s="32" t="s">
        <v>23847</v>
      </c>
      <c r="D14664" s="33" t="s">
        <v>5464</v>
      </c>
    </row>
    <row r="14665" spans="3:4" ht="15" customHeight="1" x14ac:dyDescent="0.25">
      <c r="C14665" s="32" t="s">
        <v>23848</v>
      </c>
      <c r="D14665" s="33" t="s">
        <v>5464</v>
      </c>
    </row>
    <row r="14666" spans="3:4" ht="15" customHeight="1" x14ac:dyDescent="0.25">
      <c r="C14666" s="32" t="s">
        <v>23849</v>
      </c>
      <c r="D14666" s="33" t="s">
        <v>5174</v>
      </c>
    </row>
    <row r="14667" spans="3:4" ht="15" customHeight="1" x14ac:dyDescent="0.25">
      <c r="C14667" s="32" t="s">
        <v>23850</v>
      </c>
      <c r="D14667" s="33" t="s">
        <v>5174</v>
      </c>
    </row>
    <row r="14668" spans="3:4" ht="15" customHeight="1" x14ac:dyDescent="0.25">
      <c r="C14668" s="32" t="s">
        <v>23851</v>
      </c>
      <c r="D14668" s="33" t="s">
        <v>5184</v>
      </c>
    </row>
    <row r="14669" spans="3:4" ht="15" customHeight="1" x14ac:dyDescent="0.25">
      <c r="C14669" s="32" t="s">
        <v>23852</v>
      </c>
      <c r="D14669" s="33" t="s">
        <v>5184</v>
      </c>
    </row>
    <row r="14670" spans="3:4" ht="15" customHeight="1" x14ac:dyDescent="0.25">
      <c r="C14670" s="32" t="s">
        <v>23853</v>
      </c>
      <c r="D14670" s="33" t="s">
        <v>5195</v>
      </c>
    </row>
    <row r="14671" spans="3:4" ht="15" customHeight="1" x14ac:dyDescent="0.25">
      <c r="C14671" s="32" t="s">
        <v>23854</v>
      </c>
      <c r="D14671" s="33" t="s">
        <v>5195</v>
      </c>
    </row>
    <row r="14672" spans="3:4" ht="15" customHeight="1" x14ac:dyDescent="0.25">
      <c r="C14672" s="32" t="s">
        <v>23855</v>
      </c>
      <c r="D14672" s="33" t="s">
        <v>5258</v>
      </c>
    </row>
    <row r="14673" spans="3:4" ht="15" customHeight="1" x14ac:dyDescent="0.25">
      <c r="C14673" s="32" t="s">
        <v>23856</v>
      </c>
      <c r="D14673" s="33" t="s">
        <v>5258</v>
      </c>
    </row>
    <row r="14674" spans="3:4" ht="15" customHeight="1" x14ac:dyDescent="0.25">
      <c r="C14674" s="32" t="s">
        <v>23857</v>
      </c>
      <c r="D14674" s="33" t="s">
        <v>5307</v>
      </c>
    </row>
    <row r="14675" spans="3:4" ht="15" customHeight="1" x14ac:dyDescent="0.25">
      <c r="C14675" s="32" t="s">
        <v>23858</v>
      </c>
      <c r="D14675" s="33" t="s">
        <v>5307</v>
      </c>
    </row>
    <row r="14676" spans="3:4" ht="15" customHeight="1" x14ac:dyDescent="0.25">
      <c r="C14676" s="32" t="s">
        <v>23859</v>
      </c>
      <c r="D14676" s="33" t="s">
        <v>5323</v>
      </c>
    </row>
    <row r="14677" spans="3:4" ht="15" customHeight="1" x14ac:dyDescent="0.25">
      <c r="C14677" s="32" t="s">
        <v>23860</v>
      </c>
      <c r="D14677" s="33" t="s">
        <v>5323</v>
      </c>
    </row>
    <row r="14678" spans="3:4" ht="15" customHeight="1" x14ac:dyDescent="0.25">
      <c r="C14678" s="32" t="s">
        <v>23861</v>
      </c>
      <c r="D14678" s="33" t="s">
        <v>5329</v>
      </c>
    </row>
    <row r="14679" spans="3:4" ht="15" customHeight="1" x14ac:dyDescent="0.25">
      <c r="C14679" s="32" t="s">
        <v>23862</v>
      </c>
      <c r="D14679" s="33" t="s">
        <v>5329</v>
      </c>
    </row>
    <row r="14680" spans="3:4" ht="15" customHeight="1" x14ac:dyDescent="0.25">
      <c r="C14680" s="32" t="s">
        <v>23863</v>
      </c>
      <c r="D14680" s="33" t="s">
        <v>5361</v>
      </c>
    </row>
    <row r="14681" spans="3:4" ht="15" customHeight="1" x14ac:dyDescent="0.25">
      <c r="C14681" s="32" t="s">
        <v>23864</v>
      </c>
      <c r="D14681" s="33" t="s">
        <v>5361</v>
      </c>
    </row>
    <row r="14682" spans="3:4" ht="15" customHeight="1" x14ac:dyDescent="0.25">
      <c r="C14682" s="32" t="s">
        <v>23865</v>
      </c>
      <c r="D14682" s="33" t="s">
        <v>5393</v>
      </c>
    </row>
    <row r="14683" spans="3:4" ht="15" customHeight="1" x14ac:dyDescent="0.25">
      <c r="C14683" s="32" t="s">
        <v>23866</v>
      </c>
      <c r="D14683" s="33" t="s">
        <v>5393</v>
      </c>
    </row>
    <row r="14684" spans="3:4" ht="15" customHeight="1" x14ac:dyDescent="0.25">
      <c r="C14684" s="32" t="s">
        <v>23867</v>
      </c>
      <c r="D14684" s="33" t="s">
        <v>5453</v>
      </c>
    </row>
    <row r="14685" spans="3:4" ht="15" customHeight="1" x14ac:dyDescent="0.25">
      <c r="C14685" s="32" t="s">
        <v>23868</v>
      </c>
      <c r="D14685" s="33" t="s">
        <v>5453</v>
      </c>
    </row>
    <row r="14686" spans="3:4" ht="15" customHeight="1" x14ac:dyDescent="0.25">
      <c r="C14686" s="32" t="s">
        <v>23869</v>
      </c>
      <c r="D14686" s="33" t="s">
        <v>5458</v>
      </c>
    </row>
    <row r="14687" spans="3:4" ht="15" customHeight="1" x14ac:dyDescent="0.25">
      <c r="C14687" s="32" t="s">
        <v>23870</v>
      </c>
      <c r="D14687" s="33" t="s">
        <v>5458</v>
      </c>
    </row>
    <row r="14688" spans="3:4" ht="15" customHeight="1" x14ac:dyDescent="0.25">
      <c r="C14688" s="32" t="s">
        <v>23871</v>
      </c>
      <c r="D14688" s="33" t="s">
        <v>5464</v>
      </c>
    </row>
    <row r="14689" spans="3:4" ht="15" customHeight="1" x14ac:dyDescent="0.25">
      <c r="C14689" s="32" t="s">
        <v>23872</v>
      </c>
      <c r="D14689" s="33" t="s">
        <v>5464</v>
      </c>
    </row>
    <row r="14690" spans="3:4" ht="15" customHeight="1" x14ac:dyDescent="0.25">
      <c r="C14690" s="32" t="s">
        <v>23873</v>
      </c>
      <c r="D14690" s="33" t="s">
        <v>5506</v>
      </c>
    </row>
    <row r="14691" spans="3:4" ht="15" customHeight="1" x14ac:dyDescent="0.25">
      <c r="C14691" s="32" t="s">
        <v>23874</v>
      </c>
      <c r="D14691" s="33" t="s">
        <v>5506</v>
      </c>
    </row>
    <row r="14692" spans="3:4" ht="15" customHeight="1" x14ac:dyDescent="0.25">
      <c r="C14692" s="32" t="s">
        <v>23875</v>
      </c>
      <c r="D14692" s="33" t="s">
        <v>8907</v>
      </c>
    </row>
    <row r="14693" spans="3:4" ht="15" customHeight="1" x14ac:dyDescent="0.25">
      <c r="C14693" s="32" t="s">
        <v>23876</v>
      </c>
      <c r="D14693" s="33" t="s">
        <v>8907</v>
      </c>
    </row>
    <row r="14694" spans="3:4" ht="15" customHeight="1" x14ac:dyDescent="0.25">
      <c r="C14694" s="32" t="s">
        <v>23877</v>
      </c>
      <c r="D14694" s="33" t="s">
        <v>5560</v>
      </c>
    </row>
    <row r="14695" spans="3:4" ht="15" customHeight="1" x14ac:dyDescent="0.25">
      <c r="C14695" s="32" t="s">
        <v>23878</v>
      </c>
      <c r="D14695" s="33" t="s">
        <v>5560</v>
      </c>
    </row>
    <row r="14696" spans="3:4" ht="15" customHeight="1" x14ac:dyDescent="0.25">
      <c r="C14696" s="32" t="s">
        <v>23879</v>
      </c>
      <c r="D14696" s="33" t="s">
        <v>5565</v>
      </c>
    </row>
    <row r="14697" spans="3:4" ht="15" customHeight="1" x14ac:dyDescent="0.25">
      <c r="C14697" s="32" t="s">
        <v>23880</v>
      </c>
      <c r="D14697" s="33" t="s">
        <v>5565</v>
      </c>
    </row>
    <row r="14698" spans="3:4" ht="15" customHeight="1" x14ac:dyDescent="0.25">
      <c r="C14698" s="32" t="s">
        <v>23881</v>
      </c>
      <c r="D14698" s="33" t="s">
        <v>5570</v>
      </c>
    </row>
    <row r="14699" spans="3:4" ht="15" customHeight="1" x14ac:dyDescent="0.25">
      <c r="C14699" s="32" t="s">
        <v>23882</v>
      </c>
      <c r="D14699" s="33" t="s">
        <v>5570</v>
      </c>
    </row>
    <row r="14700" spans="3:4" ht="15" customHeight="1" x14ac:dyDescent="0.25">
      <c r="C14700" s="32" t="s">
        <v>23883</v>
      </c>
      <c r="D14700" s="33" t="s">
        <v>5620</v>
      </c>
    </row>
    <row r="14701" spans="3:4" ht="15" customHeight="1" x14ac:dyDescent="0.25">
      <c r="C14701" s="32" t="s">
        <v>23884</v>
      </c>
      <c r="D14701" s="33" t="s">
        <v>5620</v>
      </c>
    </row>
    <row r="14702" spans="3:4" ht="15" customHeight="1" x14ac:dyDescent="0.25">
      <c r="C14702" s="32" t="s">
        <v>23885</v>
      </c>
      <c r="D14702" s="33" t="s">
        <v>5646</v>
      </c>
    </row>
    <row r="14703" spans="3:4" ht="15" customHeight="1" x14ac:dyDescent="0.25">
      <c r="C14703" s="32" t="s">
        <v>23886</v>
      </c>
      <c r="D14703" s="33" t="s">
        <v>5646</v>
      </c>
    </row>
    <row r="14704" spans="3:4" ht="15" customHeight="1" x14ac:dyDescent="0.25">
      <c r="C14704" s="32" t="s">
        <v>23887</v>
      </c>
      <c r="D14704" s="33" t="s">
        <v>5656</v>
      </c>
    </row>
    <row r="14705" spans="3:4" ht="15" customHeight="1" x14ac:dyDescent="0.25">
      <c r="C14705" s="32" t="s">
        <v>23888</v>
      </c>
      <c r="D14705" s="33" t="s">
        <v>5656</v>
      </c>
    </row>
    <row r="14706" spans="3:4" ht="15" customHeight="1" x14ac:dyDescent="0.25">
      <c r="C14706" s="32" t="s">
        <v>23889</v>
      </c>
      <c r="D14706" s="33" t="s">
        <v>5737</v>
      </c>
    </row>
    <row r="14707" spans="3:4" ht="15" customHeight="1" x14ac:dyDescent="0.25">
      <c r="C14707" s="32" t="s">
        <v>23890</v>
      </c>
      <c r="D14707" s="33" t="s">
        <v>5737</v>
      </c>
    </row>
    <row r="14708" spans="3:4" ht="15" customHeight="1" x14ac:dyDescent="0.25">
      <c r="C14708" s="32" t="s">
        <v>23891</v>
      </c>
      <c r="D14708" s="33" t="s">
        <v>9068</v>
      </c>
    </row>
    <row r="14709" spans="3:4" ht="15" customHeight="1" x14ac:dyDescent="0.25">
      <c r="C14709" s="32" t="s">
        <v>23892</v>
      </c>
      <c r="D14709" s="33" t="s">
        <v>9068</v>
      </c>
    </row>
    <row r="14710" spans="3:4" ht="15" customHeight="1" x14ac:dyDescent="0.25">
      <c r="C14710" s="32" t="s">
        <v>23893</v>
      </c>
      <c r="D14710" s="33" t="s">
        <v>5891</v>
      </c>
    </row>
    <row r="14711" spans="3:4" ht="15" customHeight="1" x14ac:dyDescent="0.25">
      <c r="C14711" s="32" t="s">
        <v>23894</v>
      </c>
      <c r="D14711" s="33" t="s">
        <v>5891</v>
      </c>
    </row>
    <row r="14712" spans="3:4" ht="15" customHeight="1" x14ac:dyDescent="0.25">
      <c r="C14712" s="32" t="s">
        <v>23895</v>
      </c>
      <c r="D14712" s="33" t="s">
        <v>5903</v>
      </c>
    </row>
    <row r="14713" spans="3:4" ht="15" customHeight="1" x14ac:dyDescent="0.25">
      <c r="C14713" s="32" t="s">
        <v>23896</v>
      </c>
      <c r="D14713" s="33" t="s">
        <v>5903</v>
      </c>
    </row>
    <row r="14714" spans="3:4" ht="15" customHeight="1" x14ac:dyDescent="0.25">
      <c r="C14714" s="32" t="s">
        <v>23897</v>
      </c>
      <c r="D14714" s="33" t="s">
        <v>5506</v>
      </c>
    </row>
    <row r="14715" spans="3:4" ht="15" customHeight="1" x14ac:dyDescent="0.25">
      <c r="C14715" s="32" t="s">
        <v>23898</v>
      </c>
      <c r="D14715" s="33" t="s">
        <v>5506</v>
      </c>
    </row>
    <row r="14716" spans="3:4" ht="15" customHeight="1" x14ac:dyDescent="0.25">
      <c r="C14716" s="32" t="s">
        <v>23899</v>
      </c>
      <c r="D14716" s="33" t="s">
        <v>8907</v>
      </c>
    </row>
    <row r="14717" spans="3:4" ht="15" customHeight="1" x14ac:dyDescent="0.25">
      <c r="C14717" s="32" t="s">
        <v>23900</v>
      </c>
      <c r="D14717" s="33" t="s">
        <v>8907</v>
      </c>
    </row>
    <row r="14718" spans="3:4" ht="15" customHeight="1" x14ac:dyDescent="0.25">
      <c r="C14718" s="32" t="s">
        <v>23901</v>
      </c>
      <c r="D14718" s="33" t="s">
        <v>5560</v>
      </c>
    </row>
    <row r="14719" spans="3:4" ht="15" customHeight="1" x14ac:dyDescent="0.25">
      <c r="C14719" s="32" t="s">
        <v>23902</v>
      </c>
      <c r="D14719" s="33" t="s">
        <v>5560</v>
      </c>
    </row>
    <row r="14720" spans="3:4" ht="15" customHeight="1" x14ac:dyDescent="0.25">
      <c r="C14720" s="32" t="s">
        <v>23903</v>
      </c>
      <c r="D14720" s="33" t="s">
        <v>5565</v>
      </c>
    </row>
    <row r="14721" spans="3:4" ht="15" customHeight="1" x14ac:dyDescent="0.25">
      <c r="C14721" s="32" t="s">
        <v>23904</v>
      </c>
      <c r="D14721" s="33" t="s">
        <v>5565</v>
      </c>
    </row>
    <row r="14722" spans="3:4" ht="15" customHeight="1" x14ac:dyDescent="0.25">
      <c r="C14722" s="32" t="s">
        <v>23905</v>
      </c>
      <c r="D14722" s="33" t="s">
        <v>5570</v>
      </c>
    </row>
    <row r="14723" spans="3:4" ht="15" customHeight="1" x14ac:dyDescent="0.25">
      <c r="C14723" s="32" t="s">
        <v>23906</v>
      </c>
      <c r="D14723" s="33" t="s">
        <v>5570</v>
      </c>
    </row>
    <row r="14724" spans="3:4" ht="15" customHeight="1" x14ac:dyDescent="0.25">
      <c r="C14724" s="32" t="s">
        <v>23907</v>
      </c>
      <c r="D14724" s="33" t="s">
        <v>5620</v>
      </c>
    </row>
    <row r="14725" spans="3:4" ht="15" customHeight="1" x14ac:dyDescent="0.25">
      <c r="C14725" s="32" t="s">
        <v>23908</v>
      </c>
      <c r="D14725" s="33" t="s">
        <v>5620</v>
      </c>
    </row>
    <row r="14726" spans="3:4" ht="15" customHeight="1" x14ac:dyDescent="0.25">
      <c r="C14726" s="32" t="s">
        <v>23909</v>
      </c>
      <c r="D14726" s="33" t="s">
        <v>5646</v>
      </c>
    </row>
    <row r="14727" spans="3:4" ht="15" customHeight="1" x14ac:dyDescent="0.25">
      <c r="C14727" s="32" t="s">
        <v>23910</v>
      </c>
      <c r="D14727" s="33" t="s">
        <v>5646</v>
      </c>
    </row>
    <row r="14728" spans="3:4" ht="15" customHeight="1" x14ac:dyDescent="0.25">
      <c r="C14728" s="32" t="s">
        <v>23911</v>
      </c>
      <c r="D14728" s="33" t="s">
        <v>5656</v>
      </c>
    </row>
    <row r="14729" spans="3:4" ht="15" customHeight="1" x14ac:dyDescent="0.25">
      <c r="C14729" s="32" t="s">
        <v>23912</v>
      </c>
      <c r="D14729" s="33" t="s">
        <v>5656</v>
      </c>
    </row>
    <row r="14730" spans="3:4" ht="15" customHeight="1" x14ac:dyDescent="0.25">
      <c r="C14730" s="32" t="s">
        <v>23913</v>
      </c>
      <c r="D14730" s="33" t="s">
        <v>5737</v>
      </c>
    </row>
    <row r="14731" spans="3:4" ht="15" customHeight="1" x14ac:dyDescent="0.25">
      <c r="C14731" s="32" t="s">
        <v>23914</v>
      </c>
      <c r="D14731" s="33" t="s">
        <v>5737</v>
      </c>
    </row>
    <row r="14732" spans="3:4" ht="15" customHeight="1" x14ac:dyDescent="0.25">
      <c r="C14732" s="32" t="s">
        <v>23915</v>
      </c>
      <c r="D14732" s="33" t="s">
        <v>9068</v>
      </c>
    </row>
    <row r="14733" spans="3:4" ht="15" customHeight="1" x14ac:dyDescent="0.25">
      <c r="C14733" s="32" t="s">
        <v>23916</v>
      </c>
      <c r="D14733" s="33" t="s">
        <v>9068</v>
      </c>
    </row>
    <row r="14734" spans="3:4" ht="15" customHeight="1" x14ac:dyDescent="0.25">
      <c r="C14734" s="32" t="s">
        <v>23917</v>
      </c>
      <c r="D14734" s="33" t="s">
        <v>5891</v>
      </c>
    </row>
    <row r="14735" spans="3:4" ht="15" customHeight="1" x14ac:dyDescent="0.25">
      <c r="C14735" s="32" t="s">
        <v>23918</v>
      </c>
      <c r="D14735" s="33" t="s">
        <v>5891</v>
      </c>
    </row>
    <row r="14736" spans="3:4" ht="15" customHeight="1" x14ac:dyDescent="0.25">
      <c r="C14736" s="32" t="s">
        <v>23919</v>
      </c>
      <c r="D14736" s="33" t="s">
        <v>5903</v>
      </c>
    </row>
    <row r="14737" spans="3:4" ht="15" customHeight="1" x14ac:dyDescent="0.25">
      <c r="C14737" s="32" t="s">
        <v>23920</v>
      </c>
      <c r="D14737" s="33" t="s">
        <v>5903</v>
      </c>
    </row>
    <row r="14738" spans="3:4" ht="15" customHeight="1" x14ac:dyDescent="0.25">
      <c r="C14738" s="32" t="s">
        <v>23921</v>
      </c>
      <c r="D14738" s="33" t="s">
        <v>5951</v>
      </c>
    </row>
    <row r="14739" spans="3:4" ht="15" customHeight="1" x14ac:dyDescent="0.25">
      <c r="C14739" s="32" t="s">
        <v>23922</v>
      </c>
      <c r="D14739" s="33" t="s">
        <v>5951</v>
      </c>
    </row>
    <row r="14740" spans="3:4" ht="15" customHeight="1" x14ac:dyDescent="0.25">
      <c r="C14740" s="32" t="s">
        <v>23923</v>
      </c>
      <c r="D14740" s="33" t="s">
        <v>6013</v>
      </c>
    </row>
    <row r="14741" spans="3:4" ht="15" customHeight="1" x14ac:dyDescent="0.25">
      <c r="C14741" s="32" t="s">
        <v>23924</v>
      </c>
      <c r="D14741" s="33" t="s">
        <v>6013</v>
      </c>
    </row>
    <row r="14742" spans="3:4" ht="15" customHeight="1" x14ac:dyDescent="0.25">
      <c r="C14742" s="32" t="s">
        <v>23925</v>
      </c>
      <c r="D14742" s="33" t="s">
        <v>6019</v>
      </c>
    </row>
    <row r="14743" spans="3:4" ht="15" customHeight="1" x14ac:dyDescent="0.25">
      <c r="C14743" s="32" t="s">
        <v>23926</v>
      </c>
      <c r="D14743" s="33" t="s">
        <v>6019</v>
      </c>
    </row>
    <row r="14744" spans="3:4" ht="15" customHeight="1" x14ac:dyDescent="0.25">
      <c r="C14744" s="32" t="s">
        <v>23927</v>
      </c>
      <c r="D14744" s="33" t="s">
        <v>6035</v>
      </c>
    </row>
    <row r="14745" spans="3:4" ht="15" customHeight="1" x14ac:dyDescent="0.25">
      <c r="C14745" s="32" t="s">
        <v>23928</v>
      </c>
      <c r="D14745" s="33" t="s">
        <v>6035</v>
      </c>
    </row>
    <row r="14746" spans="3:4" ht="15" customHeight="1" x14ac:dyDescent="0.25">
      <c r="C14746" s="32" t="s">
        <v>23929</v>
      </c>
      <c r="D14746" s="33" t="s">
        <v>6062</v>
      </c>
    </row>
    <row r="14747" spans="3:4" ht="15" customHeight="1" x14ac:dyDescent="0.25">
      <c r="C14747" s="32" t="s">
        <v>23930</v>
      </c>
      <c r="D14747" s="33" t="s">
        <v>6062</v>
      </c>
    </row>
    <row r="14748" spans="3:4" ht="15" customHeight="1" x14ac:dyDescent="0.25">
      <c r="C14748" s="32" t="s">
        <v>23931</v>
      </c>
      <c r="D14748" s="33" t="s">
        <v>6099</v>
      </c>
    </row>
    <row r="14749" spans="3:4" ht="15" customHeight="1" x14ac:dyDescent="0.25">
      <c r="C14749" s="32" t="s">
        <v>23932</v>
      </c>
      <c r="D14749" s="33" t="s">
        <v>6099</v>
      </c>
    </row>
    <row r="14750" spans="3:4" ht="15" customHeight="1" x14ac:dyDescent="0.25">
      <c r="C14750" s="32" t="s">
        <v>23933</v>
      </c>
      <c r="D14750" s="33" t="s">
        <v>6305</v>
      </c>
    </row>
    <row r="14751" spans="3:4" ht="15" customHeight="1" x14ac:dyDescent="0.25">
      <c r="C14751" s="32" t="s">
        <v>23934</v>
      </c>
      <c r="D14751" s="33" t="s">
        <v>6305</v>
      </c>
    </row>
    <row r="14752" spans="3:4" ht="15" customHeight="1" x14ac:dyDescent="0.25">
      <c r="C14752" s="32" t="s">
        <v>23935</v>
      </c>
      <c r="D14752" s="33" t="s">
        <v>6311</v>
      </c>
    </row>
    <row r="14753" spans="3:4" ht="15" customHeight="1" x14ac:dyDescent="0.25">
      <c r="C14753" s="32" t="s">
        <v>23936</v>
      </c>
      <c r="D14753" s="33" t="s">
        <v>6311</v>
      </c>
    </row>
    <row r="14754" spans="3:4" ht="15" customHeight="1" x14ac:dyDescent="0.25">
      <c r="C14754" s="32" t="s">
        <v>23937</v>
      </c>
      <c r="D14754" s="33" t="s">
        <v>6317</v>
      </c>
    </row>
    <row r="14755" spans="3:4" ht="15" customHeight="1" x14ac:dyDescent="0.25">
      <c r="C14755" s="32" t="s">
        <v>23938</v>
      </c>
      <c r="D14755" s="33" t="s">
        <v>6317</v>
      </c>
    </row>
    <row r="14756" spans="3:4" ht="15" customHeight="1" x14ac:dyDescent="0.25">
      <c r="C14756" s="32" t="s">
        <v>23939</v>
      </c>
      <c r="D14756" s="33" t="s">
        <v>6323</v>
      </c>
    </row>
    <row r="14757" spans="3:4" ht="15" customHeight="1" x14ac:dyDescent="0.25">
      <c r="C14757" s="32" t="s">
        <v>23940</v>
      </c>
      <c r="D14757" s="33" t="s">
        <v>6323</v>
      </c>
    </row>
    <row r="14758" spans="3:4" ht="15" customHeight="1" x14ac:dyDescent="0.25">
      <c r="C14758" s="32" t="s">
        <v>23941</v>
      </c>
      <c r="D14758" s="33" t="s">
        <v>9488</v>
      </c>
    </row>
    <row r="14759" spans="3:4" ht="15" customHeight="1" x14ac:dyDescent="0.25">
      <c r="C14759" s="32" t="s">
        <v>23942</v>
      </c>
      <c r="D14759" s="33" t="s">
        <v>9488</v>
      </c>
    </row>
    <row r="14760" spans="3:4" ht="15" customHeight="1" x14ac:dyDescent="0.25">
      <c r="C14760" s="32" t="s">
        <v>23943</v>
      </c>
      <c r="D14760" s="33" t="s">
        <v>6335</v>
      </c>
    </row>
    <row r="14761" spans="3:4" ht="15" customHeight="1" x14ac:dyDescent="0.25">
      <c r="C14761" s="32" t="s">
        <v>23944</v>
      </c>
      <c r="D14761" s="33" t="s">
        <v>6335</v>
      </c>
    </row>
    <row r="14762" spans="3:4" ht="15" customHeight="1" x14ac:dyDescent="0.25">
      <c r="C14762" s="32" t="s">
        <v>23945</v>
      </c>
      <c r="D14762" s="33" t="s">
        <v>5951</v>
      </c>
    </row>
    <row r="14763" spans="3:4" ht="15" customHeight="1" x14ac:dyDescent="0.25">
      <c r="C14763" s="32" t="s">
        <v>23946</v>
      </c>
      <c r="D14763" s="33" t="s">
        <v>5951</v>
      </c>
    </row>
    <row r="14764" spans="3:4" ht="15" customHeight="1" x14ac:dyDescent="0.25">
      <c r="C14764" s="32" t="s">
        <v>23947</v>
      </c>
      <c r="D14764" s="33" t="s">
        <v>6013</v>
      </c>
    </row>
    <row r="14765" spans="3:4" ht="15" customHeight="1" x14ac:dyDescent="0.25">
      <c r="C14765" s="32" t="s">
        <v>23948</v>
      </c>
      <c r="D14765" s="33" t="s">
        <v>6013</v>
      </c>
    </row>
    <row r="14766" spans="3:4" ht="15" customHeight="1" x14ac:dyDescent="0.25">
      <c r="C14766" s="32" t="s">
        <v>23949</v>
      </c>
      <c r="D14766" s="33" t="s">
        <v>6019</v>
      </c>
    </row>
    <row r="14767" spans="3:4" ht="15" customHeight="1" x14ac:dyDescent="0.25">
      <c r="C14767" s="32" t="s">
        <v>23950</v>
      </c>
      <c r="D14767" s="33" t="s">
        <v>6019</v>
      </c>
    </row>
    <row r="14768" spans="3:4" ht="15" customHeight="1" x14ac:dyDescent="0.25">
      <c r="C14768" s="32" t="s">
        <v>23951</v>
      </c>
      <c r="D14768" s="33" t="s">
        <v>6035</v>
      </c>
    </row>
    <row r="14769" spans="3:4" ht="15" customHeight="1" x14ac:dyDescent="0.25">
      <c r="C14769" s="32" t="s">
        <v>23952</v>
      </c>
      <c r="D14769" s="33" t="s">
        <v>6035</v>
      </c>
    </row>
    <row r="14770" spans="3:4" ht="15" customHeight="1" x14ac:dyDescent="0.25">
      <c r="C14770" s="32" t="s">
        <v>23953</v>
      </c>
      <c r="D14770" s="33" t="s">
        <v>6062</v>
      </c>
    </row>
    <row r="14771" spans="3:4" ht="15" customHeight="1" x14ac:dyDescent="0.25">
      <c r="C14771" s="32" t="s">
        <v>23954</v>
      </c>
      <c r="D14771" s="33" t="s">
        <v>6062</v>
      </c>
    </row>
    <row r="14772" spans="3:4" ht="15" customHeight="1" x14ac:dyDescent="0.25">
      <c r="C14772" s="32" t="s">
        <v>23955</v>
      </c>
      <c r="D14772" s="33" t="s">
        <v>6099</v>
      </c>
    </row>
    <row r="14773" spans="3:4" ht="15" customHeight="1" x14ac:dyDescent="0.25">
      <c r="C14773" s="32" t="s">
        <v>23956</v>
      </c>
      <c r="D14773" s="33" t="s">
        <v>6099</v>
      </c>
    </row>
    <row r="14774" spans="3:4" ht="15" customHeight="1" x14ac:dyDescent="0.25">
      <c r="C14774" s="32" t="s">
        <v>23957</v>
      </c>
      <c r="D14774" s="33" t="s">
        <v>6305</v>
      </c>
    </row>
    <row r="14775" spans="3:4" ht="15" customHeight="1" x14ac:dyDescent="0.25">
      <c r="C14775" s="32" t="s">
        <v>23958</v>
      </c>
      <c r="D14775" s="33" t="s">
        <v>6305</v>
      </c>
    </row>
    <row r="14776" spans="3:4" ht="15" customHeight="1" x14ac:dyDescent="0.25">
      <c r="C14776" s="32" t="s">
        <v>23959</v>
      </c>
      <c r="D14776" s="33" t="s">
        <v>6311</v>
      </c>
    </row>
    <row r="14777" spans="3:4" ht="15" customHeight="1" x14ac:dyDescent="0.25">
      <c r="C14777" s="32" t="s">
        <v>23960</v>
      </c>
      <c r="D14777" s="33" t="s">
        <v>6311</v>
      </c>
    </row>
    <row r="14778" spans="3:4" ht="15" customHeight="1" x14ac:dyDescent="0.25">
      <c r="C14778" s="32" t="s">
        <v>23961</v>
      </c>
      <c r="D14778" s="33" t="s">
        <v>6317</v>
      </c>
    </row>
    <row r="14779" spans="3:4" ht="15" customHeight="1" x14ac:dyDescent="0.25">
      <c r="C14779" s="32" t="s">
        <v>23962</v>
      </c>
      <c r="D14779" s="33" t="s">
        <v>6317</v>
      </c>
    </row>
    <row r="14780" spans="3:4" ht="15" customHeight="1" x14ac:dyDescent="0.25">
      <c r="C14780" s="32" t="s">
        <v>23963</v>
      </c>
      <c r="D14780" s="33" t="s">
        <v>6323</v>
      </c>
    </row>
    <row r="14781" spans="3:4" ht="15" customHeight="1" x14ac:dyDescent="0.25">
      <c r="C14781" s="32" t="s">
        <v>23964</v>
      </c>
      <c r="D14781" s="33" t="s">
        <v>6323</v>
      </c>
    </row>
    <row r="14782" spans="3:4" ht="15" customHeight="1" x14ac:dyDescent="0.25">
      <c r="C14782" s="32" t="s">
        <v>23965</v>
      </c>
      <c r="D14782" s="33" t="s">
        <v>9488</v>
      </c>
    </row>
    <row r="14783" spans="3:4" ht="15" customHeight="1" x14ac:dyDescent="0.25">
      <c r="C14783" s="32" t="s">
        <v>23966</v>
      </c>
      <c r="D14783" s="33" t="s">
        <v>9488</v>
      </c>
    </row>
    <row r="14784" spans="3:4" ht="15" customHeight="1" x14ac:dyDescent="0.25">
      <c r="C14784" s="32" t="s">
        <v>23967</v>
      </c>
      <c r="D14784" s="33" t="s">
        <v>6335</v>
      </c>
    </row>
    <row r="14785" spans="3:4" ht="15" customHeight="1" x14ac:dyDescent="0.25">
      <c r="C14785" s="32" t="s">
        <v>23968</v>
      </c>
      <c r="D14785" s="33" t="s">
        <v>6335</v>
      </c>
    </row>
    <row r="14786" spans="3:4" ht="15" customHeight="1" x14ac:dyDescent="0.25">
      <c r="C14786" s="32" t="s">
        <v>23969</v>
      </c>
      <c r="D14786" s="33" t="s">
        <v>6351</v>
      </c>
    </row>
    <row r="14787" spans="3:4" ht="15" customHeight="1" x14ac:dyDescent="0.25">
      <c r="C14787" s="32" t="s">
        <v>23970</v>
      </c>
      <c r="D14787" s="33" t="s">
        <v>6351</v>
      </c>
    </row>
    <row r="14788" spans="3:4" ht="15" customHeight="1" x14ac:dyDescent="0.25">
      <c r="C14788" s="32" t="s">
        <v>23971</v>
      </c>
      <c r="D14788" s="33" t="s">
        <v>6369</v>
      </c>
    </row>
    <row r="14789" spans="3:4" ht="15" customHeight="1" x14ac:dyDescent="0.25">
      <c r="C14789" s="32" t="s">
        <v>23972</v>
      </c>
      <c r="D14789" s="33" t="s">
        <v>6369</v>
      </c>
    </row>
    <row r="14790" spans="3:4" ht="15" customHeight="1" x14ac:dyDescent="0.25">
      <c r="C14790" s="32" t="s">
        <v>23973</v>
      </c>
      <c r="D14790" s="33" t="s">
        <v>6390</v>
      </c>
    </row>
    <row r="14791" spans="3:4" ht="15" customHeight="1" x14ac:dyDescent="0.25">
      <c r="C14791" s="32" t="s">
        <v>23974</v>
      </c>
      <c r="D14791" s="33" t="s">
        <v>6390</v>
      </c>
    </row>
    <row r="14792" spans="3:4" ht="15" customHeight="1" x14ac:dyDescent="0.25">
      <c r="C14792" s="32" t="s">
        <v>23975</v>
      </c>
      <c r="D14792" s="33" t="s">
        <v>6495</v>
      </c>
    </row>
    <row r="14793" spans="3:4" ht="15" customHeight="1" x14ac:dyDescent="0.25">
      <c r="C14793" s="32" t="s">
        <v>23976</v>
      </c>
      <c r="D14793" s="33" t="s">
        <v>6495</v>
      </c>
    </row>
    <row r="14794" spans="3:4" ht="15" customHeight="1" x14ac:dyDescent="0.25">
      <c r="C14794" s="32" t="s">
        <v>23977</v>
      </c>
      <c r="D14794" s="33" t="s">
        <v>6774</v>
      </c>
    </row>
    <row r="14795" spans="3:4" ht="15" customHeight="1" x14ac:dyDescent="0.25">
      <c r="C14795" s="32" t="s">
        <v>23978</v>
      </c>
      <c r="D14795" s="33" t="s">
        <v>6774</v>
      </c>
    </row>
    <row r="14796" spans="3:4" ht="15" customHeight="1" x14ac:dyDescent="0.25">
      <c r="C14796" s="32" t="s">
        <v>23979</v>
      </c>
      <c r="D14796" s="33" t="s">
        <v>6785</v>
      </c>
    </row>
    <row r="14797" spans="3:4" ht="15" customHeight="1" x14ac:dyDescent="0.25">
      <c r="C14797" s="32" t="s">
        <v>23980</v>
      </c>
      <c r="D14797" s="33" t="s">
        <v>6785</v>
      </c>
    </row>
    <row r="14798" spans="3:4" ht="15" customHeight="1" x14ac:dyDescent="0.25">
      <c r="C14798" s="32" t="s">
        <v>23981</v>
      </c>
      <c r="D14798" s="33" t="s">
        <v>6820</v>
      </c>
    </row>
    <row r="14799" spans="3:4" ht="15" customHeight="1" x14ac:dyDescent="0.25">
      <c r="C14799" s="32" t="s">
        <v>23982</v>
      </c>
      <c r="D14799" s="33" t="s">
        <v>6820</v>
      </c>
    </row>
    <row r="14800" spans="3:4" ht="15" customHeight="1" x14ac:dyDescent="0.25">
      <c r="C14800" s="32" t="s">
        <v>23983</v>
      </c>
      <c r="D14800" s="33" t="s">
        <v>6837</v>
      </c>
    </row>
    <row r="14801" spans="3:4" ht="15" customHeight="1" x14ac:dyDescent="0.25">
      <c r="C14801" s="32" t="s">
        <v>23984</v>
      </c>
      <c r="D14801" s="33" t="s">
        <v>6837</v>
      </c>
    </row>
    <row r="14802" spans="3:4" ht="15" customHeight="1" x14ac:dyDescent="0.25">
      <c r="C14802" s="32" t="s">
        <v>23985</v>
      </c>
      <c r="D14802" s="33" t="s">
        <v>6855</v>
      </c>
    </row>
    <row r="14803" spans="3:4" ht="15" customHeight="1" x14ac:dyDescent="0.25">
      <c r="C14803" s="32" t="s">
        <v>23986</v>
      </c>
      <c r="D14803" s="33" t="s">
        <v>6855</v>
      </c>
    </row>
    <row r="14804" spans="3:4" ht="15" customHeight="1" x14ac:dyDescent="0.25">
      <c r="C14804" s="32" t="s">
        <v>23987</v>
      </c>
      <c r="D14804" s="33" t="s">
        <v>6861</v>
      </c>
    </row>
    <row r="14805" spans="3:4" ht="15" customHeight="1" x14ac:dyDescent="0.25">
      <c r="C14805" s="32" t="s">
        <v>23988</v>
      </c>
      <c r="D14805" s="33" t="s">
        <v>6861</v>
      </c>
    </row>
    <row r="14806" spans="3:4" ht="15" customHeight="1" x14ac:dyDescent="0.25">
      <c r="C14806" s="32" t="s">
        <v>23989</v>
      </c>
      <c r="D14806" s="33" t="s">
        <v>9957</v>
      </c>
    </row>
    <row r="14807" spans="3:4" ht="15" customHeight="1" x14ac:dyDescent="0.25">
      <c r="C14807" s="32" t="s">
        <v>23990</v>
      </c>
      <c r="D14807" s="33" t="s">
        <v>9957</v>
      </c>
    </row>
    <row r="14808" spans="3:4" ht="15" customHeight="1" x14ac:dyDescent="0.25">
      <c r="C14808" s="32" t="s">
        <v>23991</v>
      </c>
      <c r="D14808" s="33" t="s">
        <v>9962</v>
      </c>
    </row>
    <row r="14809" spans="3:4" ht="15" customHeight="1" x14ac:dyDescent="0.25">
      <c r="C14809" s="32" t="s">
        <v>23992</v>
      </c>
      <c r="D14809" s="33" t="s">
        <v>9962</v>
      </c>
    </row>
    <row r="14810" spans="3:4" ht="15" customHeight="1" x14ac:dyDescent="0.25">
      <c r="C14810" s="32" t="s">
        <v>23993</v>
      </c>
      <c r="D14810" s="33" t="s">
        <v>6351</v>
      </c>
    </row>
    <row r="14811" spans="3:4" ht="15" customHeight="1" x14ac:dyDescent="0.25">
      <c r="C14811" s="32" t="s">
        <v>23994</v>
      </c>
      <c r="D14811" s="33" t="s">
        <v>6351</v>
      </c>
    </row>
    <row r="14812" spans="3:4" ht="15" customHeight="1" x14ac:dyDescent="0.25">
      <c r="C14812" s="32" t="s">
        <v>23995</v>
      </c>
      <c r="D14812" s="33" t="s">
        <v>6369</v>
      </c>
    </row>
    <row r="14813" spans="3:4" ht="15" customHeight="1" x14ac:dyDescent="0.25">
      <c r="C14813" s="32" t="s">
        <v>23996</v>
      </c>
      <c r="D14813" s="33" t="s">
        <v>6369</v>
      </c>
    </row>
    <row r="14814" spans="3:4" ht="15" customHeight="1" x14ac:dyDescent="0.25">
      <c r="C14814" s="32" t="s">
        <v>23997</v>
      </c>
      <c r="D14814" s="33" t="s">
        <v>6390</v>
      </c>
    </row>
    <row r="14815" spans="3:4" ht="15" customHeight="1" x14ac:dyDescent="0.25">
      <c r="C14815" s="32" t="s">
        <v>23998</v>
      </c>
      <c r="D14815" s="33" t="s">
        <v>6390</v>
      </c>
    </row>
    <row r="14816" spans="3:4" ht="15" customHeight="1" x14ac:dyDescent="0.25">
      <c r="C14816" s="32" t="s">
        <v>23999</v>
      </c>
      <c r="D14816" s="33" t="s">
        <v>6495</v>
      </c>
    </row>
    <row r="14817" spans="3:4" ht="15" customHeight="1" x14ac:dyDescent="0.25">
      <c r="C14817" s="32" t="s">
        <v>24000</v>
      </c>
      <c r="D14817" s="33" t="s">
        <v>6495</v>
      </c>
    </row>
    <row r="14818" spans="3:4" ht="15" customHeight="1" x14ac:dyDescent="0.25">
      <c r="C14818" s="32" t="s">
        <v>24001</v>
      </c>
      <c r="D14818" s="33" t="s">
        <v>6774</v>
      </c>
    </row>
    <row r="14819" spans="3:4" ht="15" customHeight="1" x14ac:dyDescent="0.25">
      <c r="C14819" s="32" t="s">
        <v>24002</v>
      </c>
      <c r="D14819" s="33" t="s">
        <v>6774</v>
      </c>
    </row>
    <row r="14820" spans="3:4" ht="15" customHeight="1" x14ac:dyDescent="0.25">
      <c r="C14820" s="32" t="s">
        <v>24003</v>
      </c>
      <c r="D14820" s="33" t="s">
        <v>6785</v>
      </c>
    </row>
    <row r="14821" spans="3:4" ht="15" customHeight="1" x14ac:dyDescent="0.25">
      <c r="C14821" s="32" t="s">
        <v>24004</v>
      </c>
      <c r="D14821" s="33" t="s">
        <v>6785</v>
      </c>
    </row>
    <row r="14822" spans="3:4" ht="15" customHeight="1" x14ac:dyDescent="0.25">
      <c r="C14822" s="32" t="s">
        <v>24005</v>
      </c>
      <c r="D14822" s="33" t="s">
        <v>6820</v>
      </c>
    </row>
    <row r="14823" spans="3:4" ht="15" customHeight="1" x14ac:dyDescent="0.25">
      <c r="C14823" s="32" t="s">
        <v>24006</v>
      </c>
      <c r="D14823" s="33" t="s">
        <v>6820</v>
      </c>
    </row>
    <row r="14824" spans="3:4" ht="15" customHeight="1" x14ac:dyDescent="0.25">
      <c r="C14824" s="32" t="s">
        <v>24007</v>
      </c>
      <c r="D14824" s="33" t="s">
        <v>6837</v>
      </c>
    </row>
    <row r="14825" spans="3:4" ht="15" customHeight="1" x14ac:dyDescent="0.25">
      <c r="C14825" s="32" t="s">
        <v>24008</v>
      </c>
      <c r="D14825" s="33" t="s">
        <v>6837</v>
      </c>
    </row>
    <row r="14826" spans="3:4" ht="15" customHeight="1" x14ac:dyDescent="0.25">
      <c r="C14826" s="32" t="s">
        <v>24009</v>
      </c>
      <c r="D14826" s="33" t="s">
        <v>6855</v>
      </c>
    </row>
    <row r="14827" spans="3:4" ht="15" customHeight="1" x14ac:dyDescent="0.25">
      <c r="C14827" s="32" t="s">
        <v>24010</v>
      </c>
      <c r="D14827" s="33" t="s">
        <v>6855</v>
      </c>
    </row>
    <row r="14828" spans="3:4" ht="15" customHeight="1" x14ac:dyDescent="0.25">
      <c r="C14828" s="32" t="s">
        <v>24011</v>
      </c>
      <c r="D14828" s="33" t="s">
        <v>6861</v>
      </c>
    </row>
    <row r="14829" spans="3:4" ht="15" customHeight="1" x14ac:dyDescent="0.25">
      <c r="C14829" s="32" t="s">
        <v>24012</v>
      </c>
      <c r="D14829" s="33" t="s">
        <v>6861</v>
      </c>
    </row>
    <row r="14830" spans="3:4" ht="15" customHeight="1" x14ac:dyDescent="0.25">
      <c r="C14830" s="32" t="s">
        <v>24013</v>
      </c>
      <c r="D14830" s="33" t="s">
        <v>9957</v>
      </c>
    </row>
    <row r="14831" spans="3:4" ht="15" customHeight="1" x14ac:dyDescent="0.25">
      <c r="C14831" s="32" t="s">
        <v>24014</v>
      </c>
      <c r="D14831" s="33" t="s">
        <v>9957</v>
      </c>
    </row>
    <row r="14832" spans="3:4" ht="15" customHeight="1" x14ac:dyDescent="0.25">
      <c r="C14832" s="32" t="s">
        <v>24015</v>
      </c>
      <c r="D14832" s="33" t="s">
        <v>9962</v>
      </c>
    </row>
    <row r="14833" spans="3:4" ht="15" customHeight="1" x14ac:dyDescent="0.25">
      <c r="C14833" s="32" t="s">
        <v>24016</v>
      </c>
      <c r="D14833" s="33" t="s">
        <v>9962</v>
      </c>
    </row>
    <row r="14834" spans="3:4" ht="15" customHeight="1" x14ac:dyDescent="0.25">
      <c r="C14834" s="32" t="s">
        <v>24017</v>
      </c>
      <c r="D14834" s="33" t="s">
        <v>7188</v>
      </c>
    </row>
    <row r="14835" spans="3:4" ht="15" customHeight="1" x14ac:dyDescent="0.25">
      <c r="C14835" s="32" t="s">
        <v>24018</v>
      </c>
      <c r="D14835" s="33" t="s">
        <v>7188</v>
      </c>
    </row>
    <row r="14836" spans="3:4" ht="15" customHeight="1" x14ac:dyDescent="0.25">
      <c r="C14836" s="32" t="s">
        <v>24019</v>
      </c>
      <c r="D14836" s="33" t="s">
        <v>7203</v>
      </c>
    </row>
    <row r="14837" spans="3:4" ht="15" customHeight="1" x14ac:dyDescent="0.25">
      <c r="C14837" s="32" t="s">
        <v>24020</v>
      </c>
      <c r="D14837" s="33" t="s">
        <v>7203</v>
      </c>
    </row>
    <row r="14838" spans="3:4" ht="15" customHeight="1" x14ac:dyDescent="0.25">
      <c r="C14838" s="32" t="s">
        <v>24021</v>
      </c>
      <c r="D14838" s="33" t="s">
        <v>7296</v>
      </c>
    </row>
    <row r="14839" spans="3:4" ht="15" customHeight="1" x14ac:dyDescent="0.25">
      <c r="C14839" s="32" t="s">
        <v>24022</v>
      </c>
      <c r="D14839" s="33" t="s">
        <v>7296</v>
      </c>
    </row>
    <row r="14840" spans="3:4" ht="15" customHeight="1" x14ac:dyDescent="0.25">
      <c r="C14840" s="32" t="s">
        <v>24023</v>
      </c>
      <c r="D14840" s="33" t="s">
        <v>7334</v>
      </c>
    </row>
    <row r="14841" spans="3:4" ht="15" customHeight="1" x14ac:dyDescent="0.25">
      <c r="C14841" s="32" t="s">
        <v>24024</v>
      </c>
      <c r="D14841" s="33" t="s">
        <v>7334</v>
      </c>
    </row>
    <row r="14842" spans="3:4" ht="15" customHeight="1" x14ac:dyDescent="0.25">
      <c r="C14842" s="32" t="s">
        <v>24025</v>
      </c>
      <c r="D14842" s="33" t="s">
        <v>7339</v>
      </c>
    </row>
    <row r="14843" spans="3:4" ht="15" customHeight="1" x14ac:dyDescent="0.25">
      <c r="C14843" s="32" t="s">
        <v>24026</v>
      </c>
      <c r="D14843" s="33" t="s">
        <v>7339</v>
      </c>
    </row>
    <row r="14844" spans="3:4" ht="15" customHeight="1" x14ac:dyDescent="0.25">
      <c r="C14844" s="32" t="s">
        <v>24027</v>
      </c>
      <c r="D14844" s="33" t="s">
        <v>7344</v>
      </c>
    </row>
    <row r="14845" spans="3:4" ht="15" customHeight="1" x14ac:dyDescent="0.25">
      <c r="C14845" s="32" t="s">
        <v>24028</v>
      </c>
      <c r="D14845" s="33" t="s">
        <v>7344</v>
      </c>
    </row>
    <row r="14846" spans="3:4" ht="15" customHeight="1" x14ac:dyDescent="0.25">
      <c r="C14846" s="32" t="s">
        <v>24029</v>
      </c>
      <c r="D14846" s="33" t="s">
        <v>7349</v>
      </c>
    </row>
    <row r="14847" spans="3:4" ht="15" customHeight="1" x14ac:dyDescent="0.25">
      <c r="C14847" s="32" t="s">
        <v>24030</v>
      </c>
      <c r="D14847" s="33" t="s">
        <v>7349</v>
      </c>
    </row>
    <row r="14848" spans="3:4" ht="15" customHeight="1" x14ac:dyDescent="0.25">
      <c r="C14848" s="32" t="s">
        <v>24031</v>
      </c>
      <c r="D14848" s="33" t="s">
        <v>7355</v>
      </c>
    </row>
    <row r="14849" spans="3:4" ht="15" customHeight="1" x14ac:dyDescent="0.25">
      <c r="C14849" s="32" t="s">
        <v>24032</v>
      </c>
      <c r="D14849" s="33" t="s">
        <v>7355</v>
      </c>
    </row>
    <row r="14850" spans="3:4" ht="15" customHeight="1" x14ac:dyDescent="0.25">
      <c r="C14850" s="32" t="s">
        <v>24033</v>
      </c>
      <c r="D14850" s="33" t="s">
        <v>7360</v>
      </c>
    </row>
    <row r="14851" spans="3:4" ht="15" customHeight="1" x14ac:dyDescent="0.25">
      <c r="C14851" s="32" t="s">
        <v>24034</v>
      </c>
      <c r="D14851" s="33" t="s">
        <v>7360</v>
      </c>
    </row>
    <row r="14852" spans="3:4" ht="15" customHeight="1" x14ac:dyDescent="0.25">
      <c r="C14852" s="32" t="s">
        <v>24035</v>
      </c>
      <c r="D14852" s="33" t="s">
        <v>7393</v>
      </c>
    </row>
    <row r="14853" spans="3:4" ht="15" customHeight="1" x14ac:dyDescent="0.25">
      <c r="C14853" s="32" t="s">
        <v>24036</v>
      </c>
      <c r="D14853" s="33" t="s">
        <v>7393</v>
      </c>
    </row>
    <row r="14854" spans="3:4" ht="15" customHeight="1" x14ac:dyDescent="0.25">
      <c r="C14854" s="32" t="s">
        <v>24037</v>
      </c>
      <c r="D14854" s="33" t="s">
        <v>7447</v>
      </c>
    </row>
    <row r="14855" spans="3:4" ht="15" customHeight="1" x14ac:dyDescent="0.25">
      <c r="C14855" s="32" t="s">
        <v>24038</v>
      </c>
      <c r="D14855" s="33" t="s">
        <v>7447</v>
      </c>
    </row>
    <row r="14856" spans="3:4" ht="15" customHeight="1" x14ac:dyDescent="0.25">
      <c r="C14856" s="32" t="s">
        <v>24039</v>
      </c>
      <c r="D14856" s="33" t="s">
        <v>7452</v>
      </c>
    </row>
    <row r="14857" spans="3:4" ht="15" customHeight="1" x14ac:dyDescent="0.25">
      <c r="C14857" s="32" t="s">
        <v>24040</v>
      </c>
      <c r="D14857" s="33" t="s">
        <v>7452</v>
      </c>
    </row>
    <row r="14858" spans="3:4" ht="15" customHeight="1" x14ac:dyDescent="0.25">
      <c r="C14858" s="32" t="s">
        <v>24041</v>
      </c>
      <c r="D14858" s="33" t="s">
        <v>7188</v>
      </c>
    </row>
    <row r="14859" spans="3:4" ht="15" customHeight="1" x14ac:dyDescent="0.25">
      <c r="C14859" s="32" t="s">
        <v>24042</v>
      </c>
      <c r="D14859" s="33" t="s">
        <v>7188</v>
      </c>
    </row>
    <row r="14860" spans="3:4" ht="15" customHeight="1" x14ac:dyDescent="0.25">
      <c r="C14860" s="32" t="s">
        <v>24043</v>
      </c>
      <c r="D14860" s="33" t="s">
        <v>7203</v>
      </c>
    </row>
    <row r="14861" spans="3:4" ht="15" customHeight="1" x14ac:dyDescent="0.25">
      <c r="C14861" s="32" t="s">
        <v>24044</v>
      </c>
      <c r="D14861" s="33" t="s">
        <v>7203</v>
      </c>
    </row>
    <row r="14862" spans="3:4" ht="15" customHeight="1" x14ac:dyDescent="0.25">
      <c r="C14862" s="32" t="s">
        <v>24045</v>
      </c>
      <c r="D14862" s="33" t="s">
        <v>7296</v>
      </c>
    </row>
    <row r="14863" spans="3:4" ht="15" customHeight="1" x14ac:dyDescent="0.25">
      <c r="C14863" s="32" t="s">
        <v>24046</v>
      </c>
      <c r="D14863" s="33" t="s">
        <v>7296</v>
      </c>
    </row>
    <row r="14864" spans="3:4" ht="15" customHeight="1" x14ac:dyDescent="0.25">
      <c r="C14864" s="32" t="s">
        <v>24047</v>
      </c>
      <c r="D14864" s="33" t="s">
        <v>7334</v>
      </c>
    </row>
    <row r="14865" spans="3:4" ht="15" customHeight="1" x14ac:dyDescent="0.25">
      <c r="C14865" s="32" t="s">
        <v>24048</v>
      </c>
      <c r="D14865" s="33" t="s">
        <v>7334</v>
      </c>
    </row>
    <row r="14866" spans="3:4" ht="15" customHeight="1" x14ac:dyDescent="0.25">
      <c r="C14866" s="32" t="s">
        <v>24049</v>
      </c>
      <c r="D14866" s="33" t="s">
        <v>7339</v>
      </c>
    </row>
    <row r="14867" spans="3:4" ht="15" customHeight="1" x14ac:dyDescent="0.25">
      <c r="C14867" s="32" t="s">
        <v>24050</v>
      </c>
      <c r="D14867" s="33" t="s">
        <v>7339</v>
      </c>
    </row>
    <row r="14868" spans="3:4" ht="15" customHeight="1" x14ac:dyDescent="0.25">
      <c r="C14868" s="32" t="s">
        <v>24051</v>
      </c>
      <c r="D14868" s="33" t="s">
        <v>7344</v>
      </c>
    </row>
    <row r="14869" spans="3:4" ht="15" customHeight="1" x14ac:dyDescent="0.25">
      <c r="C14869" s="32" t="s">
        <v>24052</v>
      </c>
      <c r="D14869" s="33" t="s">
        <v>7344</v>
      </c>
    </row>
    <row r="14870" spans="3:4" ht="15" customHeight="1" x14ac:dyDescent="0.25">
      <c r="C14870" s="32" t="s">
        <v>24053</v>
      </c>
      <c r="D14870" s="33" t="s">
        <v>7349</v>
      </c>
    </row>
    <row r="14871" spans="3:4" ht="15" customHeight="1" x14ac:dyDescent="0.25">
      <c r="C14871" s="32" t="s">
        <v>24054</v>
      </c>
      <c r="D14871" s="33" t="s">
        <v>7349</v>
      </c>
    </row>
    <row r="14872" spans="3:4" ht="15" customHeight="1" x14ac:dyDescent="0.25">
      <c r="C14872" s="32" t="s">
        <v>24055</v>
      </c>
      <c r="D14872" s="33" t="s">
        <v>7355</v>
      </c>
    </row>
    <row r="14873" spans="3:4" ht="15" customHeight="1" x14ac:dyDescent="0.25">
      <c r="C14873" s="32" t="s">
        <v>24056</v>
      </c>
      <c r="D14873" s="33" t="s">
        <v>7355</v>
      </c>
    </row>
    <row r="14874" spans="3:4" ht="15" customHeight="1" x14ac:dyDescent="0.25">
      <c r="C14874" s="32" t="s">
        <v>24057</v>
      </c>
      <c r="D14874" s="33" t="s">
        <v>7360</v>
      </c>
    </row>
    <row r="14875" spans="3:4" ht="15" customHeight="1" x14ac:dyDescent="0.25">
      <c r="C14875" s="32" t="s">
        <v>24058</v>
      </c>
      <c r="D14875" s="33" t="s">
        <v>7360</v>
      </c>
    </row>
    <row r="14876" spans="3:4" ht="15" customHeight="1" x14ac:dyDescent="0.25">
      <c r="C14876" s="32" t="s">
        <v>24059</v>
      </c>
      <c r="D14876" s="33" t="s">
        <v>7393</v>
      </c>
    </row>
    <row r="14877" spans="3:4" ht="15" customHeight="1" x14ac:dyDescent="0.25">
      <c r="C14877" s="32" t="s">
        <v>24060</v>
      </c>
      <c r="D14877" s="33" t="s">
        <v>7393</v>
      </c>
    </row>
    <row r="14878" spans="3:4" ht="15" customHeight="1" x14ac:dyDescent="0.25">
      <c r="C14878" s="32" t="s">
        <v>24061</v>
      </c>
      <c r="D14878" s="33" t="s">
        <v>7447</v>
      </c>
    </row>
    <row r="14879" spans="3:4" ht="15" customHeight="1" x14ac:dyDescent="0.25">
      <c r="C14879" s="32" t="s">
        <v>24062</v>
      </c>
      <c r="D14879" s="33" t="s">
        <v>7447</v>
      </c>
    </row>
    <row r="14880" spans="3:4" ht="15" customHeight="1" x14ac:dyDescent="0.25">
      <c r="C14880" s="32" t="s">
        <v>24063</v>
      </c>
      <c r="D14880" s="33" t="s">
        <v>7452</v>
      </c>
    </row>
    <row r="14881" spans="3:4" ht="15" customHeight="1" x14ac:dyDescent="0.25">
      <c r="C14881" s="32" t="s">
        <v>24064</v>
      </c>
      <c r="D14881" s="33" t="s">
        <v>7452</v>
      </c>
    </row>
    <row r="14882" spans="3:4" ht="15" customHeight="1" x14ac:dyDescent="0.25">
      <c r="C14882" s="32" t="s">
        <v>24065</v>
      </c>
      <c r="D14882" s="33" t="s">
        <v>7457</v>
      </c>
    </row>
    <row r="14883" spans="3:4" ht="15" customHeight="1" x14ac:dyDescent="0.25">
      <c r="C14883" s="32" t="s">
        <v>24066</v>
      </c>
      <c r="D14883" s="33" t="s">
        <v>7457</v>
      </c>
    </row>
    <row r="14884" spans="3:4" ht="15" customHeight="1" x14ac:dyDescent="0.25">
      <c r="C14884" s="32" t="s">
        <v>24067</v>
      </c>
      <c r="D14884" s="33" t="s">
        <v>7463</v>
      </c>
    </row>
    <row r="14885" spans="3:4" ht="15" customHeight="1" x14ac:dyDescent="0.25">
      <c r="C14885" s="32" t="s">
        <v>24068</v>
      </c>
      <c r="D14885" s="33" t="s">
        <v>7463</v>
      </c>
    </row>
    <row r="14886" spans="3:4" ht="15" customHeight="1" x14ac:dyDescent="0.25">
      <c r="C14886" s="32" t="s">
        <v>24069</v>
      </c>
      <c r="D14886" s="33" t="s">
        <v>7468</v>
      </c>
    </row>
    <row r="14887" spans="3:4" ht="15" customHeight="1" x14ac:dyDescent="0.25">
      <c r="C14887" s="32" t="s">
        <v>24070</v>
      </c>
      <c r="D14887" s="33" t="s">
        <v>7468</v>
      </c>
    </row>
    <row r="14888" spans="3:4" ht="15" customHeight="1" x14ac:dyDescent="0.25">
      <c r="C14888" s="32" t="s">
        <v>24071</v>
      </c>
      <c r="D14888" s="33" t="s">
        <v>7485</v>
      </c>
    </row>
    <row r="14889" spans="3:4" ht="15" customHeight="1" x14ac:dyDescent="0.25">
      <c r="C14889" s="32" t="s">
        <v>24072</v>
      </c>
      <c r="D14889" s="33" t="s">
        <v>7485</v>
      </c>
    </row>
    <row r="14890" spans="3:4" ht="15" customHeight="1" x14ac:dyDescent="0.25">
      <c r="C14890" s="32" t="s">
        <v>24073</v>
      </c>
      <c r="D14890" s="33" t="s">
        <v>10633</v>
      </c>
    </row>
    <row r="14891" spans="3:4" ht="15" customHeight="1" x14ac:dyDescent="0.25">
      <c r="C14891" s="32" t="s">
        <v>24074</v>
      </c>
      <c r="D14891" s="33" t="s">
        <v>10633</v>
      </c>
    </row>
    <row r="14892" spans="3:4" ht="15" customHeight="1" x14ac:dyDescent="0.25">
      <c r="C14892" s="32" t="s">
        <v>24075</v>
      </c>
      <c r="D14892" s="33" t="s">
        <v>7824</v>
      </c>
    </row>
    <row r="14893" spans="3:4" ht="15" customHeight="1" x14ac:dyDescent="0.25">
      <c r="C14893" s="32" t="s">
        <v>24076</v>
      </c>
      <c r="D14893" s="33" t="s">
        <v>7824</v>
      </c>
    </row>
    <row r="14894" spans="3:4" ht="15" customHeight="1" x14ac:dyDescent="0.25">
      <c r="C14894" s="32" t="s">
        <v>24077</v>
      </c>
      <c r="D14894" s="33" t="s">
        <v>7865</v>
      </c>
    </row>
    <row r="14895" spans="3:4" ht="15" customHeight="1" x14ac:dyDescent="0.25">
      <c r="C14895" s="32" t="s">
        <v>24078</v>
      </c>
      <c r="D14895" s="33" t="s">
        <v>7865</v>
      </c>
    </row>
    <row r="14896" spans="3:4" ht="15" customHeight="1" x14ac:dyDescent="0.25">
      <c r="C14896" s="32" t="s">
        <v>24079</v>
      </c>
      <c r="D14896" s="33" t="s">
        <v>7870</v>
      </c>
    </row>
    <row r="14897" spans="3:4" ht="15" customHeight="1" x14ac:dyDescent="0.25">
      <c r="C14897" s="32" t="s">
        <v>24080</v>
      </c>
      <c r="D14897" s="33" t="s">
        <v>7870</v>
      </c>
    </row>
    <row r="14898" spans="3:4" ht="15" customHeight="1" x14ac:dyDescent="0.25">
      <c r="C14898" s="32" t="s">
        <v>24081</v>
      </c>
      <c r="D14898" s="33" t="s">
        <v>7946</v>
      </c>
    </row>
    <row r="14899" spans="3:4" ht="15" customHeight="1" x14ac:dyDescent="0.25">
      <c r="C14899" s="32" t="s">
        <v>24082</v>
      </c>
      <c r="D14899" s="33" t="s">
        <v>7946</v>
      </c>
    </row>
    <row r="14900" spans="3:4" ht="15" customHeight="1" x14ac:dyDescent="0.25">
      <c r="C14900" s="32" t="s">
        <v>24083</v>
      </c>
      <c r="D14900" s="33" t="s">
        <v>7985</v>
      </c>
    </row>
    <row r="14901" spans="3:4" ht="15" customHeight="1" x14ac:dyDescent="0.25">
      <c r="C14901" s="32" t="s">
        <v>24084</v>
      </c>
      <c r="D14901" s="33" t="s">
        <v>7985</v>
      </c>
    </row>
    <row r="14902" spans="3:4" ht="15" customHeight="1" x14ac:dyDescent="0.25">
      <c r="C14902" s="32" t="s">
        <v>24085</v>
      </c>
      <c r="D14902" s="33" t="s">
        <v>10982</v>
      </c>
    </row>
    <row r="14903" spans="3:4" ht="15" customHeight="1" x14ac:dyDescent="0.25">
      <c r="C14903" s="32" t="s">
        <v>24086</v>
      </c>
      <c r="D14903" s="33" t="s">
        <v>10982</v>
      </c>
    </row>
    <row r="14904" spans="3:4" ht="15" customHeight="1" x14ac:dyDescent="0.25">
      <c r="C14904" s="32" t="s">
        <v>24087</v>
      </c>
      <c r="D14904" s="33" t="s">
        <v>8194</v>
      </c>
    </row>
    <row r="14905" spans="3:4" ht="15" customHeight="1" x14ac:dyDescent="0.25">
      <c r="C14905" s="32" t="s">
        <v>24088</v>
      </c>
      <c r="D14905" s="33" t="s">
        <v>8194</v>
      </c>
    </row>
    <row r="14906" spans="3:4" ht="15" customHeight="1" x14ac:dyDescent="0.25">
      <c r="C14906" s="32" t="s">
        <v>24089</v>
      </c>
      <c r="D14906" s="33" t="s">
        <v>7457</v>
      </c>
    </row>
    <row r="14907" spans="3:4" ht="15" customHeight="1" x14ac:dyDescent="0.25">
      <c r="C14907" s="32" t="s">
        <v>24090</v>
      </c>
      <c r="D14907" s="33" t="s">
        <v>7457</v>
      </c>
    </row>
    <row r="14908" spans="3:4" ht="15" customHeight="1" x14ac:dyDescent="0.25">
      <c r="C14908" s="32" t="s">
        <v>24091</v>
      </c>
      <c r="D14908" s="33" t="s">
        <v>7463</v>
      </c>
    </row>
    <row r="14909" spans="3:4" ht="15" customHeight="1" x14ac:dyDescent="0.25">
      <c r="C14909" s="32" t="s">
        <v>24092</v>
      </c>
      <c r="D14909" s="33" t="s">
        <v>7463</v>
      </c>
    </row>
    <row r="14910" spans="3:4" ht="15" customHeight="1" x14ac:dyDescent="0.25">
      <c r="C14910" s="32" t="s">
        <v>24093</v>
      </c>
      <c r="D14910" s="33" t="s">
        <v>7468</v>
      </c>
    </row>
    <row r="14911" spans="3:4" ht="15" customHeight="1" x14ac:dyDescent="0.25">
      <c r="C14911" s="32" t="s">
        <v>24094</v>
      </c>
      <c r="D14911" s="33" t="s">
        <v>7468</v>
      </c>
    </row>
    <row r="14912" spans="3:4" ht="15" customHeight="1" x14ac:dyDescent="0.25">
      <c r="C14912" s="32" t="s">
        <v>24095</v>
      </c>
      <c r="D14912" s="33" t="s">
        <v>7485</v>
      </c>
    </row>
    <row r="14913" spans="3:4" ht="15" customHeight="1" x14ac:dyDescent="0.25">
      <c r="C14913" s="32" t="s">
        <v>24096</v>
      </c>
      <c r="D14913" s="33" t="s">
        <v>7485</v>
      </c>
    </row>
    <row r="14914" spans="3:4" ht="15" customHeight="1" x14ac:dyDescent="0.25">
      <c r="C14914" s="32" t="s">
        <v>24097</v>
      </c>
      <c r="D14914" s="33" t="s">
        <v>10633</v>
      </c>
    </row>
    <row r="14915" spans="3:4" ht="15" customHeight="1" x14ac:dyDescent="0.25">
      <c r="C14915" s="32" t="s">
        <v>24098</v>
      </c>
      <c r="D14915" s="33" t="s">
        <v>10633</v>
      </c>
    </row>
    <row r="14916" spans="3:4" ht="15" customHeight="1" x14ac:dyDescent="0.25">
      <c r="C14916" s="32" t="s">
        <v>24099</v>
      </c>
      <c r="D14916" s="33" t="s">
        <v>7824</v>
      </c>
    </row>
    <row r="14917" spans="3:4" ht="15" customHeight="1" x14ac:dyDescent="0.25">
      <c r="C14917" s="32" t="s">
        <v>24100</v>
      </c>
      <c r="D14917" s="33" t="s">
        <v>7824</v>
      </c>
    </row>
    <row r="14918" spans="3:4" ht="15" customHeight="1" x14ac:dyDescent="0.25">
      <c r="C14918" s="32" t="s">
        <v>24101</v>
      </c>
      <c r="D14918" s="33" t="s">
        <v>7865</v>
      </c>
    </row>
    <row r="14919" spans="3:4" ht="15" customHeight="1" x14ac:dyDescent="0.25">
      <c r="C14919" s="32" t="s">
        <v>24102</v>
      </c>
      <c r="D14919" s="33" t="s">
        <v>7865</v>
      </c>
    </row>
    <row r="14920" spans="3:4" ht="15" customHeight="1" x14ac:dyDescent="0.25">
      <c r="C14920" s="32" t="s">
        <v>24103</v>
      </c>
      <c r="D14920" s="33" t="s">
        <v>7870</v>
      </c>
    </row>
    <row r="14921" spans="3:4" ht="15" customHeight="1" x14ac:dyDescent="0.25">
      <c r="C14921" s="32" t="s">
        <v>24104</v>
      </c>
      <c r="D14921" s="33" t="s">
        <v>7870</v>
      </c>
    </row>
    <row r="14922" spans="3:4" ht="15" customHeight="1" x14ac:dyDescent="0.25">
      <c r="C14922" s="32" t="s">
        <v>24105</v>
      </c>
      <c r="D14922" s="33" t="s">
        <v>7946</v>
      </c>
    </row>
    <row r="14923" spans="3:4" ht="15" customHeight="1" x14ac:dyDescent="0.25">
      <c r="C14923" s="32" t="s">
        <v>24106</v>
      </c>
      <c r="D14923" s="33" t="s">
        <v>7946</v>
      </c>
    </row>
    <row r="14924" spans="3:4" ht="15" customHeight="1" x14ac:dyDescent="0.25">
      <c r="C14924" s="32" t="s">
        <v>24107</v>
      </c>
      <c r="D14924" s="33" t="s">
        <v>7985</v>
      </c>
    </row>
    <row r="14925" spans="3:4" ht="15" customHeight="1" x14ac:dyDescent="0.25">
      <c r="C14925" s="32" t="s">
        <v>24108</v>
      </c>
      <c r="D14925" s="33" t="s">
        <v>7985</v>
      </c>
    </row>
    <row r="14926" spans="3:4" ht="15" customHeight="1" x14ac:dyDescent="0.25">
      <c r="C14926" s="32" t="s">
        <v>24109</v>
      </c>
      <c r="D14926" s="33" t="s">
        <v>10982</v>
      </c>
    </row>
    <row r="14927" spans="3:4" ht="15" customHeight="1" x14ac:dyDescent="0.25">
      <c r="C14927" s="32" t="s">
        <v>24110</v>
      </c>
      <c r="D14927" s="33" t="s">
        <v>10982</v>
      </c>
    </row>
    <row r="14928" spans="3:4" ht="15" customHeight="1" x14ac:dyDescent="0.25">
      <c r="C14928" s="32" t="s">
        <v>24111</v>
      </c>
      <c r="D14928" s="33" t="s">
        <v>8194</v>
      </c>
    </row>
    <row r="14929" spans="3:4" ht="15" customHeight="1" x14ac:dyDescent="0.25">
      <c r="C14929" s="32" t="s">
        <v>24112</v>
      </c>
      <c r="D14929" s="33" t="s">
        <v>8194</v>
      </c>
    </row>
    <row r="14930" spans="3:4" ht="15" customHeight="1" x14ac:dyDescent="0.25">
      <c r="C14930" s="32" t="s">
        <v>24113</v>
      </c>
      <c r="D14930" s="33" t="s">
        <v>8204</v>
      </c>
    </row>
    <row r="14931" spans="3:4" ht="15" customHeight="1" x14ac:dyDescent="0.25">
      <c r="C14931" s="32" t="s">
        <v>24114</v>
      </c>
      <c r="D14931" s="33" t="s">
        <v>8204</v>
      </c>
    </row>
    <row r="14932" spans="3:4" ht="15" customHeight="1" x14ac:dyDescent="0.25">
      <c r="C14932" s="32" t="s">
        <v>24115</v>
      </c>
      <c r="D14932" s="33" t="s">
        <v>8215</v>
      </c>
    </row>
    <row r="14933" spans="3:4" ht="15" customHeight="1" x14ac:dyDescent="0.25">
      <c r="C14933" s="32" t="s">
        <v>24116</v>
      </c>
      <c r="D14933" s="33" t="s">
        <v>8215</v>
      </c>
    </row>
    <row r="14934" spans="3:4" ht="15" customHeight="1" x14ac:dyDescent="0.25">
      <c r="C14934" s="32" t="s">
        <v>24117</v>
      </c>
      <c r="D14934" s="33" t="s">
        <v>11058</v>
      </c>
    </row>
    <row r="14935" spans="3:4" ht="15" customHeight="1" x14ac:dyDescent="0.25">
      <c r="C14935" s="32" t="s">
        <v>24118</v>
      </c>
      <c r="D14935" s="33" t="s">
        <v>11058</v>
      </c>
    </row>
    <row r="14936" spans="3:4" ht="15" customHeight="1" x14ac:dyDescent="0.25">
      <c r="C14936" s="32" t="s">
        <v>24119</v>
      </c>
      <c r="D14936" s="33" t="s">
        <v>8245</v>
      </c>
    </row>
    <row r="14937" spans="3:4" ht="15" customHeight="1" x14ac:dyDescent="0.25">
      <c r="C14937" s="32" t="s">
        <v>24120</v>
      </c>
      <c r="D14937" s="33" t="s">
        <v>8245</v>
      </c>
    </row>
    <row r="14938" spans="3:4" ht="15" customHeight="1" x14ac:dyDescent="0.25">
      <c r="C14938" s="32" t="s">
        <v>24121</v>
      </c>
      <c r="D14938" s="33" t="s">
        <v>8255</v>
      </c>
    </row>
    <row r="14939" spans="3:4" ht="15" customHeight="1" x14ac:dyDescent="0.25">
      <c r="C14939" s="32" t="s">
        <v>24122</v>
      </c>
      <c r="D14939" s="33" t="s">
        <v>8255</v>
      </c>
    </row>
    <row r="14940" spans="3:4" ht="15" customHeight="1" x14ac:dyDescent="0.25">
      <c r="C14940" s="32" t="s">
        <v>24123</v>
      </c>
      <c r="D14940" s="33" t="s">
        <v>8307</v>
      </c>
    </row>
    <row r="14941" spans="3:4" ht="15" customHeight="1" x14ac:dyDescent="0.25">
      <c r="C14941" s="32" t="s">
        <v>24124</v>
      </c>
      <c r="D14941" s="33" t="s">
        <v>8307</v>
      </c>
    </row>
    <row r="14942" spans="3:4" ht="15" customHeight="1" x14ac:dyDescent="0.25">
      <c r="C14942" s="32" t="s">
        <v>24125</v>
      </c>
      <c r="D14942" s="33" t="s">
        <v>8317</v>
      </c>
    </row>
    <row r="14943" spans="3:4" ht="15" customHeight="1" x14ac:dyDescent="0.25">
      <c r="C14943" s="32" t="s">
        <v>24126</v>
      </c>
      <c r="D14943" s="33" t="s">
        <v>8317</v>
      </c>
    </row>
    <row r="14944" spans="3:4" ht="15" customHeight="1" x14ac:dyDescent="0.25">
      <c r="C14944" s="32" t="s">
        <v>24127</v>
      </c>
      <c r="D14944" s="33" t="s">
        <v>8322</v>
      </c>
    </row>
    <row r="14945" spans="3:4" ht="15" customHeight="1" x14ac:dyDescent="0.25">
      <c r="C14945" s="32" t="s">
        <v>24128</v>
      </c>
      <c r="D14945" s="33" t="s">
        <v>8322</v>
      </c>
    </row>
    <row r="14946" spans="3:4" ht="15" customHeight="1" x14ac:dyDescent="0.25">
      <c r="C14946" s="32" t="s">
        <v>24129</v>
      </c>
      <c r="D14946" s="33" t="s">
        <v>8327</v>
      </c>
    </row>
    <row r="14947" spans="3:4" ht="15" customHeight="1" x14ac:dyDescent="0.25">
      <c r="C14947" s="32" t="s">
        <v>24130</v>
      </c>
      <c r="D14947" s="33" t="s">
        <v>8327</v>
      </c>
    </row>
    <row r="14948" spans="3:4" ht="15" customHeight="1" x14ac:dyDescent="0.25">
      <c r="C14948" s="32" t="s">
        <v>24131</v>
      </c>
      <c r="D14948" s="33" t="s">
        <v>8332</v>
      </c>
    </row>
    <row r="14949" spans="3:4" ht="15" customHeight="1" x14ac:dyDescent="0.25">
      <c r="C14949" s="32" t="s">
        <v>24132</v>
      </c>
      <c r="D14949" s="33" t="s">
        <v>8332</v>
      </c>
    </row>
    <row r="14950" spans="3:4" ht="15" customHeight="1" x14ac:dyDescent="0.25">
      <c r="C14950" s="32" t="s">
        <v>24133</v>
      </c>
      <c r="D14950" s="33" t="s">
        <v>857</v>
      </c>
    </row>
    <row r="14951" spans="3:4" ht="15" customHeight="1" x14ac:dyDescent="0.25">
      <c r="C14951" s="32" t="s">
        <v>24134</v>
      </c>
      <c r="D14951" s="33" t="s">
        <v>857</v>
      </c>
    </row>
    <row r="14952" spans="3:4" ht="15" customHeight="1" x14ac:dyDescent="0.25">
      <c r="C14952" s="32" t="s">
        <v>24135</v>
      </c>
      <c r="D14952" s="33" t="s">
        <v>858</v>
      </c>
    </row>
    <row r="14953" spans="3:4" ht="15" customHeight="1" x14ac:dyDescent="0.25">
      <c r="C14953" s="32" t="s">
        <v>24136</v>
      </c>
      <c r="D14953" s="33" t="s">
        <v>858</v>
      </c>
    </row>
    <row r="14954" spans="3:4" ht="15" customHeight="1" x14ac:dyDescent="0.25">
      <c r="C14954" s="32" t="s">
        <v>24137</v>
      </c>
      <c r="D14954" s="33" t="s">
        <v>8204</v>
      </c>
    </row>
    <row r="14955" spans="3:4" ht="15" customHeight="1" x14ac:dyDescent="0.25">
      <c r="C14955" s="32" t="s">
        <v>24138</v>
      </c>
      <c r="D14955" s="33" t="s">
        <v>8204</v>
      </c>
    </row>
    <row r="14956" spans="3:4" ht="15" customHeight="1" x14ac:dyDescent="0.25">
      <c r="C14956" s="32" t="s">
        <v>24139</v>
      </c>
      <c r="D14956" s="33" t="s">
        <v>8215</v>
      </c>
    </row>
    <row r="14957" spans="3:4" ht="15" customHeight="1" x14ac:dyDescent="0.25">
      <c r="C14957" s="32" t="s">
        <v>24140</v>
      </c>
      <c r="D14957" s="33" t="s">
        <v>8215</v>
      </c>
    </row>
    <row r="14958" spans="3:4" ht="15" customHeight="1" x14ac:dyDescent="0.25">
      <c r="C14958" s="32" t="s">
        <v>24141</v>
      </c>
      <c r="D14958" s="33" t="s">
        <v>11058</v>
      </c>
    </row>
    <row r="14959" spans="3:4" ht="15" customHeight="1" x14ac:dyDescent="0.25">
      <c r="C14959" s="32" t="s">
        <v>24142</v>
      </c>
      <c r="D14959" s="33" t="s">
        <v>11058</v>
      </c>
    </row>
    <row r="14960" spans="3:4" ht="15" customHeight="1" x14ac:dyDescent="0.25">
      <c r="C14960" s="32" t="s">
        <v>24143</v>
      </c>
      <c r="D14960" s="33" t="s">
        <v>8245</v>
      </c>
    </row>
    <row r="14961" spans="3:4" ht="15" customHeight="1" x14ac:dyDescent="0.25">
      <c r="C14961" s="32" t="s">
        <v>24144</v>
      </c>
      <c r="D14961" s="33" t="s">
        <v>8245</v>
      </c>
    </row>
    <row r="14962" spans="3:4" ht="15" customHeight="1" x14ac:dyDescent="0.25">
      <c r="C14962" s="32" t="s">
        <v>24145</v>
      </c>
      <c r="D14962" s="33" t="s">
        <v>8255</v>
      </c>
    </row>
    <row r="14963" spans="3:4" ht="15" customHeight="1" x14ac:dyDescent="0.25">
      <c r="C14963" s="32" t="s">
        <v>24146</v>
      </c>
      <c r="D14963" s="33" t="s">
        <v>8255</v>
      </c>
    </row>
    <row r="14964" spans="3:4" ht="15" customHeight="1" x14ac:dyDescent="0.25">
      <c r="C14964" s="32" t="s">
        <v>24147</v>
      </c>
      <c r="D14964" s="33" t="s">
        <v>8307</v>
      </c>
    </row>
    <row r="14965" spans="3:4" ht="15" customHeight="1" x14ac:dyDescent="0.25">
      <c r="C14965" s="32" t="s">
        <v>24148</v>
      </c>
      <c r="D14965" s="33" t="s">
        <v>8307</v>
      </c>
    </row>
    <row r="14966" spans="3:4" ht="15" customHeight="1" x14ac:dyDescent="0.25">
      <c r="C14966" s="32" t="s">
        <v>24149</v>
      </c>
      <c r="D14966" s="33" t="s">
        <v>8317</v>
      </c>
    </row>
    <row r="14967" spans="3:4" ht="15" customHeight="1" x14ac:dyDescent="0.25">
      <c r="C14967" s="32" t="s">
        <v>24150</v>
      </c>
      <c r="D14967" s="33" t="s">
        <v>8317</v>
      </c>
    </row>
    <row r="14968" spans="3:4" ht="15" customHeight="1" x14ac:dyDescent="0.25">
      <c r="C14968" s="32" t="s">
        <v>24151</v>
      </c>
      <c r="D14968" s="33" t="s">
        <v>8322</v>
      </c>
    </row>
    <row r="14969" spans="3:4" ht="15" customHeight="1" x14ac:dyDescent="0.25">
      <c r="C14969" s="32" t="s">
        <v>24152</v>
      </c>
      <c r="D14969" s="33" t="s">
        <v>8322</v>
      </c>
    </row>
    <row r="14970" spans="3:4" ht="15" customHeight="1" x14ac:dyDescent="0.25">
      <c r="C14970" s="32" t="s">
        <v>24153</v>
      </c>
      <c r="D14970" s="33" t="s">
        <v>8327</v>
      </c>
    </row>
    <row r="14971" spans="3:4" ht="15" customHeight="1" x14ac:dyDescent="0.25">
      <c r="C14971" s="32" t="s">
        <v>24154</v>
      </c>
      <c r="D14971" s="33" t="s">
        <v>8327</v>
      </c>
    </row>
    <row r="14972" spans="3:4" ht="15" customHeight="1" x14ac:dyDescent="0.25">
      <c r="C14972" s="32" t="s">
        <v>24155</v>
      </c>
      <c r="D14972" s="33" t="s">
        <v>8332</v>
      </c>
    </row>
    <row r="14973" spans="3:4" ht="15" customHeight="1" x14ac:dyDescent="0.25">
      <c r="C14973" s="32" t="s">
        <v>24156</v>
      </c>
      <c r="D14973" s="33" t="s">
        <v>8332</v>
      </c>
    </row>
    <row r="14974" spans="3:4" ht="15" customHeight="1" x14ac:dyDescent="0.25">
      <c r="C14974" s="32" t="s">
        <v>24157</v>
      </c>
      <c r="D14974" s="33" t="s">
        <v>857</v>
      </c>
    </row>
    <row r="14975" spans="3:4" ht="15" customHeight="1" x14ac:dyDescent="0.25">
      <c r="C14975" s="32" t="s">
        <v>24158</v>
      </c>
      <c r="D14975" s="33" t="s">
        <v>857</v>
      </c>
    </row>
    <row r="14976" spans="3:4" ht="15" customHeight="1" x14ac:dyDescent="0.25">
      <c r="C14976" s="32" t="s">
        <v>24159</v>
      </c>
      <c r="D14976" s="33" t="s">
        <v>858</v>
      </c>
    </row>
    <row r="14977" spans="3:4" ht="15" customHeight="1" x14ac:dyDescent="0.25">
      <c r="C14977" s="32" t="s">
        <v>24160</v>
      </c>
      <c r="D14977" s="33" t="s">
        <v>858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86"/>
  <sheetViews>
    <sheetView zoomScale="137" workbookViewId="0">
      <selection activeCell="C3" sqref="C3"/>
    </sheetView>
  </sheetViews>
  <sheetFormatPr defaultRowHeight="13.2" x14ac:dyDescent="0.25"/>
  <cols>
    <col min="1" max="1" width="12.77734375" customWidth="1"/>
    <col min="2" max="2" width="6.77734375" style="5" customWidth="1"/>
    <col min="3" max="13" width="6.77734375" customWidth="1"/>
    <col min="14" max="14" width="7.21875" style="4" customWidth="1"/>
  </cols>
  <sheetData>
    <row r="1" spans="1:14" ht="12.75" customHeight="1" x14ac:dyDescent="0.25">
      <c r="A1" s="96" t="s">
        <v>0</v>
      </c>
      <c r="B1" s="93" t="s">
        <v>2</v>
      </c>
      <c r="C1" s="98" t="s">
        <v>3</v>
      </c>
      <c r="D1" s="99"/>
      <c r="E1" s="99"/>
      <c r="F1" s="99"/>
      <c r="G1" s="99"/>
      <c r="H1" s="99"/>
      <c r="I1" s="99"/>
      <c r="J1" s="99"/>
      <c r="K1" s="99"/>
      <c r="L1" s="99"/>
      <c r="M1" s="100"/>
      <c r="N1" s="101"/>
    </row>
    <row r="2" spans="1:14" x14ac:dyDescent="0.25">
      <c r="A2" s="97"/>
      <c r="B2" s="93"/>
      <c r="C2" s="1">
        <v>1</v>
      </c>
      <c r="D2" s="1">
        <v>2</v>
      </c>
      <c r="E2" s="1">
        <v>3</v>
      </c>
      <c r="F2" s="1">
        <v>4</v>
      </c>
      <c r="G2" s="1">
        <v>5</v>
      </c>
      <c r="H2" s="1">
        <v>6</v>
      </c>
      <c r="I2" s="1">
        <v>7</v>
      </c>
      <c r="J2" s="1">
        <v>8</v>
      </c>
      <c r="K2" s="1">
        <v>9</v>
      </c>
      <c r="L2" s="1">
        <v>10</v>
      </c>
      <c r="M2" s="1">
        <v>11</v>
      </c>
      <c r="N2" s="1">
        <v>12</v>
      </c>
    </row>
    <row r="3" spans="1:14" ht="12.75" customHeight="1" x14ac:dyDescent="0.25">
      <c r="A3" s="3" t="str">
        <f>'Gene Table'!D3</f>
        <v>ADAM23</v>
      </c>
      <c r="B3" s="3" t="s">
        <v>5</v>
      </c>
      <c r="C3" s="60">
        <v>20.153151999999999</v>
      </c>
      <c r="D3" s="60"/>
      <c r="E3" s="60"/>
      <c r="F3" s="60"/>
      <c r="G3" s="60"/>
      <c r="H3" s="60"/>
      <c r="I3" s="60"/>
      <c r="J3" s="60"/>
      <c r="K3" s="60"/>
      <c r="L3" s="60"/>
      <c r="M3" s="60"/>
      <c r="N3" s="60"/>
    </row>
    <row r="4" spans="1:14" x14ac:dyDescent="0.25">
      <c r="A4" s="3" t="str">
        <f>'Gene Table'!D3</f>
        <v>ADAM23</v>
      </c>
      <c r="B4" s="3" t="s">
        <v>6</v>
      </c>
      <c r="C4" s="60">
        <v>27.717206999999998</v>
      </c>
      <c r="D4" s="60"/>
      <c r="E4" s="60"/>
      <c r="F4" s="60"/>
      <c r="G4" s="60"/>
      <c r="H4" s="60"/>
      <c r="I4" s="60"/>
      <c r="J4" s="60"/>
      <c r="K4" s="60"/>
      <c r="L4" s="60"/>
      <c r="M4" s="60"/>
      <c r="N4" s="60"/>
    </row>
    <row r="5" spans="1:14" x14ac:dyDescent="0.25">
      <c r="A5" s="3" t="str">
        <f>'Gene Table'!D4</f>
        <v>APC</v>
      </c>
      <c r="B5" s="3" t="s">
        <v>7</v>
      </c>
      <c r="C5" s="60">
        <v>22.402971000000001</v>
      </c>
      <c r="D5" s="60"/>
      <c r="E5" s="60"/>
      <c r="F5" s="60"/>
      <c r="G5" s="60"/>
      <c r="H5" s="60"/>
      <c r="I5" s="60"/>
      <c r="J5" s="60"/>
      <c r="K5" s="60"/>
      <c r="L5" s="60"/>
      <c r="M5" s="60"/>
      <c r="N5" s="60"/>
    </row>
    <row r="6" spans="1:14" x14ac:dyDescent="0.25">
      <c r="A6" s="3" t="str">
        <f>'Gene Table'!D4</f>
        <v>APC</v>
      </c>
      <c r="B6" s="3" t="s">
        <v>8</v>
      </c>
      <c r="C6" s="60">
        <v>28.235643</v>
      </c>
      <c r="D6" s="60"/>
      <c r="E6" s="60"/>
      <c r="F6" s="60"/>
      <c r="G6" s="60"/>
      <c r="H6" s="60"/>
      <c r="I6" s="60"/>
      <c r="J6" s="60"/>
      <c r="K6" s="60"/>
      <c r="L6" s="60"/>
      <c r="M6" s="60"/>
      <c r="N6" s="60"/>
    </row>
    <row r="7" spans="1:14" x14ac:dyDescent="0.25">
      <c r="A7" s="3" t="str">
        <f>'Gene Table'!D5</f>
        <v>ATM</v>
      </c>
      <c r="B7" s="3" t="s">
        <v>9</v>
      </c>
      <c r="C7" s="60">
        <v>20.484528000000001</v>
      </c>
      <c r="D7" s="60"/>
      <c r="E7" s="60"/>
      <c r="F7" s="60"/>
      <c r="G7" s="60"/>
      <c r="H7" s="60"/>
      <c r="I7" s="60"/>
      <c r="J7" s="60"/>
      <c r="K7" s="60"/>
      <c r="L7" s="60"/>
      <c r="M7" s="60"/>
      <c r="N7" s="60"/>
    </row>
    <row r="8" spans="1:14" x14ac:dyDescent="0.25">
      <c r="A8" s="3" t="str">
        <f>'Gene Table'!D5</f>
        <v>ATM</v>
      </c>
      <c r="B8" s="3" t="s">
        <v>10</v>
      </c>
      <c r="C8" s="60">
        <v>28.879818</v>
      </c>
      <c r="D8" s="60"/>
      <c r="E8" s="60"/>
      <c r="F8" s="60"/>
      <c r="G8" s="60"/>
      <c r="H8" s="60"/>
      <c r="I8" s="60"/>
      <c r="J8" s="60"/>
      <c r="K8" s="60"/>
      <c r="L8" s="60"/>
      <c r="M8" s="60"/>
      <c r="N8" s="60"/>
    </row>
    <row r="9" spans="1:14" x14ac:dyDescent="0.25">
      <c r="A9" s="3" t="str">
        <f>'Gene Table'!D6</f>
        <v>BIRC5</v>
      </c>
      <c r="B9" s="3" t="s">
        <v>11</v>
      </c>
      <c r="C9" s="60">
        <v>20.520617999999999</v>
      </c>
      <c r="D9" s="60"/>
      <c r="E9" s="60"/>
      <c r="F9" s="60"/>
      <c r="G9" s="60"/>
      <c r="H9" s="60"/>
      <c r="I9" s="60"/>
      <c r="J9" s="60"/>
      <c r="K9" s="60"/>
      <c r="L9" s="60"/>
      <c r="M9" s="60"/>
      <c r="N9" s="60"/>
    </row>
    <row r="10" spans="1:14" x14ac:dyDescent="0.25">
      <c r="A10" s="3" t="str">
        <f>'Gene Table'!D6</f>
        <v>BIRC5</v>
      </c>
      <c r="B10" s="3" t="s">
        <v>12</v>
      </c>
      <c r="C10" s="60">
        <v>31.768787</v>
      </c>
      <c r="D10" s="60"/>
      <c r="E10" s="60"/>
      <c r="F10" s="60"/>
      <c r="G10" s="60"/>
      <c r="H10" s="60"/>
      <c r="I10" s="60"/>
      <c r="J10" s="60"/>
      <c r="K10" s="60"/>
      <c r="L10" s="60"/>
      <c r="M10" s="60"/>
      <c r="N10" s="60"/>
    </row>
    <row r="11" spans="1:14" x14ac:dyDescent="0.25">
      <c r="A11" s="3" t="str">
        <f>'Gene Table'!D7</f>
        <v>BMP6</v>
      </c>
      <c r="B11" s="3" t="s">
        <v>13</v>
      </c>
      <c r="C11" s="60">
        <v>21.237636999999999</v>
      </c>
      <c r="D11" s="60"/>
      <c r="E11" s="60"/>
      <c r="F11" s="60"/>
      <c r="G11" s="60"/>
      <c r="H11" s="60"/>
      <c r="I11" s="60"/>
      <c r="J11" s="60"/>
      <c r="K11" s="60"/>
      <c r="L11" s="60"/>
      <c r="M11" s="60"/>
      <c r="N11" s="60"/>
    </row>
    <row r="12" spans="1:14" x14ac:dyDescent="0.25">
      <c r="A12" s="3" t="str">
        <f>'Gene Table'!D7</f>
        <v>BMP6</v>
      </c>
      <c r="B12" s="3" t="s">
        <v>14</v>
      </c>
      <c r="C12" s="60">
        <v>30.801037000000001</v>
      </c>
      <c r="D12" s="60"/>
      <c r="E12" s="60"/>
      <c r="F12" s="60"/>
      <c r="G12" s="60"/>
      <c r="H12" s="60"/>
      <c r="I12" s="60"/>
      <c r="J12" s="60"/>
      <c r="K12" s="60"/>
      <c r="L12" s="60"/>
      <c r="M12" s="60"/>
      <c r="N12" s="60"/>
    </row>
    <row r="13" spans="1:14" x14ac:dyDescent="0.25">
      <c r="A13" s="3" t="str">
        <f>'Gene Table'!D8</f>
        <v>BRCA1</v>
      </c>
      <c r="B13" s="3" t="s">
        <v>15</v>
      </c>
      <c r="C13" s="60">
        <v>19.95757</v>
      </c>
      <c r="D13" s="60"/>
      <c r="E13" s="60"/>
      <c r="F13" s="60"/>
      <c r="G13" s="60"/>
      <c r="H13" s="60"/>
      <c r="I13" s="60"/>
      <c r="J13" s="60"/>
      <c r="K13" s="60"/>
      <c r="L13" s="60"/>
      <c r="M13" s="60"/>
      <c r="N13" s="60"/>
    </row>
    <row r="14" spans="1:14" x14ac:dyDescent="0.25">
      <c r="A14" s="3" t="str">
        <f>'Gene Table'!D8</f>
        <v>BRCA1</v>
      </c>
      <c r="B14" s="3" t="s">
        <v>16</v>
      </c>
      <c r="C14" s="60">
        <v>27.492280000000001</v>
      </c>
      <c r="D14" s="60"/>
      <c r="E14" s="60"/>
      <c r="F14" s="60"/>
      <c r="G14" s="60"/>
      <c r="H14" s="60"/>
      <c r="I14" s="60"/>
      <c r="J14" s="60"/>
      <c r="K14" s="60"/>
      <c r="L14" s="60"/>
      <c r="M14" s="60"/>
      <c r="N14" s="60"/>
    </row>
    <row r="15" spans="1:14" x14ac:dyDescent="0.25">
      <c r="A15" s="3" t="str">
        <f>'Gene Table'!D9</f>
        <v>BRCA2</v>
      </c>
      <c r="B15" s="3" t="s">
        <v>111</v>
      </c>
      <c r="C15" s="60">
        <v>20.522000999999999</v>
      </c>
      <c r="D15" s="60"/>
      <c r="E15" s="60"/>
      <c r="F15" s="60"/>
      <c r="G15" s="60"/>
      <c r="H15" s="60"/>
      <c r="I15" s="60"/>
      <c r="J15" s="60"/>
      <c r="K15" s="60"/>
      <c r="L15" s="60"/>
      <c r="M15" s="60"/>
      <c r="N15" s="60"/>
    </row>
    <row r="16" spans="1:14" x14ac:dyDescent="0.25">
      <c r="A16" s="3" t="str">
        <f>'Gene Table'!D9</f>
        <v>BRCA2</v>
      </c>
      <c r="B16" s="3" t="s">
        <v>112</v>
      </c>
      <c r="C16" s="60">
        <v>39.615616000000003</v>
      </c>
      <c r="D16" s="60"/>
      <c r="E16" s="60"/>
      <c r="F16" s="60"/>
      <c r="G16" s="60"/>
      <c r="H16" s="60"/>
      <c r="I16" s="60"/>
      <c r="J16" s="60"/>
      <c r="K16" s="60"/>
      <c r="L16" s="60"/>
      <c r="M16" s="60"/>
      <c r="N16" s="60"/>
    </row>
    <row r="17" spans="1:14" x14ac:dyDescent="0.25">
      <c r="A17" s="3" t="str">
        <f>'Gene Table'!D10</f>
        <v>CADM1</v>
      </c>
      <c r="B17" s="3" t="s">
        <v>113</v>
      </c>
      <c r="C17" s="60">
        <v>20.980322000000001</v>
      </c>
      <c r="D17" s="60"/>
      <c r="E17" s="60"/>
      <c r="F17" s="60"/>
      <c r="G17" s="60"/>
      <c r="H17" s="60"/>
      <c r="I17" s="60"/>
      <c r="J17" s="60"/>
      <c r="K17" s="60"/>
      <c r="L17" s="60"/>
      <c r="M17" s="60"/>
      <c r="N17" s="60"/>
    </row>
    <row r="18" spans="1:14" x14ac:dyDescent="0.25">
      <c r="A18" s="3" t="str">
        <f>'Gene Table'!D10</f>
        <v>CADM1</v>
      </c>
      <c r="B18" s="3" t="s">
        <v>114</v>
      </c>
      <c r="C18" s="60">
        <v>30.576958000000001</v>
      </c>
      <c r="D18" s="60"/>
      <c r="E18" s="60"/>
      <c r="F18" s="60"/>
      <c r="G18" s="60"/>
      <c r="H18" s="60"/>
      <c r="I18" s="60"/>
      <c r="J18" s="60"/>
      <c r="K18" s="60"/>
      <c r="L18" s="60"/>
      <c r="M18" s="60"/>
      <c r="N18" s="60"/>
    </row>
    <row r="19" spans="1:14" x14ac:dyDescent="0.25">
      <c r="A19" s="3" t="str">
        <f>'Gene Table'!D11</f>
        <v>CALCA</v>
      </c>
      <c r="B19" s="3" t="s">
        <v>115</v>
      </c>
      <c r="C19" s="60">
        <v>20.469604</v>
      </c>
      <c r="D19" s="60"/>
      <c r="E19" s="60"/>
      <c r="F19" s="60"/>
      <c r="G19" s="60"/>
      <c r="H19" s="60"/>
      <c r="I19" s="60"/>
      <c r="J19" s="60"/>
      <c r="K19" s="60"/>
      <c r="L19" s="60"/>
      <c r="M19" s="60"/>
      <c r="N19" s="60"/>
    </row>
    <row r="20" spans="1:14" x14ac:dyDescent="0.25">
      <c r="A20" s="3" t="str">
        <f>'Gene Table'!D11</f>
        <v>CALCA</v>
      </c>
      <c r="B20" s="3" t="s">
        <v>116</v>
      </c>
      <c r="C20" s="60">
        <v>20.408567000000001</v>
      </c>
      <c r="D20" s="60"/>
      <c r="E20" s="60"/>
      <c r="F20" s="60"/>
      <c r="G20" s="60"/>
      <c r="H20" s="60"/>
      <c r="I20" s="60"/>
      <c r="J20" s="60"/>
      <c r="K20" s="60"/>
      <c r="L20" s="60"/>
      <c r="M20" s="60"/>
      <c r="N20" s="60"/>
    </row>
    <row r="21" spans="1:14" x14ac:dyDescent="0.25">
      <c r="A21" s="3" t="str">
        <f>'Gene Table'!D12</f>
        <v>CAV1</v>
      </c>
      <c r="B21" s="3" t="s">
        <v>117</v>
      </c>
      <c r="C21" s="60">
        <v>19.947396999999999</v>
      </c>
      <c r="D21" s="60"/>
      <c r="E21" s="60"/>
      <c r="F21" s="60"/>
      <c r="G21" s="60"/>
      <c r="H21" s="60"/>
      <c r="I21" s="60"/>
      <c r="J21" s="60"/>
      <c r="K21" s="60"/>
      <c r="L21" s="60"/>
      <c r="M21" s="60"/>
      <c r="N21" s="60"/>
    </row>
    <row r="22" spans="1:14" x14ac:dyDescent="0.25">
      <c r="A22" s="3" t="str">
        <f>'Gene Table'!D12</f>
        <v>CAV1</v>
      </c>
      <c r="B22" s="3" t="s">
        <v>118</v>
      </c>
      <c r="C22" s="60">
        <v>27.896542</v>
      </c>
      <c r="D22" s="60"/>
      <c r="E22" s="60"/>
      <c r="F22" s="60"/>
      <c r="G22" s="60"/>
      <c r="H22" s="60"/>
      <c r="I22" s="60"/>
      <c r="J22" s="60"/>
      <c r="K22" s="60"/>
      <c r="L22" s="60"/>
      <c r="M22" s="60"/>
      <c r="N22" s="60"/>
    </row>
    <row r="23" spans="1:14" x14ac:dyDescent="0.25">
      <c r="A23" s="3" t="str">
        <f>'Gene Table'!D13</f>
        <v>CCNA1</v>
      </c>
      <c r="B23" s="3" t="s">
        <v>119</v>
      </c>
      <c r="C23" s="60">
        <v>20.69828</v>
      </c>
      <c r="D23" s="60"/>
      <c r="E23" s="60"/>
      <c r="F23" s="60"/>
      <c r="G23" s="60"/>
      <c r="H23" s="60"/>
      <c r="I23" s="60"/>
      <c r="J23" s="60"/>
      <c r="K23" s="60"/>
      <c r="L23" s="60"/>
      <c r="M23" s="60"/>
      <c r="N23" s="60"/>
    </row>
    <row r="24" spans="1:14" x14ac:dyDescent="0.25">
      <c r="A24" s="3" t="str">
        <f>'Gene Table'!D13</f>
        <v>CCNA1</v>
      </c>
      <c r="B24" s="3" t="s">
        <v>120</v>
      </c>
      <c r="C24" s="60">
        <v>29.984110000000001</v>
      </c>
      <c r="D24" s="60"/>
      <c r="E24" s="60"/>
      <c r="F24" s="60"/>
      <c r="G24" s="60"/>
      <c r="H24" s="60"/>
      <c r="I24" s="60"/>
      <c r="J24" s="60"/>
      <c r="K24" s="60"/>
      <c r="L24" s="60"/>
      <c r="M24" s="60"/>
      <c r="N24" s="60"/>
    </row>
    <row r="25" spans="1:14" x14ac:dyDescent="0.25">
      <c r="A25" s="3" t="str">
        <f>'Gene Table'!D14</f>
        <v>CCND2</v>
      </c>
      <c r="B25" s="3" t="s">
        <v>121</v>
      </c>
      <c r="C25" s="60">
        <v>20.181395999999999</v>
      </c>
      <c r="D25" s="60"/>
      <c r="E25" s="60"/>
      <c r="F25" s="60"/>
      <c r="G25" s="60"/>
      <c r="H25" s="60"/>
      <c r="I25" s="60"/>
      <c r="J25" s="60"/>
      <c r="K25" s="60"/>
      <c r="L25" s="60"/>
      <c r="M25" s="60"/>
      <c r="N25" s="60"/>
    </row>
    <row r="26" spans="1:14" x14ac:dyDescent="0.25">
      <c r="A26" s="3" t="str">
        <f>'Gene Table'!D14</f>
        <v>CCND2</v>
      </c>
      <c r="B26" s="3" t="s">
        <v>122</v>
      </c>
      <c r="C26" s="60">
        <v>22.724927999999998</v>
      </c>
      <c r="D26" s="60"/>
      <c r="E26" s="60"/>
      <c r="F26" s="60"/>
      <c r="G26" s="60"/>
      <c r="H26" s="60"/>
      <c r="I26" s="60"/>
      <c r="J26" s="60"/>
      <c r="K26" s="60"/>
      <c r="L26" s="60"/>
      <c r="M26" s="60"/>
      <c r="N26" s="60"/>
    </row>
    <row r="27" spans="1:14" ht="12.75" customHeight="1" x14ac:dyDescent="0.25">
      <c r="A27" s="3" t="str">
        <f>'Gene Table'!D3</f>
        <v>ADAM23</v>
      </c>
      <c r="B27" s="3" t="s">
        <v>17</v>
      </c>
      <c r="C27" s="60">
        <v>19.900725999999999</v>
      </c>
      <c r="D27" s="60"/>
      <c r="E27" s="60"/>
      <c r="F27" s="60"/>
      <c r="G27" s="60"/>
      <c r="H27" s="60"/>
      <c r="I27" s="60"/>
      <c r="J27" s="60"/>
      <c r="K27" s="60"/>
      <c r="L27" s="60"/>
      <c r="M27" s="60"/>
      <c r="N27" s="60"/>
    </row>
    <row r="28" spans="1:14" x14ac:dyDescent="0.25">
      <c r="A28" s="3" t="str">
        <f>'Gene Table'!D3</f>
        <v>ADAM23</v>
      </c>
      <c r="B28" s="3" t="s">
        <v>18</v>
      </c>
      <c r="C28" s="60" t="s">
        <v>854</v>
      </c>
      <c r="D28" s="60"/>
      <c r="E28" s="60"/>
      <c r="F28" s="60"/>
      <c r="G28" s="60"/>
      <c r="H28" s="60"/>
      <c r="I28" s="60"/>
      <c r="J28" s="60"/>
      <c r="K28" s="60"/>
      <c r="L28" s="60"/>
      <c r="M28" s="60"/>
      <c r="N28" s="60"/>
    </row>
    <row r="29" spans="1:14" x14ac:dyDescent="0.25">
      <c r="A29" s="3" t="str">
        <f>'Gene Table'!D4</f>
        <v>APC</v>
      </c>
      <c r="B29" s="3" t="s">
        <v>19</v>
      </c>
      <c r="C29" s="60">
        <v>22.524809000000001</v>
      </c>
      <c r="D29" s="60"/>
      <c r="E29" s="60"/>
      <c r="F29" s="60"/>
      <c r="G29" s="60"/>
      <c r="H29" s="60"/>
      <c r="I29" s="60"/>
      <c r="J29" s="60"/>
      <c r="K29" s="60"/>
      <c r="L29" s="60"/>
      <c r="M29" s="60"/>
      <c r="N29" s="60"/>
    </row>
    <row r="30" spans="1:14" x14ac:dyDescent="0.25">
      <c r="A30" s="3" t="str">
        <f>'Gene Table'!D4</f>
        <v>APC</v>
      </c>
      <c r="B30" s="3" t="s">
        <v>20</v>
      </c>
      <c r="C30" s="60" t="s">
        <v>854</v>
      </c>
      <c r="D30" s="60"/>
      <c r="E30" s="60"/>
      <c r="F30" s="60"/>
      <c r="G30" s="60"/>
      <c r="H30" s="60"/>
      <c r="I30" s="60"/>
      <c r="J30" s="60"/>
      <c r="K30" s="60"/>
      <c r="L30" s="60"/>
      <c r="M30" s="60"/>
      <c r="N30" s="60"/>
    </row>
    <row r="31" spans="1:14" x14ac:dyDescent="0.25">
      <c r="A31" s="3" t="str">
        <f>'Gene Table'!D5</f>
        <v>ATM</v>
      </c>
      <c r="B31" s="3" t="s">
        <v>21</v>
      </c>
      <c r="C31" s="60">
        <v>20.445689999999999</v>
      </c>
      <c r="D31" s="60"/>
      <c r="E31" s="60"/>
      <c r="F31" s="60"/>
      <c r="G31" s="60"/>
      <c r="H31" s="60"/>
      <c r="I31" s="60"/>
      <c r="J31" s="60"/>
      <c r="K31" s="60"/>
      <c r="L31" s="60"/>
      <c r="M31" s="60"/>
      <c r="N31" s="60"/>
    </row>
    <row r="32" spans="1:14" x14ac:dyDescent="0.25">
      <c r="A32" s="3" t="str">
        <f>'Gene Table'!D5</f>
        <v>ATM</v>
      </c>
      <c r="B32" s="3" t="s">
        <v>22</v>
      </c>
      <c r="C32" s="60" t="s">
        <v>854</v>
      </c>
      <c r="D32" s="60"/>
      <c r="E32" s="60"/>
      <c r="F32" s="60"/>
      <c r="G32" s="60"/>
      <c r="H32" s="60"/>
      <c r="I32" s="60"/>
      <c r="J32" s="60"/>
      <c r="K32" s="60"/>
      <c r="L32" s="60"/>
      <c r="M32" s="60"/>
      <c r="N32" s="60"/>
    </row>
    <row r="33" spans="1:14" x14ac:dyDescent="0.25">
      <c r="A33" s="3" t="str">
        <f>'Gene Table'!D6</f>
        <v>BIRC5</v>
      </c>
      <c r="B33" s="3" t="s">
        <v>23</v>
      </c>
      <c r="C33" s="60">
        <v>20.511565999999998</v>
      </c>
      <c r="D33" s="60"/>
      <c r="E33" s="60"/>
      <c r="F33" s="60"/>
      <c r="G33" s="60"/>
      <c r="H33" s="60"/>
      <c r="I33" s="60"/>
      <c r="J33" s="60"/>
      <c r="K33" s="60"/>
      <c r="L33" s="60"/>
      <c r="M33" s="60"/>
      <c r="N33" s="60"/>
    </row>
    <row r="34" spans="1:14" x14ac:dyDescent="0.25">
      <c r="A34" s="3" t="str">
        <f>'Gene Table'!D6</f>
        <v>BIRC5</v>
      </c>
      <c r="B34" s="3" t="s">
        <v>24</v>
      </c>
      <c r="C34" s="60">
        <v>28.981075000000001</v>
      </c>
      <c r="D34" s="60"/>
      <c r="E34" s="60"/>
      <c r="F34" s="60"/>
      <c r="G34" s="60"/>
      <c r="H34" s="60"/>
      <c r="I34" s="60"/>
      <c r="J34" s="60"/>
      <c r="K34" s="60"/>
      <c r="L34" s="60"/>
      <c r="M34" s="60"/>
      <c r="N34" s="60"/>
    </row>
    <row r="35" spans="1:14" x14ac:dyDescent="0.25">
      <c r="A35" s="3" t="str">
        <f>'Gene Table'!D7</f>
        <v>BMP6</v>
      </c>
      <c r="B35" s="3" t="s">
        <v>25</v>
      </c>
      <c r="C35" s="60">
        <v>21.232761</v>
      </c>
      <c r="D35" s="60"/>
      <c r="E35" s="60"/>
      <c r="F35" s="60"/>
      <c r="G35" s="60"/>
      <c r="H35" s="60"/>
      <c r="I35" s="60"/>
      <c r="J35" s="60"/>
      <c r="K35" s="60"/>
      <c r="L35" s="60"/>
      <c r="M35" s="60"/>
      <c r="N35" s="60"/>
    </row>
    <row r="36" spans="1:14" x14ac:dyDescent="0.25">
      <c r="A36" s="3" t="str">
        <f>'Gene Table'!D7</f>
        <v>BMP6</v>
      </c>
      <c r="B36" s="3" t="s">
        <v>26</v>
      </c>
      <c r="C36" s="60">
        <v>31.387834999999999</v>
      </c>
      <c r="D36" s="60"/>
      <c r="E36" s="60"/>
      <c r="F36" s="60"/>
      <c r="G36" s="60"/>
      <c r="H36" s="60"/>
      <c r="I36" s="60"/>
      <c r="J36" s="60"/>
      <c r="K36" s="60"/>
      <c r="L36" s="60"/>
      <c r="M36" s="60"/>
      <c r="N36" s="60"/>
    </row>
    <row r="37" spans="1:14" x14ac:dyDescent="0.25">
      <c r="A37" s="3" t="str">
        <f>'Gene Table'!D8</f>
        <v>BRCA1</v>
      </c>
      <c r="B37" s="3" t="s">
        <v>27</v>
      </c>
      <c r="C37" s="60">
        <v>19.891279999999998</v>
      </c>
      <c r="D37" s="60"/>
      <c r="E37" s="60"/>
      <c r="F37" s="60"/>
      <c r="G37" s="60"/>
      <c r="H37" s="60"/>
      <c r="I37" s="60"/>
      <c r="J37" s="60"/>
      <c r="K37" s="60"/>
      <c r="L37" s="60"/>
      <c r="M37" s="60"/>
      <c r="N37" s="60"/>
    </row>
    <row r="38" spans="1:14" x14ac:dyDescent="0.25">
      <c r="A38" s="3" t="str">
        <f>'Gene Table'!D8</f>
        <v>BRCA1</v>
      </c>
      <c r="B38" s="3" t="s">
        <v>28</v>
      </c>
      <c r="C38" s="60">
        <v>28.839376000000001</v>
      </c>
      <c r="D38" s="60"/>
      <c r="E38" s="60"/>
      <c r="F38" s="60"/>
      <c r="G38" s="60"/>
      <c r="H38" s="60"/>
      <c r="I38" s="60"/>
      <c r="J38" s="60"/>
      <c r="K38" s="60"/>
      <c r="L38" s="60"/>
      <c r="M38" s="60"/>
      <c r="N38" s="60"/>
    </row>
    <row r="39" spans="1:14" x14ac:dyDescent="0.25">
      <c r="A39" s="3" t="str">
        <f>'Gene Table'!D9</f>
        <v>BRCA2</v>
      </c>
      <c r="B39" s="3" t="s">
        <v>123</v>
      </c>
      <c r="C39" s="60">
        <v>20.484923999999999</v>
      </c>
      <c r="D39" s="60"/>
      <c r="E39" s="60"/>
      <c r="F39" s="60"/>
      <c r="G39" s="60"/>
      <c r="H39" s="60"/>
      <c r="I39" s="60"/>
      <c r="J39" s="60"/>
      <c r="K39" s="60"/>
      <c r="L39" s="60"/>
      <c r="M39" s="60"/>
      <c r="N39" s="60"/>
    </row>
    <row r="40" spans="1:14" x14ac:dyDescent="0.25">
      <c r="A40" s="3" t="str">
        <f>'Gene Table'!D9</f>
        <v>BRCA2</v>
      </c>
      <c r="B40" s="3" t="s">
        <v>124</v>
      </c>
      <c r="C40" s="60">
        <v>31.679767999999999</v>
      </c>
      <c r="D40" s="60"/>
      <c r="E40" s="60"/>
      <c r="F40" s="60"/>
      <c r="G40" s="60"/>
      <c r="H40" s="60"/>
      <c r="I40" s="60"/>
      <c r="J40" s="60"/>
      <c r="K40" s="60"/>
      <c r="L40" s="60"/>
      <c r="M40" s="60"/>
      <c r="N40" s="60"/>
    </row>
    <row r="41" spans="1:14" x14ac:dyDescent="0.25">
      <c r="A41" s="3" t="str">
        <f>'Gene Table'!D10</f>
        <v>CADM1</v>
      </c>
      <c r="B41" s="3" t="s">
        <v>125</v>
      </c>
      <c r="C41" s="60">
        <v>20.859580999999999</v>
      </c>
      <c r="D41" s="60"/>
      <c r="E41" s="60"/>
      <c r="F41" s="60"/>
      <c r="G41" s="60"/>
      <c r="H41" s="60"/>
      <c r="I41" s="60"/>
      <c r="J41" s="60"/>
      <c r="K41" s="60"/>
      <c r="L41" s="60"/>
      <c r="M41" s="60"/>
      <c r="N41" s="60"/>
    </row>
    <row r="42" spans="1:14" x14ac:dyDescent="0.25">
      <c r="A42" s="3" t="str">
        <f>'Gene Table'!D10</f>
        <v>CADM1</v>
      </c>
      <c r="B42" s="3" t="s">
        <v>126</v>
      </c>
      <c r="C42" s="60">
        <v>30.300464999999999</v>
      </c>
      <c r="D42" s="60"/>
      <c r="E42" s="60"/>
      <c r="F42" s="60"/>
      <c r="G42" s="60"/>
      <c r="H42" s="60"/>
      <c r="I42" s="60"/>
      <c r="J42" s="60"/>
      <c r="K42" s="60"/>
      <c r="L42" s="60"/>
      <c r="M42" s="60"/>
      <c r="N42" s="60"/>
    </row>
    <row r="43" spans="1:14" x14ac:dyDescent="0.25">
      <c r="A43" s="3" t="str">
        <f>'Gene Table'!D11</f>
        <v>CALCA</v>
      </c>
      <c r="B43" s="3" t="s">
        <v>127</v>
      </c>
      <c r="C43" s="60">
        <v>28.827611999999998</v>
      </c>
      <c r="D43" s="60"/>
      <c r="E43" s="60"/>
      <c r="F43" s="60"/>
      <c r="G43" s="60"/>
      <c r="H43" s="60"/>
      <c r="I43" s="60"/>
      <c r="J43" s="60"/>
      <c r="K43" s="60"/>
      <c r="L43" s="60"/>
      <c r="M43" s="60"/>
      <c r="N43" s="60"/>
    </row>
    <row r="44" spans="1:14" x14ac:dyDescent="0.25">
      <c r="A44" s="3" t="str">
        <f>'Gene Table'!D11</f>
        <v>CALCA</v>
      </c>
      <c r="B44" s="3" t="s">
        <v>128</v>
      </c>
      <c r="C44" s="60">
        <v>30.245170000000002</v>
      </c>
      <c r="D44" s="60"/>
      <c r="E44" s="60"/>
      <c r="F44" s="60"/>
      <c r="G44" s="60"/>
      <c r="H44" s="60"/>
      <c r="I44" s="60"/>
      <c r="J44" s="60"/>
      <c r="K44" s="60"/>
      <c r="L44" s="60"/>
      <c r="M44" s="60"/>
      <c r="N44" s="60"/>
    </row>
    <row r="45" spans="1:14" x14ac:dyDescent="0.25">
      <c r="A45" s="3" t="str">
        <f>'Gene Table'!D12</f>
        <v>CAV1</v>
      </c>
      <c r="B45" s="3" t="s">
        <v>129</v>
      </c>
      <c r="C45" s="60">
        <v>20.098504999999999</v>
      </c>
      <c r="D45" s="60"/>
      <c r="E45" s="60"/>
      <c r="F45" s="60"/>
      <c r="G45" s="60"/>
      <c r="H45" s="60"/>
      <c r="I45" s="60"/>
      <c r="J45" s="60"/>
      <c r="K45" s="60"/>
      <c r="L45" s="60"/>
      <c r="M45" s="60"/>
      <c r="N45" s="60"/>
    </row>
    <row r="46" spans="1:14" x14ac:dyDescent="0.25">
      <c r="A46" s="3" t="str">
        <f>'Gene Table'!D12</f>
        <v>CAV1</v>
      </c>
      <c r="B46" s="3" t="s">
        <v>130</v>
      </c>
      <c r="C46" s="60">
        <v>30.764702</v>
      </c>
      <c r="D46" s="60"/>
      <c r="E46" s="60"/>
      <c r="F46" s="60"/>
      <c r="G46" s="60"/>
      <c r="H46" s="60"/>
      <c r="I46" s="60"/>
      <c r="J46" s="60"/>
      <c r="K46" s="60"/>
      <c r="L46" s="60"/>
      <c r="M46" s="60"/>
      <c r="N46" s="60"/>
    </row>
    <row r="47" spans="1:14" x14ac:dyDescent="0.25">
      <c r="A47" s="3" t="str">
        <f>'Gene Table'!D13</f>
        <v>CCNA1</v>
      </c>
      <c r="B47" s="3" t="s">
        <v>131</v>
      </c>
      <c r="C47" s="60">
        <v>20.711773000000001</v>
      </c>
      <c r="D47" s="60"/>
      <c r="E47" s="60"/>
      <c r="F47" s="60"/>
      <c r="G47" s="60"/>
      <c r="H47" s="60"/>
      <c r="I47" s="60"/>
      <c r="J47" s="60"/>
      <c r="K47" s="60"/>
      <c r="L47" s="60"/>
      <c r="M47" s="60"/>
      <c r="N47" s="60"/>
    </row>
    <row r="48" spans="1:14" x14ac:dyDescent="0.25">
      <c r="A48" s="3" t="str">
        <f>'Gene Table'!D13</f>
        <v>CCNA1</v>
      </c>
      <c r="B48" s="3" t="s">
        <v>132</v>
      </c>
      <c r="C48" s="60">
        <v>31.836435000000002</v>
      </c>
      <c r="D48" s="60"/>
      <c r="E48" s="60"/>
      <c r="F48" s="60"/>
      <c r="G48" s="60"/>
      <c r="H48" s="60"/>
      <c r="I48" s="60"/>
      <c r="J48" s="60"/>
      <c r="K48" s="60"/>
      <c r="L48" s="60"/>
      <c r="M48" s="60"/>
      <c r="N48" s="60"/>
    </row>
    <row r="49" spans="1:14" x14ac:dyDescent="0.25">
      <c r="A49" s="3" t="str">
        <f>'Gene Table'!D14</f>
        <v>CCND2</v>
      </c>
      <c r="B49" s="3" t="s">
        <v>133</v>
      </c>
      <c r="C49" s="60">
        <v>20.599173</v>
      </c>
      <c r="D49" s="60"/>
      <c r="E49" s="60"/>
      <c r="F49" s="60"/>
      <c r="G49" s="60"/>
      <c r="H49" s="60"/>
      <c r="I49" s="60"/>
      <c r="J49" s="60"/>
      <c r="K49" s="60"/>
      <c r="L49" s="60"/>
      <c r="M49" s="60"/>
      <c r="N49" s="60"/>
    </row>
    <row r="50" spans="1:14" x14ac:dyDescent="0.25">
      <c r="A50" s="3" t="str">
        <f>'Gene Table'!D14</f>
        <v>CCND2</v>
      </c>
      <c r="B50" s="3" t="s">
        <v>134</v>
      </c>
      <c r="C50" s="60">
        <v>23.543748999999998</v>
      </c>
      <c r="D50" s="60"/>
      <c r="E50" s="60"/>
      <c r="F50" s="60"/>
      <c r="G50" s="60"/>
      <c r="H50" s="60"/>
      <c r="I50" s="60"/>
      <c r="J50" s="60"/>
      <c r="K50" s="60"/>
      <c r="L50" s="60"/>
      <c r="M50" s="60"/>
      <c r="N50" s="60"/>
    </row>
    <row r="51" spans="1:14" x14ac:dyDescent="0.25">
      <c r="A51" s="3" t="str">
        <f>'Gene Table'!D15</f>
        <v>CDH1</v>
      </c>
      <c r="B51" s="3" t="s">
        <v>30</v>
      </c>
      <c r="C51" s="60">
        <v>22.854880999999999</v>
      </c>
      <c r="D51" s="60"/>
      <c r="E51" s="60"/>
      <c r="F51" s="60"/>
      <c r="G51" s="60"/>
      <c r="H51" s="60"/>
      <c r="I51" s="60"/>
      <c r="J51" s="60"/>
      <c r="K51" s="60"/>
      <c r="L51" s="60"/>
      <c r="M51" s="60"/>
      <c r="N51" s="60"/>
    </row>
    <row r="52" spans="1:14" ht="12.75" customHeight="1" x14ac:dyDescent="0.25">
      <c r="A52" s="3" t="str">
        <f>'Gene Table'!D15</f>
        <v>CDH1</v>
      </c>
      <c r="B52" s="3" t="s">
        <v>31</v>
      </c>
      <c r="C52" s="60">
        <v>28.176672</v>
      </c>
      <c r="D52" s="60"/>
      <c r="E52" s="60"/>
      <c r="F52" s="60"/>
      <c r="G52" s="60"/>
      <c r="H52" s="60"/>
      <c r="I52" s="60"/>
      <c r="J52" s="60"/>
      <c r="K52" s="60"/>
      <c r="L52" s="60"/>
      <c r="M52" s="60"/>
      <c r="N52" s="60"/>
    </row>
    <row r="53" spans="1:14" x14ac:dyDescent="0.25">
      <c r="A53" s="3" t="str">
        <f>'Gene Table'!D16</f>
        <v>CDH13</v>
      </c>
      <c r="B53" s="3" t="s">
        <v>32</v>
      </c>
      <c r="C53" s="60">
        <v>20.45393</v>
      </c>
      <c r="D53" s="60"/>
      <c r="E53" s="60"/>
      <c r="F53" s="60"/>
      <c r="G53" s="60"/>
      <c r="H53" s="60"/>
      <c r="I53" s="60"/>
      <c r="J53" s="60"/>
      <c r="K53" s="60"/>
      <c r="L53" s="60"/>
      <c r="M53" s="60"/>
      <c r="N53" s="60"/>
    </row>
    <row r="54" spans="1:14" x14ac:dyDescent="0.25">
      <c r="A54" s="3" t="str">
        <f>'Gene Table'!D16</f>
        <v>CDH13</v>
      </c>
      <c r="B54" s="3" t="s">
        <v>33</v>
      </c>
      <c r="C54" s="60">
        <v>22.473406000000001</v>
      </c>
      <c r="D54" s="60"/>
      <c r="E54" s="60"/>
      <c r="F54" s="60"/>
      <c r="G54" s="60"/>
      <c r="H54" s="60"/>
      <c r="I54" s="60"/>
      <c r="J54" s="60"/>
      <c r="K54" s="60"/>
      <c r="L54" s="60"/>
      <c r="M54" s="60"/>
      <c r="N54" s="60"/>
    </row>
    <row r="55" spans="1:14" x14ac:dyDescent="0.25">
      <c r="A55" s="3" t="str">
        <f>'Gene Table'!D17</f>
        <v>CDKN1B</v>
      </c>
      <c r="B55" s="3" t="s">
        <v>34</v>
      </c>
      <c r="C55" s="60">
        <v>19.918797999999999</v>
      </c>
      <c r="D55" s="60"/>
      <c r="E55" s="60"/>
      <c r="F55" s="60"/>
      <c r="G55" s="60"/>
      <c r="H55" s="60"/>
      <c r="I55" s="60"/>
      <c r="J55" s="60"/>
      <c r="K55" s="60"/>
      <c r="L55" s="60"/>
      <c r="M55" s="60"/>
      <c r="N55" s="60"/>
    </row>
    <row r="56" spans="1:14" x14ac:dyDescent="0.25">
      <c r="A56" s="3" t="str">
        <f>'Gene Table'!D17</f>
        <v>CDKN1B</v>
      </c>
      <c r="B56" s="3" t="s">
        <v>35</v>
      </c>
      <c r="C56" s="60">
        <v>28.106072999999999</v>
      </c>
      <c r="D56" s="60"/>
      <c r="E56" s="60"/>
      <c r="F56" s="60"/>
      <c r="G56" s="60"/>
      <c r="H56" s="60"/>
      <c r="I56" s="60"/>
      <c r="J56" s="60"/>
      <c r="K56" s="60"/>
      <c r="L56" s="60"/>
      <c r="M56" s="60"/>
      <c r="N56" s="60"/>
    </row>
    <row r="57" spans="1:14" x14ac:dyDescent="0.25">
      <c r="A57" s="3" t="str">
        <f>'Gene Table'!D18</f>
        <v>CDKN1C</v>
      </c>
      <c r="B57" s="3" t="s">
        <v>36</v>
      </c>
      <c r="C57" s="60">
        <v>20.225134000000001</v>
      </c>
      <c r="D57" s="60"/>
      <c r="E57" s="60"/>
      <c r="F57" s="60"/>
      <c r="G57" s="60"/>
      <c r="H57" s="60"/>
      <c r="I57" s="60"/>
      <c r="J57" s="60"/>
      <c r="K57" s="60"/>
      <c r="L57" s="60"/>
      <c r="M57" s="60"/>
      <c r="N57" s="60"/>
    </row>
    <row r="58" spans="1:14" x14ac:dyDescent="0.25">
      <c r="A58" s="3" t="str">
        <f>'Gene Table'!D18</f>
        <v>CDKN1C</v>
      </c>
      <c r="B58" s="3" t="s">
        <v>37</v>
      </c>
      <c r="C58" s="60">
        <v>29.453499999999998</v>
      </c>
      <c r="D58" s="60"/>
      <c r="E58" s="60"/>
      <c r="F58" s="60"/>
      <c r="G58" s="60"/>
      <c r="H58" s="60"/>
      <c r="I58" s="60"/>
      <c r="J58" s="60"/>
      <c r="K58" s="60"/>
      <c r="L58" s="60"/>
      <c r="M58" s="60"/>
      <c r="N58" s="60"/>
    </row>
    <row r="59" spans="1:14" x14ac:dyDescent="0.25">
      <c r="A59" s="3" t="str">
        <f>'Gene Table'!D19</f>
        <v>CDKN2A</v>
      </c>
      <c r="B59" s="3" t="s">
        <v>38</v>
      </c>
      <c r="C59" s="60">
        <v>20.810517999999998</v>
      </c>
      <c r="D59" s="60"/>
      <c r="E59" s="60"/>
      <c r="F59" s="60"/>
      <c r="G59" s="60"/>
      <c r="H59" s="60"/>
      <c r="I59" s="60"/>
      <c r="J59" s="60"/>
      <c r="K59" s="60"/>
      <c r="L59" s="60"/>
      <c r="M59" s="60"/>
      <c r="N59" s="60"/>
    </row>
    <row r="60" spans="1:14" x14ac:dyDescent="0.25">
      <c r="A60" s="3" t="str">
        <f>'Gene Table'!D19</f>
        <v>CDKN2A</v>
      </c>
      <c r="B60" s="3" t="s">
        <v>39</v>
      </c>
      <c r="C60" s="60">
        <v>32.410854</v>
      </c>
      <c r="D60" s="60"/>
      <c r="E60" s="60"/>
      <c r="F60" s="60"/>
      <c r="G60" s="60"/>
      <c r="H60" s="60"/>
      <c r="I60" s="60"/>
      <c r="J60" s="60"/>
      <c r="K60" s="60"/>
      <c r="L60" s="60"/>
      <c r="M60" s="60"/>
      <c r="N60" s="60"/>
    </row>
    <row r="61" spans="1:14" x14ac:dyDescent="0.25">
      <c r="A61" s="3" t="str">
        <f>'Gene Table'!D20</f>
        <v>CDKN2B</v>
      </c>
      <c r="B61" s="3" t="s">
        <v>40</v>
      </c>
      <c r="C61" s="60">
        <v>20.874469999999999</v>
      </c>
      <c r="D61" s="60"/>
      <c r="E61" s="60"/>
      <c r="F61" s="60"/>
      <c r="G61" s="60"/>
      <c r="H61" s="60"/>
      <c r="I61" s="60"/>
      <c r="J61" s="60"/>
      <c r="K61" s="60"/>
      <c r="L61" s="60"/>
      <c r="M61" s="60"/>
      <c r="N61" s="60"/>
    </row>
    <row r="62" spans="1:14" x14ac:dyDescent="0.25">
      <c r="A62" s="3" t="str">
        <f>'Gene Table'!D20</f>
        <v>CDKN2B</v>
      </c>
      <c r="B62" s="3" t="s">
        <v>41</v>
      </c>
      <c r="C62" s="60">
        <v>29.973690000000001</v>
      </c>
      <c r="D62" s="60"/>
      <c r="E62" s="60"/>
      <c r="F62" s="60"/>
      <c r="G62" s="60"/>
      <c r="H62" s="60"/>
      <c r="I62" s="60"/>
      <c r="J62" s="60"/>
      <c r="K62" s="60"/>
      <c r="L62" s="60"/>
      <c r="M62" s="60"/>
      <c r="N62" s="60"/>
    </row>
    <row r="63" spans="1:14" x14ac:dyDescent="0.25">
      <c r="A63" s="3" t="str">
        <f>'Gene Table'!D21</f>
        <v>CDX2</v>
      </c>
      <c r="B63" s="3" t="s">
        <v>135</v>
      </c>
      <c r="C63" s="60">
        <v>20.337603000000001</v>
      </c>
      <c r="D63" s="60"/>
      <c r="E63" s="60"/>
      <c r="F63" s="60"/>
      <c r="G63" s="60"/>
      <c r="H63" s="60"/>
      <c r="I63" s="60"/>
      <c r="J63" s="60"/>
      <c r="K63" s="60"/>
      <c r="L63" s="60"/>
      <c r="M63" s="60"/>
      <c r="N63" s="60"/>
    </row>
    <row r="64" spans="1:14" x14ac:dyDescent="0.25">
      <c r="A64" s="3" t="str">
        <f>'Gene Table'!D21</f>
        <v>CDX2</v>
      </c>
      <c r="B64" s="3" t="s">
        <v>136</v>
      </c>
      <c r="C64" s="60">
        <v>32.574860000000001</v>
      </c>
      <c r="D64" s="60"/>
      <c r="E64" s="60"/>
      <c r="F64" s="60"/>
      <c r="G64" s="60"/>
      <c r="H64" s="60"/>
      <c r="I64" s="60"/>
      <c r="J64" s="60"/>
      <c r="K64" s="60"/>
      <c r="L64" s="60"/>
      <c r="M64" s="60"/>
      <c r="N64" s="60"/>
    </row>
    <row r="65" spans="1:14" x14ac:dyDescent="0.25">
      <c r="A65" s="3" t="str">
        <f>'Gene Table'!D22</f>
        <v>CHFR</v>
      </c>
      <c r="B65" s="3" t="s">
        <v>137</v>
      </c>
      <c r="C65" s="60">
        <v>21.466982000000002</v>
      </c>
      <c r="D65" s="60"/>
      <c r="E65" s="60"/>
      <c r="F65" s="60"/>
      <c r="G65" s="60"/>
      <c r="H65" s="60"/>
      <c r="I65" s="60"/>
      <c r="J65" s="60"/>
      <c r="K65" s="60"/>
      <c r="L65" s="60"/>
      <c r="M65" s="60"/>
      <c r="N65" s="60"/>
    </row>
    <row r="66" spans="1:14" x14ac:dyDescent="0.25">
      <c r="A66" s="3" t="str">
        <f>'Gene Table'!D22</f>
        <v>CHFR</v>
      </c>
      <c r="B66" s="3" t="s">
        <v>138</v>
      </c>
      <c r="C66" s="60">
        <v>28.432993</v>
      </c>
      <c r="D66" s="60"/>
      <c r="E66" s="60"/>
      <c r="F66" s="60"/>
      <c r="G66" s="60"/>
      <c r="H66" s="60"/>
      <c r="I66" s="60"/>
      <c r="J66" s="60"/>
      <c r="K66" s="60"/>
      <c r="L66" s="60"/>
      <c r="M66" s="60"/>
      <c r="N66" s="60"/>
    </row>
    <row r="67" spans="1:14" x14ac:dyDescent="0.25">
      <c r="A67" s="3" t="str">
        <f>'Gene Table'!D23</f>
        <v>CLSTN1</v>
      </c>
      <c r="B67" s="3" t="s">
        <v>139</v>
      </c>
      <c r="C67" s="60">
        <v>21.608879999999999</v>
      </c>
      <c r="D67" s="60"/>
      <c r="E67" s="60"/>
      <c r="F67" s="60"/>
      <c r="G67" s="60"/>
      <c r="H67" s="60"/>
      <c r="I67" s="60"/>
      <c r="J67" s="60"/>
      <c r="K67" s="60"/>
      <c r="L67" s="60"/>
      <c r="M67" s="60"/>
      <c r="N67" s="60"/>
    </row>
    <row r="68" spans="1:14" x14ac:dyDescent="0.25">
      <c r="A68" s="3" t="str">
        <f>'Gene Table'!D23</f>
        <v>CLSTN1</v>
      </c>
      <c r="B68" s="3" t="s">
        <v>140</v>
      </c>
      <c r="C68" s="60">
        <v>38.774999999999999</v>
      </c>
      <c r="D68" s="60"/>
      <c r="E68" s="60"/>
      <c r="F68" s="60"/>
      <c r="G68" s="60"/>
      <c r="H68" s="60"/>
      <c r="I68" s="60"/>
      <c r="J68" s="60"/>
      <c r="K68" s="60"/>
      <c r="L68" s="60"/>
      <c r="M68" s="60"/>
      <c r="N68" s="60"/>
    </row>
    <row r="69" spans="1:14" x14ac:dyDescent="0.25">
      <c r="A69" s="3" t="str">
        <f>'Gene Table'!D24</f>
        <v>CST6</v>
      </c>
      <c r="B69" s="3" t="s">
        <v>141</v>
      </c>
      <c r="C69" s="60">
        <v>22.6572</v>
      </c>
      <c r="D69" s="60"/>
      <c r="E69" s="60"/>
      <c r="F69" s="60"/>
      <c r="G69" s="60"/>
      <c r="H69" s="60"/>
      <c r="I69" s="60"/>
      <c r="J69" s="60"/>
      <c r="K69" s="60"/>
      <c r="L69" s="60"/>
      <c r="M69" s="60"/>
      <c r="N69" s="60"/>
    </row>
    <row r="70" spans="1:14" x14ac:dyDescent="0.25">
      <c r="A70" s="3" t="str">
        <f>'Gene Table'!D24</f>
        <v>CST6</v>
      </c>
      <c r="B70" s="3" t="s">
        <v>142</v>
      </c>
      <c r="C70" s="60">
        <v>22.926897</v>
      </c>
      <c r="D70" s="60"/>
      <c r="E70" s="60"/>
      <c r="F70" s="60"/>
      <c r="G70" s="60"/>
      <c r="H70" s="60"/>
      <c r="I70" s="60"/>
      <c r="J70" s="60"/>
      <c r="K70" s="60"/>
      <c r="L70" s="60"/>
      <c r="M70" s="60"/>
      <c r="N70" s="60"/>
    </row>
    <row r="71" spans="1:14" x14ac:dyDescent="0.25">
      <c r="A71" s="3" t="str">
        <f>'Gene Table'!D25</f>
        <v>CTSZ</v>
      </c>
      <c r="B71" s="3" t="s">
        <v>143</v>
      </c>
      <c r="C71" s="60">
        <v>20.149809999999999</v>
      </c>
      <c r="D71" s="60"/>
      <c r="E71" s="60"/>
      <c r="F71" s="60"/>
      <c r="G71" s="60"/>
      <c r="H71" s="60"/>
      <c r="I71" s="60"/>
      <c r="J71" s="60"/>
      <c r="K71" s="60"/>
      <c r="L71" s="60"/>
      <c r="M71" s="60"/>
      <c r="N71" s="60"/>
    </row>
    <row r="72" spans="1:14" x14ac:dyDescent="0.25">
      <c r="A72" s="3" t="str">
        <f>'Gene Table'!D25</f>
        <v>CTSZ</v>
      </c>
      <c r="B72" s="3" t="s">
        <v>144</v>
      </c>
      <c r="C72" s="60">
        <v>20.356210000000001</v>
      </c>
      <c r="D72" s="60"/>
      <c r="E72" s="60"/>
      <c r="F72" s="60"/>
      <c r="G72" s="60"/>
      <c r="H72" s="60"/>
      <c r="I72" s="60"/>
      <c r="J72" s="60"/>
      <c r="K72" s="60"/>
      <c r="L72" s="60"/>
      <c r="M72" s="60"/>
      <c r="N72" s="60"/>
    </row>
    <row r="73" spans="1:14" x14ac:dyDescent="0.25">
      <c r="A73" s="3" t="str">
        <f>'Gene Table'!D26</f>
        <v>CXCL12</v>
      </c>
      <c r="B73" s="3" t="s">
        <v>145</v>
      </c>
      <c r="C73" s="60">
        <v>20.010000000000002</v>
      </c>
      <c r="D73" s="60"/>
      <c r="E73" s="60"/>
      <c r="F73" s="60"/>
      <c r="G73" s="60"/>
      <c r="H73" s="60"/>
      <c r="I73" s="60"/>
      <c r="J73" s="60"/>
      <c r="K73" s="60"/>
      <c r="L73" s="60"/>
      <c r="M73" s="60"/>
      <c r="N73" s="60"/>
    </row>
    <row r="74" spans="1:14" x14ac:dyDescent="0.25">
      <c r="A74" s="3" t="str">
        <f>'Gene Table'!D26</f>
        <v>CXCL12</v>
      </c>
      <c r="B74" s="3" t="s">
        <v>146</v>
      </c>
      <c r="C74" s="60">
        <v>28.32</v>
      </c>
      <c r="D74" s="60"/>
      <c r="E74" s="60"/>
      <c r="F74" s="60"/>
      <c r="G74" s="60"/>
      <c r="H74" s="60"/>
      <c r="I74" s="60"/>
      <c r="J74" s="60"/>
      <c r="K74" s="60"/>
      <c r="L74" s="60"/>
      <c r="M74" s="60"/>
      <c r="N74" s="60"/>
    </row>
    <row r="75" spans="1:14" x14ac:dyDescent="0.25">
      <c r="A75" s="3" t="str">
        <f>'Gene Table'!D15</f>
        <v>CDH1</v>
      </c>
      <c r="B75" s="3" t="s">
        <v>42</v>
      </c>
      <c r="C75" s="60">
        <v>23.13083</v>
      </c>
      <c r="D75" s="60"/>
      <c r="E75" s="60"/>
      <c r="F75" s="60"/>
      <c r="G75" s="60"/>
      <c r="H75" s="60"/>
      <c r="I75" s="60"/>
      <c r="J75" s="60"/>
      <c r="K75" s="60"/>
      <c r="L75" s="60"/>
      <c r="M75" s="60"/>
      <c r="N75" s="60"/>
    </row>
    <row r="76" spans="1:14" ht="12.75" customHeight="1" x14ac:dyDescent="0.25">
      <c r="A76" s="3" t="str">
        <f>'Gene Table'!D15</f>
        <v>CDH1</v>
      </c>
      <c r="B76" s="3" t="s">
        <v>43</v>
      </c>
      <c r="C76" s="60">
        <v>31.006632</v>
      </c>
      <c r="D76" s="60"/>
      <c r="E76" s="60"/>
      <c r="F76" s="60"/>
      <c r="G76" s="60"/>
      <c r="H76" s="60"/>
      <c r="I76" s="60"/>
      <c r="J76" s="60"/>
      <c r="K76" s="60"/>
      <c r="L76" s="60"/>
      <c r="M76" s="60"/>
      <c r="N76" s="60"/>
    </row>
    <row r="77" spans="1:14" x14ac:dyDescent="0.25">
      <c r="A77" s="3" t="str">
        <f>'Gene Table'!D16</f>
        <v>CDH13</v>
      </c>
      <c r="B77" s="3" t="s">
        <v>44</v>
      </c>
      <c r="C77" s="60">
        <v>27.182238000000002</v>
      </c>
      <c r="D77" s="60"/>
      <c r="E77" s="60"/>
      <c r="F77" s="60"/>
      <c r="G77" s="60"/>
      <c r="H77" s="60"/>
      <c r="I77" s="60"/>
      <c r="J77" s="60"/>
      <c r="K77" s="60"/>
      <c r="L77" s="60"/>
      <c r="M77" s="60"/>
      <c r="N77" s="60"/>
    </row>
    <row r="78" spans="1:14" x14ac:dyDescent="0.25">
      <c r="A78" s="3" t="str">
        <f>'Gene Table'!D16</f>
        <v>CDH13</v>
      </c>
      <c r="B78" s="3" t="s">
        <v>45</v>
      </c>
      <c r="C78" s="60">
        <v>37.733016999999997</v>
      </c>
      <c r="D78" s="60"/>
      <c r="E78" s="60"/>
      <c r="F78" s="60"/>
      <c r="G78" s="60"/>
      <c r="H78" s="60"/>
      <c r="I78" s="60"/>
      <c r="J78" s="60"/>
      <c r="K78" s="60"/>
      <c r="L78" s="60"/>
      <c r="M78" s="60"/>
      <c r="N78" s="60"/>
    </row>
    <row r="79" spans="1:14" x14ac:dyDescent="0.25">
      <c r="A79" s="3" t="str">
        <f>'Gene Table'!D17</f>
        <v>CDKN1B</v>
      </c>
      <c r="B79" s="3" t="s">
        <v>46</v>
      </c>
      <c r="C79" s="60">
        <v>19.879051</v>
      </c>
      <c r="D79" s="60"/>
      <c r="E79" s="60"/>
      <c r="F79" s="60"/>
      <c r="G79" s="60"/>
      <c r="H79" s="60"/>
      <c r="I79" s="60"/>
      <c r="J79" s="60"/>
      <c r="K79" s="60"/>
      <c r="L79" s="60"/>
      <c r="M79" s="60"/>
      <c r="N79" s="60"/>
    </row>
    <row r="80" spans="1:14" x14ac:dyDescent="0.25">
      <c r="A80" s="3" t="str">
        <f>'Gene Table'!D17</f>
        <v>CDKN1B</v>
      </c>
      <c r="B80" s="3" t="s">
        <v>47</v>
      </c>
      <c r="C80" s="60">
        <v>30.072939999999999</v>
      </c>
      <c r="D80" s="60"/>
      <c r="E80" s="60"/>
      <c r="F80" s="60"/>
      <c r="G80" s="60"/>
      <c r="H80" s="60"/>
      <c r="I80" s="60"/>
      <c r="J80" s="60"/>
      <c r="K80" s="60"/>
      <c r="L80" s="60"/>
      <c r="M80" s="60"/>
      <c r="N80" s="60"/>
    </row>
    <row r="81" spans="1:14" x14ac:dyDescent="0.25">
      <c r="A81" s="3" t="str">
        <f>'Gene Table'!D18</f>
        <v>CDKN1C</v>
      </c>
      <c r="B81" s="3" t="s">
        <v>48</v>
      </c>
      <c r="C81" s="60">
        <v>20.346270000000001</v>
      </c>
      <c r="D81" s="60"/>
      <c r="E81" s="60"/>
      <c r="F81" s="60"/>
      <c r="G81" s="60"/>
      <c r="H81" s="60"/>
      <c r="I81" s="60"/>
      <c r="J81" s="60"/>
      <c r="K81" s="60"/>
      <c r="L81" s="60"/>
      <c r="M81" s="60"/>
      <c r="N81" s="60"/>
    </row>
    <row r="82" spans="1:14" x14ac:dyDescent="0.25">
      <c r="A82" s="3" t="str">
        <f>'Gene Table'!D18</f>
        <v>CDKN1C</v>
      </c>
      <c r="B82" s="3" t="s">
        <v>49</v>
      </c>
      <c r="C82" s="60" t="s">
        <v>854</v>
      </c>
      <c r="D82" s="60"/>
      <c r="E82" s="60"/>
      <c r="F82" s="60"/>
      <c r="G82" s="60"/>
      <c r="H82" s="60"/>
      <c r="I82" s="60"/>
      <c r="J82" s="60"/>
      <c r="K82" s="60"/>
      <c r="L82" s="60"/>
      <c r="M82" s="60"/>
      <c r="N82" s="60"/>
    </row>
    <row r="83" spans="1:14" x14ac:dyDescent="0.25">
      <c r="A83" s="3" t="str">
        <f>'Gene Table'!D19</f>
        <v>CDKN2A</v>
      </c>
      <c r="B83" s="3" t="s">
        <v>50</v>
      </c>
      <c r="C83" s="60">
        <v>20.735969999999998</v>
      </c>
      <c r="D83" s="60"/>
      <c r="E83" s="60"/>
      <c r="F83" s="60"/>
      <c r="G83" s="60"/>
      <c r="H83" s="60"/>
      <c r="I83" s="60"/>
      <c r="J83" s="60"/>
      <c r="K83" s="60"/>
      <c r="L83" s="60"/>
      <c r="M83" s="60"/>
      <c r="N83" s="60"/>
    </row>
    <row r="84" spans="1:14" x14ac:dyDescent="0.25">
      <c r="A84" s="3" t="str">
        <f>'Gene Table'!D19</f>
        <v>CDKN2A</v>
      </c>
      <c r="B84" s="3" t="s">
        <v>51</v>
      </c>
      <c r="C84" s="60">
        <v>34.707436000000001</v>
      </c>
      <c r="D84" s="60"/>
      <c r="E84" s="60"/>
      <c r="F84" s="60"/>
      <c r="G84" s="60"/>
      <c r="H84" s="60"/>
      <c r="I84" s="60"/>
      <c r="J84" s="60"/>
      <c r="K84" s="60"/>
      <c r="L84" s="60"/>
      <c r="M84" s="60"/>
      <c r="N84" s="60"/>
    </row>
    <row r="85" spans="1:14" x14ac:dyDescent="0.25">
      <c r="A85" s="3" t="str">
        <f>'Gene Table'!D20</f>
        <v>CDKN2B</v>
      </c>
      <c r="B85" s="3" t="s">
        <v>52</v>
      </c>
      <c r="C85" s="60">
        <v>20.957550000000001</v>
      </c>
      <c r="D85" s="60"/>
      <c r="E85" s="60"/>
      <c r="F85" s="60"/>
      <c r="G85" s="60"/>
      <c r="H85" s="60"/>
      <c r="I85" s="60"/>
      <c r="J85" s="60"/>
      <c r="K85" s="60"/>
      <c r="L85" s="60"/>
      <c r="M85" s="60"/>
      <c r="N85" s="60"/>
    </row>
    <row r="86" spans="1:14" x14ac:dyDescent="0.25">
      <c r="A86" s="3" t="str">
        <f>'Gene Table'!D20</f>
        <v>CDKN2B</v>
      </c>
      <c r="B86" s="3" t="s">
        <v>53</v>
      </c>
      <c r="C86" s="60">
        <v>29.607859000000001</v>
      </c>
      <c r="D86" s="60"/>
      <c r="E86" s="60"/>
      <c r="F86" s="60"/>
      <c r="G86" s="60"/>
      <c r="H86" s="60"/>
      <c r="I86" s="60"/>
      <c r="J86" s="60"/>
      <c r="K86" s="60"/>
      <c r="L86" s="60"/>
      <c r="M86" s="60"/>
      <c r="N86" s="60"/>
    </row>
    <row r="87" spans="1:14" x14ac:dyDescent="0.25">
      <c r="A87" s="3" t="str">
        <f>'Gene Table'!D21</f>
        <v>CDX2</v>
      </c>
      <c r="B87" s="3" t="s">
        <v>147</v>
      </c>
      <c r="C87" s="60">
        <v>20.319723</v>
      </c>
      <c r="D87" s="60"/>
      <c r="E87" s="60"/>
      <c r="F87" s="60"/>
      <c r="G87" s="60"/>
      <c r="H87" s="60"/>
      <c r="I87" s="60"/>
      <c r="J87" s="60"/>
      <c r="K87" s="60"/>
      <c r="L87" s="60"/>
      <c r="M87" s="60"/>
      <c r="N87" s="60"/>
    </row>
    <row r="88" spans="1:14" x14ac:dyDescent="0.25">
      <c r="A88" s="3" t="str">
        <f>'Gene Table'!D21</f>
        <v>CDX2</v>
      </c>
      <c r="B88" s="3" t="s">
        <v>148</v>
      </c>
      <c r="C88" s="60">
        <v>31.281283999999999</v>
      </c>
      <c r="D88" s="60"/>
      <c r="E88" s="60"/>
      <c r="F88" s="60"/>
      <c r="G88" s="60"/>
      <c r="H88" s="60"/>
      <c r="I88" s="60"/>
      <c r="J88" s="60"/>
      <c r="K88" s="60"/>
      <c r="L88" s="60"/>
      <c r="M88" s="60"/>
      <c r="N88" s="60"/>
    </row>
    <row r="89" spans="1:14" x14ac:dyDescent="0.25">
      <c r="A89" s="3" t="str">
        <f>'Gene Table'!D22</f>
        <v>CHFR</v>
      </c>
      <c r="B89" s="3" t="s">
        <v>149</v>
      </c>
      <c r="C89" s="60">
        <v>21.478511999999998</v>
      </c>
      <c r="D89" s="60"/>
      <c r="E89" s="60"/>
      <c r="F89" s="60"/>
      <c r="G89" s="60"/>
      <c r="H89" s="60"/>
      <c r="I89" s="60"/>
      <c r="J89" s="60"/>
      <c r="K89" s="60"/>
      <c r="L89" s="60"/>
      <c r="M89" s="60"/>
      <c r="N89" s="60"/>
    </row>
    <row r="90" spans="1:14" x14ac:dyDescent="0.25">
      <c r="A90" s="3" t="str">
        <f>'Gene Table'!D22</f>
        <v>CHFR</v>
      </c>
      <c r="B90" s="3" t="s">
        <v>150</v>
      </c>
      <c r="C90" s="60">
        <v>30.095759999999999</v>
      </c>
      <c r="D90" s="60"/>
      <c r="E90" s="60"/>
      <c r="F90" s="60"/>
      <c r="G90" s="60"/>
      <c r="H90" s="60"/>
      <c r="I90" s="60"/>
      <c r="J90" s="60"/>
      <c r="K90" s="60"/>
      <c r="L90" s="60"/>
      <c r="M90" s="60"/>
      <c r="N90" s="60"/>
    </row>
    <row r="91" spans="1:14" x14ac:dyDescent="0.25">
      <c r="A91" s="3" t="str">
        <f>'Gene Table'!D23</f>
        <v>CLSTN1</v>
      </c>
      <c r="B91" s="3" t="s">
        <v>151</v>
      </c>
      <c r="C91" s="60">
        <v>21.676601000000002</v>
      </c>
      <c r="D91" s="60"/>
      <c r="E91" s="60"/>
      <c r="F91" s="60"/>
      <c r="G91" s="60"/>
      <c r="H91" s="60"/>
      <c r="I91" s="60"/>
      <c r="J91" s="60"/>
      <c r="K91" s="60"/>
      <c r="L91" s="60"/>
      <c r="M91" s="60"/>
      <c r="N91" s="60"/>
    </row>
    <row r="92" spans="1:14" x14ac:dyDescent="0.25">
      <c r="A92" s="3" t="str">
        <f>'Gene Table'!D23</f>
        <v>CLSTN1</v>
      </c>
      <c r="B92" s="3" t="s">
        <v>152</v>
      </c>
      <c r="C92" s="60" t="s">
        <v>854</v>
      </c>
      <c r="D92" s="60"/>
      <c r="E92" s="60"/>
      <c r="F92" s="60"/>
      <c r="G92" s="60"/>
      <c r="H92" s="60"/>
      <c r="I92" s="60"/>
      <c r="J92" s="60"/>
      <c r="K92" s="60"/>
      <c r="L92" s="60"/>
      <c r="M92" s="60"/>
      <c r="N92" s="60"/>
    </row>
    <row r="93" spans="1:14" x14ac:dyDescent="0.25">
      <c r="A93" s="3" t="str">
        <f>'Gene Table'!D24</f>
        <v>CST6</v>
      </c>
      <c r="B93" s="3" t="s">
        <v>153</v>
      </c>
      <c r="C93" s="60">
        <v>31.360403000000002</v>
      </c>
      <c r="D93" s="60"/>
      <c r="E93" s="60"/>
      <c r="F93" s="60"/>
      <c r="G93" s="60"/>
      <c r="H93" s="60"/>
      <c r="I93" s="60"/>
      <c r="J93" s="60"/>
      <c r="K93" s="60"/>
      <c r="L93" s="60"/>
      <c r="M93" s="60"/>
      <c r="N93" s="60"/>
    </row>
    <row r="94" spans="1:14" x14ac:dyDescent="0.25">
      <c r="A94" s="3" t="str">
        <f>'Gene Table'!D24</f>
        <v>CST6</v>
      </c>
      <c r="B94" s="3" t="s">
        <v>154</v>
      </c>
      <c r="C94" s="60">
        <v>32.241585000000001</v>
      </c>
      <c r="D94" s="60"/>
      <c r="E94" s="60"/>
      <c r="F94" s="60"/>
      <c r="G94" s="60"/>
      <c r="H94" s="60"/>
      <c r="I94" s="60"/>
      <c r="J94" s="60"/>
      <c r="K94" s="60"/>
      <c r="L94" s="60"/>
      <c r="M94" s="60"/>
      <c r="N94" s="60"/>
    </row>
    <row r="95" spans="1:14" x14ac:dyDescent="0.25">
      <c r="A95" s="3" t="str">
        <f>'Gene Table'!D25</f>
        <v>CTSZ</v>
      </c>
      <c r="B95" s="3" t="s">
        <v>155</v>
      </c>
      <c r="C95" s="60">
        <v>28.243675</v>
      </c>
      <c r="D95" s="60"/>
      <c r="E95" s="60"/>
      <c r="F95" s="60"/>
      <c r="G95" s="60"/>
      <c r="H95" s="60"/>
      <c r="I95" s="60"/>
      <c r="J95" s="60"/>
      <c r="K95" s="60"/>
      <c r="L95" s="60"/>
      <c r="M95" s="60"/>
      <c r="N95" s="60"/>
    </row>
    <row r="96" spans="1:14" x14ac:dyDescent="0.25">
      <c r="A96" s="3" t="str">
        <f>'Gene Table'!D25</f>
        <v>CTSZ</v>
      </c>
      <c r="B96" s="3" t="s">
        <v>156</v>
      </c>
      <c r="C96" s="60">
        <v>28.763306</v>
      </c>
      <c r="D96" s="60"/>
      <c r="E96" s="60"/>
      <c r="F96" s="60"/>
      <c r="G96" s="60"/>
      <c r="H96" s="60"/>
      <c r="I96" s="60"/>
      <c r="J96" s="60"/>
      <c r="K96" s="60"/>
      <c r="L96" s="60"/>
      <c r="M96" s="60"/>
      <c r="N96" s="60"/>
    </row>
    <row r="97" spans="1:14" x14ac:dyDescent="0.25">
      <c r="A97" s="3" t="str">
        <f>'Gene Table'!D26</f>
        <v>CXCL12</v>
      </c>
      <c r="B97" s="3" t="s">
        <v>157</v>
      </c>
      <c r="C97" s="60">
        <v>20.22</v>
      </c>
      <c r="D97" s="60"/>
      <c r="E97" s="60"/>
      <c r="F97" s="60"/>
      <c r="G97" s="60"/>
      <c r="H97" s="60"/>
      <c r="I97" s="60"/>
      <c r="J97" s="60"/>
      <c r="K97" s="60"/>
      <c r="L97" s="60"/>
      <c r="M97" s="60"/>
      <c r="N97" s="60"/>
    </row>
    <row r="98" spans="1:14" x14ac:dyDescent="0.25">
      <c r="A98" s="3" t="str">
        <f>'Gene Table'!D26</f>
        <v>CXCL12</v>
      </c>
      <c r="B98" s="3" t="s">
        <v>158</v>
      </c>
      <c r="C98" s="60">
        <v>30.11</v>
      </c>
      <c r="D98" s="60"/>
      <c r="E98" s="60"/>
      <c r="F98" s="60"/>
      <c r="G98" s="60"/>
      <c r="H98" s="60"/>
      <c r="I98" s="60"/>
      <c r="J98" s="60"/>
      <c r="K98" s="60"/>
      <c r="L98" s="60"/>
      <c r="M98" s="60"/>
      <c r="N98" s="60"/>
    </row>
    <row r="99" spans="1:14" x14ac:dyDescent="0.25">
      <c r="A99" s="3" t="str">
        <f>'Gene Table'!D27</f>
        <v>CYP1B1</v>
      </c>
      <c r="B99" s="3" t="s">
        <v>55</v>
      </c>
      <c r="C99" s="60">
        <v>22.616056</v>
      </c>
      <c r="D99" s="60"/>
      <c r="E99" s="60"/>
      <c r="F99" s="60"/>
      <c r="G99" s="60"/>
      <c r="H99" s="60"/>
      <c r="I99" s="60"/>
      <c r="J99" s="60"/>
      <c r="K99" s="60"/>
      <c r="L99" s="60"/>
      <c r="M99" s="60"/>
      <c r="N99" s="60"/>
    </row>
    <row r="100" spans="1:14" x14ac:dyDescent="0.25">
      <c r="A100" s="3" t="str">
        <f>'Gene Table'!D27</f>
        <v>CYP1B1</v>
      </c>
      <c r="B100" s="3" t="s">
        <v>56</v>
      </c>
      <c r="C100" s="60">
        <v>32.656055000000002</v>
      </c>
      <c r="D100" s="60"/>
      <c r="E100" s="60"/>
      <c r="F100" s="60"/>
      <c r="G100" s="60"/>
      <c r="H100" s="60"/>
      <c r="I100" s="60"/>
      <c r="J100" s="60"/>
      <c r="K100" s="60"/>
      <c r="L100" s="60"/>
      <c r="M100" s="60"/>
      <c r="N100" s="60"/>
    </row>
    <row r="101" spans="1:14" x14ac:dyDescent="0.25">
      <c r="A101" s="3" t="str">
        <f>'Gene Table'!D28</f>
        <v>DAPK1</v>
      </c>
      <c r="B101" s="3" t="s">
        <v>57</v>
      </c>
      <c r="C101" s="60">
        <v>20.511939999999999</v>
      </c>
      <c r="D101" s="60"/>
      <c r="E101" s="60"/>
      <c r="F101" s="60"/>
      <c r="G101" s="60"/>
      <c r="H101" s="60"/>
      <c r="I101" s="60"/>
      <c r="J101" s="60"/>
      <c r="K101" s="60"/>
      <c r="L101" s="60"/>
      <c r="M101" s="60"/>
      <c r="N101" s="60"/>
    </row>
    <row r="102" spans="1:14" x14ac:dyDescent="0.25">
      <c r="A102" s="3" t="str">
        <f>'Gene Table'!D28</f>
        <v>DAPK1</v>
      </c>
      <c r="B102" s="3" t="s">
        <v>58</v>
      </c>
      <c r="C102" s="60">
        <v>34.001629999999999</v>
      </c>
      <c r="D102" s="60"/>
      <c r="E102" s="60"/>
      <c r="F102" s="60"/>
      <c r="G102" s="60"/>
      <c r="H102" s="60"/>
      <c r="I102" s="60"/>
      <c r="J102" s="60"/>
      <c r="K102" s="60"/>
      <c r="L102" s="60"/>
      <c r="M102" s="60"/>
      <c r="N102" s="60"/>
    </row>
    <row r="103" spans="1:14" x14ac:dyDescent="0.25">
      <c r="A103" s="3" t="str">
        <f>'Gene Table'!D29</f>
        <v>DSC3</v>
      </c>
      <c r="B103" s="3" t="s">
        <v>59</v>
      </c>
      <c r="C103" s="60">
        <v>21.560307999999999</v>
      </c>
      <c r="D103" s="60"/>
      <c r="E103" s="60"/>
      <c r="F103" s="60"/>
      <c r="G103" s="60"/>
      <c r="H103" s="60"/>
      <c r="I103" s="60"/>
      <c r="J103" s="60"/>
      <c r="K103" s="60"/>
      <c r="L103" s="60"/>
      <c r="M103" s="60"/>
      <c r="N103" s="60"/>
    </row>
    <row r="104" spans="1:14" x14ac:dyDescent="0.25">
      <c r="A104" s="3" t="str">
        <f>'Gene Table'!D29</f>
        <v>DSC3</v>
      </c>
      <c r="B104" s="3" t="s">
        <v>60</v>
      </c>
      <c r="C104" s="60">
        <v>24.873073999999999</v>
      </c>
      <c r="D104" s="60"/>
      <c r="E104" s="60"/>
      <c r="F104" s="60"/>
      <c r="G104" s="60"/>
      <c r="H104" s="60"/>
      <c r="I104" s="60"/>
      <c r="J104" s="60"/>
      <c r="K104" s="60"/>
      <c r="L104" s="60"/>
      <c r="M104" s="60"/>
      <c r="N104" s="60"/>
    </row>
    <row r="105" spans="1:14" x14ac:dyDescent="0.25">
      <c r="A105" s="3" t="str">
        <f>'Gene Table'!D30</f>
        <v>EPB41L3</v>
      </c>
      <c r="B105" s="3" t="s">
        <v>61</v>
      </c>
      <c r="C105" s="60">
        <v>21.111225000000001</v>
      </c>
      <c r="D105" s="60"/>
      <c r="E105" s="60"/>
      <c r="F105" s="60"/>
      <c r="G105" s="60"/>
      <c r="H105" s="60"/>
      <c r="I105" s="60"/>
      <c r="J105" s="60"/>
      <c r="K105" s="60"/>
      <c r="L105" s="60"/>
      <c r="M105" s="60"/>
      <c r="N105" s="60"/>
    </row>
    <row r="106" spans="1:14" x14ac:dyDescent="0.25">
      <c r="A106" s="3" t="str">
        <f>'Gene Table'!D30</f>
        <v>EPB41L3</v>
      </c>
      <c r="B106" s="3" t="s">
        <v>62</v>
      </c>
      <c r="C106" s="60">
        <v>27.720576999999999</v>
      </c>
      <c r="D106" s="60"/>
      <c r="E106" s="60"/>
      <c r="F106" s="60"/>
      <c r="G106" s="60"/>
      <c r="H106" s="60"/>
      <c r="I106" s="60"/>
      <c r="J106" s="60"/>
      <c r="K106" s="60"/>
      <c r="L106" s="60"/>
      <c r="M106" s="60"/>
      <c r="N106" s="60"/>
    </row>
    <row r="107" spans="1:14" x14ac:dyDescent="0.25">
      <c r="A107" s="3" t="str">
        <f>'Gene Table'!D31</f>
        <v>EPCAM</v>
      </c>
      <c r="B107" s="3" t="s">
        <v>63</v>
      </c>
      <c r="C107" s="60">
        <v>20.362745</v>
      </c>
      <c r="D107" s="60"/>
      <c r="E107" s="60"/>
      <c r="F107" s="60"/>
      <c r="G107" s="60"/>
      <c r="H107" s="60"/>
      <c r="I107" s="60"/>
      <c r="J107" s="60"/>
      <c r="K107" s="60"/>
      <c r="L107" s="60"/>
      <c r="M107" s="60"/>
      <c r="N107" s="60"/>
    </row>
    <row r="108" spans="1:14" x14ac:dyDescent="0.25">
      <c r="A108" s="3" t="str">
        <f>'Gene Table'!D31</f>
        <v>EPCAM</v>
      </c>
      <c r="B108" s="3" t="s">
        <v>64</v>
      </c>
      <c r="C108" s="60">
        <v>25.67</v>
      </c>
      <c r="D108" s="60"/>
      <c r="E108" s="60"/>
      <c r="F108" s="60"/>
      <c r="G108" s="60"/>
      <c r="H108" s="60"/>
      <c r="I108" s="60"/>
      <c r="J108" s="60"/>
      <c r="K108" s="60"/>
      <c r="L108" s="60"/>
      <c r="M108" s="60"/>
      <c r="N108" s="60"/>
    </row>
    <row r="109" spans="1:14" x14ac:dyDescent="0.25">
      <c r="A109" s="3" t="str">
        <f>'Gene Table'!D32</f>
        <v>ESR1</v>
      </c>
      <c r="B109" s="3" t="s">
        <v>65</v>
      </c>
      <c r="C109" s="60">
        <v>19.794122999999999</v>
      </c>
      <c r="D109" s="60"/>
      <c r="E109" s="60"/>
      <c r="F109" s="60"/>
      <c r="G109" s="60"/>
      <c r="H109" s="60"/>
      <c r="I109" s="60"/>
      <c r="J109" s="60"/>
      <c r="K109" s="60"/>
      <c r="L109" s="60"/>
      <c r="M109" s="60"/>
      <c r="N109" s="60"/>
    </row>
    <row r="110" spans="1:14" x14ac:dyDescent="0.25">
      <c r="A110" s="3" t="str">
        <f>'Gene Table'!D32</f>
        <v>ESR1</v>
      </c>
      <c r="B110" s="3" t="s">
        <v>66</v>
      </c>
      <c r="C110" s="60">
        <v>31.31645</v>
      </c>
      <c r="D110" s="60"/>
      <c r="E110" s="60"/>
      <c r="F110" s="60"/>
      <c r="G110" s="60"/>
      <c r="H110" s="60"/>
      <c r="I110" s="60"/>
      <c r="J110" s="60"/>
      <c r="K110" s="60"/>
      <c r="L110" s="60"/>
      <c r="M110" s="60"/>
      <c r="N110" s="60"/>
    </row>
    <row r="111" spans="1:14" x14ac:dyDescent="0.25">
      <c r="A111" s="3" t="str">
        <f>'Gene Table'!D33</f>
        <v>FHIT</v>
      </c>
      <c r="B111" s="3" t="s">
        <v>159</v>
      </c>
      <c r="C111" s="60">
        <v>19.506865000000001</v>
      </c>
      <c r="D111" s="60"/>
      <c r="E111" s="60"/>
      <c r="F111" s="60"/>
      <c r="G111" s="60"/>
      <c r="H111" s="60"/>
      <c r="I111" s="60"/>
      <c r="J111" s="60"/>
      <c r="K111" s="60"/>
      <c r="L111" s="60"/>
      <c r="M111" s="60"/>
      <c r="N111" s="60"/>
    </row>
    <row r="112" spans="1:14" x14ac:dyDescent="0.25">
      <c r="A112" s="3" t="str">
        <f>'Gene Table'!D33</f>
        <v>FHIT</v>
      </c>
      <c r="B112" s="3" t="s">
        <v>160</v>
      </c>
      <c r="C112" s="60">
        <v>28.960290000000001</v>
      </c>
      <c r="D112" s="60"/>
      <c r="E112" s="60"/>
      <c r="F112" s="60"/>
      <c r="G112" s="60"/>
      <c r="H112" s="60"/>
      <c r="I112" s="60"/>
      <c r="J112" s="60"/>
      <c r="K112" s="60"/>
      <c r="L112" s="60"/>
      <c r="M112" s="60"/>
      <c r="N112" s="60"/>
    </row>
    <row r="113" spans="1:14" x14ac:dyDescent="0.25">
      <c r="A113" s="3" t="str">
        <f>'Gene Table'!D34</f>
        <v>GADD45A</v>
      </c>
      <c r="B113" s="3" t="s">
        <v>161</v>
      </c>
      <c r="C113" s="60">
        <v>20.282278000000002</v>
      </c>
      <c r="D113" s="60"/>
      <c r="E113" s="60"/>
      <c r="F113" s="60"/>
      <c r="G113" s="60"/>
      <c r="H113" s="60"/>
      <c r="I113" s="60"/>
      <c r="J113" s="60"/>
      <c r="K113" s="60"/>
      <c r="L113" s="60"/>
      <c r="M113" s="60"/>
      <c r="N113" s="60"/>
    </row>
    <row r="114" spans="1:14" x14ac:dyDescent="0.25">
      <c r="A114" s="3" t="str">
        <f>'Gene Table'!D34</f>
        <v>GADD45A</v>
      </c>
      <c r="B114" s="3" t="s">
        <v>162</v>
      </c>
      <c r="C114" s="60">
        <v>22.707854999999999</v>
      </c>
      <c r="D114" s="60"/>
      <c r="E114" s="60"/>
      <c r="F114" s="60"/>
      <c r="G114" s="60"/>
      <c r="H114" s="60"/>
      <c r="I114" s="60"/>
      <c r="J114" s="60"/>
      <c r="K114" s="60"/>
      <c r="L114" s="60"/>
      <c r="M114" s="60"/>
      <c r="N114" s="60"/>
    </row>
    <row r="115" spans="1:14" x14ac:dyDescent="0.25">
      <c r="A115" s="3" t="str">
        <f>'Gene Table'!D35</f>
        <v>GPC3</v>
      </c>
      <c r="B115" s="3" t="s">
        <v>163</v>
      </c>
      <c r="C115" s="60">
        <v>21.085314</v>
      </c>
      <c r="D115" s="60"/>
      <c r="E115" s="60"/>
      <c r="F115" s="60"/>
      <c r="G115" s="60"/>
      <c r="H115" s="60"/>
      <c r="I115" s="60"/>
      <c r="J115" s="60"/>
      <c r="K115" s="60"/>
      <c r="L115" s="60"/>
      <c r="M115" s="60"/>
      <c r="N115" s="60"/>
    </row>
    <row r="116" spans="1:14" x14ac:dyDescent="0.25">
      <c r="A116" s="3" t="str">
        <f>'Gene Table'!D35</f>
        <v>GPC3</v>
      </c>
      <c r="B116" s="3" t="s">
        <v>164</v>
      </c>
      <c r="C116" s="60">
        <v>27.738630000000001</v>
      </c>
      <c r="D116" s="60"/>
      <c r="E116" s="60"/>
      <c r="F116" s="60"/>
      <c r="G116" s="60"/>
      <c r="H116" s="60"/>
      <c r="I116" s="60"/>
      <c r="J116" s="60"/>
      <c r="K116" s="60"/>
      <c r="L116" s="60"/>
      <c r="M116" s="60"/>
      <c r="N116" s="60"/>
    </row>
    <row r="117" spans="1:14" x14ac:dyDescent="0.25">
      <c r="A117" s="3" t="str">
        <f>'Gene Table'!D36</f>
        <v>GSTP1</v>
      </c>
      <c r="B117" s="3" t="s">
        <v>165</v>
      </c>
      <c r="C117" s="60">
        <v>20.586748</v>
      </c>
      <c r="D117" s="60"/>
      <c r="E117" s="60"/>
      <c r="F117" s="60"/>
      <c r="G117" s="60"/>
      <c r="H117" s="60"/>
      <c r="I117" s="60"/>
      <c r="J117" s="60"/>
      <c r="K117" s="60"/>
      <c r="L117" s="60"/>
      <c r="M117" s="60"/>
      <c r="N117" s="60"/>
    </row>
    <row r="118" spans="1:14" x14ac:dyDescent="0.25">
      <c r="A118" s="3" t="str">
        <f>'Gene Table'!D36</f>
        <v>GSTP1</v>
      </c>
      <c r="B118" s="3" t="s">
        <v>166</v>
      </c>
      <c r="C118" s="60">
        <v>20.573467000000001</v>
      </c>
      <c r="D118" s="60"/>
      <c r="E118" s="60"/>
      <c r="F118" s="60"/>
      <c r="G118" s="60"/>
      <c r="H118" s="60"/>
      <c r="I118" s="60"/>
      <c r="J118" s="60"/>
      <c r="K118" s="60"/>
      <c r="L118" s="60"/>
      <c r="M118" s="60"/>
      <c r="N118" s="60"/>
    </row>
    <row r="119" spans="1:14" x14ac:dyDescent="0.25">
      <c r="A119" s="3" t="str">
        <f>'Gene Table'!D37</f>
        <v>HIC1</v>
      </c>
      <c r="B119" s="3" t="s">
        <v>167</v>
      </c>
      <c r="C119" s="60">
        <v>20.122357999999998</v>
      </c>
      <c r="D119" s="60"/>
      <c r="E119" s="60"/>
      <c r="F119" s="60"/>
      <c r="G119" s="60"/>
      <c r="H119" s="60"/>
      <c r="I119" s="60"/>
      <c r="J119" s="60"/>
      <c r="K119" s="60"/>
      <c r="L119" s="60"/>
      <c r="M119" s="60"/>
      <c r="N119" s="60"/>
    </row>
    <row r="120" spans="1:14" x14ac:dyDescent="0.25">
      <c r="A120" s="3" t="str">
        <f>'Gene Table'!D37</f>
        <v>HIC1</v>
      </c>
      <c r="B120" s="3" t="s">
        <v>168</v>
      </c>
      <c r="C120" s="60">
        <v>30.896372</v>
      </c>
      <c r="D120" s="60"/>
      <c r="E120" s="60"/>
      <c r="F120" s="60"/>
      <c r="G120" s="60"/>
      <c r="H120" s="60"/>
      <c r="I120" s="60"/>
      <c r="J120" s="60"/>
      <c r="K120" s="60"/>
      <c r="L120" s="60"/>
      <c r="M120" s="60"/>
      <c r="N120" s="60"/>
    </row>
    <row r="121" spans="1:14" x14ac:dyDescent="0.25">
      <c r="A121" s="3" t="str">
        <f>'Gene Table'!D38</f>
        <v>HOXA5</v>
      </c>
      <c r="B121" s="3" t="s">
        <v>169</v>
      </c>
      <c r="C121" s="60">
        <v>20.130303999999999</v>
      </c>
      <c r="D121" s="60"/>
      <c r="E121" s="60"/>
      <c r="F121" s="60"/>
      <c r="G121" s="60"/>
      <c r="H121" s="60"/>
      <c r="I121" s="60"/>
      <c r="J121" s="60"/>
      <c r="K121" s="60"/>
      <c r="L121" s="60"/>
      <c r="M121" s="60"/>
      <c r="N121" s="60"/>
    </row>
    <row r="122" spans="1:14" x14ac:dyDescent="0.25">
      <c r="A122" s="3" t="str">
        <f>'Gene Table'!D38</f>
        <v>HOXA5</v>
      </c>
      <c r="B122" s="3" t="s">
        <v>170</v>
      </c>
      <c r="C122" s="60" t="s">
        <v>854</v>
      </c>
      <c r="D122" s="60"/>
      <c r="E122" s="60"/>
      <c r="F122" s="60"/>
      <c r="G122" s="60"/>
      <c r="H122" s="60"/>
      <c r="I122" s="60"/>
      <c r="J122" s="60"/>
      <c r="K122" s="60"/>
      <c r="L122" s="60"/>
      <c r="M122" s="60"/>
      <c r="N122" s="60"/>
    </row>
    <row r="123" spans="1:14" x14ac:dyDescent="0.25">
      <c r="A123" s="3" t="str">
        <f>'Gene Table'!D27</f>
        <v>CYP1B1</v>
      </c>
      <c r="B123" s="3" t="s">
        <v>67</v>
      </c>
      <c r="C123" s="60">
        <v>22.805990000000001</v>
      </c>
      <c r="D123" s="60"/>
      <c r="E123" s="60"/>
      <c r="F123" s="60"/>
      <c r="G123" s="60"/>
      <c r="H123" s="60"/>
      <c r="I123" s="60"/>
      <c r="J123" s="60"/>
      <c r="K123" s="60"/>
      <c r="L123" s="60"/>
      <c r="M123" s="60"/>
      <c r="N123" s="60"/>
    </row>
    <row r="124" spans="1:14" x14ac:dyDescent="0.25">
      <c r="A124" s="3" t="str">
        <f>'Gene Table'!D27</f>
        <v>CYP1B1</v>
      </c>
      <c r="B124" s="3" t="s">
        <v>68</v>
      </c>
      <c r="C124" s="60">
        <v>34.223007000000003</v>
      </c>
      <c r="D124" s="60"/>
      <c r="E124" s="60"/>
      <c r="F124" s="60"/>
      <c r="G124" s="60"/>
      <c r="H124" s="60"/>
      <c r="I124" s="60"/>
      <c r="J124" s="60"/>
      <c r="K124" s="60"/>
      <c r="L124" s="60"/>
      <c r="M124" s="60"/>
      <c r="N124" s="60"/>
    </row>
    <row r="125" spans="1:14" x14ac:dyDescent="0.25">
      <c r="A125" s="3" t="str">
        <f>'Gene Table'!D28</f>
        <v>DAPK1</v>
      </c>
      <c r="B125" s="3" t="s">
        <v>69</v>
      </c>
      <c r="C125" s="60">
        <v>20.612335000000002</v>
      </c>
      <c r="D125" s="60"/>
      <c r="E125" s="60"/>
      <c r="F125" s="60"/>
      <c r="G125" s="60"/>
      <c r="H125" s="60"/>
      <c r="I125" s="60"/>
      <c r="J125" s="60"/>
      <c r="K125" s="60"/>
      <c r="L125" s="60"/>
      <c r="M125" s="60"/>
      <c r="N125" s="60"/>
    </row>
    <row r="126" spans="1:14" x14ac:dyDescent="0.25">
      <c r="A126" s="3" t="str">
        <f>'Gene Table'!D28</f>
        <v>DAPK1</v>
      </c>
      <c r="B126" s="3" t="s">
        <v>70</v>
      </c>
      <c r="C126" s="60">
        <v>38.758240000000001</v>
      </c>
      <c r="D126" s="60"/>
      <c r="E126" s="60"/>
      <c r="F126" s="60"/>
      <c r="G126" s="60"/>
      <c r="H126" s="60"/>
      <c r="I126" s="60"/>
      <c r="J126" s="60"/>
      <c r="K126" s="60"/>
      <c r="L126" s="60"/>
      <c r="M126" s="60"/>
      <c r="N126" s="60"/>
    </row>
    <row r="127" spans="1:14" x14ac:dyDescent="0.25">
      <c r="A127" s="3" t="str">
        <f>'Gene Table'!D29</f>
        <v>DSC3</v>
      </c>
      <c r="B127" s="3" t="s">
        <v>71</v>
      </c>
      <c r="C127" s="60">
        <v>21.791105000000002</v>
      </c>
      <c r="D127" s="60"/>
      <c r="E127" s="60"/>
      <c r="F127" s="60"/>
      <c r="G127" s="60"/>
      <c r="H127" s="60"/>
      <c r="I127" s="60"/>
      <c r="J127" s="60"/>
      <c r="K127" s="60"/>
      <c r="L127" s="60"/>
      <c r="M127" s="60"/>
      <c r="N127" s="60"/>
    </row>
    <row r="128" spans="1:14" x14ac:dyDescent="0.25">
      <c r="A128" s="3" t="str">
        <f>'Gene Table'!D29</f>
        <v>DSC3</v>
      </c>
      <c r="B128" s="3" t="s">
        <v>72</v>
      </c>
      <c r="C128" s="60">
        <v>32.562429999999999</v>
      </c>
      <c r="D128" s="60"/>
      <c r="E128" s="60"/>
      <c r="F128" s="60"/>
      <c r="G128" s="60"/>
      <c r="H128" s="60"/>
      <c r="I128" s="60"/>
      <c r="J128" s="60"/>
      <c r="K128" s="60"/>
      <c r="L128" s="60"/>
      <c r="M128" s="60"/>
      <c r="N128" s="60"/>
    </row>
    <row r="129" spans="1:14" x14ac:dyDescent="0.25">
      <c r="A129" s="3" t="str">
        <f>'Gene Table'!D30</f>
        <v>EPB41L3</v>
      </c>
      <c r="B129" s="3" t="s">
        <v>73</v>
      </c>
      <c r="C129" s="60">
        <v>21.277509999999999</v>
      </c>
      <c r="D129" s="60"/>
      <c r="E129" s="60"/>
      <c r="F129" s="60"/>
      <c r="G129" s="60"/>
      <c r="H129" s="60"/>
      <c r="I129" s="60"/>
      <c r="J129" s="60"/>
      <c r="K129" s="60"/>
      <c r="L129" s="60"/>
      <c r="M129" s="60"/>
      <c r="N129" s="60"/>
    </row>
    <row r="130" spans="1:14" x14ac:dyDescent="0.25">
      <c r="A130" s="3" t="str">
        <f>'Gene Table'!D30</f>
        <v>EPB41L3</v>
      </c>
      <c r="B130" s="3" t="s">
        <v>74</v>
      </c>
      <c r="C130" s="60">
        <v>36.273006000000002</v>
      </c>
      <c r="D130" s="60"/>
      <c r="E130" s="60"/>
      <c r="F130" s="60"/>
      <c r="G130" s="60"/>
      <c r="H130" s="60"/>
      <c r="I130" s="60"/>
      <c r="J130" s="60"/>
      <c r="K130" s="60"/>
      <c r="L130" s="60"/>
      <c r="M130" s="60"/>
      <c r="N130" s="60"/>
    </row>
    <row r="131" spans="1:14" x14ac:dyDescent="0.25">
      <c r="A131" s="3" t="str">
        <f>'Gene Table'!D31</f>
        <v>EPCAM</v>
      </c>
      <c r="B131" s="3" t="s">
        <v>75</v>
      </c>
      <c r="C131" s="60">
        <v>21.173532000000002</v>
      </c>
      <c r="D131" s="60"/>
      <c r="E131" s="60"/>
      <c r="F131" s="60"/>
      <c r="G131" s="60"/>
      <c r="H131" s="60"/>
      <c r="I131" s="60"/>
      <c r="J131" s="60"/>
      <c r="K131" s="60"/>
      <c r="L131" s="60"/>
      <c r="M131" s="60"/>
      <c r="N131" s="60"/>
    </row>
    <row r="132" spans="1:14" x14ac:dyDescent="0.25">
      <c r="A132" s="3" t="str">
        <f>'Gene Table'!D31</f>
        <v>EPCAM</v>
      </c>
      <c r="B132" s="3" t="s">
        <v>76</v>
      </c>
      <c r="C132" s="60">
        <v>27.1</v>
      </c>
      <c r="D132" s="60"/>
      <c r="E132" s="60"/>
      <c r="F132" s="60"/>
      <c r="G132" s="60"/>
      <c r="H132" s="60"/>
      <c r="I132" s="60"/>
      <c r="J132" s="60"/>
      <c r="K132" s="60"/>
      <c r="L132" s="60"/>
      <c r="M132" s="60"/>
      <c r="N132" s="60"/>
    </row>
    <row r="133" spans="1:14" x14ac:dyDescent="0.25">
      <c r="A133" s="3" t="str">
        <f>'Gene Table'!D32</f>
        <v>ESR1</v>
      </c>
      <c r="B133" s="3" t="s">
        <v>77</v>
      </c>
      <c r="C133" s="60">
        <v>19.779236000000001</v>
      </c>
      <c r="D133" s="60"/>
      <c r="E133" s="60"/>
      <c r="F133" s="60"/>
      <c r="G133" s="60"/>
      <c r="H133" s="60"/>
      <c r="I133" s="60"/>
      <c r="J133" s="60"/>
      <c r="K133" s="60"/>
      <c r="L133" s="60"/>
      <c r="M133" s="60"/>
      <c r="N133" s="60"/>
    </row>
    <row r="134" spans="1:14" x14ac:dyDescent="0.25">
      <c r="A134" s="3" t="str">
        <f>'Gene Table'!D32</f>
        <v>ESR1</v>
      </c>
      <c r="B134" s="3" t="s">
        <v>78</v>
      </c>
      <c r="C134" s="60">
        <v>29.992569</v>
      </c>
      <c r="D134" s="60"/>
      <c r="E134" s="60"/>
      <c r="F134" s="60"/>
      <c r="G134" s="60"/>
      <c r="H134" s="60"/>
      <c r="I134" s="60"/>
      <c r="J134" s="60"/>
      <c r="K134" s="60"/>
      <c r="L134" s="60"/>
      <c r="M134" s="60"/>
      <c r="N134" s="60"/>
    </row>
    <row r="135" spans="1:14" x14ac:dyDescent="0.25">
      <c r="A135" s="3" t="str">
        <f>'Gene Table'!D33</f>
        <v>FHIT</v>
      </c>
      <c r="B135" s="3" t="s">
        <v>171</v>
      </c>
      <c r="C135" s="60">
        <v>19.588612000000001</v>
      </c>
      <c r="D135" s="60"/>
      <c r="E135" s="60"/>
      <c r="F135" s="60"/>
      <c r="G135" s="60"/>
      <c r="H135" s="60"/>
      <c r="I135" s="60"/>
      <c r="J135" s="60"/>
      <c r="K135" s="60"/>
      <c r="L135" s="60"/>
      <c r="M135" s="60"/>
      <c r="N135" s="60"/>
    </row>
    <row r="136" spans="1:14" x14ac:dyDescent="0.25">
      <c r="A136" s="3" t="str">
        <f>'Gene Table'!D33</f>
        <v>FHIT</v>
      </c>
      <c r="B136" s="3" t="s">
        <v>172</v>
      </c>
      <c r="C136" s="60">
        <v>31.076979999999999</v>
      </c>
      <c r="D136" s="60"/>
      <c r="E136" s="60"/>
      <c r="F136" s="60"/>
      <c r="G136" s="60"/>
      <c r="H136" s="60"/>
      <c r="I136" s="60"/>
      <c r="J136" s="60"/>
      <c r="K136" s="60"/>
      <c r="L136" s="60"/>
      <c r="M136" s="60"/>
      <c r="N136" s="60"/>
    </row>
    <row r="137" spans="1:14" x14ac:dyDescent="0.25">
      <c r="A137" s="3" t="str">
        <f>'Gene Table'!D34</f>
        <v>GADD45A</v>
      </c>
      <c r="B137" s="3" t="s">
        <v>173</v>
      </c>
      <c r="C137" s="60">
        <v>21.76727</v>
      </c>
      <c r="D137" s="60"/>
      <c r="E137" s="60"/>
      <c r="F137" s="60"/>
      <c r="G137" s="60"/>
      <c r="H137" s="60"/>
      <c r="I137" s="60"/>
      <c r="J137" s="60"/>
      <c r="K137" s="60"/>
      <c r="L137" s="60"/>
      <c r="M137" s="60"/>
      <c r="N137" s="60"/>
    </row>
    <row r="138" spans="1:14" x14ac:dyDescent="0.25">
      <c r="A138" s="3" t="str">
        <f>'Gene Table'!D34</f>
        <v>GADD45A</v>
      </c>
      <c r="B138" s="3" t="s">
        <v>174</v>
      </c>
      <c r="C138" s="60">
        <v>31.706516000000001</v>
      </c>
      <c r="D138" s="60"/>
      <c r="E138" s="60"/>
      <c r="F138" s="60"/>
      <c r="G138" s="60"/>
      <c r="H138" s="60"/>
      <c r="I138" s="60"/>
      <c r="J138" s="60"/>
      <c r="K138" s="60"/>
      <c r="L138" s="60"/>
      <c r="M138" s="60"/>
      <c r="N138" s="60"/>
    </row>
    <row r="139" spans="1:14" x14ac:dyDescent="0.25">
      <c r="A139" s="3" t="str">
        <f>'Gene Table'!D35</f>
        <v>GPC3</v>
      </c>
      <c r="B139" s="3" t="s">
        <v>175</v>
      </c>
      <c r="C139" s="60">
        <v>21.195732</v>
      </c>
      <c r="D139" s="60"/>
      <c r="E139" s="60"/>
      <c r="F139" s="60"/>
      <c r="G139" s="60"/>
      <c r="H139" s="60"/>
      <c r="I139" s="60"/>
      <c r="J139" s="60"/>
      <c r="K139" s="60"/>
      <c r="L139" s="60"/>
      <c r="M139" s="60"/>
      <c r="N139" s="60"/>
    </row>
    <row r="140" spans="1:14" x14ac:dyDescent="0.25">
      <c r="A140" s="3" t="str">
        <f>'Gene Table'!D35</f>
        <v>GPC3</v>
      </c>
      <c r="B140" s="3" t="s">
        <v>176</v>
      </c>
      <c r="C140" s="60">
        <v>31.835245</v>
      </c>
      <c r="D140" s="60"/>
      <c r="E140" s="60"/>
      <c r="F140" s="60"/>
      <c r="G140" s="60"/>
      <c r="H140" s="60"/>
      <c r="I140" s="60"/>
      <c r="J140" s="60"/>
      <c r="K140" s="60"/>
      <c r="L140" s="60"/>
      <c r="M140" s="60"/>
      <c r="N140" s="60"/>
    </row>
    <row r="141" spans="1:14" x14ac:dyDescent="0.25">
      <c r="A141" s="3" t="str">
        <f>'Gene Table'!D36</f>
        <v>GSTP1</v>
      </c>
      <c r="B141" s="3" t="s">
        <v>177</v>
      </c>
      <c r="C141" s="60">
        <v>29.507145000000001</v>
      </c>
      <c r="D141" s="60"/>
      <c r="E141" s="60"/>
      <c r="F141" s="60"/>
      <c r="G141" s="60"/>
      <c r="H141" s="60"/>
      <c r="I141" s="60"/>
      <c r="J141" s="60"/>
      <c r="K141" s="60"/>
      <c r="L141" s="60"/>
      <c r="M141" s="60"/>
      <c r="N141" s="60"/>
    </row>
    <row r="142" spans="1:14" x14ac:dyDescent="0.25">
      <c r="A142" s="3" t="str">
        <f>'Gene Table'!D36</f>
        <v>GSTP1</v>
      </c>
      <c r="B142" s="3" t="s">
        <v>178</v>
      </c>
      <c r="C142" s="60">
        <v>31.270938999999998</v>
      </c>
      <c r="D142" s="60"/>
      <c r="E142" s="60"/>
      <c r="F142" s="60"/>
      <c r="G142" s="60"/>
      <c r="H142" s="60"/>
      <c r="I142" s="60"/>
      <c r="J142" s="60"/>
      <c r="K142" s="60"/>
      <c r="L142" s="60"/>
      <c r="M142" s="60"/>
      <c r="N142" s="60"/>
    </row>
    <row r="143" spans="1:14" x14ac:dyDescent="0.25">
      <c r="A143" s="3" t="str">
        <f>'Gene Table'!D37</f>
        <v>HIC1</v>
      </c>
      <c r="B143" s="3" t="s">
        <v>179</v>
      </c>
      <c r="C143" s="60">
        <v>20.076699999999999</v>
      </c>
      <c r="D143" s="60"/>
      <c r="E143" s="60"/>
      <c r="F143" s="60"/>
      <c r="G143" s="60"/>
      <c r="H143" s="60"/>
      <c r="I143" s="60"/>
      <c r="J143" s="60"/>
      <c r="K143" s="60"/>
      <c r="L143" s="60"/>
      <c r="M143" s="60"/>
      <c r="N143" s="60"/>
    </row>
    <row r="144" spans="1:14" x14ac:dyDescent="0.25">
      <c r="A144" s="3" t="str">
        <f>'Gene Table'!D37</f>
        <v>HIC1</v>
      </c>
      <c r="B144" s="3" t="s">
        <v>180</v>
      </c>
      <c r="C144" s="60">
        <v>31.362112</v>
      </c>
      <c r="D144" s="60"/>
      <c r="E144" s="60"/>
      <c r="F144" s="60"/>
      <c r="G144" s="60"/>
      <c r="H144" s="60"/>
      <c r="I144" s="60"/>
      <c r="J144" s="60"/>
      <c r="K144" s="60"/>
      <c r="L144" s="60"/>
      <c r="M144" s="60"/>
      <c r="N144" s="60"/>
    </row>
    <row r="145" spans="1:14" x14ac:dyDescent="0.25">
      <c r="A145" s="3" t="str">
        <f>'Gene Table'!D38</f>
        <v>HOXA5</v>
      </c>
      <c r="B145" s="3" t="s">
        <v>181</v>
      </c>
      <c r="C145" s="60">
        <v>20.135663999999998</v>
      </c>
      <c r="D145" s="60"/>
      <c r="E145" s="60"/>
      <c r="F145" s="60"/>
      <c r="G145" s="60"/>
      <c r="H145" s="60"/>
      <c r="I145" s="60"/>
      <c r="J145" s="60"/>
      <c r="K145" s="60"/>
      <c r="L145" s="60"/>
      <c r="M145" s="60"/>
      <c r="N145" s="60"/>
    </row>
    <row r="146" spans="1:14" x14ac:dyDescent="0.25">
      <c r="A146" s="3" t="str">
        <f>'Gene Table'!D38</f>
        <v>HOXA5</v>
      </c>
      <c r="B146" s="3" t="s">
        <v>182</v>
      </c>
      <c r="C146" s="60" t="s">
        <v>854</v>
      </c>
      <c r="D146" s="60"/>
      <c r="E146" s="60"/>
      <c r="F146" s="60"/>
      <c r="G146" s="60"/>
      <c r="H146" s="60"/>
      <c r="I146" s="60"/>
      <c r="J146" s="60"/>
      <c r="K146" s="60"/>
      <c r="L146" s="60"/>
      <c r="M146" s="60"/>
      <c r="N146" s="60"/>
    </row>
    <row r="147" spans="1:14" x14ac:dyDescent="0.25">
      <c r="A147" s="3" t="str">
        <f>'Gene Table'!D39</f>
        <v>HOXD11</v>
      </c>
      <c r="B147" s="3" t="s">
        <v>80</v>
      </c>
      <c r="C147" s="60">
        <v>23.792494000000001</v>
      </c>
      <c r="D147" s="60"/>
      <c r="E147" s="60"/>
      <c r="F147" s="60"/>
      <c r="G147" s="60"/>
      <c r="H147" s="60"/>
      <c r="I147" s="60"/>
      <c r="J147" s="60"/>
      <c r="K147" s="60"/>
      <c r="L147" s="60"/>
      <c r="M147" s="60"/>
      <c r="N147" s="60"/>
    </row>
    <row r="148" spans="1:14" x14ac:dyDescent="0.25">
      <c r="A148" s="3" t="str">
        <f>'Gene Table'!D39</f>
        <v>HOXD11</v>
      </c>
      <c r="B148" s="3" t="s">
        <v>81</v>
      </c>
      <c r="C148" s="60">
        <v>31.44828</v>
      </c>
      <c r="D148" s="60"/>
      <c r="E148" s="60"/>
      <c r="F148" s="60"/>
      <c r="G148" s="60"/>
      <c r="H148" s="60"/>
      <c r="I148" s="60"/>
      <c r="J148" s="60"/>
      <c r="K148" s="60"/>
      <c r="L148" s="60"/>
      <c r="M148" s="60"/>
      <c r="N148" s="60"/>
    </row>
    <row r="149" spans="1:14" x14ac:dyDescent="0.25">
      <c r="A149" s="3" t="str">
        <f>'Gene Table'!D40</f>
        <v>HS3ST2</v>
      </c>
      <c r="B149" s="3" t="s">
        <v>82</v>
      </c>
      <c r="C149" s="60">
        <v>20.864826000000001</v>
      </c>
      <c r="D149" s="60"/>
      <c r="E149" s="60"/>
      <c r="F149" s="60"/>
      <c r="G149" s="60"/>
      <c r="H149" s="60"/>
      <c r="I149" s="60"/>
      <c r="J149" s="60"/>
      <c r="K149" s="60"/>
      <c r="L149" s="60"/>
      <c r="M149" s="60"/>
      <c r="N149" s="60"/>
    </row>
    <row r="150" spans="1:14" x14ac:dyDescent="0.25">
      <c r="A150" s="3" t="str">
        <f>'Gene Table'!D40</f>
        <v>HS3ST2</v>
      </c>
      <c r="B150" s="3" t="s">
        <v>83</v>
      </c>
      <c r="C150" s="60">
        <v>31.235779000000001</v>
      </c>
      <c r="D150" s="60"/>
      <c r="E150" s="60"/>
      <c r="F150" s="60"/>
      <c r="G150" s="60"/>
      <c r="H150" s="60"/>
      <c r="I150" s="60"/>
      <c r="J150" s="60"/>
      <c r="K150" s="60"/>
      <c r="L150" s="60"/>
      <c r="M150" s="60"/>
      <c r="N150" s="60"/>
    </row>
    <row r="151" spans="1:14" x14ac:dyDescent="0.25">
      <c r="A151" s="3" t="str">
        <f>'Gene Table'!D41</f>
        <v>HS3ST3B1</v>
      </c>
      <c r="B151" s="3" t="s">
        <v>84</v>
      </c>
      <c r="C151" s="60">
        <v>21.538107</v>
      </c>
      <c r="D151" s="60"/>
      <c r="E151" s="60"/>
      <c r="F151" s="60"/>
      <c r="G151" s="60"/>
      <c r="H151" s="60"/>
      <c r="I151" s="60"/>
      <c r="J151" s="60"/>
      <c r="K151" s="60"/>
      <c r="L151" s="60"/>
      <c r="M151" s="60"/>
      <c r="N151" s="60"/>
    </row>
    <row r="152" spans="1:14" x14ac:dyDescent="0.25">
      <c r="A152" s="3" t="str">
        <f>'Gene Table'!D41</f>
        <v>HS3ST3B1</v>
      </c>
      <c r="B152" s="3" t="s">
        <v>85</v>
      </c>
      <c r="C152" s="60">
        <v>21.529813999999998</v>
      </c>
      <c r="D152" s="60"/>
      <c r="E152" s="60"/>
      <c r="F152" s="60"/>
      <c r="G152" s="60"/>
      <c r="H152" s="60"/>
      <c r="I152" s="60"/>
      <c r="J152" s="60"/>
      <c r="K152" s="60"/>
      <c r="L152" s="60"/>
      <c r="M152" s="60"/>
      <c r="N152" s="60"/>
    </row>
    <row r="153" spans="1:14" x14ac:dyDescent="0.25">
      <c r="A153" s="3" t="str">
        <f>'Gene Table'!D42</f>
        <v>HSD17B4</v>
      </c>
      <c r="B153" s="3" t="s">
        <v>86</v>
      </c>
      <c r="C153" s="60">
        <v>20.816046</v>
      </c>
      <c r="D153" s="60"/>
      <c r="E153" s="60"/>
      <c r="F153" s="60"/>
      <c r="G153" s="60"/>
      <c r="H153" s="60"/>
      <c r="I153" s="60"/>
      <c r="J153" s="60"/>
      <c r="K153" s="60"/>
      <c r="L153" s="60"/>
      <c r="M153" s="60"/>
      <c r="N153" s="60"/>
    </row>
    <row r="154" spans="1:14" x14ac:dyDescent="0.25">
      <c r="A154" s="3" t="str">
        <f>'Gene Table'!D42</f>
        <v>HSD17B4</v>
      </c>
      <c r="B154" s="3" t="s">
        <v>87</v>
      </c>
      <c r="C154" s="60">
        <v>22.884243000000001</v>
      </c>
      <c r="D154" s="60"/>
      <c r="E154" s="60"/>
      <c r="F154" s="60"/>
      <c r="G154" s="60"/>
      <c r="H154" s="60"/>
      <c r="I154" s="60"/>
      <c r="J154" s="60"/>
      <c r="K154" s="60"/>
      <c r="L154" s="60"/>
      <c r="M154" s="60"/>
      <c r="N154" s="60"/>
    </row>
    <row r="155" spans="1:14" x14ac:dyDescent="0.25">
      <c r="A155" s="3" t="str">
        <f>'Gene Table'!D43</f>
        <v>ID4</v>
      </c>
      <c r="B155" s="3" t="s">
        <v>88</v>
      </c>
      <c r="C155" s="60">
        <v>19.48545</v>
      </c>
      <c r="D155" s="60"/>
      <c r="E155" s="60"/>
      <c r="F155" s="60"/>
      <c r="G155" s="60"/>
      <c r="H155" s="60"/>
      <c r="I155" s="60"/>
      <c r="J155" s="60"/>
      <c r="K155" s="60"/>
      <c r="L155" s="60"/>
      <c r="M155" s="60"/>
      <c r="N155" s="60"/>
    </row>
    <row r="156" spans="1:14" x14ac:dyDescent="0.25">
      <c r="A156" s="3" t="str">
        <f>'Gene Table'!D43</f>
        <v>ID4</v>
      </c>
      <c r="B156" s="3" t="s">
        <v>89</v>
      </c>
      <c r="C156" s="60">
        <v>19.487926000000002</v>
      </c>
      <c r="D156" s="60"/>
      <c r="E156" s="60"/>
      <c r="F156" s="60"/>
      <c r="G156" s="60"/>
      <c r="H156" s="60"/>
      <c r="I156" s="60"/>
      <c r="J156" s="60"/>
      <c r="K156" s="60"/>
      <c r="L156" s="60"/>
      <c r="M156" s="60"/>
      <c r="N156" s="60"/>
    </row>
    <row r="157" spans="1:14" x14ac:dyDescent="0.25">
      <c r="A157" s="3" t="str">
        <f>'Gene Table'!D44</f>
        <v>IGFBP7</v>
      </c>
      <c r="B157" s="3" t="s">
        <v>90</v>
      </c>
      <c r="C157" s="60">
        <v>20.839169999999999</v>
      </c>
      <c r="D157" s="60"/>
      <c r="E157" s="60"/>
      <c r="F157" s="60"/>
      <c r="G157" s="60"/>
      <c r="H157" s="60"/>
      <c r="I157" s="60"/>
      <c r="J157" s="60"/>
      <c r="K157" s="60"/>
      <c r="L157" s="60"/>
      <c r="M157" s="60"/>
      <c r="N157" s="60"/>
    </row>
    <row r="158" spans="1:14" x14ac:dyDescent="0.25">
      <c r="A158" s="3" t="str">
        <f>'Gene Table'!D44</f>
        <v>IGFBP7</v>
      </c>
      <c r="B158" s="3" t="s">
        <v>91</v>
      </c>
      <c r="C158" s="60">
        <v>38.460599999999999</v>
      </c>
      <c r="D158" s="60"/>
      <c r="E158" s="60"/>
      <c r="F158" s="60"/>
      <c r="G158" s="60"/>
      <c r="H158" s="60"/>
      <c r="I158" s="60"/>
      <c r="J158" s="60"/>
      <c r="K158" s="60"/>
      <c r="L158" s="60"/>
      <c r="M158" s="60"/>
      <c r="N158" s="60"/>
    </row>
    <row r="159" spans="1:14" x14ac:dyDescent="0.25">
      <c r="A159" s="3" t="str">
        <f>'Gene Table'!D45</f>
        <v>IGFBPL1</v>
      </c>
      <c r="B159" s="3" t="s">
        <v>183</v>
      </c>
      <c r="C159" s="60">
        <v>19.824411000000001</v>
      </c>
      <c r="D159" s="60"/>
      <c r="E159" s="60"/>
      <c r="F159" s="60"/>
      <c r="G159" s="60"/>
      <c r="H159" s="60"/>
      <c r="I159" s="60"/>
      <c r="J159" s="60"/>
      <c r="K159" s="60"/>
      <c r="L159" s="60"/>
      <c r="M159" s="60"/>
      <c r="N159" s="60"/>
    </row>
    <row r="160" spans="1:14" x14ac:dyDescent="0.25">
      <c r="A160" s="3" t="str">
        <f>'Gene Table'!D45</f>
        <v>IGFBPL1</v>
      </c>
      <c r="B160" s="3" t="s">
        <v>184</v>
      </c>
      <c r="C160" s="60">
        <v>26.698463</v>
      </c>
      <c r="D160" s="60"/>
      <c r="E160" s="60"/>
      <c r="F160" s="60"/>
      <c r="G160" s="60"/>
      <c r="H160" s="60"/>
      <c r="I160" s="60"/>
      <c r="J160" s="60"/>
      <c r="K160" s="60"/>
      <c r="L160" s="60"/>
      <c r="M160" s="60"/>
      <c r="N160" s="60"/>
    </row>
    <row r="161" spans="1:14" x14ac:dyDescent="0.25">
      <c r="A161" s="3" t="str">
        <f>'Gene Table'!D46</f>
        <v>JUP</v>
      </c>
      <c r="B161" s="3" t="s">
        <v>185</v>
      </c>
      <c r="C161" s="60">
        <v>20.950890999999999</v>
      </c>
      <c r="D161" s="60"/>
      <c r="E161" s="60"/>
      <c r="F161" s="60"/>
      <c r="G161" s="60"/>
      <c r="H161" s="60"/>
      <c r="I161" s="60"/>
      <c r="J161" s="60"/>
      <c r="K161" s="60"/>
      <c r="L161" s="60"/>
      <c r="M161" s="60"/>
      <c r="N161" s="60"/>
    </row>
    <row r="162" spans="1:14" x14ac:dyDescent="0.25">
      <c r="A162" s="3" t="str">
        <f>'Gene Table'!D46</f>
        <v>JUP</v>
      </c>
      <c r="B162" s="3" t="s">
        <v>186</v>
      </c>
      <c r="C162" s="60">
        <v>27.843427999999999</v>
      </c>
      <c r="D162" s="60"/>
      <c r="E162" s="60"/>
      <c r="F162" s="60"/>
      <c r="G162" s="60"/>
      <c r="H162" s="60"/>
      <c r="I162" s="60"/>
      <c r="J162" s="60"/>
      <c r="K162" s="60"/>
      <c r="L162" s="60"/>
      <c r="M162" s="60"/>
      <c r="N162" s="60"/>
    </row>
    <row r="163" spans="1:14" x14ac:dyDescent="0.25">
      <c r="A163" s="3" t="str">
        <f>'Gene Table'!D47</f>
        <v>KLK10</v>
      </c>
      <c r="B163" s="3" t="s">
        <v>187</v>
      </c>
      <c r="C163" s="60">
        <v>21.593703999999999</v>
      </c>
      <c r="D163" s="60"/>
      <c r="E163" s="60"/>
      <c r="F163" s="60"/>
      <c r="G163" s="60"/>
      <c r="H163" s="60"/>
      <c r="I163" s="60"/>
      <c r="J163" s="60"/>
      <c r="K163" s="60"/>
      <c r="L163" s="60"/>
      <c r="M163" s="60"/>
      <c r="N163" s="60"/>
    </row>
    <row r="164" spans="1:14" x14ac:dyDescent="0.25">
      <c r="A164" s="3" t="str">
        <f>'Gene Table'!D47</f>
        <v>KLK10</v>
      </c>
      <c r="B164" s="3" t="s">
        <v>188</v>
      </c>
      <c r="C164" s="60">
        <v>22.121037000000001</v>
      </c>
      <c r="D164" s="60"/>
      <c r="E164" s="60"/>
      <c r="F164" s="60"/>
      <c r="G164" s="60"/>
      <c r="H164" s="60"/>
      <c r="I164" s="60"/>
      <c r="J164" s="60"/>
      <c r="K164" s="60"/>
      <c r="L164" s="60"/>
      <c r="M164" s="60"/>
      <c r="N164" s="60"/>
    </row>
    <row r="165" spans="1:14" x14ac:dyDescent="0.25">
      <c r="A165" s="3" t="str">
        <f>'Gene Table'!D48</f>
        <v>LOX</v>
      </c>
      <c r="B165" s="3" t="s">
        <v>189</v>
      </c>
      <c r="C165" s="60">
        <v>9.5351359999999996</v>
      </c>
      <c r="D165" s="60"/>
      <c r="E165" s="60"/>
      <c r="F165" s="60"/>
      <c r="G165" s="60"/>
      <c r="H165" s="60"/>
      <c r="I165" s="60"/>
      <c r="J165" s="60"/>
      <c r="K165" s="60"/>
      <c r="L165" s="60"/>
      <c r="M165" s="60"/>
      <c r="N165" s="60"/>
    </row>
    <row r="166" spans="1:14" x14ac:dyDescent="0.25">
      <c r="A166" s="3" t="str">
        <f>'Gene Table'!D48</f>
        <v>LOX</v>
      </c>
      <c r="B166" s="3" t="s">
        <v>190</v>
      </c>
      <c r="C166" s="60">
        <v>9.6634960000000003</v>
      </c>
      <c r="D166" s="60"/>
      <c r="E166" s="60"/>
      <c r="F166" s="60"/>
      <c r="G166" s="60"/>
      <c r="H166" s="60"/>
      <c r="I166" s="60"/>
      <c r="J166" s="60"/>
      <c r="K166" s="60"/>
      <c r="L166" s="60"/>
      <c r="M166" s="60"/>
      <c r="N166" s="60"/>
    </row>
    <row r="167" spans="1:14" x14ac:dyDescent="0.25">
      <c r="A167" s="3" t="str">
        <f>'Gene Table'!D49</f>
        <v>MEN1</v>
      </c>
      <c r="B167" s="3" t="s">
        <v>191</v>
      </c>
      <c r="C167" s="60">
        <v>20.007933000000001</v>
      </c>
      <c r="D167" s="60"/>
      <c r="E167" s="60"/>
      <c r="F167" s="60"/>
      <c r="G167" s="60"/>
      <c r="H167" s="60"/>
      <c r="I167" s="60"/>
      <c r="J167" s="60"/>
      <c r="K167" s="60"/>
      <c r="L167" s="60"/>
      <c r="M167" s="60"/>
      <c r="N167" s="60"/>
    </row>
    <row r="168" spans="1:14" x14ac:dyDescent="0.25">
      <c r="A168" s="3" t="str">
        <f>'Gene Table'!D49</f>
        <v>MEN1</v>
      </c>
      <c r="B168" s="3" t="s">
        <v>192</v>
      </c>
      <c r="C168" s="60">
        <v>36.315452999999998</v>
      </c>
      <c r="D168" s="60"/>
      <c r="E168" s="60"/>
      <c r="F168" s="60"/>
      <c r="G168" s="60"/>
      <c r="H168" s="60"/>
      <c r="I168" s="60"/>
      <c r="J168" s="60"/>
      <c r="K168" s="60"/>
      <c r="L168" s="60"/>
      <c r="M168" s="60"/>
      <c r="N168" s="60"/>
    </row>
    <row r="169" spans="1:14" x14ac:dyDescent="0.25">
      <c r="A169" s="3" t="str">
        <f>'Gene Table'!D50</f>
        <v>MGMT</v>
      </c>
      <c r="B169" s="3" t="s">
        <v>193</v>
      </c>
      <c r="C169" s="60">
        <v>20.352219999999999</v>
      </c>
      <c r="D169" s="60"/>
      <c r="E169" s="60"/>
      <c r="F169" s="60"/>
      <c r="G169" s="60"/>
      <c r="H169" s="60"/>
      <c r="I169" s="60"/>
      <c r="J169" s="60"/>
      <c r="K169" s="60"/>
      <c r="L169" s="60"/>
      <c r="M169" s="60"/>
      <c r="N169" s="60"/>
    </row>
    <row r="170" spans="1:14" x14ac:dyDescent="0.25">
      <c r="A170" s="3" t="str">
        <f>'Gene Table'!D50</f>
        <v>MGMT</v>
      </c>
      <c r="B170" s="3" t="s">
        <v>194</v>
      </c>
      <c r="C170" s="60">
        <v>28.604778</v>
      </c>
      <c r="D170" s="60"/>
      <c r="E170" s="60"/>
      <c r="F170" s="60"/>
      <c r="G170" s="60"/>
      <c r="H170" s="60"/>
      <c r="I170" s="60"/>
      <c r="J170" s="60"/>
      <c r="K170" s="60"/>
      <c r="L170" s="60"/>
      <c r="M170" s="60"/>
      <c r="N170" s="60"/>
    </row>
    <row r="171" spans="1:14" x14ac:dyDescent="0.25">
      <c r="A171" s="3" t="str">
        <f>'Gene Table'!D39</f>
        <v>HOXD11</v>
      </c>
      <c r="B171" s="3" t="s">
        <v>92</v>
      </c>
      <c r="C171" s="60">
        <v>24.826723000000001</v>
      </c>
      <c r="D171" s="60"/>
      <c r="E171" s="60"/>
      <c r="F171" s="60"/>
      <c r="G171" s="60"/>
      <c r="H171" s="60"/>
      <c r="I171" s="60"/>
      <c r="J171" s="60"/>
      <c r="K171" s="60"/>
      <c r="L171" s="60"/>
      <c r="M171" s="60"/>
      <c r="N171" s="60"/>
    </row>
    <row r="172" spans="1:14" x14ac:dyDescent="0.25">
      <c r="A172" s="3" t="str">
        <f>'Gene Table'!D39</f>
        <v>HOXD11</v>
      </c>
      <c r="B172" s="3" t="s">
        <v>93</v>
      </c>
      <c r="C172" s="60">
        <v>34.699738000000004</v>
      </c>
      <c r="D172" s="60"/>
      <c r="E172" s="60"/>
      <c r="F172" s="60"/>
      <c r="G172" s="60"/>
      <c r="H172" s="60"/>
      <c r="I172" s="60"/>
      <c r="J172" s="60"/>
      <c r="K172" s="60"/>
      <c r="L172" s="60"/>
      <c r="M172" s="60"/>
      <c r="N172" s="60"/>
    </row>
    <row r="173" spans="1:14" x14ac:dyDescent="0.25">
      <c r="A173" s="3" t="str">
        <f>'Gene Table'!D40</f>
        <v>HS3ST2</v>
      </c>
      <c r="B173" s="3" t="s">
        <v>94</v>
      </c>
      <c r="C173" s="60">
        <v>20.784216000000001</v>
      </c>
      <c r="D173" s="60"/>
      <c r="E173" s="60"/>
      <c r="F173" s="60"/>
      <c r="G173" s="60"/>
      <c r="H173" s="60"/>
      <c r="I173" s="60"/>
      <c r="J173" s="60"/>
      <c r="K173" s="60"/>
      <c r="L173" s="60"/>
      <c r="M173" s="60"/>
      <c r="N173" s="60"/>
    </row>
    <row r="174" spans="1:14" x14ac:dyDescent="0.25">
      <c r="A174" s="3" t="str">
        <f>'Gene Table'!D40</f>
        <v>HS3ST2</v>
      </c>
      <c r="B174" s="3" t="s">
        <v>95</v>
      </c>
      <c r="C174" s="60">
        <v>30.785736</v>
      </c>
      <c r="D174" s="60"/>
      <c r="E174" s="60"/>
      <c r="F174" s="60"/>
      <c r="G174" s="60"/>
      <c r="H174" s="60"/>
      <c r="I174" s="60"/>
      <c r="J174" s="60"/>
      <c r="K174" s="60"/>
      <c r="L174" s="60"/>
      <c r="M174" s="60"/>
      <c r="N174" s="60"/>
    </row>
    <row r="175" spans="1:14" x14ac:dyDescent="0.25">
      <c r="A175" s="3" t="str">
        <f>'Gene Table'!D41</f>
        <v>HS3ST3B1</v>
      </c>
      <c r="B175" s="3" t="s">
        <v>96</v>
      </c>
      <c r="C175" s="60">
        <v>28.30772</v>
      </c>
      <c r="D175" s="60"/>
      <c r="E175" s="60"/>
      <c r="F175" s="60"/>
      <c r="G175" s="60"/>
      <c r="H175" s="60"/>
      <c r="I175" s="60"/>
      <c r="J175" s="60"/>
      <c r="K175" s="60"/>
      <c r="L175" s="60"/>
      <c r="M175" s="60"/>
      <c r="N175" s="60"/>
    </row>
    <row r="176" spans="1:14" x14ac:dyDescent="0.25">
      <c r="A176" s="3" t="str">
        <f>'Gene Table'!D41</f>
        <v>HS3ST3B1</v>
      </c>
      <c r="B176" s="3" t="s">
        <v>97</v>
      </c>
      <c r="C176" s="60">
        <v>32.329563</v>
      </c>
      <c r="D176" s="60"/>
      <c r="E176" s="60"/>
      <c r="F176" s="60"/>
      <c r="G176" s="60"/>
      <c r="H176" s="60"/>
      <c r="I176" s="60"/>
      <c r="J176" s="60"/>
      <c r="K176" s="60"/>
      <c r="L176" s="60"/>
      <c r="M176" s="60"/>
      <c r="N176" s="60"/>
    </row>
    <row r="177" spans="1:14" x14ac:dyDescent="0.25">
      <c r="A177" s="3" t="str">
        <f>'Gene Table'!D42</f>
        <v>HSD17B4</v>
      </c>
      <c r="B177" s="3" t="s">
        <v>98</v>
      </c>
      <c r="C177" s="60">
        <v>22.801843999999999</v>
      </c>
      <c r="D177" s="60"/>
      <c r="E177" s="60"/>
      <c r="F177" s="60"/>
      <c r="G177" s="60"/>
      <c r="H177" s="60"/>
      <c r="I177" s="60"/>
      <c r="J177" s="60"/>
      <c r="K177" s="60"/>
      <c r="L177" s="60"/>
      <c r="M177" s="60"/>
      <c r="N177" s="60"/>
    </row>
    <row r="178" spans="1:14" x14ac:dyDescent="0.25">
      <c r="A178" s="3" t="str">
        <f>'Gene Table'!D42</f>
        <v>HSD17B4</v>
      </c>
      <c r="B178" s="3" t="s">
        <v>99</v>
      </c>
      <c r="C178" s="60">
        <v>30.395479999999999</v>
      </c>
      <c r="D178" s="60"/>
      <c r="E178" s="60"/>
      <c r="F178" s="60"/>
      <c r="G178" s="60"/>
      <c r="H178" s="60"/>
      <c r="I178" s="60"/>
      <c r="J178" s="60"/>
      <c r="K178" s="60"/>
      <c r="L178" s="60"/>
      <c r="M178" s="60"/>
      <c r="N178" s="60"/>
    </row>
    <row r="179" spans="1:14" x14ac:dyDescent="0.25">
      <c r="A179" s="3" t="str">
        <f>'Gene Table'!D43</f>
        <v>ID4</v>
      </c>
      <c r="B179" s="3" t="s">
        <v>100</v>
      </c>
      <c r="C179" s="60">
        <v>30.995913999999999</v>
      </c>
      <c r="D179" s="60"/>
      <c r="E179" s="60"/>
      <c r="F179" s="60"/>
      <c r="G179" s="60"/>
      <c r="H179" s="60"/>
      <c r="I179" s="60"/>
      <c r="J179" s="60"/>
      <c r="K179" s="60"/>
      <c r="L179" s="60"/>
      <c r="M179" s="60"/>
      <c r="N179" s="60"/>
    </row>
    <row r="180" spans="1:14" x14ac:dyDescent="0.25">
      <c r="A180" s="3" t="str">
        <f>'Gene Table'!D43</f>
        <v>ID4</v>
      </c>
      <c r="B180" s="3" t="s">
        <v>101</v>
      </c>
      <c r="C180" s="60">
        <v>35.253776999999999</v>
      </c>
      <c r="D180" s="60"/>
      <c r="E180" s="60"/>
      <c r="F180" s="60"/>
      <c r="G180" s="60"/>
      <c r="H180" s="60"/>
      <c r="I180" s="60"/>
      <c r="J180" s="60"/>
      <c r="K180" s="60"/>
      <c r="L180" s="60"/>
      <c r="M180" s="60"/>
      <c r="N180" s="60"/>
    </row>
    <row r="181" spans="1:14" x14ac:dyDescent="0.25">
      <c r="A181" s="3" t="str">
        <f>'Gene Table'!D44</f>
        <v>IGFBP7</v>
      </c>
      <c r="B181" s="3" t="s">
        <v>102</v>
      </c>
      <c r="C181" s="60">
        <v>20.692789999999999</v>
      </c>
      <c r="D181" s="60"/>
      <c r="E181" s="60"/>
      <c r="F181" s="60"/>
      <c r="G181" s="60"/>
      <c r="H181" s="60"/>
      <c r="I181" s="60"/>
      <c r="J181" s="60"/>
      <c r="K181" s="60"/>
      <c r="L181" s="60"/>
      <c r="M181" s="60"/>
      <c r="N181" s="60"/>
    </row>
    <row r="182" spans="1:14" x14ac:dyDescent="0.25">
      <c r="A182" s="3" t="str">
        <f>'Gene Table'!D44</f>
        <v>IGFBP7</v>
      </c>
      <c r="B182" s="3" t="s">
        <v>103</v>
      </c>
      <c r="C182" s="60">
        <v>32.423409999999997</v>
      </c>
      <c r="D182" s="60"/>
      <c r="E182" s="60"/>
      <c r="F182" s="60"/>
      <c r="G182" s="60"/>
      <c r="H182" s="60"/>
      <c r="I182" s="60"/>
      <c r="J182" s="60"/>
      <c r="K182" s="60"/>
      <c r="L182" s="60"/>
      <c r="M182" s="60"/>
      <c r="N182" s="60"/>
    </row>
    <row r="183" spans="1:14" x14ac:dyDescent="0.25">
      <c r="A183" s="3" t="str">
        <f>'Gene Table'!D45</f>
        <v>IGFBPL1</v>
      </c>
      <c r="B183" s="3" t="s">
        <v>195</v>
      </c>
      <c r="C183" s="60">
        <v>19.964817</v>
      </c>
      <c r="D183" s="60"/>
      <c r="E183" s="60"/>
      <c r="F183" s="60"/>
      <c r="G183" s="60"/>
      <c r="H183" s="60"/>
      <c r="I183" s="60"/>
      <c r="J183" s="60"/>
      <c r="K183" s="60"/>
      <c r="L183" s="60"/>
      <c r="M183" s="60"/>
      <c r="N183" s="60"/>
    </row>
    <row r="184" spans="1:14" x14ac:dyDescent="0.25">
      <c r="A184" s="3" t="str">
        <f>'Gene Table'!D45</f>
        <v>IGFBPL1</v>
      </c>
      <c r="B184" s="3" t="s">
        <v>196</v>
      </c>
      <c r="C184" s="60">
        <v>27.971077000000001</v>
      </c>
      <c r="D184" s="60"/>
      <c r="E184" s="60"/>
      <c r="F184" s="60"/>
      <c r="G184" s="60"/>
      <c r="H184" s="60"/>
      <c r="I184" s="60"/>
      <c r="J184" s="60"/>
      <c r="K184" s="60"/>
      <c r="L184" s="60"/>
      <c r="M184" s="60"/>
      <c r="N184" s="60"/>
    </row>
    <row r="185" spans="1:14" x14ac:dyDescent="0.25">
      <c r="A185" s="3" t="str">
        <f>'Gene Table'!D46</f>
        <v>JUP</v>
      </c>
      <c r="B185" s="3" t="s">
        <v>197</v>
      </c>
      <c r="C185" s="60">
        <v>21.187155000000001</v>
      </c>
      <c r="D185" s="60"/>
      <c r="E185" s="60"/>
      <c r="F185" s="60"/>
      <c r="G185" s="60"/>
      <c r="H185" s="60"/>
      <c r="I185" s="60"/>
      <c r="J185" s="60"/>
      <c r="K185" s="60"/>
      <c r="L185" s="60"/>
      <c r="M185" s="60"/>
      <c r="N185" s="60"/>
    </row>
    <row r="186" spans="1:14" x14ac:dyDescent="0.25">
      <c r="A186" s="3" t="str">
        <f>'Gene Table'!D46</f>
        <v>JUP</v>
      </c>
      <c r="B186" s="3" t="s">
        <v>198</v>
      </c>
      <c r="C186" s="60">
        <v>29.985907000000001</v>
      </c>
      <c r="D186" s="60"/>
      <c r="E186" s="60"/>
      <c r="F186" s="60"/>
      <c r="G186" s="60"/>
      <c r="H186" s="60"/>
      <c r="I186" s="60"/>
      <c r="J186" s="60"/>
      <c r="K186" s="60"/>
      <c r="L186" s="60"/>
      <c r="M186" s="60"/>
      <c r="N186" s="60"/>
    </row>
    <row r="187" spans="1:14" x14ac:dyDescent="0.25">
      <c r="A187" s="3" t="str">
        <f>'Gene Table'!D47</f>
        <v>KLK10</v>
      </c>
      <c r="B187" s="3" t="s">
        <v>199</v>
      </c>
      <c r="C187" s="60">
        <v>24.636679000000001</v>
      </c>
      <c r="D187" s="60"/>
      <c r="E187" s="60"/>
      <c r="F187" s="60"/>
      <c r="G187" s="60"/>
      <c r="H187" s="60"/>
      <c r="I187" s="60"/>
      <c r="J187" s="60"/>
      <c r="K187" s="60"/>
      <c r="L187" s="60"/>
      <c r="M187" s="60"/>
      <c r="N187" s="60"/>
    </row>
    <row r="188" spans="1:14" x14ac:dyDescent="0.25">
      <c r="A188" s="3" t="str">
        <f>'Gene Table'!D47</f>
        <v>KLK10</v>
      </c>
      <c r="B188" s="3" t="s">
        <v>200</v>
      </c>
      <c r="C188" s="60">
        <v>31.189976000000001</v>
      </c>
      <c r="D188" s="60"/>
      <c r="E188" s="60"/>
      <c r="F188" s="60"/>
      <c r="G188" s="60"/>
      <c r="H188" s="60"/>
      <c r="I188" s="60"/>
      <c r="J188" s="60"/>
      <c r="K188" s="60"/>
      <c r="L188" s="60"/>
      <c r="M188" s="60"/>
      <c r="N188" s="60"/>
    </row>
    <row r="189" spans="1:14" x14ac:dyDescent="0.25">
      <c r="A189" s="3" t="str">
        <f>'Gene Table'!D48</f>
        <v>LOX</v>
      </c>
      <c r="B189" s="3" t="s">
        <v>201</v>
      </c>
      <c r="C189" s="60">
        <v>9.6431055000000008</v>
      </c>
      <c r="D189" s="60"/>
      <c r="E189" s="60"/>
      <c r="F189" s="60"/>
      <c r="G189" s="60"/>
      <c r="H189" s="60"/>
      <c r="I189" s="60"/>
      <c r="J189" s="60"/>
      <c r="K189" s="60"/>
      <c r="L189" s="60"/>
      <c r="M189" s="60"/>
      <c r="N189" s="60"/>
    </row>
    <row r="190" spans="1:14" x14ac:dyDescent="0.25">
      <c r="A190" s="3" t="str">
        <f>'Gene Table'!D48</f>
        <v>LOX</v>
      </c>
      <c r="B190" s="3" t="s">
        <v>202</v>
      </c>
      <c r="C190" s="60" t="s">
        <v>854</v>
      </c>
      <c r="D190" s="60"/>
      <c r="E190" s="60"/>
      <c r="F190" s="60"/>
      <c r="G190" s="60"/>
      <c r="H190" s="60"/>
      <c r="I190" s="60"/>
      <c r="J190" s="60"/>
      <c r="K190" s="60"/>
      <c r="L190" s="60"/>
      <c r="M190" s="60"/>
      <c r="N190" s="60"/>
    </row>
    <row r="191" spans="1:14" x14ac:dyDescent="0.25">
      <c r="A191" s="3" t="str">
        <f>'Gene Table'!D49</f>
        <v>MEN1</v>
      </c>
      <c r="B191" s="3" t="s">
        <v>203</v>
      </c>
      <c r="C191" s="60">
        <v>20.644093999999999</v>
      </c>
      <c r="D191" s="60"/>
      <c r="E191" s="60"/>
      <c r="F191" s="60"/>
      <c r="G191" s="60"/>
      <c r="H191" s="60"/>
      <c r="I191" s="60"/>
      <c r="J191" s="60"/>
      <c r="K191" s="60"/>
      <c r="L191" s="60"/>
      <c r="M191" s="60"/>
      <c r="N191" s="60"/>
    </row>
    <row r="192" spans="1:14" x14ac:dyDescent="0.25">
      <c r="A192" s="3" t="str">
        <f>'Gene Table'!D49</f>
        <v>MEN1</v>
      </c>
      <c r="B192" s="3" t="s">
        <v>204</v>
      </c>
      <c r="C192" s="60" t="s">
        <v>854</v>
      </c>
      <c r="D192" s="60"/>
      <c r="E192" s="60"/>
      <c r="F192" s="60"/>
      <c r="G192" s="60"/>
      <c r="H192" s="60"/>
      <c r="I192" s="60"/>
      <c r="J192" s="60"/>
      <c r="K192" s="60"/>
      <c r="L192" s="60"/>
      <c r="M192" s="60"/>
      <c r="N192" s="60"/>
    </row>
    <row r="193" spans="1:14" x14ac:dyDescent="0.25">
      <c r="A193" s="3" t="str">
        <f>'Gene Table'!D50</f>
        <v>MGMT</v>
      </c>
      <c r="B193" s="3" t="s">
        <v>205</v>
      </c>
      <c r="C193" s="60">
        <v>20.295780000000001</v>
      </c>
      <c r="D193" s="60"/>
      <c r="E193" s="60"/>
      <c r="F193" s="60"/>
      <c r="G193" s="60"/>
      <c r="H193" s="60"/>
      <c r="I193" s="60"/>
      <c r="J193" s="60"/>
      <c r="K193" s="60"/>
      <c r="L193" s="60"/>
      <c r="M193" s="60"/>
      <c r="N193" s="60"/>
    </row>
    <row r="194" spans="1:14" x14ac:dyDescent="0.25">
      <c r="A194" s="3" t="str">
        <f>'Gene Table'!D50</f>
        <v>MGMT</v>
      </c>
      <c r="B194" s="3" t="s">
        <v>206</v>
      </c>
      <c r="C194" s="60">
        <v>28.756744000000001</v>
      </c>
      <c r="D194" s="60"/>
      <c r="E194" s="60"/>
      <c r="F194" s="60"/>
      <c r="G194" s="60"/>
      <c r="H194" s="60"/>
      <c r="I194" s="60"/>
      <c r="J194" s="60"/>
      <c r="K194" s="60"/>
      <c r="L194" s="60"/>
      <c r="M194" s="60"/>
      <c r="N194" s="60"/>
    </row>
    <row r="195" spans="1:14" x14ac:dyDescent="0.25">
      <c r="A195" s="3" t="str">
        <f>'Gene Table'!D51</f>
        <v>MLH1</v>
      </c>
      <c r="B195" s="3" t="s">
        <v>207</v>
      </c>
      <c r="C195" s="60">
        <v>22.104420000000001</v>
      </c>
      <c r="D195" s="60"/>
      <c r="E195" s="60"/>
      <c r="F195" s="60"/>
      <c r="G195" s="60"/>
      <c r="H195" s="60"/>
      <c r="I195" s="60"/>
      <c r="J195" s="60"/>
      <c r="K195" s="60"/>
      <c r="L195" s="60"/>
      <c r="M195" s="60"/>
      <c r="N195" s="60"/>
    </row>
    <row r="196" spans="1:14" x14ac:dyDescent="0.25">
      <c r="A196" s="3" t="str">
        <f>'Gene Table'!D51</f>
        <v>MLH1</v>
      </c>
      <c r="B196" s="3" t="s">
        <v>208</v>
      </c>
      <c r="C196" s="60">
        <v>22.720686000000001</v>
      </c>
      <c r="D196" s="60"/>
      <c r="E196" s="60"/>
      <c r="F196" s="60"/>
      <c r="G196" s="60"/>
      <c r="H196" s="60"/>
      <c r="I196" s="60"/>
      <c r="J196" s="60"/>
      <c r="K196" s="60"/>
      <c r="L196" s="60"/>
      <c r="M196" s="60"/>
      <c r="N196" s="60"/>
    </row>
    <row r="197" spans="1:14" x14ac:dyDescent="0.25">
      <c r="A197" s="3" t="str">
        <f>'Gene Table'!D52</f>
        <v>MSX1</v>
      </c>
      <c r="B197" s="3" t="s">
        <v>209</v>
      </c>
      <c r="C197" s="60">
        <v>19.458425999999999</v>
      </c>
      <c r="D197" s="60"/>
      <c r="E197" s="60"/>
      <c r="F197" s="60"/>
      <c r="G197" s="60"/>
      <c r="H197" s="60"/>
      <c r="I197" s="60"/>
      <c r="J197" s="60"/>
      <c r="K197" s="60"/>
      <c r="L197" s="60"/>
      <c r="M197" s="60"/>
      <c r="N197" s="60"/>
    </row>
    <row r="198" spans="1:14" x14ac:dyDescent="0.25">
      <c r="A198" s="3" t="str">
        <f>'Gene Table'!D52</f>
        <v>MSX1</v>
      </c>
      <c r="B198" s="3" t="s">
        <v>210</v>
      </c>
      <c r="C198" s="60">
        <v>19.512550000000001</v>
      </c>
      <c r="D198" s="60"/>
      <c r="E198" s="60"/>
      <c r="F198" s="60"/>
      <c r="G198" s="60"/>
      <c r="H198" s="60"/>
      <c r="I198" s="60"/>
      <c r="J198" s="60"/>
      <c r="K198" s="60"/>
      <c r="L198" s="60"/>
      <c r="M198" s="60"/>
      <c r="N198" s="60"/>
    </row>
    <row r="199" spans="1:14" x14ac:dyDescent="0.25">
      <c r="A199" s="3" t="str">
        <f>'Gene Table'!D53</f>
        <v>MUC2</v>
      </c>
      <c r="B199" s="3" t="s">
        <v>211</v>
      </c>
      <c r="C199" s="60">
        <v>19.798314999999999</v>
      </c>
      <c r="D199" s="60"/>
      <c r="E199" s="60"/>
      <c r="F199" s="60"/>
      <c r="G199" s="60"/>
      <c r="H199" s="60"/>
      <c r="I199" s="60"/>
      <c r="J199" s="60"/>
      <c r="K199" s="60"/>
      <c r="L199" s="60"/>
      <c r="M199" s="60"/>
      <c r="N199" s="60"/>
    </row>
    <row r="200" spans="1:14" x14ac:dyDescent="0.25">
      <c r="A200" s="3" t="str">
        <f>'Gene Table'!D53</f>
        <v>MUC2</v>
      </c>
      <c r="B200" s="3" t="s">
        <v>212</v>
      </c>
      <c r="C200" s="60">
        <v>20.000492000000001</v>
      </c>
      <c r="D200" s="60"/>
      <c r="E200" s="60"/>
      <c r="F200" s="60"/>
      <c r="G200" s="60"/>
      <c r="H200" s="60"/>
      <c r="I200" s="60"/>
      <c r="J200" s="60"/>
      <c r="K200" s="60"/>
      <c r="L200" s="60"/>
      <c r="M200" s="60"/>
      <c r="N200" s="60"/>
    </row>
    <row r="201" spans="1:14" x14ac:dyDescent="0.25">
      <c r="A201" s="3" t="str">
        <f>'Gene Table'!D54</f>
        <v>MYOD1</v>
      </c>
      <c r="B201" s="3" t="s">
        <v>213</v>
      </c>
      <c r="C201" s="60">
        <v>21.327667000000002</v>
      </c>
      <c r="D201" s="60"/>
      <c r="E201" s="60"/>
      <c r="F201" s="60"/>
      <c r="G201" s="60"/>
      <c r="H201" s="60"/>
      <c r="I201" s="60"/>
      <c r="J201" s="60"/>
      <c r="K201" s="60"/>
      <c r="L201" s="60"/>
      <c r="M201" s="60"/>
      <c r="N201" s="60"/>
    </row>
    <row r="202" spans="1:14" x14ac:dyDescent="0.25">
      <c r="A202" s="3" t="str">
        <f>'Gene Table'!D54</f>
        <v>MYOD1</v>
      </c>
      <c r="B202" s="3" t="s">
        <v>214</v>
      </c>
      <c r="C202" s="60">
        <v>21.380521999999999</v>
      </c>
      <c r="D202" s="60"/>
      <c r="E202" s="60"/>
      <c r="F202" s="60"/>
      <c r="G202" s="60"/>
      <c r="H202" s="60"/>
      <c r="I202" s="60"/>
      <c r="J202" s="60"/>
      <c r="K202" s="60"/>
      <c r="L202" s="60"/>
      <c r="M202" s="60"/>
      <c r="N202" s="60"/>
    </row>
    <row r="203" spans="1:14" x14ac:dyDescent="0.25">
      <c r="A203" s="3" t="str">
        <f>'Gene Table'!D55</f>
        <v>PALB2</v>
      </c>
      <c r="B203" s="3" t="s">
        <v>215</v>
      </c>
      <c r="C203" s="60">
        <v>19.952023000000001</v>
      </c>
      <c r="D203" s="60"/>
      <c r="E203" s="60"/>
      <c r="F203" s="60"/>
      <c r="G203" s="60"/>
      <c r="H203" s="60"/>
      <c r="I203" s="60"/>
      <c r="J203" s="60"/>
      <c r="K203" s="60"/>
      <c r="L203" s="60"/>
      <c r="M203" s="60"/>
      <c r="N203" s="60"/>
    </row>
    <row r="204" spans="1:14" x14ac:dyDescent="0.25">
      <c r="A204" s="3" t="str">
        <f>'Gene Table'!D55</f>
        <v>PALB2</v>
      </c>
      <c r="B204" s="3" t="s">
        <v>216</v>
      </c>
      <c r="C204" s="60">
        <v>20.101372000000001</v>
      </c>
      <c r="D204" s="60"/>
      <c r="E204" s="60"/>
      <c r="F204" s="60"/>
      <c r="G204" s="60"/>
      <c r="H204" s="60"/>
      <c r="I204" s="60"/>
      <c r="J204" s="60"/>
      <c r="K204" s="60"/>
      <c r="L204" s="60"/>
      <c r="M204" s="60"/>
      <c r="N204" s="60"/>
    </row>
    <row r="205" spans="1:14" x14ac:dyDescent="0.25">
      <c r="A205" s="3" t="str">
        <f>'Gene Table'!D56</f>
        <v>PAX5</v>
      </c>
      <c r="B205" s="3" t="s">
        <v>217</v>
      </c>
      <c r="C205" s="60">
        <v>20.109755</v>
      </c>
      <c r="D205" s="60"/>
      <c r="E205" s="60"/>
      <c r="F205" s="60"/>
      <c r="G205" s="60"/>
      <c r="H205" s="60"/>
      <c r="I205" s="60"/>
      <c r="J205" s="60"/>
      <c r="K205" s="60"/>
      <c r="L205" s="60"/>
      <c r="M205" s="60"/>
      <c r="N205" s="60"/>
    </row>
    <row r="206" spans="1:14" x14ac:dyDescent="0.25">
      <c r="A206" s="3" t="str">
        <f>'Gene Table'!D56</f>
        <v>PAX5</v>
      </c>
      <c r="B206" s="3" t="s">
        <v>218</v>
      </c>
      <c r="C206" s="60">
        <v>29.014600000000002</v>
      </c>
      <c r="D206" s="60"/>
      <c r="E206" s="60"/>
      <c r="F206" s="60"/>
      <c r="G206" s="60"/>
      <c r="H206" s="60"/>
      <c r="I206" s="60"/>
      <c r="J206" s="60"/>
      <c r="K206" s="60"/>
      <c r="L206" s="60"/>
      <c r="M206" s="60"/>
      <c r="N206" s="60"/>
    </row>
    <row r="207" spans="1:14" x14ac:dyDescent="0.25">
      <c r="A207" s="3" t="str">
        <f>'Gene Table'!D57</f>
        <v>PDLIM4</v>
      </c>
      <c r="B207" s="3" t="s">
        <v>219</v>
      </c>
      <c r="C207" s="60">
        <v>20.645143999999998</v>
      </c>
      <c r="D207" s="60"/>
      <c r="E207" s="60"/>
      <c r="F207" s="60"/>
      <c r="G207" s="60"/>
      <c r="H207" s="60"/>
      <c r="I207" s="60"/>
      <c r="J207" s="60"/>
      <c r="K207" s="60"/>
      <c r="L207" s="60"/>
      <c r="M207" s="60"/>
      <c r="N207" s="60"/>
    </row>
    <row r="208" spans="1:14" x14ac:dyDescent="0.25">
      <c r="A208" s="3" t="str">
        <f>'Gene Table'!D57</f>
        <v>PDLIM4</v>
      </c>
      <c r="B208" s="3" t="s">
        <v>220</v>
      </c>
      <c r="C208" s="60">
        <v>20.990618000000001</v>
      </c>
      <c r="D208" s="60"/>
      <c r="E208" s="60"/>
      <c r="F208" s="60"/>
      <c r="G208" s="60"/>
      <c r="H208" s="60"/>
      <c r="I208" s="60"/>
      <c r="J208" s="60"/>
      <c r="K208" s="60"/>
      <c r="L208" s="60"/>
      <c r="M208" s="60"/>
      <c r="N208" s="60"/>
    </row>
    <row r="209" spans="1:14" x14ac:dyDescent="0.25">
      <c r="A209" s="3" t="str">
        <f>'Gene Table'!D58</f>
        <v>PER1</v>
      </c>
      <c r="B209" s="3" t="s">
        <v>221</v>
      </c>
      <c r="C209" s="60">
        <v>20.567373</v>
      </c>
      <c r="D209" s="60"/>
      <c r="E209" s="60"/>
      <c r="F209" s="60"/>
      <c r="G209" s="60"/>
      <c r="H209" s="60"/>
      <c r="I209" s="60"/>
      <c r="J209" s="60"/>
      <c r="K209" s="60"/>
      <c r="L209" s="60"/>
      <c r="M209" s="60"/>
      <c r="N209" s="60"/>
    </row>
    <row r="210" spans="1:14" x14ac:dyDescent="0.25">
      <c r="A210" s="3" t="str">
        <f>'Gene Table'!D58</f>
        <v>PER1</v>
      </c>
      <c r="B210" s="3" t="s">
        <v>222</v>
      </c>
      <c r="C210" s="60">
        <v>22.163656</v>
      </c>
      <c r="D210" s="60"/>
      <c r="E210" s="60"/>
      <c r="F210" s="60"/>
      <c r="G210" s="60"/>
      <c r="H210" s="60"/>
      <c r="I210" s="60"/>
      <c r="J210" s="60"/>
      <c r="K210" s="60"/>
      <c r="L210" s="60"/>
      <c r="M210" s="60"/>
      <c r="N210" s="60"/>
    </row>
    <row r="211" spans="1:14" x14ac:dyDescent="0.25">
      <c r="A211" s="3" t="str">
        <f>'Gene Table'!D59</f>
        <v>PER2</v>
      </c>
      <c r="B211" s="3" t="s">
        <v>223</v>
      </c>
      <c r="C211" s="60">
        <v>22.092869</v>
      </c>
      <c r="D211" s="60"/>
      <c r="E211" s="60"/>
      <c r="F211" s="60"/>
      <c r="G211" s="60"/>
      <c r="H211" s="60"/>
      <c r="I211" s="60"/>
      <c r="J211" s="60"/>
      <c r="K211" s="60"/>
      <c r="L211" s="60"/>
      <c r="M211" s="60"/>
      <c r="N211" s="60"/>
    </row>
    <row r="212" spans="1:14" x14ac:dyDescent="0.25">
      <c r="A212" s="3" t="str">
        <f>'Gene Table'!D59</f>
        <v>PER2</v>
      </c>
      <c r="B212" s="3" t="s">
        <v>224</v>
      </c>
      <c r="C212" s="60">
        <v>31.581028</v>
      </c>
      <c r="D212" s="60"/>
      <c r="E212" s="60"/>
      <c r="F212" s="60"/>
      <c r="G212" s="60"/>
      <c r="H212" s="60"/>
      <c r="I212" s="60"/>
      <c r="J212" s="60"/>
      <c r="K212" s="60"/>
      <c r="L212" s="60"/>
      <c r="M212" s="60"/>
      <c r="N212" s="60"/>
    </row>
    <row r="213" spans="1:14" x14ac:dyDescent="0.25">
      <c r="A213" s="3" t="str">
        <f>'Gene Table'!D60</f>
        <v>PGR</v>
      </c>
      <c r="B213" s="3" t="s">
        <v>225</v>
      </c>
      <c r="C213" s="60">
        <v>20.181685999999999</v>
      </c>
      <c r="D213" s="60"/>
      <c r="E213" s="60"/>
      <c r="F213" s="60"/>
      <c r="G213" s="60"/>
      <c r="H213" s="60"/>
      <c r="I213" s="60"/>
      <c r="J213" s="60"/>
      <c r="K213" s="60"/>
      <c r="L213" s="60"/>
      <c r="M213" s="60"/>
      <c r="N213" s="60"/>
    </row>
    <row r="214" spans="1:14" x14ac:dyDescent="0.25">
      <c r="A214" s="3" t="str">
        <f>'Gene Table'!D60</f>
        <v>PGR</v>
      </c>
      <c r="B214" s="3" t="s">
        <v>226</v>
      </c>
      <c r="C214" s="60">
        <v>29.228663999999998</v>
      </c>
      <c r="D214" s="60"/>
      <c r="E214" s="60"/>
      <c r="F214" s="60"/>
      <c r="G214" s="60"/>
      <c r="H214" s="60"/>
      <c r="I214" s="60"/>
      <c r="J214" s="60"/>
      <c r="K214" s="60"/>
      <c r="L214" s="60"/>
      <c r="M214" s="60"/>
      <c r="N214" s="60"/>
    </row>
    <row r="215" spans="1:14" x14ac:dyDescent="0.25">
      <c r="A215" s="3" t="str">
        <f>'Gene Table'!D61</f>
        <v>PLAGL1</v>
      </c>
      <c r="B215" s="3" t="s">
        <v>227</v>
      </c>
      <c r="C215" s="60">
        <v>22.093139999999998</v>
      </c>
      <c r="D215" s="60"/>
      <c r="E215" s="60"/>
      <c r="F215" s="60"/>
      <c r="G215" s="60"/>
      <c r="H215" s="60"/>
      <c r="I215" s="60"/>
      <c r="J215" s="60"/>
      <c r="K215" s="60"/>
      <c r="L215" s="60"/>
      <c r="M215" s="60"/>
      <c r="N215" s="60"/>
    </row>
    <row r="216" spans="1:14" x14ac:dyDescent="0.25">
      <c r="A216" s="3" t="str">
        <f>'Gene Table'!D61</f>
        <v>PLAGL1</v>
      </c>
      <c r="B216" s="3" t="s">
        <v>228</v>
      </c>
      <c r="C216" s="60">
        <v>28.974138</v>
      </c>
      <c r="D216" s="60"/>
      <c r="E216" s="60"/>
      <c r="F216" s="60"/>
      <c r="G216" s="60"/>
      <c r="H216" s="60"/>
      <c r="I216" s="60"/>
      <c r="J216" s="60"/>
      <c r="K216" s="60"/>
      <c r="L216" s="60"/>
      <c r="M216" s="60"/>
      <c r="N216" s="60"/>
    </row>
    <row r="217" spans="1:14" x14ac:dyDescent="0.25">
      <c r="A217" s="3" t="str">
        <f>'Gene Table'!D62</f>
        <v>PRDM2</v>
      </c>
      <c r="B217" s="3" t="s">
        <v>229</v>
      </c>
      <c r="C217" s="60">
        <v>20.834517000000002</v>
      </c>
      <c r="D217" s="60"/>
      <c r="E217" s="60"/>
      <c r="F217" s="60"/>
      <c r="G217" s="60"/>
      <c r="H217" s="60"/>
      <c r="I217" s="60"/>
      <c r="J217" s="60"/>
      <c r="K217" s="60"/>
      <c r="L217" s="60"/>
      <c r="M217" s="60"/>
      <c r="N217" s="60"/>
    </row>
    <row r="218" spans="1:14" x14ac:dyDescent="0.25">
      <c r="A218" s="3" t="str">
        <f>'Gene Table'!D62</f>
        <v>PRDM2</v>
      </c>
      <c r="B218" s="3" t="s">
        <v>230</v>
      </c>
      <c r="C218" s="60">
        <v>28.894463999999999</v>
      </c>
      <c r="D218" s="60"/>
      <c r="E218" s="60"/>
      <c r="F218" s="60"/>
      <c r="G218" s="60"/>
      <c r="H218" s="60"/>
      <c r="I218" s="60"/>
      <c r="J218" s="60"/>
      <c r="K218" s="60"/>
      <c r="L218" s="60"/>
      <c r="M218" s="60"/>
      <c r="N218" s="60"/>
    </row>
    <row r="219" spans="1:14" x14ac:dyDescent="0.25">
      <c r="A219" s="3" t="str">
        <f>'Gene Table'!D51</f>
        <v>MLH1</v>
      </c>
      <c r="B219" s="3" t="s">
        <v>231</v>
      </c>
      <c r="C219" s="60">
        <v>29.275252999999999</v>
      </c>
      <c r="D219" s="60"/>
      <c r="E219" s="60"/>
      <c r="F219" s="60"/>
      <c r="G219" s="60"/>
      <c r="H219" s="60"/>
      <c r="I219" s="60"/>
      <c r="J219" s="60"/>
      <c r="K219" s="60"/>
      <c r="L219" s="60"/>
      <c r="M219" s="60"/>
      <c r="N219" s="60"/>
    </row>
    <row r="220" spans="1:14" x14ac:dyDescent="0.25">
      <c r="A220" s="3" t="str">
        <f>'Gene Table'!D51</f>
        <v>MLH1</v>
      </c>
      <c r="B220" s="3" t="s">
        <v>232</v>
      </c>
      <c r="C220" s="60">
        <v>33.665591999999997</v>
      </c>
      <c r="D220" s="60"/>
      <c r="E220" s="60"/>
      <c r="F220" s="60"/>
      <c r="G220" s="60"/>
      <c r="H220" s="60"/>
      <c r="I220" s="60"/>
      <c r="J220" s="60"/>
      <c r="K220" s="60"/>
      <c r="L220" s="60"/>
      <c r="M220" s="60"/>
      <c r="N220" s="60"/>
    </row>
    <row r="221" spans="1:14" x14ac:dyDescent="0.25">
      <c r="A221" s="3" t="str">
        <f>'Gene Table'!D52</f>
        <v>MSX1</v>
      </c>
      <c r="B221" s="3" t="s">
        <v>233</v>
      </c>
      <c r="C221" s="60">
        <v>26.481607</v>
      </c>
      <c r="D221" s="60"/>
      <c r="E221" s="60"/>
      <c r="F221" s="60"/>
      <c r="G221" s="60"/>
      <c r="H221" s="60"/>
      <c r="I221" s="60"/>
      <c r="J221" s="60"/>
      <c r="K221" s="60"/>
      <c r="L221" s="60"/>
      <c r="M221" s="60"/>
      <c r="N221" s="60"/>
    </row>
    <row r="222" spans="1:14" x14ac:dyDescent="0.25">
      <c r="A222" s="3" t="str">
        <f>'Gene Table'!D52</f>
        <v>MSX1</v>
      </c>
      <c r="B222" s="3" t="s">
        <v>234</v>
      </c>
      <c r="C222" s="60">
        <v>32.854866000000001</v>
      </c>
      <c r="D222" s="60"/>
      <c r="E222" s="60"/>
      <c r="F222" s="60"/>
      <c r="G222" s="60"/>
      <c r="H222" s="60"/>
      <c r="I222" s="60"/>
      <c r="J222" s="60"/>
      <c r="K222" s="60"/>
      <c r="L222" s="60"/>
      <c r="M222" s="60"/>
      <c r="N222" s="60"/>
    </row>
    <row r="223" spans="1:14" x14ac:dyDescent="0.25">
      <c r="A223" s="3" t="str">
        <f>'Gene Table'!D53</f>
        <v>MUC2</v>
      </c>
      <c r="B223" s="3" t="s">
        <v>235</v>
      </c>
      <c r="C223" s="60">
        <v>24.234010000000001</v>
      </c>
      <c r="D223" s="60"/>
      <c r="E223" s="60"/>
      <c r="F223" s="60"/>
      <c r="G223" s="60"/>
      <c r="H223" s="60"/>
      <c r="I223" s="60"/>
      <c r="J223" s="60"/>
      <c r="K223" s="60"/>
      <c r="L223" s="60"/>
      <c r="M223" s="60"/>
      <c r="N223" s="60"/>
    </row>
    <row r="224" spans="1:14" x14ac:dyDescent="0.25">
      <c r="A224" s="3" t="str">
        <f>'Gene Table'!D53</f>
        <v>MUC2</v>
      </c>
      <c r="B224" s="3" t="s">
        <v>236</v>
      </c>
      <c r="C224" s="60">
        <v>26.801582</v>
      </c>
      <c r="D224" s="60"/>
      <c r="E224" s="60"/>
      <c r="F224" s="60"/>
      <c r="G224" s="60"/>
      <c r="H224" s="60"/>
      <c r="I224" s="60"/>
      <c r="J224" s="60"/>
      <c r="K224" s="60"/>
      <c r="L224" s="60"/>
      <c r="M224" s="60"/>
      <c r="N224" s="60"/>
    </row>
    <row r="225" spans="1:14" x14ac:dyDescent="0.25">
      <c r="A225" s="3" t="str">
        <f>'Gene Table'!D54</f>
        <v>MYOD1</v>
      </c>
      <c r="B225" s="3" t="s">
        <v>237</v>
      </c>
      <c r="C225" s="60">
        <v>27.4682</v>
      </c>
      <c r="D225" s="60"/>
      <c r="E225" s="60"/>
      <c r="F225" s="60"/>
      <c r="G225" s="60"/>
      <c r="H225" s="60"/>
      <c r="I225" s="60"/>
      <c r="J225" s="60"/>
      <c r="K225" s="60"/>
      <c r="L225" s="60"/>
      <c r="M225" s="60"/>
      <c r="N225" s="60"/>
    </row>
    <row r="226" spans="1:14" x14ac:dyDescent="0.25">
      <c r="A226" s="3" t="str">
        <f>'Gene Table'!D54</f>
        <v>MYOD1</v>
      </c>
      <c r="B226" s="3" t="s">
        <v>238</v>
      </c>
      <c r="C226" s="60">
        <v>30.068166999999999</v>
      </c>
      <c r="D226" s="60"/>
      <c r="E226" s="60"/>
      <c r="F226" s="60"/>
      <c r="G226" s="60"/>
      <c r="H226" s="60"/>
      <c r="I226" s="60"/>
      <c r="J226" s="60"/>
      <c r="K226" s="60"/>
      <c r="L226" s="60"/>
      <c r="M226" s="60"/>
      <c r="N226" s="60"/>
    </row>
    <row r="227" spans="1:14" x14ac:dyDescent="0.25">
      <c r="A227" s="3" t="str">
        <f>'Gene Table'!D55</f>
        <v>PALB2</v>
      </c>
      <c r="B227" s="3" t="s">
        <v>239</v>
      </c>
      <c r="C227" s="60">
        <v>27.480898</v>
      </c>
      <c r="D227" s="60"/>
      <c r="E227" s="60"/>
      <c r="F227" s="60"/>
      <c r="G227" s="60"/>
      <c r="H227" s="60"/>
      <c r="I227" s="60"/>
      <c r="J227" s="60"/>
      <c r="K227" s="60"/>
      <c r="L227" s="60"/>
      <c r="M227" s="60"/>
      <c r="N227" s="60"/>
    </row>
    <row r="228" spans="1:14" x14ac:dyDescent="0.25">
      <c r="A228" s="3" t="str">
        <f>'Gene Table'!D55</f>
        <v>PALB2</v>
      </c>
      <c r="B228" s="3" t="s">
        <v>240</v>
      </c>
      <c r="C228" s="60">
        <v>29.416374000000001</v>
      </c>
      <c r="D228" s="60"/>
      <c r="E228" s="60"/>
      <c r="F228" s="60"/>
      <c r="G228" s="60"/>
      <c r="H228" s="60"/>
      <c r="I228" s="60"/>
      <c r="J228" s="60"/>
      <c r="K228" s="60"/>
      <c r="L228" s="60"/>
      <c r="M228" s="60"/>
      <c r="N228" s="60"/>
    </row>
    <row r="229" spans="1:14" x14ac:dyDescent="0.25">
      <c r="A229" s="3" t="str">
        <f>'Gene Table'!D56</f>
        <v>PAX5</v>
      </c>
      <c r="B229" s="3" t="s">
        <v>241</v>
      </c>
      <c r="C229" s="60">
        <v>20.122375000000002</v>
      </c>
      <c r="D229" s="60"/>
      <c r="E229" s="60"/>
      <c r="F229" s="60"/>
      <c r="G229" s="60"/>
      <c r="H229" s="60"/>
      <c r="I229" s="60"/>
      <c r="J229" s="60"/>
      <c r="K229" s="60"/>
      <c r="L229" s="60"/>
      <c r="M229" s="60"/>
      <c r="N229" s="60"/>
    </row>
    <row r="230" spans="1:14" x14ac:dyDescent="0.25">
      <c r="A230" s="3" t="str">
        <f>'Gene Table'!D56</f>
        <v>PAX5</v>
      </c>
      <c r="B230" s="3" t="s">
        <v>242</v>
      </c>
      <c r="C230" s="60">
        <v>29.124538000000001</v>
      </c>
      <c r="D230" s="60"/>
      <c r="E230" s="60"/>
      <c r="F230" s="60"/>
      <c r="G230" s="60"/>
      <c r="H230" s="60"/>
      <c r="I230" s="60"/>
      <c r="J230" s="60"/>
      <c r="K230" s="60"/>
      <c r="L230" s="60"/>
      <c r="M230" s="60"/>
      <c r="N230" s="60"/>
    </row>
    <row r="231" spans="1:14" x14ac:dyDescent="0.25">
      <c r="A231" s="3" t="str">
        <f>'Gene Table'!D57</f>
        <v>PDLIM4</v>
      </c>
      <c r="B231" s="3" t="s">
        <v>243</v>
      </c>
      <c r="C231" s="60">
        <v>30.446995000000001</v>
      </c>
      <c r="D231" s="60"/>
      <c r="E231" s="60"/>
      <c r="F231" s="60"/>
      <c r="G231" s="60"/>
      <c r="H231" s="60"/>
      <c r="I231" s="60"/>
      <c r="J231" s="60"/>
      <c r="K231" s="60"/>
      <c r="L231" s="60"/>
      <c r="M231" s="60"/>
      <c r="N231" s="60"/>
    </row>
    <row r="232" spans="1:14" x14ac:dyDescent="0.25">
      <c r="A232" s="3" t="str">
        <f>'Gene Table'!D57</f>
        <v>PDLIM4</v>
      </c>
      <c r="B232" s="3" t="s">
        <v>244</v>
      </c>
      <c r="C232" s="60">
        <v>31.132239999999999</v>
      </c>
      <c r="D232" s="60"/>
      <c r="E232" s="60"/>
      <c r="F232" s="60"/>
      <c r="G232" s="60"/>
      <c r="H232" s="60"/>
      <c r="I232" s="60"/>
      <c r="J232" s="60"/>
      <c r="K232" s="60"/>
      <c r="L232" s="60"/>
      <c r="M232" s="60"/>
      <c r="N232" s="60"/>
    </row>
    <row r="233" spans="1:14" x14ac:dyDescent="0.25">
      <c r="A233" s="3" t="str">
        <f>'Gene Table'!D58</f>
        <v>PER1</v>
      </c>
      <c r="B233" s="3" t="s">
        <v>245</v>
      </c>
      <c r="C233" s="60">
        <v>21.366717999999999</v>
      </c>
      <c r="D233" s="60"/>
      <c r="E233" s="60"/>
      <c r="F233" s="60"/>
      <c r="G233" s="60"/>
      <c r="H233" s="60"/>
      <c r="I233" s="60"/>
      <c r="J233" s="60"/>
      <c r="K233" s="60"/>
      <c r="L233" s="60"/>
      <c r="M233" s="60"/>
      <c r="N233" s="60"/>
    </row>
    <row r="234" spans="1:14" x14ac:dyDescent="0.25">
      <c r="A234" s="3" t="str">
        <f>'Gene Table'!D58</f>
        <v>PER1</v>
      </c>
      <c r="B234" s="3" t="s">
        <v>246</v>
      </c>
      <c r="C234" s="60" t="s">
        <v>854</v>
      </c>
      <c r="D234" s="60"/>
      <c r="E234" s="60"/>
      <c r="F234" s="60"/>
      <c r="G234" s="60"/>
      <c r="H234" s="60"/>
      <c r="I234" s="60"/>
      <c r="J234" s="60"/>
      <c r="K234" s="60"/>
      <c r="L234" s="60"/>
      <c r="M234" s="60"/>
      <c r="N234" s="60"/>
    </row>
    <row r="235" spans="1:14" x14ac:dyDescent="0.25">
      <c r="A235" s="3" t="str">
        <f>'Gene Table'!D59</f>
        <v>PER2</v>
      </c>
      <c r="B235" s="3" t="s">
        <v>247</v>
      </c>
      <c r="C235" s="60">
        <v>21.902287000000001</v>
      </c>
      <c r="D235" s="60"/>
      <c r="E235" s="60"/>
      <c r="F235" s="60"/>
      <c r="G235" s="60"/>
      <c r="H235" s="60"/>
      <c r="I235" s="60"/>
      <c r="J235" s="60"/>
      <c r="K235" s="60"/>
      <c r="L235" s="60"/>
      <c r="M235" s="60"/>
      <c r="N235" s="60"/>
    </row>
    <row r="236" spans="1:14" x14ac:dyDescent="0.25">
      <c r="A236" s="3" t="str">
        <f>'Gene Table'!D59</f>
        <v>PER2</v>
      </c>
      <c r="B236" s="3" t="s">
        <v>248</v>
      </c>
      <c r="C236" s="60">
        <v>30.59817</v>
      </c>
      <c r="D236" s="60"/>
      <c r="E236" s="60"/>
      <c r="F236" s="60"/>
      <c r="G236" s="60"/>
      <c r="H236" s="60"/>
      <c r="I236" s="60"/>
      <c r="J236" s="60"/>
      <c r="K236" s="60"/>
      <c r="L236" s="60"/>
      <c r="M236" s="60"/>
      <c r="N236" s="60"/>
    </row>
    <row r="237" spans="1:14" x14ac:dyDescent="0.25">
      <c r="A237" s="3" t="str">
        <f>'Gene Table'!D60</f>
        <v>PGR</v>
      </c>
      <c r="B237" s="3" t="s">
        <v>249</v>
      </c>
      <c r="C237" s="60">
        <v>20.139277</v>
      </c>
      <c r="D237" s="60"/>
      <c r="E237" s="60"/>
      <c r="F237" s="60"/>
      <c r="G237" s="60"/>
      <c r="H237" s="60"/>
      <c r="I237" s="60"/>
      <c r="J237" s="60"/>
      <c r="K237" s="60"/>
      <c r="L237" s="60"/>
      <c r="M237" s="60"/>
      <c r="N237" s="60"/>
    </row>
    <row r="238" spans="1:14" x14ac:dyDescent="0.25">
      <c r="A238" s="3" t="str">
        <f>'Gene Table'!D60</f>
        <v>PGR</v>
      </c>
      <c r="B238" s="3" t="s">
        <v>250</v>
      </c>
      <c r="C238" s="60">
        <v>32.271453999999999</v>
      </c>
      <c r="D238" s="60"/>
      <c r="E238" s="60"/>
      <c r="F238" s="60"/>
      <c r="G238" s="60"/>
      <c r="H238" s="60"/>
      <c r="I238" s="60"/>
      <c r="J238" s="60"/>
      <c r="K238" s="60"/>
      <c r="L238" s="60"/>
      <c r="M238" s="60"/>
      <c r="N238" s="60"/>
    </row>
    <row r="239" spans="1:14" x14ac:dyDescent="0.25">
      <c r="A239" s="3" t="str">
        <f>'Gene Table'!D61</f>
        <v>PLAGL1</v>
      </c>
      <c r="B239" s="3" t="s">
        <v>251</v>
      </c>
      <c r="C239" s="60">
        <v>22.350878000000002</v>
      </c>
      <c r="D239" s="60"/>
      <c r="E239" s="60"/>
      <c r="F239" s="60"/>
      <c r="G239" s="60"/>
      <c r="H239" s="60"/>
      <c r="I239" s="60"/>
      <c r="J239" s="60"/>
      <c r="K239" s="60"/>
      <c r="L239" s="60"/>
      <c r="M239" s="60"/>
      <c r="N239" s="60"/>
    </row>
    <row r="240" spans="1:14" x14ac:dyDescent="0.25">
      <c r="A240" s="3" t="str">
        <f>'Gene Table'!D61</f>
        <v>PLAGL1</v>
      </c>
      <c r="B240" s="3" t="s">
        <v>252</v>
      </c>
      <c r="C240" s="60">
        <v>30.441772</v>
      </c>
      <c r="D240" s="60"/>
      <c r="E240" s="60"/>
      <c r="F240" s="60"/>
      <c r="G240" s="60"/>
      <c r="H240" s="60"/>
      <c r="I240" s="60"/>
      <c r="J240" s="60"/>
      <c r="K240" s="60"/>
      <c r="L240" s="60"/>
      <c r="M240" s="60"/>
      <c r="N240" s="60"/>
    </row>
    <row r="241" spans="1:14" x14ac:dyDescent="0.25">
      <c r="A241" s="3" t="str">
        <f>'Gene Table'!D62</f>
        <v>PRDM2</v>
      </c>
      <c r="B241" s="3" t="s">
        <v>253</v>
      </c>
      <c r="C241" s="60">
        <v>20.968465999999999</v>
      </c>
      <c r="D241" s="60"/>
      <c r="E241" s="60"/>
      <c r="F241" s="60"/>
      <c r="G241" s="60"/>
      <c r="H241" s="60"/>
      <c r="I241" s="60"/>
      <c r="J241" s="60"/>
      <c r="K241" s="60"/>
      <c r="L241" s="60"/>
      <c r="M241" s="60"/>
      <c r="N241" s="60"/>
    </row>
    <row r="242" spans="1:14" x14ac:dyDescent="0.25">
      <c r="A242" s="3" t="str">
        <f>'Gene Table'!D62</f>
        <v>PRDM2</v>
      </c>
      <c r="B242" s="3" t="s">
        <v>254</v>
      </c>
      <c r="C242" s="60">
        <v>35.625700000000002</v>
      </c>
      <c r="D242" s="60"/>
      <c r="E242" s="60"/>
      <c r="F242" s="60"/>
      <c r="G242" s="60"/>
      <c r="H242" s="60"/>
      <c r="I242" s="60"/>
      <c r="J242" s="60"/>
      <c r="K242" s="60"/>
      <c r="L242" s="60"/>
      <c r="M242" s="60"/>
      <c r="N242" s="60"/>
    </row>
    <row r="243" spans="1:14" x14ac:dyDescent="0.25">
      <c r="A243" s="3" t="str">
        <f>'Gene Table'!D63</f>
        <v>PRKCDBP</v>
      </c>
      <c r="B243" s="3" t="s">
        <v>255</v>
      </c>
      <c r="C243" s="60">
        <v>21.213238</v>
      </c>
      <c r="D243" s="60"/>
      <c r="E243" s="60"/>
      <c r="F243" s="60"/>
      <c r="G243" s="60"/>
      <c r="H243" s="60"/>
      <c r="I243" s="60"/>
      <c r="J243" s="60"/>
      <c r="K243" s="60"/>
      <c r="L243" s="60"/>
      <c r="M243" s="60"/>
      <c r="N243" s="60"/>
    </row>
    <row r="244" spans="1:14" x14ac:dyDescent="0.25">
      <c r="A244" s="3" t="str">
        <f>'Gene Table'!D63</f>
        <v>PRKCDBP</v>
      </c>
      <c r="B244" s="3" t="s">
        <v>256</v>
      </c>
      <c r="C244" s="60" t="s">
        <v>854</v>
      </c>
      <c r="D244" s="60"/>
      <c r="E244" s="60"/>
      <c r="F244" s="60"/>
      <c r="G244" s="60"/>
      <c r="H244" s="60"/>
      <c r="I244" s="60"/>
      <c r="J244" s="60"/>
      <c r="K244" s="60"/>
      <c r="L244" s="60"/>
      <c r="M244" s="60"/>
      <c r="N244" s="60"/>
    </row>
    <row r="245" spans="1:14" x14ac:dyDescent="0.25">
      <c r="A245" s="3" t="str">
        <f>'Gene Table'!D64</f>
        <v>PROX1</v>
      </c>
      <c r="B245" s="3" t="s">
        <v>257</v>
      </c>
      <c r="C245" s="60">
        <v>20.000557000000001</v>
      </c>
      <c r="D245" s="60"/>
      <c r="E245" s="60"/>
      <c r="F245" s="60"/>
      <c r="G245" s="60"/>
      <c r="H245" s="60"/>
      <c r="I245" s="60"/>
      <c r="J245" s="60"/>
      <c r="K245" s="60"/>
      <c r="L245" s="60"/>
      <c r="M245" s="60"/>
      <c r="N245" s="60"/>
    </row>
    <row r="246" spans="1:14" x14ac:dyDescent="0.25">
      <c r="A246" s="3" t="str">
        <f>'Gene Table'!D64</f>
        <v>PROX1</v>
      </c>
      <c r="B246" s="3" t="s">
        <v>258</v>
      </c>
      <c r="C246" s="60">
        <v>20.144361</v>
      </c>
      <c r="D246" s="60"/>
      <c r="E246" s="60"/>
      <c r="F246" s="60"/>
      <c r="G246" s="60"/>
      <c r="H246" s="60"/>
      <c r="I246" s="60"/>
      <c r="J246" s="60"/>
      <c r="K246" s="60"/>
      <c r="L246" s="60"/>
      <c r="M246" s="60"/>
      <c r="N246" s="60"/>
    </row>
    <row r="247" spans="1:14" x14ac:dyDescent="0.25">
      <c r="A247" s="3" t="str">
        <f>'Gene Table'!D65</f>
        <v>PTEN</v>
      </c>
      <c r="B247" s="3" t="s">
        <v>259</v>
      </c>
      <c r="C247" s="60">
        <v>19.867056000000002</v>
      </c>
      <c r="D247" s="60"/>
      <c r="E247" s="60"/>
      <c r="F247" s="60"/>
      <c r="G247" s="60"/>
      <c r="H247" s="60"/>
      <c r="I247" s="60"/>
      <c r="J247" s="60"/>
      <c r="K247" s="60"/>
      <c r="L247" s="60"/>
      <c r="M247" s="60"/>
      <c r="N247" s="60"/>
    </row>
    <row r="248" spans="1:14" x14ac:dyDescent="0.25">
      <c r="A248" s="3" t="str">
        <f>'Gene Table'!D65</f>
        <v>PTEN</v>
      </c>
      <c r="B248" s="3" t="s">
        <v>260</v>
      </c>
      <c r="C248" s="60">
        <v>29.11608</v>
      </c>
      <c r="D248" s="60"/>
      <c r="E248" s="60"/>
      <c r="F248" s="60"/>
      <c r="G248" s="60"/>
      <c r="H248" s="60"/>
      <c r="I248" s="60"/>
      <c r="J248" s="60"/>
      <c r="K248" s="60"/>
      <c r="L248" s="60"/>
      <c r="M248" s="60"/>
      <c r="N248" s="60"/>
    </row>
    <row r="249" spans="1:14" x14ac:dyDescent="0.25">
      <c r="A249" s="3" t="str">
        <f>'Gene Table'!D66</f>
        <v>PTGS2</v>
      </c>
      <c r="B249" s="3" t="s">
        <v>261</v>
      </c>
      <c r="C249" s="60">
        <v>20.363188000000001</v>
      </c>
      <c r="D249" s="60"/>
      <c r="E249" s="60"/>
      <c r="F249" s="60"/>
      <c r="G249" s="60"/>
      <c r="H249" s="60"/>
      <c r="I249" s="60"/>
      <c r="J249" s="60"/>
      <c r="K249" s="60"/>
      <c r="L249" s="60"/>
      <c r="M249" s="60"/>
      <c r="N249" s="60"/>
    </row>
    <row r="250" spans="1:14" x14ac:dyDescent="0.25">
      <c r="A250" s="3" t="str">
        <f>'Gene Table'!D66</f>
        <v>PTGS2</v>
      </c>
      <c r="B250" s="3" t="s">
        <v>262</v>
      </c>
      <c r="C250" s="60">
        <v>37.912598000000003</v>
      </c>
      <c r="D250" s="60"/>
      <c r="E250" s="60"/>
      <c r="F250" s="60"/>
      <c r="G250" s="60"/>
      <c r="H250" s="60"/>
      <c r="I250" s="60"/>
      <c r="J250" s="60"/>
      <c r="K250" s="60"/>
      <c r="L250" s="60"/>
      <c r="M250" s="60"/>
      <c r="N250" s="60"/>
    </row>
    <row r="251" spans="1:14" x14ac:dyDescent="0.25">
      <c r="A251" s="3" t="str">
        <f>'Gene Table'!D67</f>
        <v>PYCARD</v>
      </c>
      <c r="B251" s="3" t="s">
        <v>263</v>
      </c>
      <c r="C251" s="60">
        <v>20.396332000000001</v>
      </c>
      <c r="D251" s="60"/>
      <c r="E251" s="60"/>
      <c r="F251" s="60"/>
      <c r="G251" s="60"/>
      <c r="H251" s="60"/>
      <c r="I251" s="60"/>
      <c r="J251" s="60"/>
      <c r="K251" s="60"/>
      <c r="L251" s="60"/>
      <c r="M251" s="60"/>
      <c r="N251" s="60"/>
    </row>
    <row r="252" spans="1:14" x14ac:dyDescent="0.25">
      <c r="A252" s="3" t="str">
        <f>'Gene Table'!D67</f>
        <v>PYCARD</v>
      </c>
      <c r="B252" s="3" t="s">
        <v>264</v>
      </c>
      <c r="C252" s="60">
        <v>36.129294999999999</v>
      </c>
      <c r="D252" s="60"/>
      <c r="E252" s="60"/>
      <c r="F252" s="60"/>
      <c r="G252" s="60"/>
      <c r="H252" s="60"/>
      <c r="I252" s="60"/>
      <c r="J252" s="60"/>
      <c r="K252" s="60"/>
      <c r="L252" s="60"/>
      <c r="M252" s="60"/>
      <c r="N252" s="60"/>
    </row>
    <row r="253" spans="1:14" x14ac:dyDescent="0.25">
      <c r="A253" s="3" t="str">
        <f>'Gene Table'!D68</f>
        <v>RARB</v>
      </c>
      <c r="B253" s="3" t="s">
        <v>265</v>
      </c>
      <c r="C253" s="60">
        <v>19.971851000000001</v>
      </c>
      <c r="D253" s="60"/>
      <c r="E253" s="60"/>
      <c r="F253" s="60"/>
      <c r="G253" s="60"/>
      <c r="H253" s="60"/>
      <c r="I253" s="60"/>
      <c r="J253" s="60"/>
      <c r="K253" s="60"/>
      <c r="L253" s="60"/>
      <c r="M253" s="60"/>
      <c r="N253" s="60"/>
    </row>
    <row r="254" spans="1:14" x14ac:dyDescent="0.25">
      <c r="A254" s="3" t="str">
        <f>'Gene Table'!D68</f>
        <v>RARB</v>
      </c>
      <c r="B254" s="3" t="s">
        <v>266</v>
      </c>
      <c r="C254" s="60">
        <v>20.21537</v>
      </c>
      <c r="D254" s="60"/>
      <c r="E254" s="60"/>
      <c r="F254" s="60"/>
      <c r="G254" s="60"/>
      <c r="H254" s="60"/>
      <c r="I254" s="60"/>
      <c r="J254" s="60"/>
      <c r="K254" s="60"/>
      <c r="L254" s="60"/>
      <c r="M254" s="60"/>
      <c r="N254" s="60"/>
    </row>
    <row r="255" spans="1:14" x14ac:dyDescent="0.25">
      <c r="A255" s="3" t="str">
        <f>'Gene Table'!D69</f>
        <v>RARRES1</v>
      </c>
      <c r="B255" s="3" t="s">
        <v>267</v>
      </c>
      <c r="C255" s="60">
        <v>20.020630000000001</v>
      </c>
      <c r="D255" s="60"/>
      <c r="E255" s="60"/>
      <c r="F255" s="60"/>
      <c r="G255" s="60"/>
      <c r="H255" s="60"/>
      <c r="I255" s="60"/>
      <c r="J255" s="60"/>
      <c r="K255" s="60"/>
      <c r="L255" s="60"/>
      <c r="M255" s="60"/>
      <c r="N255" s="60"/>
    </row>
    <row r="256" spans="1:14" x14ac:dyDescent="0.25">
      <c r="A256" s="3" t="str">
        <f>'Gene Table'!D69</f>
        <v>RARRES1</v>
      </c>
      <c r="B256" s="3" t="s">
        <v>268</v>
      </c>
      <c r="C256" s="60">
        <v>28.403585</v>
      </c>
      <c r="D256" s="60"/>
      <c r="E256" s="60"/>
      <c r="F256" s="60"/>
      <c r="G256" s="60"/>
      <c r="H256" s="60"/>
      <c r="I256" s="60"/>
      <c r="J256" s="60"/>
      <c r="K256" s="60"/>
      <c r="L256" s="60"/>
      <c r="M256" s="60"/>
      <c r="N256" s="60"/>
    </row>
    <row r="257" spans="1:14" x14ac:dyDescent="0.25">
      <c r="A257" s="3" t="str">
        <f>'Gene Table'!D70</f>
        <v>RASSF1</v>
      </c>
      <c r="B257" s="3" t="s">
        <v>269</v>
      </c>
      <c r="C257" s="60">
        <v>21.711950000000002</v>
      </c>
      <c r="D257" s="60"/>
      <c r="E257" s="60"/>
      <c r="F257" s="60"/>
      <c r="G257" s="60"/>
      <c r="H257" s="60"/>
      <c r="I257" s="60"/>
      <c r="J257" s="60"/>
      <c r="K257" s="60"/>
      <c r="L257" s="60"/>
      <c r="M257" s="60"/>
      <c r="N257" s="60"/>
    </row>
    <row r="258" spans="1:14" x14ac:dyDescent="0.25">
      <c r="A258" s="3" t="str">
        <f>'Gene Table'!D70</f>
        <v>RASSF1</v>
      </c>
      <c r="B258" s="3" t="s">
        <v>270</v>
      </c>
      <c r="C258" s="60">
        <v>21.747537999999999</v>
      </c>
      <c r="D258" s="60"/>
      <c r="E258" s="60"/>
      <c r="F258" s="60"/>
      <c r="G258" s="60"/>
      <c r="H258" s="60"/>
      <c r="I258" s="60"/>
      <c r="J258" s="60"/>
      <c r="K258" s="60"/>
      <c r="L258" s="60"/>
      <c r="M258" s="60"/>
      <c r="N258" s="60"/>
    </row>
    <row r="259" spans="1:14" x14ac:dyDescent="0.25">
      <c r="A259" s="3" t="str">
        <f>'Gene Table'!D71</f>
        <v>RB1</v>
      </c>
      <c r="B259" s="3" t="s">
        <v>271</v>
      </c>
      <c r="C259" s="60">
        <v>19.517147000000001</v>
      </c>
      <c r="D259" s="60"/>
      <c r="E259" s="60"/>
      <c r="F259" s="60"/>
      <c r="G259" s="60"/>
      <c r="H259" s="60"/>
      <c r="I259" s="60"/>
      <c r="J259" s="60"/>
      <c r="K259" s="60"/>
      <c r="L259" s="60"/>
      <c r="M259" s="60"/>
      <c r="N259" s="60"/>
    </row>
    <row r="260" spans="1:14" x14ac:dyDescent="0.25">
      <c r="A260" s="3" t="str">
        <f>'Gene Table'!D71</f>
        <v>RB1</v>
      </c>
      <c r="B260" s="3" t="s">
        <v>272</v>
      </c>
      <c r="C260" s="60">
        <v>19.507180999999999</v>
      </c>
      <c r="D260" s="60"/>
      <c r="E260" s="60"/>
      <c r="F260" s="60"/>
      <c r="G260" s="60"/>
      <c r="H260" s="60"/>
      <c r="I260" s="60"/>
      <c r="J260" s="60"/>
      <c r="K260" s="60"/>
      <c r="L260" s="60"/>
      <c r="M260" s="60"/>
      <c r="N260" s="60"/>
    </row>
    <row r="261" spans="1:14" x14ac:dyDescent="0.25">
      <c r="A261" s="3" t="str">
        <f>'Gene Table'!D72</f>
        <v>RBP1</v>
      </c>
      <c r="B261" s="3" t="s">
        <v>273</v>
      </c>
      <c r="C261" s="60">
        <v>21.080133</v>
      </c>
      <c r="D261" s="60"/>
      <c r="E261" s="60"/>
      <c r="F261" s="60"/>
      <c r="G261" s="60"/>
      <c r="H261" s="60"/>
      <c r="I261" s="60"/>
      <c r="J261" s="60"/>
      <c r="K261" s="60"/>
      <c r="L261" s="60"/>
      <c r="M261" s="60"/>
      <c r="N261" s="60"/>
    </row>
    <row r="262" spans="1:14" x14ac:dyDescent="0.25">
      <c r="A262" s="3" t="str">
        <f>'Gene Table'!D72</f>
        <v>RBP1</v>
      </c>
      <c r="B262" s="3" t="s">
        <v>274</v>
      </c>
      <c r="C262" s="60">
        <v>34.097935</v>
      </c>
      <c r="D262" s="60"/>
      <c r="E262" s="60"/>
      <c r="F262" s="60"/>
      <c r="G262" s="60"/>
      <c r="H262" s="60"/>
      <c r="I262" s="60"/>
      <c r="J262" s="60"/>
      <c r="K262" s="60"/>
      <c r="L262" s="60"/>
      <c r="M262" s="60"/>
      <c r="N262" s="60"/>
    </row>
    <row r="263" spans="1:14" x14ac:dyDescent="0.25">
      <c r="A263" s="3" t="str">
        <f>'Gene Table'!D73</f>
        <v>RRAD</v>
      </c>
      <c r="B263" s="3" t="s">
        <v>275</v>
      </c>
      <c r="C263" s="60">
        <v>20.380655000000001</v>
      </c>
      <c r="D263" s="60"/>
      <c r="E263" s="60"/>
      <c r="F263" s="60"/>
      <c r="G263" s="60"/>
      <c r="H263" s="60"/>
      <c r="I263" s="60"/>
      <c r="J263" s="60"/>
      <c r="K263" s="60"/>
      <c r="L263" s="60"/>
      <c r="M263" s="60"/>
      <c r="N263" s="60"/>
    </row>
    <row r="264" spans="1:14" x14ac:dyDescent="0.25">
      <c r="A264" s="3" t="str">
        <f>'Gene Table'!D73</f>
        <v>RRAD</v>
      </c>
      <c r="B264" s="3" t="s">
        <v>276</v>
      </c>
      <c r="C264" s="60">
        <v>26.532791</v>
      </c>
      <c r="D264" s="60"/>
      <c r="E264" s="60"/>
      <c r="F264" s="60"/>
      <c r="G264" s="60"/>
      <c r="H264" s="60"/>
      <c r="I264" s="60"/>
      <c r="J264" s="60"/>
      <c r="K264" s="60"/>
      <c r="L264" s="60"/>
      <c r="M264" s="60"/>
      <c r="N264" s="60"/>
    </row>
    <row r="265" spans="1:14" x14ac:dyDescent="0.25">
      <c r="A265" s="3" t="str">
        <f>'Gene Table'!D74</f>
        <v>RUNX3</v>
      </c>
      <c r="B265" s="3" t="s">
        <v>277</v>
      </c>
      <c r="C265" s="60">
        <v>22.14386</v>
      </c>
      <c r="D265" s="60"/>
      <c r="E265" s="60"/>
      <c r="F265" s="60"/>
      <c r="G265" s="60"/>
      <c r="H265" s="60"/>
      <c r="I265" s="60"/>
      <c r="J265" s="60"/>
      <c r="K265" s="60"/>
      <c r="L265" s="60"/>
      <c r="M265" s="60"/>
      <c r="N265" s="60"/>
    </row>
    <row r="266" spans="1:14" x14ac:dyDescent="0.25">
      <c r="A266" s="3" t="str">
        <f>'Gene Table'!D74</f>
        <v>RUNX3</v>
      </c>
      <c r="B266" s="3" t="s">
        <v>278</v>
      </c>
      <c r="C266" s="60">
        <v>22.812370000000001</v>
      </c>
      <c r="D266" s="60"/>
      <c r="E266" s="60"/>
      <c r="F266" s="60"/>
      <c r="G266" s="60"/>
      <c r="H266" s="60"/>
      <c r="I266" s="60"/>
      <c r="J266" s="60"/>
      <c r="K266" s="60"/>
      <c r="L266" s="60"/>
      <c r="M266" s="60"/>
      <c r="N266" s="60"/>
    </row>
    <row r="267" spans="1:14" x14ac:dyDescent="0.25">
      <c r="A267" s="3" t="str">
        <f>'Gene Table'!D63</f>
        <v>PRKCDBP</v>
      </c>
      <c r="B267" s="3" t="s">
        <v>279</v>
      </c>
      <c r="C267" s="60">
        <v>21.236305000000002</v>
      </c>
      <c r="D267" s="60"/>
      <c r="E267" s="60"/>
      <c r="F267" s="60"/>
      <c r="G267" s="60"/>
      <c r="H267" s="60"/>
      <c r="I267" s="60"/>
      <c r="J267" s="60"/>
      <c r="K267" s="60"/>
      <c r="L267" s="60"/>
      <c r="M267" s="60"/>
      <c r="N267" s="60"/>
    </row>
    <row r="268" spans="1:14" x14ac:dyDescent="0.25">
      <c r="A268" s="3" t="str">
        <f>'Gene Table'!D63</f>
        <v>PRKCDBP</v>
      </c>
      <c r="B268" s="3" t="s">
        <v>280</v>
      </c>
      <c r="C268" s="60" t="s">
        <v>854</v>
      </c>
      <c r="D268" s="60"/>
      <c r="E268" s="60"/>
      <c r="F268" s="60"/>
      <c r="G268" s="60"/>
      <c r="H268" s="60"/>
      <c r="I268" s="60"/>
      <c r="J268" s="60"/>
      <c r="K268" s="60"/>
      <c r="L268" s="60"/>
      <c r="M268" s="60"/>
      <c r="N268" s="60"/>
    </row>
    <row r="269" spans="1:14" x14ac:dyDescent="0.25">
      <c r="A269" s="3" t="str">
        <f>'Gene Table'!D64</f>
        <v>PROX1</v>
      </c>
      <c r="B269" s="3" t="s">
        <v>281</v>
      </c>
      <c r="C269" s="60">
        <v>32.263077000000003</v>
      </c>
      <c r="D269" s="60"/>
      <c r="E269" s="60"/>
      <c r="F269" s="60"/>
      <c r="G269" s="60"/>
      <c r="H269" s="60"/>
      <c r="I269" s="60"/>
      <c r="J269" s="60"/>
      <c r="K269" s="60"/>
      <c r="L269" s="60"/>
      <c r="M269" s="60"/>
      <c r="N269" s="60"/>
    </row>
    <row r="270" spans="1:14" x14ac:dyDescent="0.25">
      <c r="A270" s="3" t="str">
        <f>'Gene Table'!D64</f>
        <v>PROX1</v>
      </c>
      <c r="B270" s="3" t="s">
        <v>282</v>
      </c>
      <c r="C270" s="60">
        <v>31.364069000000001</v>
      </c>
      <c r="D270" s="60"/>
      <c r="E270" s="60"/>
      <c r="F270" s="60"/>
      <c r="G270" s="60"/>
      <c r="H270" s="60"/>
      <c r="I270" s="60"/>
      <c r="J270" s="60"/>
      <c r="K270" s="60"/>
      <c r="L270" s="60"/>
      <c r="M270" s="60"/>
      <c r="N270" s="60"/>
    </row>
    <row r="271" spans="1:14" x14ac:dyDescent="0.25">
      <c r="A271" s="3" t="str">
        <f>'Gene Table'!D65</f>
        <v>PTEN</v>
      </c>
      <c r="B271" s="3" t="s">
        <v>283</v>
      </c>
      <c r="C271" s="60">
        <v>19.795673000000001</v>
      </c>
      <c r="D271" s="60"/>
      <c r="E271" s="60"/>
      <c r="F271" s="60"/>
      <c r="G271" s="60"/>
      <c r="H271" s="60"/>
      <c r="I271" s="60"/>
      <c r="J271" s="60"/>
      <c r="K271" s="60"/>
      <c r="L271" s="60"/>
      <c r="M271" s="60"/>
      <c r="N271" s="60"/>
    </row>
    <row r="272" spans="1:14" x14ac:dyDescent="0.25">
      <c r="A272" s="3" t="str">
        <f>'Gene Table'!D65</f>
        <v>PTEN</v>
      </c>
      <c r="B272" s="3" t="s">
        <v>284</v>
      </c>
      <c r="C272" s="60">
        <v>37.809586000000003</v>
      </c>
      <c r="D272" s="60"/>
      <c r="E272" s="60"/>
      <c r="F272" s="60"/>
      <c r="G272" s="60"/>
      <c r="H272" s="60"/>
      <c r="I272" s="60"/>
      <c r="J272" s="60"/>
      <c r="K272" s="60"/>
      <c r="L272" s="60"/>
      <c r="M272" s="60"/>
      <c r="N272" s="60"/>
    </row>
    <row r="273" spans="1:14" x14ac:dyDescent="0.25">
      <c r="A273" s="3" t="str">
        <f>'Gene Table'!D66</f>
        <v>PTGS2</v>
      </c>
      <c r="B273" s="3" t="s">
        <v>285</v>
      </c>
      <c r="C273" s="60">
        <v>20.431248</v>
      </c>
      <c r="D273" s="60"/>
      <c r="E273" s="60"/>
      <c r="F273" s="60"/>
      <c r="G273" s="60"/>
      <c r="H273" s="60"/>
      <c r="I273" s="60"/>
      <c r="J273" s="60"/>
      <c r="K273" s="60"/>
      <c r="L273" s="60"/>
      <c r="M273" s="60"/>
      <c r="N273" s="60"/>
    </row>
    <row r="274" spans="1:14" x14ac:dyDescent="0.25">
      <c r="A274" s="3" t="str">
        <f>'Gene Table'!D66</f>
        <v>PTGS2</v>
      </c>
      <c r="B274" s="3" t="s">
        <v>286</v>
      </c>
      <c r="C274" s="60">
        <v>30.146350000000002</v>
      </c>
      <c r="D274" s="60"/>
      <c r="E274" s="60"/>
      <c r="F274" s="60"/>
      <c r="G274" s="60"/>
      <c r="H274" s="60"/>
      <c r="I274" s="60"/>
      <c r="J274" s="60"/>
      <c r="K274" s="60"/>
      <c r="L274" s="60"/>
      <c r="M274" s="60"/>
      <c r="N274" s="60"/>
    </row>
    <row r="275" spans="1:14" x14ac:dyDescent="0.25">
      <c r="A275" s="3" t="str">
        <f>'Gene Table'!D67</f>
        <v>PYCARD</v>
      </c>
      <c r="B275" s="3" t="s">
        <v>287</v>
      </c>
      <c r="C275" s="60">
        <v>20.324363999999999</v>
      </c>
      <c r="D275" s="60"/>
      <c r="E275" s="60"/>
      <c r="F275" s="60"/>
      <c r="G275" s="60"/>
      <c r="H275" s="60"/>
      <c r="I275" s="60"/>
      <c r="J275" s="60"/>
      <c r="K275" s="60"/>
      <c r="L275" s="60"/>
      <c r="M275" s="60"/>
      <c r="N275" s="60"/>
    </row>
    <row r="276" spans="1:14" x14ac:dyDescent="0.25">
      <c r="A276" s="3" t="str">
        <f>'Gene Table'!D67</f>
        <v>PYCARD</v>
      </c>
      <c r="B276" s="3" t="s">
        <v>288</v>
      </c>
      <c r="C276" s="60">
        <v>39.555120000000002</v>
      </c>
      <c r="D276" s="60"/>
      <c r="E276" s="60"/>
      <c r="F276" s="60"/>
      <c r="G276" s="60"/>
      <c r="H276" s="60"/>
      <c r="I276" s="60"/>
      <c r="J276" s="60"/>
      <c r="K276" s="60"/>
      <c r="L276" s="60"/>
      <c r="M276" s="60"/>
      <c r="N276" s="60"/>
    </row>
    <row r="277" spans="1:14" x14ac:dyDescent="0.25">
      <c r="A277" s="3" t="str">
        <f>'Gene Table'!D68</f>
        <v>RARB</v>
      </c>
      <c r="B277" s="3" t="s">
        <v>289</v>
      </c>
      <c r="C277" s="60">
        <v>28.403238000000002</v>
      </c>
      <c r="D277" s="60"/>
      <c r="E277" s="60"/>
      <c r="F277" s="60"/>
      <c r="G277" s="60"/>
      <c r="H277" s="60"/>
      <c r="I277" s="60"/>
      <c r="J277" s="60"/>
      <c r="K277" s="60"/>
      <c r="L277" s="60"/>
      <c r="M277" s="60"/>
      <c r="N277" s="60"/>
    </row>
    <row r="278" spans="1:14" x14ac:dyDescent="0.25">
      <c r="A278" s="3" t="str">
        <f>'Gene Table'!D68</f>
        <v>RARB</v>
      </c>
      <c r="B278" s="3" t="s">
        <v>290</v>
      </c>
      <c r="C278" s="60">
        <v>29.927202000000001</v>
      </c>
      <c r="D278" s="60"/>
      <c r="E278" s="60"/>
      <c r="F278" s="60"/>
      <c r="G278" s="60"/>
      <c r="H278" s="60"/>
      <c r="I278" s="60"/>
      <c r="J278" s="60"/>
      <c r="K278" s="60"/>
      <c r="L278" s="60"/>
      <c r="M278" s="60"/>
      <c r="N278" s="60"/>
    </row>
    <row r="279" spans="1:14" x14ac:dyDescent="0.25">
      <c r="A279" s="3" t="str">
        <f>'Gene Table'!D69</f>
        <v>RARRES1</v>
      </c>
      <c r="B279" s="3" t="s">
        <v>291</v>
      </c>
      <c r="C279" s="60">
        <v>19.981382</v>
      </c>
      <c r="D279" s="60"/>
      <c r="E279" s="60"/>
      <c r="F279" s="60"/>
      <c r="G279" s="60"/>
      <c r="H279" s="60"/>
      <c r="I279" s="60"/>
      <c r="J279" s="60"/>
      <c r="K279" s="60"/>
      <c r="L279" s="60"/>
      <c r="M279" s="60"/>
      <c r="N279" s="60"/>
    </row>
    <row r="280" spans="1:14" x14ac:dyDescent="0.25">
      <c r="A280" s="3" t="str">
        <f>'Gene Table'!D69</f>
        <v>RARRES1</v>
      </c>
      <c r="B280" s="3" t="s">
        <v>292</v>
      </c>
      <c r="C280" s="60">
        <v>31.120567000000001</v>
      </c>
      <c r="D280" s="60"/>
      <c r="E280" s="60"/>
      <c r="F280" s="60"/>
      <c r="G280" s="60"/>
      <c r="H280" s="60"/>
      <c r="I280" s="60"/>
      <c r="J280" s="60"/>
      <c r="K280" s="60"/>
      <c r="L280" s="60"/>
      <c r="M280" s="60"/>
      <c r="N280" s="60"/>
    </row>
    <row r="281" spans="1:14" x14ac:dyDescent="0.25">
      <c r="A281" s="3" t="str">
        <f>'Gene Table'!D70</f>
        <v>RASSF1</v>
      </c>
      <c r="B281" s="3" t="s">
        <v>293</v>
      </c>
      <c r="C281" s="60">
        <v>32.729304999999997</v>
      </c>
      <c r="D281" s="60"/>
      <c r="E281" s="60"/>
      <c r="F281" s="60"/>
      <c r="G281" s="60"/>
      <c r="H281" s="60"/>
      <c r="I281" s="60"/>
      <c r="J281" s="60"/>
      <c r="K281" s="60"/>
      <c r="L281" s="60"/>
      <c r="M281" s="60"/>
      <c r="N281" s="60"/>
    </row>
    <row r="282" spans="1:14" x14ac:dyDescent="0.25">
      <c r="A282" s="3" t="str">
        <f>'Gene Table'!D70</f>
        <v>RASSF1</v>
      </c>
      <c r="B282" s="3" t="s">
        <v>294</v>
      </c>
      <c r="C282" s="60" t="s">
        <v>854</v>
      </c>
      <c r="D282" s="60"/>
      <c r="E282" s="60"/>
      <c r="F282" s="60"/>
      <c r="G282" s="60"/>
      <c r="H282" s="60"/>
      <c r="I282" s="60"/>
      <c r="J282" s="60"/>
      <c r="K282" s="60"/>
      <c r="L282" s="60"/>
      <c r="M282" s="60"/>
      <c r="N282" s="60"/>
    </row>
    <row r="283" spans="1:14" x14ac:dyDescent="0.25">
      <c r="A283" s="3" t="str">
        <f>'Gene Table'!D71</f>
        <v>RB1</v>
      </c>
      <c r="B283" s="3" t="s">
        <v>295</v>
      </c>
      <c r="C283" s="60">
        <v>27.914099</v>
      </c>
      <c r="D283" s="60"/>
      <c r="E283" s="60"/>
      <c r="F283" s="60"/>
      <c r="G283" s="60"/>
      <c r="H283" s="60"/>
      <c r="I283" s="60"/>
      <c r="J283" s="60"/>
      <c r="K283" s="60"/>
      <c r="L283" s="60"/>
      <c r="M283" s="60"/>
      <c r="N283" s="60"/>
    </row>
    <row r="284" spans="1:14" x14ac:dyDescent="0.25">
      <c r="A284" s="3" t="str">
        <f>'Gene Table'!D71</f>
        <v>RB1</v>
      </c>
      <c r="B284" s="3" t="s">
        <v>296</v>
      </c>
      <c r="C284" s="60">
        <v>29.914193999999998</v>
      </c>
      <c r="D284" s="60"/>
      <c r="E284" s="60"/>
      <c r="F284" s="60"/>
      <c r="G284" s="60"/>
      <c r="H284" s="60"/>
      <c r="I284" s="60"/>
      <c r="J284" s="60"/>
      <c r="K284" s="60"/>
      <c r="L284" s="60"/>
      <c r="M284" s="60"/>
      <c r="N284" s="60"/>
    </row>
    <row r="285" spans="1:14" x14ac:dyDescent="0.25">
      <c r="A285" s="3" t="str">
        <f>'Gene Table'!D72</f>
        <v>RBP1</v>
      </c>
      <c r="B285" s="3" t="s">
        <v>297</v>
      </c>
      <c r="C285" s="60">
        <v>21.003617999999999</v>
      </c>
      <c r="D285" s="60"/>
      <c r="E285" s="60"/>
      <c r="F285" s="60"/>
      <c r="G285" s="60"/>
      <c r="H285" s="60"/>
      <c r="I285" s="60"/>
      <c r="J285" s="60"/>
      <c r="K285" s="60"/>
      <c r="L285" s="60"/>
      <c r="M285" s="60"/>
      <c r="N285" s="60"/>
    </row>
    <row r="286" spans="1:14" x14ac:dyDescent="0.25">
      <c r="A286" s="3" t="str">
        <f>'Gene Table'!D72</f>
        <v>RBP1</v>
      </c>
      <c r="B286" s="3" t="s">
        <v>298</v>
      </c>
      <c r="C286" s="60">
        <v>37.384644000000002</v>
      </c>
      <c r="D286" s="60"/>
      <c r="E286" s="60"/>
      <c r="F286" s="60"/>
      <c r="G286" s="60"/>
      <c r="H286" s="60"/>
      <c r="I286" s="60"/>
      <c r="J286" s="60"/>
      <c r="K286" s="60"/>
      <c r="L286" s="60"/>
      <c r="M286" s="60"/>
      <c r="N286" s="60"/>
    </row>
    <row r="287" spans="1:14" x14ac:dyDescent="0.25">
      <c r="A287" s="3" t="str">
        <f>'Gene Table'!D73</f>
        <v>RRAD</v>
      </c>
      <c r="B287" s="3" t="s">
        <v>299</v>
      </c>
      <c r="C287" s="60">
        <v>20.706537000000001</v>
      </c>
      <c r="D287" s="60"/>
      <c r="E287" s="60"/>
      <c r="F287" s="60"/>
      <c r="G287" s="60"/>
      <c r="H287" s="60"/>
      <c r="I287" s="60"/>
      <c r="J287" s="60"/>
      <c r="K287" s="60"/>
      <c r="L287" s="60"/>
      <c r="M287" s="60"/>
      <c r="N287" s="60"/>
    </row>
    <row r="288" spans="1:14" x14ac:dyDescent="0.25">
      <c r="A288" s="3" t="str">
        <f>'Gene Table'!D73</f>
        <v>RRAD</v>
      </c>
      <c r="B288" s="3" t="s">
        <v>300</v>
      </c>
      <c r="C288" s="60">
        <v>35.409045999999996</v>
      </c>
      <c r="D288" s="60"/>
      <c r="E288" s="60"/>
      <c r="F288" s="60"/>
      <c r="G288" s="60"/>
      <c r="H288" s="60"/>
      <c r="I288" s="60"/>
      <c r="J288" s="60"/>
      <c r="K288" s="60"/>
      <c r="L288" s="60"/>
      <c r="M288" s="60"/>
      <c r="N288" s="60"/>
    </row>
    <row r="289" spans="1:14" x14ac:dyDescent="0.25">
      <c r="A289" s="3" t="str">
        <f>'Gene Table'!D74</f>
        <v>RUNX3</v>
      </c>
      <c r="B289" s="3" t="s">
        <v>301</v>
      </c>
      <c r="C289" s="60">
        <v>34.296824999999998</v>
      </c>
      <c r="D289" s="60"/>
      <c r="E289" s="60"/>
      <c r="F289" s="60"/>
      <c r="G289" s="60"/>
      <c r="H289" s="60"/>
      <c r="I289" s="60"/>
      <c r="J289" s="60"/>
      <c r="K289" s="60"/>
      <c r="L289" s="60"/>
      <c r="M289" s="60"/>
      <c r="N289" s="60"/>
    </row>
    <row r="290" spans="1:14" x14ac:dyDescent="0.25">
      <c r="A290" s="3" t="str">
        <f>'Gene Table'!D74</f>
        <v>RUNX3</v>
      </c>
      <c r="B290" s="3" t="s">
        <v>302</v>
      </c>
      <c r="C290" s="60">
        <v>32.851999999999997</v>
      </c>
      <c r="D290" s="60"/>
      <c r="E290" s="60"/>
      <c r="F290" s="60"/>
      <c r="G290" s="60"/>
      <c r="H290" s="60"/>
      <c r="I290" s="60"/>
      <c r="J290" s="60"/>
      <c r="K290" s="60"/>
      <c r="L290" s="60"/>
      <c r="M290" s="60"/>
      <c r="N290" s="60"/>
    </row>
    <row r="291" spans="1:14" x14ac:dyDescent="0.25">
      <c r="A291" s="3" t="str">
        <f>'Gene Table'!D75</f>
        <v>SFN</v>
      </c>
      <c r="B291" s="3" t="s">
        <v>303</v>
      </c>
      <c r="C291" s="60">
        <v>20.463370000000001</v>
      </c>
      <c r="D291" s="60"/>
      <c r="E291" s="60"/>
      <c r="F291" s="60"/>
      <c r="G291" s="60"/>
      <c r="H291" s="60"/>
      <c r="I291" s="60"/>
      <c r="J291" s="60"/>
      <c r="K291" s="60"/>
      <c r="L291" s="60"/>
      <c r="M291" s="60"/>
      <c r="N291" s="60"/>
    </row>
    <row r="292" spans="1:14" x14ac:dyDescent="0.25">
      <c r="A292" s="3" t="str">
        <f>'Gene Table'!D75</f>
        <v>SFN</v>
      </c>
      <c r="B292" s="3" t="s">
        <v>304</v>
      </c>
      <c r="C292" s="60">
        <v>20.49737</v>
      </c>
      <c r="D292" s="60"/>
      <c r="E292" s="60"/>
      <c r="F292" s="60"/>
      <c r="G292" s="60"/>
      <c r="H292" s="60"/>
      <c r="I292" s="60"/>
      <c r="J292" s="60"/>
      <c r="K292" s="60"/>
      <c r="L292" s="60"/>
      <c r="M292" s="60"/>
      <c r="N292" s="60"/>
    </row>
    <row r="293" spans="1:14" x14ac:dyDescent="0.25">
      <c r="A293" s="3" t="str">
        <f>'Gene Table'!D76</f>
        <v>SFRP1</v>
      </c>
      <c r="B293" s="3" t="s">
        <v>305</v>
      </c>
      <c r="C293" s="60">
        <v>19.970849999999999</v>
      </c>
      <c r="D293" s="60"/>
      <c r="E293" s="60"/>
      <c r="F293" s="60"/>
      <c r="G293" s="60"/>
      <c r="H293" s="60"/>
      <c r="I293" s="60"/>
      <c r="J293" s="60"/>
      <c r="K293" s="60"/>
      <c r="L293" s="60"/>
      <c r="M293" s="60"/>
      <c r="N293" s="60"/>
    </row>
    <row r="294" spans="1:14" x14ac:dyDescent="0.25">
      <c r="A294" s="3" t="str">
        <f>'Gene Table'!D76</f>
        <v>SFRP1</v>
      </c>
      <c r="B294" s="3" t="s">
        <v>306</v>
      </c>
      <c r="C294" s="60">
        <v>20.094200000000001</v>
      </c>
      <c r="D294" s="60"/>
      <c r="E294" s="60"/>
      <c r="F294" s="60"/>
      <c r="G294" s="60"/>
      <c r="H294" s="60"/>
      <c r="I294" s="60"/>
      <c r="J294" s="60"/>
      <c r="K294" s="60"/>
      <c r="L294" s="60"/>
      <c r="M294" s="60"/>
      <c r="N294" s="60"/>
    </row>
    <row r="295" spans="1:14" x14ac:dyDescent="0.25">
      <c r="A295" s="3" t="str">
        <f>'Gene Table'!D77</f>
        <v>SFRP2</v>
      </c>
      <c r="B295" s="3" t="s">
        <v>307</v>
      </c>
      <c r="C295" s="60">
        <v>21.475655</v>
      </c>
      <c r="D295" s="60"/>
      <c r="E295" s="60"/>
      <c r="F295" s="60"/>
      <c r="G295" s="60"/>
      <c r="H295" s="60"/>
      <c r="I295" s="60"/>
      <c r="J295" s="60"/>
      <c r="K295" s="60"/>
      <c r="L295" s="60"/>
      <c r="M295" s="60"/>
      <c r="N295" s="60"/>
    </row>
    <row r="296" spans="1:14" x14ac:dyDescent="0.25">
      <c r="A296" s="3" t="str">
        <f>'Gene Table'!D77</f>
        <v>SFRP2</v>
      </c>
      <c r="B296" s="3" t="s">
        <v>308</v>
      </c>
      <c r="C296" s="60">
        <v>28.951889999999999</v>
      </c>
      <c r="D296" s="60"/>
      <c r="E296" s="60"/>
      <c r="F296" s="60"/>
      <c r="G296" s="60"/>
      <c r="H296" s="60"/>
      <c r="I296" s="60"/>
      <c r="J296" s="60"/>
      <c r="K296" s="60"/>
      <c r="L296" s="60"/>
      <c r="M296" s="60"/>
      <c r="N296" s="60"/>
    </row>
    <row r="297" spans="1:14" x14ac:dyDescent="0.25">
      <c r="A297" s="3" t="str">
        <f>'Gene Table'!D78</f>
        <v>SLC5A8</v>
      </c>
      <c r="B297" s="3" t="s">
        <v>309</v>
      </c>
      <c r="C297" s="60">
        <v>21.251574000000002</v>
      </c>
      <c r="D297" s="60"/>
      <c r="E297" s="60"/>
      <c r="F297" s="60"/>
      <c r="G297" s="60"/>
      <c r="H297" s="60"/>
      <c r="I297" s="60"/>
      <c r="J297" s="60"/>
      <c r="K297" s="60"/>
      <c r="L297" s="60"/>
      <c r="M297" s="60"/>
      <c r="N297" s="60"/>
    </row>
    <row r="298" spans="1:14" x14ac:dyDescent="0.25">
      <c r="A298" s="3" t="str">
        <f>'Gene Table'!D78</f>
        <v>SLC5A8</v>
      </c>
      <c r="B298" s="3" t="s">
        <v>310</v>
      </c>
      <c r="C298" s="60">
        <v>21.423528999999998</v>
      </c>
      <c r="D298" s="60"/>
      <c r="E298" s="60"/>
      <c r="F298" s="60"/>
      <c r="G298" s="60"/>
      <c r="H298" s="60"/>
      <c r="I298" s="60"/>
      <c r="J298" s="60"/>
      <c r="K298" s="60"/>
      <c r="L298" s="60"/>
      <c r="M298" s="60"/>
      <c r="N298" s="60"/>
    </row>
    <row r="299" spans="1:14" x14ac:dyDescent="0.25">
      <c r="A299" s="3" t="str">
        <f>'Gene Table'!D79</f>
        <v>SLIT2</v>
      </c>
      <c r="B299" s="3" t="s">
        <v>311</v>
      </c>
      <c r="C299" s="60">
        <v>20.549489999999999</v>
      </c>
      <c r="D299" s="60"/>
      <c r="E299" s="60"/>
      <c r="F299" s="60"/>
      <c r="G299" s="60"/>
      <c r="H299" s="60"/>
      <c r="I299" s="60"/>
      <c r="J299" s="60"/>
      <c r="K299" s="60"/>
      <c r="L299" s="60"/>
      <c r="M299" s="60"/>
      <c r="N299" s="60"/>
    </row>
    <row r="300" spans="1:14" x14ac:dyDescent="0.25">
      <c r="A300" s="3" t="str">
        <f>'Gene Table'!D79</f>
        <v>SLIT2</v>
      </c>
      <c r="B300" s="3" t="s">
        <v>312</v>
      </c>
      <c r="C300" s="60">
        <v>22.087074000000001</v>
      </c>
      <c r="D300" s="60"/>
      <c r="E300" s="60"/>
      <c r="F300" s="60"/>
      <c r="G300" s="60"/>
      <c r="H300" s="60"/>
      <c r="I300" s="60"/>
      <c r="J300" s="60"/>
      <c r="K300" s="60"/>
      <c r="L300" s="60"/>
      <c r="M300" s="60"/>
      <c r="N300" s="60"/>
    </row>
    <row r="301" spans="1:14" x14ac:dyDescent="0.25">
      <c r="A301" s="3" t="str">
        <f>'Gene Table'!D80</f>
        <v>SLIT3</v>
      </c>
      <c r="B301" s="3" t="s">
        <v>313</v>
      </c>
      <c r="C301" s="60">
        <v>20.728715999999999</v>
      </c>
      <c r="D301" s="60"/>
      <c r="E301" s="60"/>
      <c r="F301" s="60"/>
      <c r="G301" s="60"/>
      <c r="H301" s="60"/>
      <c r="I301" s="60"/>
      <c r="J301" s="60"/>
      <c r="K301" s="60"/>
      <c r="L301" s="60"/>
      <c r="M301" s="60"/>
      <c r="N301" s="60"/>
    </row>
    <row r="302" spans="1:14" x14ac:dyDescent="0.25">
      <c r="A302" s="3" t="str">
        <f>'Gene Table'!D80</f>
        <v>SLIT3</v>
      </c>
      <c r="B302" s="3" t="s">
        <v>314</v>
      </c>
      <c r="C302" s="60">
        <v>28.178640000000001</v>
      </c>
      <c r="D302" s="60"/>
      <c r="E302" s="60"/>
      <c r="F302" s="60"/>
      <c r="G302" s="60"/>
      <c r="H302" s="60"/>
      <c r="I302" s="60"/>
      <c r="J302" s="60"/>
      <c r="K302" s="60"/>
      <c r="L302" s="60"/>
      <c r="M302" s="60"/>
      <c r="N302" s="60"/>
    </row>
    <row r="303" spans="1:14" x14ac:dyDescent="0.25">
      <c r="A303" s="3" t="str">
        <f>'Gene Table'!D81</f>
        <v>SYK</v>
      </c>
      <c r="B303" s="3" t="s">
        <v>315</v>
      </c>
      <c r="C303" s="60">
        <v>20.01924</v>
      </c>
      <c r="D303" s="60"/>
      <c r="E303" s="60"/>
      <c r="F303" s="60"/>
      <c r="G303" s="60"/>
      <c r="H303" s="60"/>
      <c r="I303" s="60"/>
      <c r="J303" s="60"/>
      <c r="K303" s="60"/>
      <c r="L303" s="60"/>
      <c r="M303" s="60"/>
      <c r="N303" s="60"/>
    </row>
    <row r="304" spans="1:14" x14ac:dyDescent="0.25">
      <c r="A304" s="3" t="str">
        <f>'Gene Table'!D81</f>
        <v>SYK</v>
      </c>
      <c r="B304" s="3" t="s">
        <v>316</v>
      </c>
      <c r="C304" s="60">
        <v>27.337316999999999</v>
      </c>
      <c r="D304" s="60"/>
      <c r="E304" s="60"/>
      <c r="F304" s="60"/>
      <c r="G304" s="60"/>
      <c r="H304" s="60"/>
      <c r="I304" s="60"/>
      <c r="J304" s="60"/>
      <c r="K304" s="60"/>
      <c r="L304" s="60"/>
      <c r="M304" s="60"/>
      <c r="N304" s="60"/>
    </row>
    <row r="305" spans="1:14" x14ac:dyDescent="0.25">
      <c r="A305" s="3" t="str">
        <f>'Gene Table'!D82</f>
        <v>TERT</v>
      </c>
      <c r="B305" s="3" t="s">
        <v>317</v>
      </c>
      <c r="C305" s="60">
        <v>20.556204000000001</v>
      </c>
      <c r="D305" s="60"/>
      <c r="E305" s="60"/>
      <c r="F305" s="60"/>
      <c r="G305" s="60"/>
      <c r="H305" s="60"/>
      <c r="I305" s="60"/>
      <c r="J305" s="60"/>
      <c r="K305" s="60"/>
      <c r="L305" s="60"/>
      <c r="M305" s="60"/>
      <c r="N305" s="60"/>
    </row>
    <row r="306" spans="1:14" x14ac:dyDescent="0.25">
      <c r="A306" s="3" t="str">
        <f>'Gene Table'!D82</f>
        <v>TERT</v>
      </c>
      <c r="B306" s="3" t="s">
        <v>318</v>
      </c>
      <c r="C306" s="60">
        <v>27.801970000000001</v>
      </c>
      <c r="D306" s="60"/>
      <c r="E306" s="60"/>
      <c r="F306" s="60"/>
      <c r="G306" s="60"/>
      <c r="H306" s="60"/>
      <c r="I306" s="60"/>
      <c r="J306" s="60"/>
      <c r="K306" s="60"/>
      <c r="L306" s="60"/>
      <c r="M306" s="60"/>
      <c r="N306" s="60"/>
    </row>
    <row r="307" spans="1:14" x14ac:dyDescent="0.25">
      <c r="A307" s="3" t="str">
        <f>'Gene Table'!D83</f>
        <v>TGFB2</v>
      </c>
      <c r="B307" s="3" t="s">
        <v>319</v>
      </c>
      <c r="C307" s="60">
        <v>20.555986000000001</v>
      </c>
      <c r="D307" s="60"/>
      <c r="E307" s="60"/>
      <c r="F307" s="60"/>
      <c r="G307" s="60"/>
      <c r="H307" s="60"/>
      <c r="I307" s="60"/>
      <c r="J307" s="60"/>
      <c r="K307" s="60"/>
      <c r="L307" s="60"/>
      <c r="M307" s="60"/>
      <c r="N307" s="60"/>
    </row>
    <row r="308" spans="1:14" x14ac:dyDescent="0.25">
      <c r="A308" s="3" t="str">
        <f>'Gene Table'!D83</f>
        <v>TGFB2</v>
      </c>
      <c r="B308" s="3" t="s">
        <v>320</v>
      </c>
      <c r="C308" s="60">
        <v>21.972439999999999</v>
      </c>
      <c r="D308" s="60"/>
      <c r="E308" s="60"/>
      <c r="F308" s="60"/>
      <c r="G308" s="60"/>
      <c r="H308" s="60"/>
      <c r="I308" s="60"/>
      <c r="J308" s="60"/>
      <c r="K308" s="60"/>
      <c r="L308" s="60"/>
      <c r="M308" s="60"/>
      <c r="N308" s="60"/>
    </row>
    <row r="309" spans="1:14" x14ac:dyDescent="0.25">
      <c r="A309" s="3" t="str">
        <f>'Gene Table'!D84</f>
        <v>TGFBI</v>
      </c>
      <c r="B309" s="3" t="s">
        <v>321</v>
      </c>
      <c r="C309" s="60">
        <v>20.186326999999999</v>
      </c>
      <c r="D309" s="60"/>
      <c r="E309" s="60"/>
      <c r="F309" s="60"/>
      <c r="G309" s="60"/>
      <c r="H309" s="60"/>
      <c r="I309" s="60"/>
      <c r="J309" s="60"/>
      <c r="K309" s="60"/>
      <c r="L309" s="60"/>
      <c r="M309" s="60"/>
      <c r="N309" s="60"/>
    </row>
    <row r="310" spans="1:14" x14ac:dyDescent="0.25">
      <c r="A310" s="3" t="str">
        <f>'Gene Table'!D84</f>
        <v>TGFBI</v>
      </c>
      <c r="B310" s="3" t="s">
        <v>322</v>
      </c>
      <c r="C310" s="60">
        <v>20.66968</v>
      </c>
      <c r="D310" s="60"/>
      <c r="E310" s="60"/>
      <c r="F310" s="60"/>
      <c r="G310" s="60"/>
      <c r="H310" s="60"/>
      <c r="I310" s="60"/>
      <c r="J310" s="60"/>
      <c r="K310" s="60"/>
      <c r="L310" s="60"/>
      <c r="M310" s="60"/>
      <c r="N310" s="60"/>
    </row>
    <row r="311" spans="1:14" x14ac:dyDescent="0.25">
      <c r="A311" s="3" t="str">
        <f>'Gene Table'!D85</f>
        <v>TGFBR1</v>
      </c>
      <c r="B311" s="3" t="s">
        <v>323</v>
      </c>
      <c r="C311" s="60">
        <v>20.389323999999998</v>
      </c>
      <c r="D311" s="60"/>
      <c r="E311" s="60"/>
      <c r="F311" s="60"/>
      <c r="G311" s="60"/>
      <c r="H311" s="60"/>
      <c r="I311" s="60"/>
      <c r="J311" s="60"/>
      <c r="K311" s="60"/>
      <c r="L311" s="60"/>
      <c r="M311" s="60"/>
      <c r="N311" s="60"/>
    </row>
    <row r="312" spans="1:14" x14ac:dyDescent="0.25">
      <c r="A312" s="3" t="str">
        <f>'Gene Table'!D85</f>
        <v>TGFBR1</v>
      </c>
      <c r="B312" s="3" t="s">
        <v>324</v>
      </c>
      <c r="C312" s="60">
        <v>21.262657000000001</v>
      </c>
      <c r="D312" s="60"/>
      <c r="E312" s="60"/>
      <c r="F312" s="60"/>
      <c r="G312" s="60"/>
      <c r="H312" s="60"/>
      <c r="I312" s="60"/>
      <c r="J312" s="60"/>
      <c r="K312" s="60"/>
      <c r="L312" s="60"/>
      <c r="M312" s="60"/>
      <c r="N312" s="60"/>
    </row>
    <row r="313" spans="1:14" x14ac:dyDescent="0.25">
      <c r="A313" s="3" t="str">
        <f>'Gene Table'!D86</f>
        <v>THBS1</v>
      </c>
      <c r="B313" s="3" t="s">
        <v>325</v>
      </c>
      <c r="C313" s="60">
        <v>22.274947999999998</v>
      </c>
      <c r="D313" s="60"/>
      <c r="E313" s="60"/>
      <c r="F313" s="60"/>
      <c r="G313" s="60"/>
      <c r="H313" s="60"/>
      <c r="I313" s="60"/>
      <c r="J313" s="60"/>
      <c r="K313" s="60"/>
      <c r="L313" s="60"/>
      <c r="M313" s="60"/>
      <c r="N313" s="60"/>
    </row>
    <row r="314" spans="1:14" x14ac:dyDescent="0.25">
      <c r="A314" s="3" t="str">
        <f>'Gene Table'!D86</f>
        <v>THBS1</v>
      </c>
      <c r="B314" s="3" t="s">
        <v>326</v>
      </c>
      <c r="C314" s="60">
        <v>22.417657999999999</v>
      </c>
      <c r="D314" s="60"/>
      <c r="E314" s="60"/>
      <c r="F314" s="60"/>
      <c r="G314" s="60"/>
      <c r="H314" s="60"/>
      <c r="I314" s="60"/>
      <c r="J314" s="60"/>
      <c r="K314" s="60"/>
      <c r="L314" s="60"/>
      <c r="M314" s="60"/>
      <c r="N314" s="60"/>
    </row>
    <row r="315" spans="1:14" x14ac:dyDescent="0.25">
      <c r="A315" s="3" t="str">
        <f>'Gene Table'!D75</f>
        <v>SFN</v>
      </c>
      <c r="B315" s="3" t="s">
        <v>327</v>
      </c>
      <c r="C315" s="60">
        <v>26.432669000000001</v>
      </c>
      <c r="D315" s="60"/>
      <c r="E315" s="60"/>
      <c r="F315" s="60"/>
      <c r="G315" s="60"/>
      <c r="H315" s="60"/>
      <c r="I315" s="60"/>
      <c r="J315" s="60"/>
      <c r="K315" s="60"/>
      <c r="L315" s="60"/>
      <c r="M315" s="60"/>
      <c r="N315" s="60"/>
    </row>
    <row r="316" spans="1:14" x14ac:dyDescent="0.25">
      <c r="A316" s="3" t="str">
        <f>'Gene Table'!D75</f>
        <v>SFN</v>
      </c>
      <c r="B316" s="3" t="s">
        <v>328</v>
      </c>
      <c r="C316" s="60">
        <v>27.136509</v>
      </c>
      <c r="D316" s="60"/>
      <c r="E316" s="60"/>
      <c r="F316" s="60"/>
      <c r="G316" s="60"/>
      <c r="H316" s="60"/>
      <c r="I316" s="60"/>
      <c r="J316" s="60"/>
      <c r="K316" s="60"/>
      <c r="L316" s="60"/>
      <c r="M316" s="60"/>
      <c r="N316" s="60"/>
    </row>
    <row r="317" spans="1:14" x14ac:dyDescent="0.25">
      <c r="A317" s="3" t="str">
        <f>'Gene Table'!D76</f>
        <v>SFRP1</v>
      </c>
      <c r="B317" s="3" t="s">
        <v>329</v>
      </c>
      <c r="C317" s="60">
        <v>27.616474</v>
      </c>
      <c r="D317" s="60"/>
      <c r="E317" s="60"/>
      <c r="F317" s="60"/>
      <c r="G317" s="60"/>
      <c r="H317" s="60"/>
      <c r="I317" s="60"/>
      <c r="J317" s="60"/>
      <c r="K317" s="60"/>
      <c r="L317" s="60"/>
      <c r="M317" s="60"/>
      <c r="N317" s="60"/>
    </row>
    <row r="318" spans="1:14" x14ac:dyDescent="0.25">
      <c r="A318" s="3" t="str">
        <f>'Gene Table'!D76</f>
        <v>SFRP1</v>
      </c>
      <c r="B318" s="3" t="s">
        <v>330</v>
      </c>
      <c r="C318" s="60">
        <v>37.098613999999998</v>
      </c>
      <c r="D318" s="60"/>
      <c r="E318" s="60"/>
      <c r="F318" s="60"/>
      <c r="G318" s="60"/>
      <c r="H318" s="60"/>
      <c r="I318" s="60"/>
      <c r="J318" s="60"/>
      <c r="K318" s="60"/>
      <c r="L318" s="60"/>
      <c r="M318" s="60"/>
      <c r="N318" s="60"/>
    </row>
    <row r="319" spans="1:14" x14ac:dyDescent="0.25">
      <c r="A319" s="3" t="str">
        <f>'Gene Table'!D77</f>
        <v>SFRP2</v>
      </c>
      <c r="B319" s="3" t="s">
        <v>331</v>
      </c>
      <c r="C319" s="60">
        <v>22.572996</v>
      </c>
      <c r="D319" s="60"/>
      <c r="E319" s="60"/>
      <c r="F319" s="60"/>
      <c r="G319" s="60"/>
      <c r="H319" s="60"/>
      <c r="I319" s="60"/>
      <c r="J319" s="60"/>
      <c r="K319" s="60"/>
      <c r="L319" s="60"/>
      <c r="M319" s="60"/>
      <c r="N319" s="60"/>
    </row>
    <row r="320" spans="1:14" x14ac:dyDescent="0.25">
      <c r="A320" s="3" t="str">
        <f>'Gene Table'!D77</f>
        <v>SFRP2</v>
      </c>
      <c r="B320" s="3" t="s">
        <v>332</v>
      </c>
      <c r="C320" s="60">
        <v>34.5227</v>
      </c>
      <c r="D320" s="60"/>
      <c r="E320" s="60"/>
      <c r="F320" s="60"/>
      <c r="G320" s="60"/>
      <c r="H320" s="60"/>
      <c r="I320" s="60"/>
      <c r="J320" s="60"/>
      <c r="K320" s="60"/>
      <c r="L320" s="60"/>
      <c r="M320" s="60"/>
      <c r="N320" s="60"/>
    </row>
    <row r="321" spans="1:14" x14ac:dyDescent="0.25">
      <c r="A321" s="3" t="str">
        <f>'Gene Table'!D78</f>
        <v>SLC5A8</v>
      </c>
      <c r="B321" s="3" t="s">
        <v>333</v>
      </c>
      <c r="C321" s="60">
        <v>28.285281999999999</v>
      </c>
      <c r="D321" s="60"/>
      <c r="E321" s="60"/>
      <c r="F321" s="60"/>
      <c r="G321" s="60"/>
      <c r="H321" s="60"/>
      <c r="I321" s="60"/>
      <c r="J321" s="60"/>
      <c r="K321" s="60"/>
      <c r="L321" s="60"/>
      <c r="M321" s="60"/>
      <c r="N321" s="60"/>
    </row>
    <row r="322" spans="1:14" x14ac:dyDescent="0.25">
      <c r="A322" s="3" t="str">
        <f>'Gene Table'!D78</f>
        <v>SLC5A8</v>
      </c>
      <c r="B322" s="3" t="s">
        <v>334</v>
      </c>
      <c r="C322" s="60" t="s">
        <v>854</v>
      </c>
      <c r="D322" s="60"/>
      <c r="E322" s="60"/>
      <c r="F322" s="60"/>
      <c r="G322" s="60"/>
      <c r="H322" s="60"/>
      <c r="I322" s="60"/>
      <c r="J322" s="60"/>
      <c r="K322" s="60"/>
      <c r="L322" s="60"/>
      <c r="M322" s="60"/>
      <c r="N322" s="60"/>
    </row>
    <row r="323" spans="1:14" x14ac:dyDescent="0.25">
      <c r="A323" s="3" t="str">
        <f>'Gene Table'!D79</f>
        <v>SLIT2</v>
      </c>
      <c r="B323" s="3" t="s">
        <v>335</v>
      </c>
      <c r="C323" s="60">
        <v>22.146954000000001</v>
      </c>
      <c r="D323" s="60"/>
      <c r="E323" s="60"/>
      <c r="F323" s="60"/>
      <c r="G323" s="60"/>
      <c r="H323" s="60"/>
      <c r="I323" s="60"/>
      <c r="J323" s="60"/>
      <c r="K323" s="60"/>
      <c r="L323" s="60"/>
      <c r="M323" s="60"/>
      <c r="N323" s="60"/>
    </row>
    <row r="324" spans="1:14" x14ac:dyDescent="0.25">
      <c r="A324" s="3" t="str">
        <f>'Gene Table'!D79</f>
        <v>SLIT2</v>
      </c>
      <c r="B324" s="3" t="s">
        <v>336</v>
      </c>
      <c r="C324" s="60">
        <v>29.28716</v>
      </c>
      <c r="D324" s="60"/>
      <c r="E324" s="60"/>
      <c r="F324" s="60"/>
      <c r="G324" s="60"/>
      <c r="H324" s="60"/>
      <c r="I324" s="60"/>
      <c r="J324" s="60"/>
      <c r="K324" s="60"/>
      <c r="L324" s="60"/>
      <c r="M324" s="60"/>
      <c r="N324" s="60"/>
    </row>
    <row r="325" spans="1:14" x14ac:dyDescent="0.25">
      <c r="A325" s="3" t="str">
        <f>'Gene Table'!D80</f>
        <v>SLIT3</v>
      </c>
      <c r="B325" s="3" t="s">
        <v>337</v>
      </c>
      <c r="C325" s="60">
        <v>20.631969999999999</v>
      </c>
      <c r="D325" s="60"/>
      <c r="E325" s="60"/>
      <c r="F325" s="60"/>
      <c r="G325" s="60"/>
      <c r="H325" s="60"/>
      <c r="I325" s="60"/>
      <c r="J325" s="60"/>
      <c r="K325" s="60"/>
      <c r="L325" s="60"/>
      <c r="M325" s="60"/>
      <c r="N325" s="60"/>
    </row>
    <row r="326" spans="1:14" x14ac:dyDescent="0.25">
      <c r="A326" s="3" t="str">
        <f>'Gene Table'!D80</f>
        <v>SLIT3</v>
      </c>
      <c r="B326" s="3" t="s">
        <v>338</v>
      </c>
      <c r="C326" s="60" t="s">
        <v>854</v>
      </c>
      <c r="D326" s="60"/>
      <c r="E326" s="60"/>
      <c r="F326" s="60"/>
      <c r="G326" s="60"/>
      <c r="H326" s="60"/>
      <c r="I326" s="60"/>
      <c r="J326" s="60"/>
      <c r="K326" s="60"/>
      <c r="L326" s="60"/>
      <c r="M326" s="60"/>
      <c r="N326" s="60"/>
    </row>
    <row r="327" spans="1:14" x14ac:dyDescent="0.25">
      <c r="A327" s="3" t="str">
        <f>'Gene Table'!D81</f>
        <v>SYK</v>
      </c>
      <c r="B327" s="3" t="s">
        <v>339</v>
      </c>
      <c r="C327" s="60">
        <v>19.979175999999999</v>
      </c>
      <c r="D327" s="60"/>
      <c r="E327" s="60"/>
      <c r="F327" s="60"/>
      <c r="G327" s="60"/>
      <c r="H327" s="60"/>
      <c r="I327" s="60"/>
      <c r="J327" s="60"/>
      <c r="K327" s="60"/>
      <c r="L327" s="60"/>
      <c r="M327" s="60"/>
      <c r="N327" s="60"/>
    </row>
    <row r="328" spans="1:14" x14ac:dyDescent="0.25">
      <c r="A328" s="3" t="str">
        <f>'Gene Table'!D81</f>
        <v>SYK</v>
      </c>
      <c r="B328" s="3" t="s">
        <v>340</v>
      </c>
      <c r="C328" s="60">
        <v>27.740912999999999</v>
      </c>
      <c r="D328" s="60"/>
      <c r="E328" s="60"/>
      <c r="F328" s="60"/>
      <c r="G328" s="60"/>
      <c r="H328" s="60"/>
      <c r="I328" s="60"/>
      <c r="J328" s="60"/>
      <c r="K328" s="60"/>
      <c r="L328" s="60"/>
      <c r="M328" s="60"/>
      <c r="N328" s="60"/>
    </row>
    <row r="329" spans="1:14" x14ac:dyDescent="0.25">
      <c r="A329" s="3" t="str">
        <f>'Gene Table'!D82</f>
        <v>TERT</v>
      </c>
      <c r="B329" s="3" t="s">
        <v>341</v>
      </c>
      <c r="C329" s="60">
        <v>20.520838000000001</v>
      </c>
      <c r="D329" s="60"/>
      <c r="E329" s="60"/>
      <c r="F329" s="60"/>
      <c r="G329" s="60"/>
      <c r="H329" s="60"/>
      <c r="I329" s="60"/>
      <c r="J329" s="60"/>
      <c r="K329" s="60"/>
      <c r="L329" s="60"/>
      <c r="M329" s="60"/>
      <c r="N329" s="60"/>
    </row>
    <row r="330" spans="1:14" x14ac:dyDescent="0.25">
      <c r="A330" s="3" t="str">
        <f>'Gene Table'!D82</f>
        <v>TERT</v>
      </c>
      <c r="B330" s="3" t="s">
        <v>342</v>
      </c>
      <c r="C330" s="60">
        <v>29.382559000000001</v>
      </c>
      <c r="D330" s="60"/>
      <c r="E330" s="60"/>
      <c r="F330" s="60"/>
      <c r="G330" s="60"/>
      <c r="H330" s="60"/>
      <c r="I330" s="60"/>
      <c r="J330" s="60"/>
      <c r="K330" s="60"/>
      <c r="L330" s="60"/>
      <c r="M330" s="60"/>
      <c r="N330" s="60"/>
    </row>
    <row r="331" spans="1:14" x14ac:dyDescent="0.25">
      <c r="A331" s="3" t="str">
        <f>'Gene Table'!D83</f>
        <v>TGFB2</v>
      </c>
      <c r="B331" s="3" t="s">
        <v>343</v>
      </c>
      <c r="C331" s="60">
        <v>21.771626999999999</v>
      </c>
      <c r="D331" s="60"/>
      <c r="E331" s="60"/>
      <c r="F331" s="60"/>
      <c r="G331" s="60"/>
      <c r="H331" s="60"/>
      <c r="I331" s="60"/>
      <c r="J331" s="60"/>
      <c r="K331" s="60"/>
      <c r="L331" s="60"/>
      <c r="M331" s="60"/>
      <c r="N331" s="60"/>
    </row>
    <row r="332" spans="1:14" x14ac:dyDescent="0.25">
      <c r="A332" s="3" t="str">
        <f>'Gene Table'!D83</f>
        <v>TGFB2</v>
      </c>
      <c r="B332" s="3" t="s">
        <v>344</v>
      </c>
      <c r="C332" s="60" t="s">
        <v>854</v>
      </c>
      <c r="D332" s="60"/>
      <c r="E332" s="60"/>
      <c r="F332" s="60"/>
      <c r="G332" s="60"/>
      <c r="H332" s="60"/>
      <c r="I332" s="60"/>
      <c r="J332" s="60"/>
      <c r="K332" s="60"/>
      <c r="L332" s="60"/>
      <c r="M332" s="60"/>
      <c r="N332" s="60"/>
    </row>
    <row r="333" spans="1:14" x14ac:dyDescent="0.25">
      <c r="A333" s="3" t="str">
        <f>'Gene Table'!D84</f>
        <v>TGFBI</v>
      </c>
      <c r="B333" s="3" t="s">
        <v>345</v>
      </c>
      <c r="C333" s="60">
        <v>26.78088</v>
      </c>
      <c r="D333" s="60"/>
      <c r="E333" s="60"/>
      <c r="F333" s="60"/>
      <c r="G333" s="60"/>
      <c r="H333" s="60"/>
      <c r="I333" s="60"/>
      <c r="J333" s="60"/>
      <c r="K333" s="60"/>
      <c r="L333" s="60"/>
      <c r="M333" s="60"/>
      <c r="N333" s="60"/>
    </row>
    <row r="334" spans="1:14" x14ac:dyDescent="0.25">
      <c r="A334" s="3" t="str">
        <f>'Gene Table'!D84</f>
        <v>TGFBI</v>
      </c>
      <c r="B334" s="3" t="s">
        <v>346</v>
      </c>
      <c r="C334" s="60">
        <v>30.18881</v>
      </c>
      <c r="D334" s="60"/>
      <c r="E334" s="60"/>
      <c r="F334" s="60"/>
      <c r="G334" s="60"/>
      <c r="H334" s="60"/>
      <c r="I334" s="60"/>
      <c r="J334" s="60"/>
      <c r="K334" s="60"/>
      <c r="L334" s="60"/>
      <c r="M334" s="60"/>
      <c r="N334" s="60"/>
    </row>
    <row r="335" spans="1:14" x14ac:dyDescent="0.25">
      <c r="A335" s="3" t="str">
        <f>'Gene Table'!D85</f>
        <v>TGFBR1</v>
      </c>
      <c r="B335" s="3" t="s">
        <v>347</v>
      </c>
      <c r="C335" s="60">
        <v>21.726476999999999</v>
      </c>
      <c r="D335" s="60"/>
      <c r="E335" s="60"/>
      <c r="F335" s="60"/>
      <c r="G335" s="60"/>
      <c r="H335" s="60"/>
      <c r="I335" s="60"/>
      <c r="J335" s="60"/>
      <c r="K335" s="60"/>
      <c r="L335" s="60"/>
      <c r="M335" s="60"/>
      <c r="N335" s="60"/>
    </row>
    <row r="336" spans="1:14" x14ac:dyDescent="0.25">
      <c r="A336" s="3" t="str">
        <f>'Gene Table'!D85</f>
        <v>TGFBR1</v>
      </c>
      <c r="B336" s="3" t="s">
        <v>348</v>
      </c>
      <c r="C336" s="60">
        <v>31.734487999999999</v>
      </c>
      <c r="D336" s="60"/>
      <c r="E336" s="60"/>
      <c r="F336" s="60"/>
      <c r="G336" s="60"/>
      <c r="H336" s="60"/>
      <c r="I336" s="60"/>
      <c r="J336" s="60"/>
      <c r="K336" s="60"/>
      <c r="L336" s="60"/>
      <c r="M336" s="60"/>
      <c r="N336" s="60"/>
    </row>
    <row r="337" spans="1:14" x14ac:dyDescent="0.25">
      <c r="A337" s="3" t="str">
        <f>'Gene Table'!D86</f>
        <v>THBS1</v>
      </c>
      <c r="B337" s="3" t="s">
        <v>349</v>
      </c>
      <c r="C337" s="60">
        <v>28.788568000000001</v>
      </c>
      <c r="D337" s="60"/>
      <c r="E337" s="60"/>
      <c r="F337" s="60"/>
      <c r="G337" s="60"/>
      <c r="H337" s="60"/>
      <c r="I337" s="60"/>
      <c r="J337" s="60"/>
      <c r="K337" s="60"/>
      <c r="L337" s="60"/>
      <c r="M337" s="60"/>
      <c r="N337" s="60"/>
    </row>
    <row r="338" spans="1:14" x14ac:dyDescent="0.25">
      <c r="A338" s="3" t="str">
        <f>'Gene Table'!D86</f>
        <v>THBS1</v>
      </c>
      <c r="B338" s="3" t="s">
        <v>350</v>
      </c>
      <c r="C338" s="60">
        <v>30.566977999999999</v>
      </c>
      <c r="D338" s="60"/>
      <c r="E338" s="60"/>
      <c r="F338" s="60"/>
      <c r="G338" s="60"/>
      <c r="H338" s="60"/>
      <c r="I338" s="60"/>
      <c r="J338" s="60"/>
      <c r="K338" s="60"/>
      <c r="L338" s="60"/>
      <c r="M338" s="60"/>
      <c r="N338" s="60"/>
    </row>
    <row r="339" spans="1:14" x14ac:dyDescent="0.25">
      <c r="A339" s="3" t="str">
        <f>'Gene Table'!D87</f>
        <v>TIMP3</v>
      </c>
      <c r="B339" s="3" t="s">
        <v>351</v>
      </c>
      <c r="C339" s="60">
        <v>21.676252000000002</v>
      </c>
      <c r="D339" s="60"/>
      <c r="E339" s="60"/>
      <c r="F339" s="60"/>
      <c r="G339" s="60"/>
      <c r="H339" s="60"/>
      <c r="I339" s="60"/>
      <c r="J339" s="60"/>
      <c r="K339" s="60"/>
      <c r="L339" s="60"/>
      <c r="M339" s="60"/>
      <c r="N339" s="60"/>
    </row>
    <row r="340" spans="1:14" x14ac:dyDescent="0.25">
      <c r="A340" s="3" t="str">
        <f>'Gene Table'!D87</f>
        <v>TIMP3</v>
      </c>
      <c r="B340" s="3" t="s">
        <v>352</v>
      </c>
      <c r="C340" s="60">
        <v>28.304124999999999</v>
      </c>
      <c r="D340" s="60"/>
      <c r="E340" s="60"/>
      <c r="F340" s="60"/>
      <c r="G340" s="60"/>
      <c r="H340" s="60"/>
      <c r="I340" s="60"/>
      <c r="J340" s="60"/>
      <c r="K340" s="60"/>
      <c r="L340" s="60"/>
      <c r="M340" s="60"/>
      <c r="N340" s="60"/>
    </row>
    <row r="341" spans="1:14" x14ac:dyDescent="0.25">
      <c r="A341" s="3" t="str">
        <f>'Gene Table'!D88</f>
        <v>TNFRSF10C</v>
      </c>
      <c r="B341" s="3" t="s">
        <v>353</v>
      </c>
      <c r="C341" s="60">
        <v>21.62548</v>
      </c>
      <c r="D341" s="60"/>
      <c r="E341" s="60"/>
      <c r="F341" s="60"/>
      <c r="G341" s="60"/>
      <c r="H341" s="60"/>
      <c r="I341" s="60"/>
      <c r="J341" s="60"/>
      <c r="K341" s="60"/>
      <c r="L341" s="60"/>
      <c r="M341" s="60"/>
      <c r="N341" s="60"/>
    </row>
    <row r="342" spans="1:14" x14ac:dyDescent="0.25">
      <c r="A342" s="3" t="str">
        <f>'Gene Table'!D88</f>
        <v>TNFRSF10C</v>
      </c>
      <c r="B342" s="3" t="s">
        <v>354</v>
      </c>
      <c r="C342" s="60">
        <v>33.577274000000003</v>
      </c>
      <c r="D342" s="60"/>
      <c r="E342" s="60"/>
      <c r="F342" s="60"/>
      <c r="G342" s="60"/>
      <c r="H342" s="60"/>
      <c r="I342" s="60"/>
      <c r="J342" s="60"/>
      <c r="K342" s="60"/>
      <c r="L342" s="60"/>
      <c r="M342" s="60"/>
      <c r="N342" s="60"/>
    </row>
    <row r="343" spans="1:14" x14ac:dyDescent="0.25">
      <c r="A343" s="3" t="str">
        <f>'Gene Table'!D89</f>
        <v>TNFRSF10D</v>
      </c>
      <c r="B343" s="3" t="s">
        <v>355</v>
      </c>
      <c r="C343" s="60">
        <v>20.323214</v>
      </c>
      <c r="D343" s="60"/>
      <c r="E343" s="60"/>
      <c r="F343" s="60"/>
      <c r="G343" s="60"/>
      <c r="H343" s="60"/>
      <c r="I343" s="60"/>
      <c r="J343" s="60"/>
      <c r="K343" s="60"/>
      <c r="L343" s="60"/>
      <c r="M343" s="60"/>
      <c r="N343" s="60"/>
    </row>
    <row r="344" spans="1:14" x14ac:dyDescent="0.25">
      <c r="A344" s="3" t="str">
        <f>'Gene Table'!D89</f>
        <v>TNFRSF10D</v>
      </c>
      <c r="B344" s="3" t="s">
        <v>356</v>
      </c>
      <c r="C344" s="60">
        <v>30.383030000000002</v>
      </c>
      <c r="D344" s="60"/>
      <c r="E344" s="60"/>
      <c r="F344" s="60"/>
      <c r="G344" s="60"/>
      <c r="H344" s="60"/>
      <c r="I344" s="60"/>
      <c r="J344" s="60"/>
      <c r="K344" s="60"/>
      <c r="L344" s="60"/>
      <c r="M344" s="60"/>
      <c r="N344" s="60"/>
    </row>
    <row r="345" spans="1:14" x14ac:dyDescent="0.25">
      <c r="A345" s="3" t="str">
        <f>'Gene Table'!D90</f>
        <v>TP73</v>
      </c>
      <c r="B345" s="3" t="s">
        <v>357</v>
      </c>
      <c r="C345" s="60">
        <v>21.328980000000001</v>
      </c>
      <c r="D345" s="60"/>
      <c r="E345" s="60"/>
      <c r="F345" s="60"/>
      <c r="G345" s="60"/>
      <c r="H345" s="60"/>
      <c r="I345" s="60"/>
      <c r="J345" s="60"/>
      <c r="K345" s="60"/>
      <c r="L345" s="60"/>
      <c r="M345" s="60"/>
      <c r="N345" s="60"/>
    </row>
    <row r="346" spans="1:14" x14ac:dyDescent="0.25">
      <c r="A346" s="3" t="str">
        <f>'Gene Table'!D90</f>
        <v>TP73</v>
      </c>
      <c r="B346" s="3" t="s">
        <v>358</v>
      </c>
      <c r="C346" s="60">
        <v>21.390347999999999</v>
      </c>
      <c r="D346" s="60"/>
      <c r="E346" s="60"/>
      <c r="F346" s="60"/>
      <c r="G346" s="60"/>
      <c r="H346" s="60"/>
      <c r="I346" s="60"/>
      <c r="J346" s="60"/>
      <c r="K346" s="60"/>
      <c r="L346" s="60"/>
      <c r="M346" s="60"/>
      <c r="N346" s="60"/>
    </row>
    <row r="347" spans="1:14" x14ac:dyDescent="0.25">
      <c r="A347" s="3" t="str">
        <f>'Gene Table'!D91</f>
        <v>TWIST1</v>
      </c>
      <c r="B347" s="3" t="s">
        <v>359</v>
      </c>
      <c r="C347" s="60">
        <v>21.38167</v>
      </c>
      <c r="D347" s="60"/>
      <c r="E347" s="60"/>
      <c r="F347" s="60"/>
      <c r="G347" s="60"/>
      <c r="H347" s="60"/>
      <c r="I347" s="60"/>
      <c r="J347" s="60"/>
      <c r="K347" s="60"/>
      <c r="L347" s="60"/>
      <c r="M347" s="60"/>
      <c r="N347" s="60"/>
    </row>
    <row r="348" spans="1:14" x14ac:dyDescent="0.25">
      <c r="A348" s="3" t="str">
        <f>'Gene Table'!D91</f>
        <v>TWIST1</v>
      </c>
      <c r="B348" s="3" t="s">
        <v>360</v>
      </c>
      <c r="C348" s="60">
        <v>23.218225</v>
      </c>
      <c r="D348" s="60"/>
      <c r="E348" s="60"/>
      <c r="F348" s="60"/>
      <c r="G348" s="60"/>
      <c r="H348" s="60"/>
      <c r="I348" s="60"/>
      <c r="J348" s="60"/>
      <c r="K348" s="60"/>
      <c r="L348" s="60"/>
      <c r="M348" s="60"/>
      <c r="N348" s="60"/>
    </row>
    <row r="349" spans="1:14" x14ac:dyDescent="0.25">
      <c r="A349" s="3" t="str">
        <f>'Gene Table'!D92</f>
        <v>VHL</v>
      </c>
      <c r="B349" s="3" t="s">
        <v>361</v>
      </c>
      <c r="C349" s="60">
        <v>20.635088</v>
      </c>
      <c r="D349" s="60"/>
      <c r="E349" s="60"/>
      <c r="F349" s="60"/>
      <c r="G349" s="60"/>
      <c r="H349" s="60"/>
      <c r="I349" s="60"/>
      <c r="J349" s="60"/>
      <c r="K349" s="60"/>
      <c r="L349" s="60"/>
      <c r="M349" s="60"/>
      <c r="N349" s="60"/>
    </row>
    <row r="350" spans="1:14" x14ac:dyDescent="0.25">
      <c r="A350" s="3" t="str">
        <f>'Gene Table'!D92</f>
        <v>VHL</v>
      </c>
      <c r="B350" s="3" t="s">
        <v>362</v>
      </c>
      <c r="C350" s="60">
        <v>20.820007</v>
      </c>
      <c r="D350" s="60"/>
      <c r="E350" s="60"/>
      <c r="F350" s="60"/>
      <c r="G350" s="60"/>
      <c r="H350" s="60"/>
      <c r="I350" s="60"/>
      <c r="J350" s="60"/>
      <c r="K350" s="60"/>
      <c r="L350" s="60"/>
      <c r="M350" s="60"/>
      <c r="N350" s="60"/>
    </row>
    <row r="351" spans="1:14" x14ac:dyDescent="0.25">
      <c r="A351" s="3" t="str">
        <f>'Gene Table'!D93</f>
        <v>WIF1</v>
      </c>
      <c r="B351" s="3" t="s">
        <v>363</v>
      </c>
      <c r="C351" s="60">
        <v>21.404959000000002</v>
      </c>
      <c r="D351" s="60"/>
      <c r="E351" s="60"/>
      <c r="F351" s="60"/>
      <c r="G351" s="60"/>
      <c r="H351" s="60"/>
      <c r="I351" s="60"/>
      <c r="J351" s="60"/>
      <c r="K351" s="60"/>
      <c r="L351" s="60"/>
      <c r="M351" s="60"/>
      <c r="N351" s="60"/>
    </row>
    <row r="352" spans="1:14" x14ac:dyDescent="0.25">
      <c r="A352" s="3" t="str">
        <f>'Gene Table'!D93</f>
        <v>WIF1</v>
      </c>
      <c r="B352" s="3" t="s">
        <v>364</v>
      </c>
      <c r="C352" s="60">
        <v>22.264399999999998</v>
      </c>
      <c r="D352" s="60"/>
      <c r="E352" s="60"/>
      <c r="F352" s="60"/>
      <c r="G352" s="60"/>
      <c r="H352" s="60"/>
      <c r="I352" s="60"/>
      <c r="J352" s="60"/>
      <c r="K352" s="60"/>
      <c r="L352" s="60"/>
      <c r="M352" s="60"/>
      <c r="N352" s="60"/>
    </row>
    <row r="353" spans="1:14" x14ac:dyDescent="0.25">
      <c r="A353" s="3" t="str">
        <f>'Gene Table'!D94</f>
        <v>WT1</v>
      </c>
      <c r="B353" s="3" t="s">
        <v>365</v>
      </c>
      <c r="C353" s="60">
        <v>20.369589000000001</v>
      </c>
      <c r="D353" s="60"/>
      <c r="E353" s="60"/>
      <c r="F353" s="60"/>
      <c r="G353" s="60"/>
      <c r="H353" s="60"/>
      <c r="I353" s="60"/>
      <c r="J353" s="60"/>
      <c r="K353" s="60"/>
      <c r="L353" s="60"/>
      <c r="M353" s="60"/>
      <c r="N353" s="60"/>
    </row>
    <row r="354" spans="1:14" x14ac:dyDescent="0.25">
      <c r="A354" s="3" t="str">
        <f>'Gene Table'!D94</f>
        <v>WT1</v>
      </c>
      <c r="B354" s="3" t="s">
        <v>366</v>
      </c>
      <c r="C354" s="60">
        <v>39.504069999999999</v>
      </c>
      <c r="D354" s="60"/>
      <c r="E354" s="60"/>
      <c r="F354" s="60"/>
      <c r="G354" s="60"/>
      <c r="H354" s="60"/>
      <c r="I354" s="60"/>
      <c r="J354" s="60"/>
      <c r="K354" s="60"/>
      <c r="L354" s="60"/>
      <c r="M354" s="60"/>
      <c r="N354" s="60"/>
    </row>
    <row r="355" spans="1:14" x14ac:dyDescent="0.25">
      <c r="A355" s="3" t="str">
        <f>'Gene Table'!D95</f>
        <v>WWOX</v>
      </c>
      <c r="B355" s="3" t="s">
        <v>367</v>
      </c>
      <c r="C355" s="60">
        <v>21.221094000000001</v>
      </c>
      <c r="D355" s="60"/>
      <c r="E355" s="60"/>
      <c r="F355" s="60"/>
      <c r="G355" s="60"/>
      <c r="H355" s="60"/>
      <c r="I355" s="60"/>
      <c r="J355" s="60"/>
      <c r="K355" s="60"/>
      <c r="L355" s="60"/>
      <c r="M355" s="60"/>
      <c r="N355" s="60"/>
    </row>
    <row r="356" spans="1:14" x14ac:dyDescent="0.25">
      <c r="A356" s="3" t="str">
        <f>'Gene Table'!D95</f>
        <v>WWOX</v>
      </c>
      <c r="B356" s="3" t="s">
        <v>368</v>
      </c>
      <c r="C356" s="60">
        <v>22.814318</v>
      </c>
      <c r="D356" s="60"/>
      <c r="E356" s="60"/>
      <c r="F356" s="60"/>
      <c r="G356" s="60"/>
      <c r="H356" s="60"/>
      <c r="I356" s="60"/>
      <c r="J356" s="60"/>
      <c r="K356" s="60"/>
      <c r="L356" s="60"/>
      <c r="M356" s="60"/>
      <c r="N356" s="60"/>
    </row>
    <row r="357" spans="1:14" x14ac:dyDescent="0.25">
      <c r="A357" s="3" t="str">
        <f>'Gene Table'!D96</f>
        <v>ZMYND10</v>
      </c>
      <c r="B357" s="3" t="s">
        <v>369</v>
      </c>
      <c r="C357" s="60">
        <v>20.238659999999999</v>
      </c>
      <c r="D357" s="60"/>
      <c r="E357" s="60"/>
      <c r="F357" s="60"/>
      <c r="G357" s="60"/>
      <c r="H357" s="60"/>
      <c r="I357" s="60"/>
      <c r="J357" s="60"/>
      <c r="K357" s="60"/>
      <c r="L357" s="60"/>
      <c r="M357" s="60"/>
      <c r="N357" s="60"/>
    </row>
    <row r="358" spans="1:14" x14ac:dyDescent="0.25">
      <c r="A358" s="3" t="str">
        <f>'Gene Table'!D96</f>
        <v>ZMYND10</v>
      </c>
      <c r="B358" s="3" t="s">
        <v>370</v>
      </c>
      <c r="C358" s="60">
        <v>28.021946</v>
      </c>
      <c r="D358" s="60"/>
      <c r="E358" s="60"/>
      <c r="F358" s="60"/>
      <c r="G358" s="60"/>
      <c r="H358" s="60"/>
      <c r="I358" s="60"/>
      <c r="J358" s="60"/>
      <c r="K358" s="60"/>
      <c r="L358" s="60"/>
      <c r="M358" s="60"/>
      <c r="N358" s="60"/>
    </row>
    <row r="359" spans="1:14" x14ac:dyDescent="0.25">
      <c r="A359" s="3" t="str">
        <f>'Gene Table'!D97</f>
        <v>SEC</v>
      </c>
      <c r="B359" s="3" t="s">
        <v>371</v>
      </c>
      <c r="C359" s="60">
        <v>20.365939999999998</v>
      </c>
      <c r="D359" s="60"/>
      <c r="E359" s="60"/>
      <c r="F359" s="60"/>
      <c r="G359" s="60"/>
      <c r="H359" s="60"/>
      <c r="I359" s="60"/>
      <c r="J359" s="60"/>
      <c r="K359" s="60"/>
      <c r="L359" s="60"/>
      <c r="M359" s="60"/>
      <c r="N359" s="60"/>
    </row>
    <row r="360" spans="1:14" x14ac:dyDescent="0.25">
      <c r="A360" s="3" t="str">
        <f>'Gene Table'!D97</f>
        <v>SEC</v>
      </c>
      <c r="B360" s="3" t="s">
        <v>372</v>
      </c>
      <c r="C360" s="60">
        <v>35.095084999999997</v>
      </c>
      <c r="D360" s="60"/>
      <c r="E360" s="60"/>
      <c r="F360" s="60"/>
      <c r="G360" s="60"/>
      <c r="H360" s="60"/>
      <c r="I360" s="60"/>
      <c r="J360" s="60"/>
      <c r="K360" s="60"/>
      <c r="L360" s="60"/>
      <c r="M360" s="60"/>
      <c r="N360" s="60"/>
    </row>
    <row r="361" spans="1:14" x14ac:dyDescent="0.25">
      <c r="A361" s="3" t="str">
        <f>'Gene Table'!D98</f>
        <v>DEC</v>
      </c>
      <c r="B361" s="3" t="s">
        <v>373</v>
      </c>
      <c r="C361" s="60">
        <v>19.382866</v>
      </c>
      <c r="D361" s="60"/>
      <c r="E361" s="60"/>
      <c r="F361" s="60"/>
      <c r="G361" s="60"/>
      <c r="H361" s="60"/>
      <c r="I361" s="60"/>
      <c r="J361" s="60"/>
      <c r="K361" s="60"/>
      <c r="L361" s="60"/>
      <c r="M361" s="60"/>
      <c r="N361" s="60"/>
    </row>
    <row r="362" spans="1:14" x14ac:dyDescent="0.25">
      <c r="A362" s="3" t="str">
        <f>'Gene Table'!D98</f>
        <v>DEC</v>
      </c>
      <c r="B362" s="3" t="s">
        <v>374</v>
      </c>
      <c r="C362" s="60">
        <v>19.727530999999999</v>
      </c>
      <c r="D362" s="60"/>
      <c r="E362" s="60"/>
      <c r="F362" s="60"/>
      <c r="G362" s="60"/>
      <c r="H362" s="60"/>
      <c r="I362" s="60"/>
      <c r="J362" s="60"/>
      <c r="K362" s="60"/>
      <c r="L362" s="60"/>
      <c r="M362" s="60"/>
      <c r="N362" s="60"/>
    </row>
    <row r="363" spans="1:14" x14ac:dyDescent="0.25">
      <c r="A363" s="3" t="str">
        <f>'Gene Table'!D87</f>
        <v>TIMP3</v>
      </c>
      <c r="B363" s="3" t="s">
        <v>375</v>
      </c>
      <c r="C363" s="60">
        <v>21.694685</v>
      </c>
      <c r="D363" s="60"/>
      <c r="E363" s="60"/>
      <c r="F363" s="60"/>
      <c r="G363" s="60"/>
      <c r="H363" s="60"/>
      <c r="I363" s="60"/>
      <c r="J363" s="60"/>
      <c r="K363" s="60"/>
      <c r="L363" s="60"/>
      <c r="M363" s="60"/>
      <c r="N363" s="60"/>
    </row>
    <row r="364" spans="1:14" x14ac:dyDescent="0.25">
      <c r="A364" s="3" t="str">
        <f>'Gene Table'!D87</f>
        <v>TIMP3</v>
      </c>
      <c r="B364" s="3" t="s">
        <v>376</v>
      </c>
      <c r="C364" s="60">
        <v>28.975038999999999</v>
      </c>
      <c r="D364" s="60"/>
      <c r="E364" s="60"/>
      <c r="F364" s="60"/>
      <c r="G364" s="60"/>
      <c r="H364" s="60"/>
      <c r="I364" s="60"/>
      <c r="J364" s="60"/>
      <c r="K364" s="60"/>
      <c r="L364" s="60"/>
      <c r="M364" s="60"/>
      <c r="N364" s="60"/>
    </row>
    <row r="365" spans="1:14" x14ac:dyDescent="0.25">
      <c r="A365" s="3" t="str">
        <f>'Gene Table'!D88</f>
        <v>TNFRSF10C</v>
      </c>
      <c r="B365" s="3" t="s">
        <v>377</v>
      </c>
      <c r="C365" s="60">
        <v>21.877949999999998</v>
      </c>
      <c r="D365" s="60"/>
      <c r="E365" s="60"/>
      <c r="F365" s="60"/>
      <c r="G365" s="60"/>
      <c r="H365" s="60"/>
      <c r="I365" s="60"/>
      <c r="J365" s="60"/>
      <c r="K365" s="60"/>
      <c r="L365" s="60"/>
      <c r="M365" s="60"/>
      <c r="N365" s="60"/>
    </row>
    <row r="366" spans="1:14" x14ac:dyDescent="0.25">
      <c r="A366" s="3" t="str">
        <f>'Gene Table'!D88</f>
        <v>TNFRSF10C</v>
      </c>
      <c r="B366" s="3" t="s">
        <v>378</v>
      </c>
      <c r="C366" s="60">
        <v>33.074703</v>
      </c>
      <c r="D366" s="60"/>
      <c r="E366" s="60"/>
      <c r="F366" s="60"/>
      <c r="G366" s="60"/>
      <c r="H366" s="60"/>
      <c r="I366" s="60"/>
      <c r="J366" s="60"/>
      <c r="K366" s="60"/>
      <c r="L366" s="60"/>
      <c r="M366" s="60"/>
      <c r="N366" s="60"/>
    </row>
    <row r="367" spans="1:14" x14ac:dyDescent="0.25">
      <c r="A367" s="3" t="str">
        <f>'Gene Table'!D89</f>
        <v>TNFRSF10D</v>
      </c>
      <c r="B367" s="3" t="s">
        <v>379</v>
      </c>
      <c r="C367" s="60">
        <v>20.259955999999999</v>
      </c>
      <c r="D367" s="60"/>
      <c r="E367" s="60"/>
      <c r="F367" s="60"/>
      <c r="G367" s="60"/>
      <c r="H367" s="60"/>
      <c r="I367" s="60"/>
      <c r="J367" s="60"/>
      <c r="K367" s="60"/>
      <c r="L367" s="60"/>
      <c r="M367" s="60"/>
      <c r="N367" s="60"/>
    </row>
    <row r="368" spans="1:14" x14ac:dyDescent="0.25">
      <c r="A368" s="3" t="str">
        <f>'Gene Table'!D89</f>
        <v>TNFRSF10D</v>
      </c>
      <c r="B368" s="3" t="s">
        <v>380</v>
      </c>
      <c r="C368" s="60">
        <v>32.736134</v>
      </c>
      <c r="D368" s="60"/>
      <c r="E368" s="60"/>
      <c r="F368" s="60"/>
      <c r="G368" s="60"/>
      <c r="H368" s="60"/>
      <c r="I368" s="60"/>
      <c r="J368" s="60"/>
      <c r="K368" s="60"/>
      <c r="L368" s="60"/>
      <c r="M368" s="60"/>
      <c r="N368" s="60"/>
    </row>
    <row r="369" spans="1:14" x14ac:dyDescent="0.25">
      <c r="A369" s="3" t="str">
        <f>'Gene Table'!D90</f>
        <v>TP73</v>
      </c>
      <c r="B369" s="3" t="s">
        <v>381</v>
      </c>
      <c r="C369" s="60">
        <v>28.368207999999999</v>
      </c>
      <c r="D369" s="60"/>
      <c r="E369" s="60"/>
      <c r="F369" s="60"/>
      <c r="G369" s="60"/>
      <c r="H369" s="60"/>
      <c r="I369" s="60"/>
      <c r="J369" s="60"/>
      <c r="K369" s="60"/>
      <c r="L369" s="60"/>
      <c r="M369" s="60"/>
      <c r="N369" s="60"/>
    </row>
    <row r="370" spans="1:14" x14ac:dyDescent="0.25">
      <c r="A370" s="3" t="str">
        <f>'Gene Table'!D90</f>
        <v>TP73</v>
      </c>
      <c r="B370" s="3" t="s">
        <v>382</v>
      </c>
      <c r="C370" s="60">
        <v>29.513020000000001</v>
      </c>
      <c r="D370" s="60"/>
      <c r="E370" s="60"/>
      <c r="F370" s="60"/>
      <c r="G370" s="60"/>
      <c r="H370" s="60"/>
      <c r="I370" s="60"/>
      <c r="J370" s="60"/>
      <c r="K370" s="60"/>
      <c r="L370" s="60"/>
      <c r="M370" s="60"/>
      <c r="N370" s="60"/>
    </row>
    <row r="371" spans="1:14" x14ac:dyDescent="0.25">
      <c r="A371" s="3" t="str">
        <f>'Gene Table'!D91</f>
        <v>TWIST1</v>
      </c>
      <c r="B371" s="3" t="s">
        <v>383</v>
      </c>
      <c r="C371" s="60">
        <v>22.118658</v>
      </c>
      <c r="D371" s="60"/>
      <c r="E371" s="60"/>
      <c r="F371" s="60"/>
      <c r="G371" s="60"/>
      <c r="H371" s="60"/>
      <c r="I371" s="60"/>
      <c r="J371" s="60"/>
      <c r="K371" s="60"/>
      <c r="L371" s="60"/>
      <c r="M371" s="60"/>
      <c r="N371" s="60"/>
    </row>
    <row r="372" spans="1:14" x14ac:dyDescent="0.25">
      <c r="A372" s="3" t="str">
        <f>'Gene Table'!D91</f>
        <v>TWIST1</v>
      </c>
      <c r="B372" s="3" t="s">
        <v>384</v>
      </c>
      <c r="C372" s="60">
        <v>28.501401999999999</v>
      </c>
      <c r="D372" s="60"/>
      <c r="E372" s="60"/>
      <c r="F372" s="60"/>
      <c r="G372" s="60"/>
      <c r="H372" s="60"/>
      <c r="I372" s="60"/>
      <c r="J372" s="60"/>
      <c r="K372" s="60"/>
      <c r="L372" s="60"/>
      <c r="M372" s="60"/>
      <c r="N372" s="60"/>
    </row>
    <row r="373" spans="1:14" x14ac:dyDescent="0.25">
      <c r="A373" s="3" t="str">
        <f>'Gene Table'!D92</f>
        <v>VHL</v>
      </c>
      <c r="B373" s="3" t="s">
        <v>385</v>
      </c>
      <c r="C373" s="60" t="s">
        <v>854</v>
      </c>
      <c r="D373" s="60"/>
      <c r="E373" s="60"/>
      <c r="F373" s="60"/>
      <c r="G373" s="60"/>
      <c r="H373" s="60"/>
      <c r="I373" s="60"/>
      <c r="J373" s="60"/>
      <c r="K373" s="60"/>
      <c r="L373" s="60"/>
      <c r="M373" s="60"/>
      <c r="N373" s="60"/>
    </row>
    <row r="374" spans="1:14" x14ac:dyDescent="0.25">
      <c r="A374" s="3" t="str">
        <f>'Gene Table'!D92</f>
        <v>VHL</v>
      </c>
      <c r="B374" s="3" t="s">
        <v>386</v>
      </c>
      <c r="C374" s="60">
        <v>31.892012000000001</v>
      </c>
      <c r="D374" s="60"/>
      <c r="E374" s="60"/>
      <c r="F374" s="60"/>
      <c r="G374" s="60"/>
      <c r="H374" s="60"/>
      <c r="I374" s="60"/>
      <c r="J374" s="60"/>
      <c r="K374" s="60"/>
      <c r="L374" s="60"/>
      <c r="M374" s="60"/>
      <c r="N374" s="60"/>
    </row>
    <row r="375" spans="1:14" x14ac:dyDescent="0.25">
      <c r="A375" s="3" t="str">
        <f>'Gene Table'!D93</f>
        <v>WIF1</v>
      </c>
      <c r="B375" s="3" t="s">
        <v>387</v>
      </c>
      <c r="C375" s="60">
        <v>23.575579999999999</v>
      </c>
      <c r="D375" s="60"/>
      <c r="E375" s="60"/>
      <c r="F375" s="60"/>
      <c r="G375" s="60"/>
      <c r="H375" s="60"/>
      <c r="I375" s="60"/>
      <c r="J375" s="60"/>
      <c r="K375" s="60"/>
      <c r="L375" s="60"/>
      <c r="M375" s="60"/>
      <c r="N375" s="60"/>
    </row>
    <row r="376" spans="1:14" x14ac:dyDescent="0.25">
      <c r="A376" s="3" t="str">
        <f>'Gene Table'!D93</f>
        <v>WIF1</v>
      </c>
      <c r="B376" s="3" t="s">
        <v>388</v>
      </c>
      <c r="C376" s="60">
        <v>31.774920999999999</v>
      </c>
      <c r="D376" s="60"/>
      <c r="E376" s="60"/>
      <c r="F376" s="60"/>
      <c r="G376" s="60"/>
      <c r="H376" s="60"/>
      <c r="I376" s="60"/>
      <c r="J376" s="60"/>
      <c r="K376" s="60"/>
      <c r="L376" s="60"/>
      <c r="M376" s="60"/>
      <c r="N376" s="60"/>
    </row>
    <row r="377" spans="1:14" x14ac:dyDescent="0.25">
      <c r="A377" s="3" t="str">
        <f>'Gene Table'!D94</f>
        <v>WT1</v>
      </c>
      <c r="B377" s="3" t="s">
        <v>389</v>
      </c>
      <c r="C377" s="60">
        <v>20.358844999999999</v>
      </c>
      <c r="D377" s="60"/>
      <c r="E377" s="60"/>
      <c r="F377" s="60"/>
      <c r="G377" s="60"/>
      <c r="H377" s="60"/>
      <c r="I377" s="60"/>
      <c r="J377" s="60"/>
      <c r="K377" s="60"/>
      <c r="L377" s="60"/>
      <c r="M377" s="60"/>
      <c r="N377" s="60"/>
    </row>
    <row r="378" spans="1:14" x14ac:dyDescent="0.25">
      <c r="A378" s="3" t="str">
        <f>'Gene Table'!D94</f>
        <v>WT1</v>
      </c>
      <c r="B378" s="3" t="s">
        <v>390</v>
      </c>
      <c r="C378" s="60" t="s">
        <v>854</v>
      </c>
      <c r="D378" s="60"/>
      <c r="E378" s="60"/>
      <c r="F378" s="60"/>
      <c r="G378" s="60"/>
      <c r="H378" s="60"/>
      <c r="I378" s="60"/>
      <c r="J378" s="60"/>
      <c r="K378" s="60"/>
      <c r="L378" s="60"/>
      <c r="M378" s="60"/>
      <c r="N378" s="60"/>
    </row>
    <row r="379" spans="1:14" x14ac:dyDescent="0.25">
      <c r="A379" s="3" t="str">
        <f>'Gene Table'!D95</f>
        <v>WWOX</v>
      </c>
      <c r="B379" s="3" t="s">
        <v>391</v>
      </c>
      <c r="C379" s="60">
        <v>23.401721999999999</v>
      </c>
      <c r="D379" s="60"/>
      <c r="E379" s="60"/>
      <c r="F379" s="60"/>
      <c r="G379" s="60"/>
      <c r="H379" s="60"/>
      <c r="I379" s="60"/>
      <c r="J379" s="60"/>
      <c r="K379" s="60"/>
      <c r="L379" s="60"/>
      <c r="M379" s="60"/>
      <c r="N379" s="60"/>
    </row>
    <row r="380" spans="1:14" x14ac:dyDescent="0.25">
      <c r="A380" s="3" t="str">
        <f>'Gene Table'!D95</f>
        <v>WWOX</v>
      </c>
      <c r="B380" s="3" t="s">
        <v>392</v>
      </c>
      <c r="C380" s="60">
        <v>30.491928000000001</v>
      </c>
      <c r="D380" s="60"/>
      <c r="E380" s="60"/>
      <c r="F380" s="60"/>
      <c r="G380" s="60"/>
      <c r="H380" s="60"/>
      <c r="I380" s="60"/>
      <c r="J380" s="60"/>
      <c r="K380" s="60"/>
      <c r="L380" s="60"/>
      <c r="M380" s="60"/>
      <c r="N380" s="60"/>
    </row>
    <row r="381" spans="1:14" x14ac:dyDescent="0.25">
      <c r="A381" s="3" t="str">
        <f>'Gene Table'!D96</f>
        <v>ZMYND10</v>
      </c>
      <c r="B381" s="3" t="s">
        <v>393</v>
      </c>
      <c r="C381" s="60">
        <v>20.236248</v>
      </c>
      <c r="D381" s="60"/>
      <c r="E381" s="60"/>
      <c r="F381" s="60"/>
      <c r="G381" s="60"/>
      <c r="H381" s="60"/>
      <c r="I381" s="60"/>
      <c r="J381" s="60"/>
      <c r="K381" s="60"/>
      <c r="L381" s="60"/>
      <c r="M381" s="60"/>
      <c r="N381" s="60"/>
    </row>
    <row r="382" spans="1:14" x14ac:dyDescent="0.25">
      <c r="A382" s="3" t="str">
        <f>'Gene Table'!D96</f>
        <v>ZMYND10</v>
      </c>
      <c r="B382" s="3" t="s">
        <v>394</v>
      </c>
      <c r="C382" s="60">
        <v>37.502144000000001</v>
      </c>
      <c r="D382" s="60"/>
      <c r="E382" s="60"/>
      <c r="F382" s="60"/>
      <c r="G382" s="60"/>
      <c r="H382" s="60"/>
      <c r="I382" s="60"/>
      <c r="J382" s="60"/>
      <c r="K382" s="60"/>
      <c r="L382" s="60"/>
      <c r="M382" s="60"/>
      <c r="N382" s="60"/>
    </row>
    <row r="383" spans="1:14" x14ac:dyDescent="0.25">
      <c r="A383" s="3" t="str">
        <f>'Gene Table'!D97</f>
        <v>SEC</v>
      </c>
      <c r="B383" s="3" t="s">
        <v>395</v>
      </c>
      <c r="C383" s="60">
        <v>20.358307</v>
      </c>
      <c r="D383" s="60"/>
      <c r="E383" s="60"/>
      <c r="F383" s="60"/>
      <c r="G383" s="60"/>
      <c r="H383" s="60"/>
      <c r="I383" s="60"/>
      <c r="J383" s="60"/>
      <c r="K383" s="60"/>
      <c r="L383" s="60"/>
      <c r="M383" s="60"/>
      <c r="N383" s="60"/>
    </row>
    <row r="384" spans="1:14" x14ac:dyDescent="0.25">
      <c r="A384" s="3" t="str">
        <f>'Gene Table'!D97</f>
        <v>SEC</v>
      </c>
      <c r="B384" s="3" t="s">
        <v>396</v>
      </c>
      <c r="C384" s="60">
        <v>30.351004</v>
      </c>
      <c r="D384" s="60"/>
      <c r="E384" s="60"/>
      <c r="F384" s="60"/>
      <c r="G384" s="60"/>
      <c r="H384" s="60"/>
      <c r="I384" s="60"/>
      <c r="J384" s="60"/>
      <c r="K384" s="60"/>
      <c r="L384" s="60"/>
      <c r="M384" s="60"/>
      <c r="N384" s="60"/>
    </row>
    <row r="385" spans="1:14" x14ac:dyDescent="0.25">
      <c r="A385" s="3" t="str">
        <f>'Gene Table'!D98</f>
        <v>DEC</v>
      </c>
      <c r="B385" s="3" t="s">
        <v>397</v>
      </c>
      <c r="C385" s="60">
        <v>27.01</v>
      </c>
      <c r="D385" s="60"/>
      <c r="E385" s="60"/>
      <c r="F385" s="60"/>
      <c r="G385" s="60"/>
      <c r="H385" s="60"/>
      <c r="I385" s="60"/>
      <c r="J385" s="60"/>
      <c r="K385" s="60"/>
      <c r="L385" s="60"/>
      <c r="M385" s="60"/>
      <c r="N385" s="60"/>
    </row>
    <row r="386" spans="1:14" x14ac:dyDescent="0.25">
      <c r="A386" s="3" t="str">
        <f>'Gene Table'!D98</f>
        <v>DEC</v>
      </c>
      <c r="B386" s="3" t="s">
        <v>398</v>
      </c>
      <c r="C386" s="60">
        <v>29.903777999999999</v>
      </c>
      <c r="D386" s="60"/>
      <c r="E386" s="60"/>
      <c r="F386" s="60"/>
      <c r="G386" s="60"/>
      <c r="H386" s="60"/>
      <c r="I386" s="60"/>
      <c r="J386" s="60"/>
      <c r="K386" s="60"/>
      <c r="L386" s="60"/>
      <c r="M386" s="60"/>
      <c r="N386" s="60"/>
    </row>
  </sheetData>
  <mergeCells count="3">
    <mergeCell ref="A1:A2"/>
    <mergeCell ref="B1:B2"/>
    <mergeCell ref="C1:N1"/>
  </mergeCells>
  <phoneticPr fontId="5"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9"/>
  <sheetViews>
    <sheetView zoomScale="113" workbookViewId="0">
      <pane xSplit="1" ySplit="3" topLeftCell="B4" activePane="bottomRight" state="frozen"/>
      <selection pane="topRight" activeCell="C1" sqref="C1"/>
      <selection pane="bottomLeft" activeCell="A4" sqref="A4"/>
      <selection pane="bottomRight" sqref="A1:A3"/>
    </sheetView>
  </sheetViews>
  <sheetFormatPr defaultRowHeight="13.2" x14ac:dyDescent="0.25"/>
  <cols>
    <col min="1" max="1" width="12.77734375" customWidth="1"/>
  </cols>
  <sheetData>
    <row r="1" spans="1:25" x14ac:dyDescent="0.25">
      <c r="A1" s="96" t="s">
        <v>0</v>
      </c>
      <c r="B1" s="98" t="s">
        <v>3</v>
      </c>
      <c r="C1" s="99"/>
      <c r="D1" s="99"/>
      <c r="E1" s="99"/>
      <c r="F1" s="99"/>
      <c r="G1" s="99"/>
      <c r="H1" s="99"/>
      <c r="I1" s="99"/>
      <c r="J1" s="99"/>
      <c r="K1" s="99"/>
      <c r="L1" s="99"/>
      <c r="M1" s="99"/>
      <c r="N1" s="99"/>
      <c r="O1" s="99"/>
      <c r="P1" s="99"/>
      <c r="Q1" s="99"/>
      <c r="R1" s="99"/>
      <c r="S1" s="99"/>
      <c r="T1" s="99"/>
      <c r="U1" s="99"/>
      <c r="V1" s="100"/>
      <c r="W1" s="100"/>
      <c r="X1" s="100"/>
      <c r="Y1" s="102"/>
    </row>
    <row r="2" spans="1:25" x14ac:dyDescent="0.25">
      <c r="A2" s="103"/>
      <c r="B2" s="98">
        <v>1</v>
      </c>
      <c r="C2" s="102"/>
      <c r="D2" s="98">
        <v>2</v>
      </c>
      <c r="E2" s="102"/>
      <c r="F2" s="98">
        <v>3</v>
      </c>
      <c r="G2" s="102"/>
      <c r="H2" s="98">
        <v>4</v>
      </c>
      <c r="I2" s="102"/>
      <c r="J2" s="98">
        <v>5</v>
      </c>
      <c r="K2" s="102"/>
      <c r="L2" s="98">
        <v>6</v>
      </c>
      <c r="M2" s="102"/>
      <c r="N2" s="98">
        <v>7</v>
      </c>
      <c r="O2" s="102"/>
      <c r="P2" s="98">
        <v>8</v>
      </c>
      <c r="Q2" s="102"/>
      <c r="R2" s="98">
        <v>9</v>
      </c>
      <c r="S2" s="102"/>
      <c r="T2" s="98">
        <v>10</v>
      </c>
      <c r="U2" s="102"/>
      <c r="V2" s="98">
        <v>11</v>
      </c>
      <c r="W2" s="102"/>
      <c r="X2" s="98">
        <v>12</v>
      </c>
      <c r="Y2" s="102"/>
    </row>
    <row r="3" spans="1:25" ht="15.6" x14ac:dyDescent="0.35">
      <c r="A3" s="104"/>
      <c r="B3" s="1" t="s">
        <v>853</v>
      </c>
      <c r="C3" s="1" t="s">
        <v>849</v>
      </c>
      <c r="D3" s="1" t="s">
        <v>853</v>
      </c>
      <c r="E3" s="1" t="s">
        <v>849</v>
      </c>
      <c r="F3" s="1" t="s">
        <v>853</v>
      </c>
      <c r="G3" s="1" t="s">
        <v>849</v>
      </c>
      <c r="H3" s="1" t="s">
        <v>853</v>
      </c>
      <c r="I3" s="1" t="s">
        <v>849</v>
      </c>
      <c r="J3" s="1" t="s">
        <v>853</v>
      </c>
      <c r="K3" s="1" t="s">
        <v>849</v>
      </c>
      <c r="L3" s="1" t="s">
        <v>853</v>
      </c>
      <c r="M3" s="1" t="s">
        <v>849</v>
      </c>
      <c r="N3" s="1" t="s">
        <v>853</v>
      </c>
      <c r="O3" s="1" t="s">
        <v>849</v>
      </c>
      <c r="P3" s="1" t="s">
        <v>853</v>
      </c>
      <c r="Q3" s="1" t="s">
        <v>849</v>
      </c>
      <c r="R3" s="1" t="s">
        <v>853</v>
      </c>
      <c r="S3" s="1" t="s">
        <v>849</v>
      </c>
      <c r="T3" s="1" t="s">
        <v>853</v>
      </c>
      <c r="U3" s="1" t="s">
        <v>849</v>
      </c>
      <c r="V3" s="1" t="s">
        <v>853</v>
      </c>
      <c r="W3" s="1" t="s">
        <v>849</v>
      </c>
      <c r="X3" s="1" t="s">
        <v>853</v>
      </c>
      <c r="Y3" s="1" t="s">
        <v>849</v>
      </c>
    </row>
    <row r="4" spans="1:25" ht="12.75" customHeight="1" x14ac:dyDescent="0.25">
      <c r="A4" s="2" t="str">
        <f>'Gene Table'!D3</f>
        <v>ADAM23</v>
      </c>
      <c r="B4" s="6">
        <f>Calculations!Q4</f>
        <v>19.846848000000001</v>
      </c>
      <c r="C4" s="7">
        <f>IF(ISNUMBER(B4), IF(B4&gt;=3, 2^(-B4), "Failure"), "")</f>
        <v>1.06048232027602E-6</v>
      </c>
      <c r="D4" s="6" t="str">
        <f>Calculations!R4</f>
        <v/>
      </c>
      <c r="E4" s="7" t="str">
        <f>IF(ISNUMBER(D4), IF(D4&gt;=3, 2^(-D4), "Failure"), "")</f>
        <v/>
      </c>
      <c r="F4" s="6" t="str">
        <f>Calculations!S4</f>
        <v/>
      </c>
      <c r="G4" s="10" t="str">
        <f>IF(ISNUMBER(F4), IF(F4&gt;=3, 2^(-F4), "Failure"), "")</f>
        <v/>
      </c>
      <c r="H4" s="6" t="str">
        <f>Calculations!T4</f>
        <v/>
      </c>
      <c r="I4" s="10" t="str">
        <f>IF(ISNUMBER(H4), IF(H4&gt;=3, 2^(-H4), "Failure"), "")</f>
        <v/>
      </c>
      <c r="J4" s="6" t="str">
        <f>Calculations!U4</f>
        <v/>
      </c>
      <c r="K4" s="10" t="str">
        <f>IF(ISNUMBER(J4), IF(J4&gt;=3, 2^(-J4), "Failure"), "")</f>
        <v/>
      </c>
      <c r="L4" s="6" t="str">
        <f>Calculations!V4</f>
        <v/>
      </c>
      <c r="M4" s="10" t="str">
        <f>IF(ISNUMBER(L4), IF(L4&gt;=3, 2^(-L4), "Failure"), "")</f>
        <v/>
      </c>
      <c r="N4" s="6" t="str">
        <f>Calculations!W4</f>
        <v/>
      </c>
      <c r="O4" s="10" t="str">
        <f>IF(ISNUMBER(N4), IF(N4&gt;=3, 2^(-N4), "Failure"), "")</f>
        <v/>
      </c>
      <c r="P4" s="6" t="str">
        <f>Calculations!X4</f>
        <v/>
      </c>
      <c r="Q4" s="10" t="str">
        <f>IF(ISNUMBER(P4), IF(P4&gt;=3, 2^(-P4), "Failure"), "")</f>
        <v/>
      </c>
      <c r="R4" s="6" t="str">
        <f>Calculations!Y4</f>
        <v/>
      </c>
      <c r="S4" s="10" t="str">
        <f>IF(ISNUMBER(R4), IF(R4&gt;=3, 2^(-R4), "Failure"), "")</f>
        <v/>
      </c>
      <c r="T4" s="6" t="str">
        <f>Calculations!Z4</f>
        <v/>
      </c>
      <c r="U4" s="10" t="str">
        <f>IF(ISNUMBER(T4), IF(T4&gt;=3, 2^(-T4), "Failure"), "")</f>
        <v/>
      </c>
      <c r="V4" s="6" t="str">
        <f>Calculations!AA4</f>
        <v/>
      </c>
      <c r="W4" s="10" t="str">
        <f>IF(ISNUMBER(V4), IF(V4&gt;=3, 2^(-V4), "Failure"), "")</f>
        <v/>
      </c>
      <c r="X4" s="6" t="str">
        <f>Calculations!AB4</f>
        <v/>
      </c>
      <c r="Y4" s="10" t="str">
        <f>IF(ISNUMBER(X4), IF(X4&gt;=3, 2^(-X4), "Failure"), "")</f>
        <v/>
      </c>
    </row>
    <row r="5" spans="1:25" x14ac:dyDescent="0.25">
      <c r="A5" s="2" t="str">
        <f>'Gene Table'!D4</f>
        <v>APC</v>
      </c>
      <c r="B5" s="6">
        <f>Calculations!Q5</f>
        <v>17.597028999999999</v>
      </c>
      <c r="C5" s="7">
        <f t="shared" ref="C5:C68" si="0">IF(ISNUMBER(B5), IF(B5&gt;=3, 2^(-B5), "Failure"), "")</f>
        <v>5.0438996368988621E-6</v>
      </c>
      <c r="D5" s="6" t="str">
        <f>Calculations!R5</f>
        <v/>
      </c>
      <c r="E5" s="7" t="str">
        <f t="shared" ref="E5:E68" si="1">IF(ISNUMBER(D5), IF(D5&gt;=3, 2^(-D5), "Failure"), "")</f>
        <v/>
      </c>
      <c r="F5" s="6" t="str">
        <f>Calculations!S5</f>
        <v/>
      </c>
      <c r="G5" s="10" t="str">
        <f t="shared" ref="G5:G68" si="2">IF(ISNUMBER(F5), IF(F5&gt;=3, 2^(-F5), "Failure"), "")</f>
        <v/>
      </c>
      <c r="H5" s="6" t="str">
        <f>Calculations!T5</f>
        <v/>
      </c>
      <c r="I5" s="10" t="str">
        <f t="shared" ref="I5:I68" si="3">IF(ISNUMBER(H5), IF(H5&gt;=3, 2^(-H5), "Failure"), "")</f>
        <v/>
      </c>
      <c r="J5" s="6" t="str">
        <f>Calculations!U5</f>
        <v/>
      </c>
      <c r="K5" s="10" t="str">
        <f t="shared" ref="K5:K68" si="4">IF(ISNUMBER(J5), IF(J5&gt;=3, 2^(-J5), "Failure"), "")</f>
        <v/>
      </c>
      <c r="L5" s="6" t="str">
        <f>Calculations!V5</f>
        <v/>
      </c>
      <c r="M5" s="10" t="str">
        <f t="shared" ref="M5:M68" si="5">IF(ISNUMBER(L5), IF(L5&gt;=3, 2^(-L5), "Failure"), "")</f>
        <v/>
      </c>
      <c r="N5" s="6" t="str">
        <f>Calculations!W5</f>
        <v/>
      </c>
      <c r="O5" s="10" t="str">
        <f t="shared" ref="O5:O68" si="6">IF(ISNUMBER(N5), IF(N5&gt;=3, 2^(-N5), "Failure"), "")</f>
        <v/>
      </c>
      <c r="P5" s="6" t="str">
        <f>Calculations!X5</f>
        <v/>
      </c>
      <c r="Q5" s="10" t="str">
        <f t="shared" ref="Q5:Q68" si="7">IF(ISNUMBER(P5), IF(P5&gt;=3, 2^(-P5), "Failure"), "")</f>
        <v/>
      </c>
      <c r="R5" s="6" t="str">
        <f>Calculations!Y5</f>
        <v/>
      </c>
      <c r="S5" s="10" t="str">
        <f t="shared" ref="S5:S68" si="8">IF(ISNUMBER(R5), IF(R5&gt;=3, 2^(-R5), "Failure"), "")</f>
        <v/>
      </c>
      <c r="T5" s="6" t="str">
        <f>Calculations!Z5</f>
        <v/>
      </c>
      <c r="U5" s="10" t="str">
        <f t="shared" ref="U5:U68" si="9">IF(ISNUMBER(T5), IF(T5&gt;=3, 2^(-T5), "Failure"), "")</f>
        <v/>
      </c>
      <c r="V5" s="6" t="str">
        <f>Calculations!AA5</f>
        <v/>
      </c>
      <c r="W5" s="10" t="str">
        <f t="shared" ref="W5:W68" si="10">IF(ISNUMBER(V5), IF(V5&gt;=3, 2^(-V5), "Failure"), "")</f>
        <v/>
      </c>
      <c r="X5" s="6" t="str">
        <f>Calculations!AB5</f>
        <v/>
      </c>
      <c r="Y5" s="10" t="str">
        <f t="shared" ref="Y5:Y68" si="11">IF(ISNUMBER(X5), IF(X5&gt;=3, 2^(-X5), "Failure"), "")</f>
        <v/>
      </c>
    </row>
    <row r="6" spans="1:25" x14ac:dyDescent="0.25">
      <c r="A6" s="2" t="str">
        <f>'Gene Table'!D5</f>
        <v>ATM</v>
      </c>
      <c r="B6" s="6">
        <f>Calculations!Q6</f>
        <v>19.515471999999999</v>
      </c>
      <c r="C6" s="7">
        <f t="shared" si="0"/>
        <v>1.3343124812359801E-6</v>
      </c>
      <c r="D6" s="6" t="str">
        <f>Calculations!R6</f>
        <v/>
      </c>
      <c r="E6" s="7" t="str">
        <f t="shared" si="1"/>
        <v/>
      </c>
      <c r="F6" s="6" t="str">
        <f>Calculations!S6</f>
        <v/>
      </c>
      <c r="G6" s="10" t="str">
        <f t="shared" si="2"/>
        <v/>
      </c>
      <c r="H6" s="6" t="str">
        <f>Calculations!T6</f>
        <v/>
      </c>
      <c r="I6" s="10" t="str">
        <f t="shared" si="3"/>
        <v/>
      </c>
      <c r="J6" s="6" t="str">
        <f>Calculations!U6</f>
        <v/>
      </c>
      <c r="K6" s="10" t="str">
        <f t="shared" si="4"/>
        <v/>
      </c>
      <c r="L6" s="6" t="str">
        <f>Calculations!V6</f>
        <v/>
      </c>
      <c r="M6" s="10" t="str">
        <f t="shared" si="5"/>
        <v/>
      </c>
      <c r="N6" s="6" t="str">
        <f>Calculations!W6</f>
        <v/>
      </c>
      <c r="O6" s="10" t="str">
        <f t="shared" si="6"/>
        <v/>
      </c>
      <c r="P6" s="6" t="str">
        <f>Calculations!X6</f>
        <v/>
      </c>
      <c r="Q6" s="10" t="str">
        <f t="shared" si="7"/>
        <v/>
      </c>
      <c r="R6" s="6" t="str">
        <f>Calculations!Y6</f>
        <v/>
      </c>
      <c r="S6" s="10" t="str">
        <f t="shared" si="8"/>
        <v/>
      </c>
      <c r="T6" s="6" t="str">
        <f>Calculations!Z6</f>
        <v/>
      </c>
      <c r="U6" s="10" t="str">
        <f t="shared" si="9"/>
        <v/>
      </c>
      <c r="V6" s="6" t="str">
        <f>Calculations!AA6</f>
        <v/>
      </c>
      <c r="W6" s="10" t="str">
        <f t="shared" si="10"/>
        <v/>
      </c>
      <c r="X6" s="6" t="str">
        <f>Calculations!AB6</f>
        <v/>
      </c>
      <c r="Y6" s="10" t="str">
        <f t="shared" si="11"/>
        <v/>
      </c>
    </row>
    <row r="7" spans="1:25" x14ac:dyDescent="0.25">
      <c r="A7" s="2" t="str">
        <f>'Gene Table'!D6</f>
        <v>BIRC5</v>
      </c>
      <c r="B7" s="6">
        <f>Calculations!Q7</f>
        <v>8.4604570000000017</v>
      </c>
      <c r="C7" s="7">
        <f t="shared" si="0"/>
        <v>2.8388906599870205E-3</v>
      </c>
      <c r="D7" s="6" t="str">
        <f>Calculations!R7</f>
        <v/>
      </c>
      <c r="E7" s="7" t="str">
        <f t="shared" si="1"/>
        <v/>
      </c>
      <c r="F7" s="6" t="str">
        <f>Calculations!S7</f>
        <v/>
      </c>
      <c r="G7" s="10" t="str">
        <f t="shared" si="2"/>
        <v/>
      </c>
      <c r="H7" s="6" t="str">
        <f>Calculations!T7</f>
        <v/>
      </c>
      <c r="I7" s="10" t="str">
        <f t="shared" si="3"/>
        <v/>
      </c>
      <c r="J7" s="6" t="str">
        <f>Calculations!U7</f>
        <v/>
      </c>
      <c r="K7" s="10" t="str">
        <f t="shared" si="4"/>
        <v/>
      </c>
      <c r="L7" s="6" t="str">
        <f>Calculations!V7</f>
        <v/>
      </c>
      <c r="M7" s="10" t="str">
        <f t="shared" si="5"/>
        <v/>
      </c>
      <c r="N7" s="6" t="str">
        <f>Calculations!W7</f>
        <v/>
      </c>
      <c r="O7" s="10" t="str">
        <f t="shared" si="6"/>
        <v/>
      </c>
      <c r="P7" s="6" t="str">
        <f>Calculations!X7</f>
        <v/>
      </c>
      <c r="Q7" s="10" t="str">
        <f t="shared" si="7"/>
        <v/>
      </c>
      <c r="R7" s="6" t="str">
        <f>Calculations!Y7</f>
        <v/>
      </c>
      <c r="S7" s="10" t="str">
        <f t="shared" si="8"/>
        <v/>
      </c>
      <c r="T7" s="6" t="str">
        <f>Calculations!Z7</f>
        <v/>
      </c>
      <c r="U7" s="10" t="str">
        <f t="shared" si="9"/>
        <v/>
      </c>
      <c r="V7" s="6" t="str">
        <f>Calculations!AA7</f>
        <v/>
      </c>
      <c r="W7" s="10" t="str">
        <f t="shared" si="10"/>
        <v/>
      </c>
      <c r="X7" s="6" t="str">
        <f>Calculations!AB7</f>
        <v/>
      </c>
      <c r="Y7" s="10" t="str">
        <f t="shared" si="11"/>
        <v/>
      </c>
    </row>
    <row r="8" spans="1:25" x14ac:dyDescent="0.25">
      <c r="A8" s="2" t="str">
        <f>'Gene Table'!D7</f>
        <v>BMP6</v>
      </c>
      <c r="B8" s="6">
        <f>Calculations!Q8</f>
        <v>10.150198</v>
      </c>
      <c r="C8" s="7">
        <f t="shared" si="0"/>
        <v>8.8000662173172059E-4</v>
      </c>
      <c r="D8" s="6" t="str">
        <f>Calculations!R8</f>
        <v/>
      </c>
      <c r="E8" s="7" t="str">
        <f t="shared" si="1"/>
        <v/>
      </c>
      <c r="F8" s="6" t="str">
        <f>Calculations!S8</f>
        <v/>
      </c>
      <c r="G8" s="10" t="str">
        <f t="shared" si="2"/>
        <v/>
      </c>
      <c r="H8" s="6" t="str">
        <f>Calculations!T8</f>
        <v/>
      </c>
      <c r="I8" s="10" t="str">
        <f t="shared" si="3"/>
        <v/>
      </c>
      <c r="J8" s="6" t="str">
        <f>Calculations!U8</f>
        <v/>
      </c>
      <c r="K8" s="10" t="str">
        <f t="shared" si="4"/>
        <v/>
      </c>
      <c r="L8" s="6" t="str">
        <f>Calculations!V8</f>
        <v/>
      </c>
      <c r="M8" s="10" t="str">
        <f t="shared" si="5"/>
        <v/>
      </c>
      <c r="N8" s="6" t="str">
        <f>Calculations!W8</f>
        <v/>
      </c>
      <c r="O8" s="10" t="str">
        <f t="shared" si="6"/>
        <v/>
      </c>
      <c r="P8" s="6" t="str">
        <f>Calculations!X8</f>
        <v/>
      </c>
      <c r="Q8" s="10" t="str">
        <f t="shared" si="7"/>
        <v/>
      </c>
      <c r="R8" s="6" t="str">
        <f>Calculations!Y8</f>
        <v/>
      </c>
      <c r="S8" s="10" t="str">
        <f t="shared" si="8"/>
        <v/>
      </c>
      <c r="T8" s="6" t="str">
        <f>Calculations!Z8</f>
        <v/>
      </c>
      <c r="U8" s="10" t="str">
        <f t="shared" si="9"/>
        <v/>
      </c>
      <c r="V8" s="6" t="str">
        <f>Calculations!AA8</f>
        <v/>
      </c>
      <c r="W8" s="10" t="str">
        <f t="shared" si="10"/>
        <v/>
      </c>
      <c r="X8" s="6" t="str">
        <f>Calculations!AB8</f>
        <v/>
      </c>
      <c r="Y8" s="10" t="str">
        <f t="shared" si="11"/>
        <v/>
      </c>
    </row>
    <row r="9" spans="1:25" x14ac:dyDescent="0.25">
      <c r="A9" s="2" t="str">
        <f>'Gene Table'!D8</f>
        <v>BRCA1</v>
      </c>
      <c r="B9" s="6">
        <f>Calculations!Q9</f>
        <v>8.881806000000001</v>
      </c>
      <c r="C9" s="7">
        <f t="shared" si="0"/>
        <v>2.1198736583745771E-3</v>
      </c>
      <c r="D9" s="6" t="str">
        <f>Calculations!R9</f>
        <v/>
      </c>
      <c r="E9" s="7" t="str">
        <f t="shared" si="1"/>
        <v/>
      </c>
      <c r="F9" s="6" t="str">
        <f>Calculations!S9</f>
        <v/>
      </c>
      <c r="G9" s="10" t="str">
        <f t="shared" si="2"/>
        <v/>
      </c>
      <c r="H9" s="6" t="str">
        <f>Calculations!T9</f>
        <v/>
      </c>
      <c r="I9" s="10" t="str">
        <f t="shared" si="3"/>
        <v/>
      </c>
      <c r="J9" s="6" t="str">
        <f>Calculations!U9</f>
        <v/>
      </c>
      <c r="K9" s="10" t="str">
        <f t="shared" si="4"/>
        <v/>
      </c>
      <c r="L9" s="6" t="str">
        <f>Calculations!V9</f>
        <v/>
      </c>
      <c r="M9" s="10" t="str">
        <f t="shared" si="5"/>
        <v/>
      </c>
      <c r="N9" s="6" t="str">
        <f>Calculations!W9</f>
        <v/>
      </c>
      <c r="O9" s="10" t="str">
        <f t="shared" si="6"/>
        <v/>
      </c>
      <c r="P9" s="6" t="str">
        <f>Calculations!X9</f>
        <v/>
      </c>
      <c r="Q9" s="10" t="str">
        <f t="shared" si="7"/>
        <v/>
      </c>
      <c r="R9" s="6" t="str">
        <f>Calculations!Y9</f>
        <v/>
      </c>
      <c r="S9" s="10" t="str">
        <f t="shared" si="8"/>
        <v/>
      </c>
      <c r="T9" s="6" t="str">
        <f>Calculations!Z9</f>
        <v/>
      </c>
      <c r="U9" s="10" t="str">
        <f t="shared" si="9"/>
        <v/>
      </c>
      <c r="V9" s="6" t="str">
        <f>Calculations!AA9</f>
        <v/>
      </c>
      <c r="W9" s="10" t="str">
        <f t="shared" si="10"/>
        <v/>
      </c>
      <c r="X9" s="6" t="str">
        <f>Calculations!AB9</f>
        <v/>
      </c>
      <c r="Y9" s="10" t="str">
        <f t="shared" si="11"/>
        <v/>
      </c>
    </row>
    <row r="10" spans="1:25" x14ac:dyDescent="0.25">
      <c r="A10" s="2" t="str">
        <f>'Gene Table'!D9</f>
        <v>BRCA2</v>
      </c>
      <c r="B10" s="6">
        <f>Calculations!Q10</f>
        <v>11.157767</v>
      </c>
      <c r="C10" s="7">
        <f t="shared" si="0"/>
        <v>4.3770090882924197E-4</v>
      </c>
      <c r="D10" s="6" t="str">
        <f>Calculations!R10</f>
        <v/>
      </c>
      <c r="E10" s="7" t="str">
        <f t="shared" si="1"/>
        <v/>
      </c>
      <c r="F10" s="6" t="str">
        <f>Calculations!S10</f>
        <v/>
      </c>
      <c r="G10" s="10" t="str">
        <f t="shared" si="2"/>
        <v/>
      </c>
      <c r="H10" s="6" t="str">
        <f>Calculations!T10</f>
        <v/>
      </c>
      <c r="I10" s="10" t="str">
        <f t="shared" si="3"/>
        <v/>
      </c>
      <c r="J10" s="6" t="str">
        <f>Calculations!U10</f>
        <v/>
      </c>
      <c r="K10" s="10" t="str">
        <f t="shared" si="4"/>
        <v/>
      </c>
      <c r="L10" s="6" t="str">
        <f>Calculations!V10</f>
        <v/>
      </c>
      <c r="M10" s="10" t="str">
        <f t="shared" si="5"/>
        <v/>
      </c>
      <c r="N10" s="6" t="str">
        <f>Calculations!W10</f>
        <v/>
      </c>
      <c r="O10" s="10" t="str">
        <f t="shared" si="6"/>
        <v/>
      </c>
      <c r="P10" s="6" t="str">
        <f>Calculations!X10</f>
        <v/>
      </c>
      <c r="Q10" s="10" t="str">
        <f t="shared" si="7"/>
        <v/>
      </c>
      <c r="R10" s="6" t="str">
        <f>Calculations!Y10</f>
        <v/>
      </c>
      <c r="S10" s="10" t="str">
        <f t="shared" si="8"/>
        <v/>
      </c>
      <c r="T10" s="6" t="str">
        <f>Calculations!Z10</f>
        <v/>
      </c>
      <c r="U10" s="10" t="str">
        <f t="shared" si="9"/>
        <v/>
      </c>
      <c r="V10" s="6" t="str">
        <f>Calculations!AA10</f>
        <v/>
      </c>
      <c r="W10" s="10" t="str">
        <f t="shared" si="10"/>
        <v/>
      </c>
      <c r="X10" s="6" t="str">
        <f>Calculations!AB10</f>
        <v/>
      </c>
      <c r="Y10" s="10" t="str">
        <f t="shared" si="11"/>
        <v/>
      </c>
    </row>
    <row r="11" spans="1:25" x14ac:dyDescent="0.25">
      <c r="A11" s="2" t="str">
        <f>'Gene Table'!D10</f>
        <v>CADM1</v>
      </c>
      <c r="B11" s="6">
        <f>Calculations!Q11</f>
        <v>9.3201429999999981</v>
      </c>
      <c r="C11" s="7">
        <f t="shared" si="0"/>
        <v>1.5644345301579871E-3</v>
      </c>
      <c r="D11" s="6" t="str">
        <f>Calculations!R11</f>
        <v/>
      </c>
      <c r="E11" s="7" t="str">
        <f t="shared" si="1"/>
        <v/>
      </c>
      <c r="F11" s="6" t="str">
        <f>Calculations!S11</f>
        <v/>
      </c>
      <c r="G11" s="10" t="str">
        <f t="shared" si="2"/>
        <v/>
      </c>
      <c r="H11" s="6" t="str">
        <f>Calculations!T11</f>
        <v/>
      </c>
      <c r="I11" s="10" t="str">
        <f t="shared" si="3"/>
        <v/>
      </c>
      <c r="J11" s="6" t="str">
        <f>Calculations!U11</f>
        <v/>
      </c>
      <c r="K11" s="10" t="str">
        <f t="shared" si="4"/>
        <v/>
      </c>
      <c r="L11" s="6" t="str">
        <f>Calculations!V11</f>
        <v/>
      </c>
      <c r="M11" s="10" t="str">
        <f t="shared" si="5"/>
        <v/>
      </c>
      <c r="N11" s="6" t="str">
        <f>Calculations!W11</f>
        <v/>
      </c>
      <c r="O11" s="10" t="str">
        <f t="shared" si="6"/>
        <v/>
      </c>
      <c r="P11" s="6" t="str">
        <f>Calculations!X11</f>
        <v/>
      </c>
      <c r="Q11" s="10" t="str">
        <f t="shared" si="7"/>
        <v/>
      </c>
      <c r="R11" s="6" t="str">
        <f>Calculations!Y11</f>
        <v/>
      </c>
      <c r="S11" s="10" t="str">
        <f t="shared" si="8"/>
        <v/>
      </c>
      <c r="T11" s="6" t="str">
        <f>Calculations!Z11</f>
        <v/>
      </c>
      <c r="U11" s="10" t="str">
        <f t="shared" si="9"/>
        <v/>
      </c>
      <c r="V11" s="6" t="str">
        <f>Calculations!AA11</f>
        <v/>
      </c>
      <c r="W11" s="10" t="str">
        <f t="shared" si="10"/>
        <v/>
      </c>
      <c r="X11" s="6" t="str">
        <f>Calculations!AB11</f>
        <v/>
      </c>
      <c r="Y11" s="10" t="str">
        <f t="shared" si="11"/>
        <v/>
      </c>
    </row>
    <row r="12" spans="1:25" x14ac:dyDescent="0.25">
      <c r="A12" s="2" t="str">
        <f>'Gene Table'!D11</f>
        <v>CALCA</v>
      </c>
      <c r="B12" s="6">
        <f>Calculations!Q12</f>
        <v>9.7755660000000013</v>
      </c>
      <c r="C12" s="7">
        <f t="shared" si="0"/>
        <v>1.1409363303532954E-3</v>
      </c>
      <c r="D12" s="6" t="str">
        <f>Calculations!R12</f>
        <v/>
      </c>
      <c r="E12" s="7" t="str">
        <f t="shared" si="1"/>
        <v/>
      </c>
      <c r="F12" s="6" t="str">
        <f>Calculations!S12</f>
        <v/>
      </c>
      <c r="G12" s="10" t="str">
        <f t="shared" si="2"/>
        <v/>
      </c>
      <c r="H12" s="6" t="str">
        <f>Calculations!T12</f>
        <v/>
      </c>
      <c r="I12" s="10" t="str">
        <f t="shared" si="3"/>
        <v/>
      </c>
      <c r="J12" s="6" t="str">
        <f>Calculations!U12</f>
        <v/>
      </c>
      <c r="K12" s="10" t="str">
        <f t="shared" si="4"/>
        <v/>
      </c>
      <c r="L12" s="6" t="str">
        <f>Calculations!V12</f>
        <v/>
      </c>
      <c r="M12" s="10" t="str">
        <f t="shared" si="5"/>
        <v/>
      </c>
      <c r="N12" s="6" t="str">
        <f>Calculations!W12</f>
        <v/>
      </c>
      <c r="O12" s="10" t="str">
        <f t="shared" si="6"/>
        <v/>
      </c>
      <c r="P12" s="6" t="str">
        <f>Calculations!X12</f>
        <v/>
      </c>
      <c r="Q12" s="10" t="str">
        <f t="shared" si="7"/>
        <v/>
      </c>
      <c r="R12" s="6" t="str">
        <f>Calculations!Y12</f>
        <v/>
      </c>
      <c r="S12" s="10" t="str">
        <f t="shared" si="8"/>
        <v/>
      </c>
      <c r="T12" s="6" t="str">
        <f>Calculations!Z12</f>
        <v/>
      </c>
      <c r="U12" s="10" t="str">
        <f t="shared" si="9"/>
        <v/>
      </c>
      <c r="V12" s="6" t="str">
        <f>Calculations!AA12</f>
        <v/>
      </c>
      <c r="W12" s="10" t="str">
        <f t="shared" si="10"/>
        <v/>
      </c>
      <c r="X12" s="6" t="str">
        <f>Calculations!AB12</f>
        <v/>
      </c>
      <c r="Y12" s="10" t="str">
        <f t="shared" si="11"/>
        <v/>
      </c>
    </row>
    <row r="13" spans="1:25" x14ac:dyDescent="0.25">
      <c r="A13" s="2" t="str">
        <f>'Gene Table'!D12</f>
        <v>CAV1</v>
      </c>
      <c r="B13" s="6">
        <f>Calculations!Q13</f>
        <v>10.817305000000001</v>
      </c>
      <c r="C13" s="7">
        <f t="shared" si="0"/>
        <v>5.5420025688749687E-4</v>
      </c>
      <c r="D13" s="6" t="str">
        <f>Calculations!R13</f>
        <v/>
      </c>
      <c r="E13" s="7" t="str">
        <f t="shared" si="1"/>
        <v/>
      </c>
      <c r="F13" s="6" t="str">
        <f>Calculations!S13</f>
        <v/>
      </c>
      <c r="G13" s="10" t="str">
        <f t="shared" si="2"/>
        <v/>
      </c>
      <c r="H13" s="6" t="str">
        <f>Calculations!T13</f>
        <v/>
      </c>
      <c r="I13" s="10" t="str">
        <f t="shared" si="3"/>
        <v/>
      </c>
      <c r="J13" s="6" t="str">
        <f>Calculations!U13</f>
        <v/>
      </c>
      <c r="K13" s="10" t="str">
        <f t="shared" si="4"/>
        <v/>
      </c>
      <c r="L13" s="6" t="str">
        <f>Calculations!V13</f>
        <v/>
      </c>
      <c r="M13" s="10" t="str">
        <f t="shared" si="5"/>
        <v/>
      </c>
      <c r="N13" s="6" t="str">
        <f>Calculations!W13</f>
        <v/>
      </c>
      <c r="O13" s="10" t="str">
        <f t="shared" si="6"/>
        <v/>
      </c>
      <c r="P13" s="6" t="str">
        <f>Calculations!X13</f>
        <v/>
      </c>
      <c r="Q13" s="10" t="str">
        <f t="shared" si="7"/>
        <v/>
      </c>
      <c r="R13" s="6" t="str">
        <f>Calculations!Y13</f>
        <v/>
      </c>
      <c r="S13" s="10" t="str">
        <f t="shared" si="8"/>
        <v/>
      </c>
      <c r="T13" s="6" t="str">
        <f>Calculations!Z13</f>
        <v/>
      </c>
      <c r="U13" s="10" t="str">
        <f t="shared" si="9"/>
        <v/>
      </c>
      <c r="V13" s="6" t="str">
        <f>Calculations!AA13</f>
        <v/>
      </c>
      <c r="W13" s="10" t="str">
        <f t="shared" si="10"/>
        <v/>
      </c>
      <c r="X13" s="6" t="str">
        <f>Calculations!AB13</f>
        <v/>
      </c>
      <c r="Y13" s="10" t="str">
        <f t="shared" si="11"/>
        <v/>
      </c>
    </row>
    <row r="14" spans="1:25" x14ac:dyDescent="0.25">
      <c r="A14" s="2" t="str">
        <f>'Gene Table'!D13</f>
        <v>CCNA1</v>
      </c>
      <c r="B14" s="6">
        <f>Calculations!Q14</f>
        <v>11.138155000000001</v>
      </c>
      <c r="C14" s="7">
        <f t="shared" si="0"/>
        <v>4.4369164285154805E-4</v>
      </c>
      <c r="D14" s="6" t="str">
        <f>Calculations!R14</f>
        <v/>
      </c>
      <c r="E14" s="7" t="str">
        <f t="shared" si="1"/>
        <v/>
      </c>
      <c r="F14" s="6" t="str">
        <f>Calculations!S14</f>
        <v/>
      </c>
      <c r="G14" s="10" t="str">
        <f t="shared" si="2"/>
        <v/>
      </c>
      <c r="H14" s="6" t="str">
        <f>Calculations!T14</f>
        <v/>
      </c>
      <c r="I14" s="10" t="str">
        <f t="shared" si="3"/>
        <v/>
      </c>
      <c r="J14" s="6" t="str">
        <f>Calculations!U14</f>
        <v/>
      </c>
      <c r="K14" s="10" t="str">
        <f t="shared" si="4"/>
        <v/>
      </c>
      <c r="L14" s="6" t="str">
        <f>Calculations!V14</f>
        <v/>
      </c>
      <c r="M14" s="10" t="str">
        <f t="shared" si="5"/>
        <v/>
      </c>
      <c r="N14" s="6" t="str">
        <f>Calculations!W14</f>
        <v/>
      </c>
      <c r="O14" s="10" t="str">
        <f t="shared" si="6"/>
        <v/>
      </c>
      <c r="P14" s="6" t="str">
        <f>Calculations!X14</f>
        <v/>
      </c>
      <c r="Q14" s="10" t="str">
        <f t="shared" si="7"/>
        <v/>
      </c>
      <c r="R14" s="6" t="str">
        <f>Calculations!Y14</f>
        <v/>
      </c>
      <c r="S14" s="10" t="str">
        <f t="shared" si="8"/>
        <v/>
      </c>
      <c r="T14" s="6" t="str">
        <f>Calculations!Z14</f>
        <v/>
      </c>
      <c r="U14" s="10" t="str">
        <f t="shared" si="9"/>
        <v/>
      </c>
      <c r="V14" s="6" t="str">
        <f>Calculations!AA14</f>
        <v/>
      </c>
      <c r="W14" s="10" t="str">
        <f t="shared" si="10"/>
        <v/>
      </c>
      <c r="X14" s="6" t="str">
        <f>Calculations!AB14</f>
        <v/>
      </c>
      <c r="Y14" s="10" t="str">
        <f t="shared" si="11"/>
        <v/>
      </c>
    </row>
    <row r="15" spans="1:25" x14ac:dyDescent="0.25">
      <c r="A15" s="2" t="str">
        <f>'Gene Table'!D14</f>
        <v>CCND2</v>
      </c>
      <c r="B15" s="6">
        <f>Calculations!Q15</f>
        <v>3.3623529999999988</v>
      </c>
      <c r="C15" s="7">
        <f t="shared" si="0"/>
        <v>9.7236852152644257E-2</v>
      </c>
      <c r="D15" s="6" t="str">
        <f>Calculations!R15</f>
        <v/>
      </c>
      <c r="E15" s="7" t="str">
        <f t="shared" si="1"/>
        <v/>
      </c>
      <c r="F15" s="6" t="str">
        <f>Calculations!S15</f>
        <v/>
      </c>
      <c r="G15" s="10" t="str">
        <f t="shared" si="2"/>
        <v/>
      </c>
      <c r="H15" s="6" t="str">
        <f>Calculations!T15</f>
        <v/>
      </c>
      <c r="I15" s="10" t="str">
        <f t="shared" si="3"/>
        <v/>
      </c>
      <c r="J15" s="6" t="str">
        <f>Calculations!U15</f>
        <v/>
      </c>
      <c r="K15" s="10" t="str">
        <f t="shared" si="4"/>
        <v/>
      </c>
      <c r="L15" s="6" t="str">
        <f>Calculations!V15</f>
        <v/>
      </c>
      <c r="M15" s="10" t="str">
        <f t="shared" si="5"/>
        <v/>
      </c>
      <c r="N15" s="6" t="str">
        <f>Calculations!W15</f>
        <v/>
      </c>
      <c r="O15" s="10" t="str">
        <f t="shared" si="6"/>
        <v/>
      </c>
      <c r="P15" s="6" t="str">
        <f>Calculations!X15</f>
        <v/>
      </c>
      <c r="Q15" s="10" t="str">
        <f t="shared" si="7"/>
        <v/>
      </c>
      <c r="R15" s="6" t="str">
        <f>Calculations!Y15</f>
        <v/>
      </c>
      <c r="S15" s="10" t="str">
        <f t="shared" si="8"/>
        <v/>
      </c>
      <c r="T15" s="6" t="str">
        <f>Calculations!Z15</f>
        <v/>
      </c>
      <c r="U15" s="10" t="str">
        <f t="shared" si="9"/>
        <v/>
      </c>
      <c r="V15" s="6" t="str">
        <f>Calculations!AA15</f>
        <v/>
      </c>
      <c r="W15" s="10" t="str">
        <f t="shared" si="10"/>
        <v/>
      </c>
      <c r="X15" s="6" t="str">
        <f>Calculations!AB15</f>
        <v/>
      </c>
      <c r="Y15" s="10" t="str">
        <f t="shared" si="11"/>
        <v/>
      </c>
    </row>
    <row r="16" spans="1:25" x14ac:dyDescent="0.25">
      <c r="A16" s="2" t="str">
        <f>'Gene Table'!D15</f>
        <v>CDH1</v>
      </c>
      <c r="B16" s="6">
        <f>Calculations!Q16</f>
        <v>8.1517510000000009</v>
      </c>
      <c r="C16" s="7">
        <f t="shared" si="0"/>
        <v>3.5162393664664097E-3</v>
      </c>
      <c r="D16" s="6" t="str">
        <f>Calculations!R16</f>
        <v/>
      </c>
      <c r="E16" s="7" t="str">
        <f t="shared" si="1"/>
        <v/>
      </c>
      <c r="F16" s="6" t="str">
        <f>Calculations!S16</f>
        <v/>
      </c>
      <c r="G16" s="10" t="str">
        <f t="shared" si="2"/>
        <v/>
      </c>
      <c r="H16" s="6" t="str">
        <f>Calculations!T16</f>
        <v/>
      </c>
      <c r="I16" s="10" t="str">
        <f t="shared" si="3"/>
        <v/>
      </c>
      <c r="J16" s="6" t="str">
        <f>Calculations!U16</f>
        <v/>
      </c>
      <c r="K16" s="10" t="str">
        <f t="shared" si="4"/>
        <v/>
      </c>
      <c r="L16" s="6" t="str">
        <f>Calculations!V16</f>
        <v/>
      </c>
      <c r="M16" s="10" t="str">
        <f t="shared" si="5"/>
        <v/>
      </c>
      <c r="N16" s="6" t="str">
        <f>Calculations!W16</f>
        <v/>
      </c>
      <c r="O16" s="10" t="str">
        <f t="shared" si="6"/>
        <v/>
      </c>
      <c r="P16" s="6" t="str">
        <f>Calculations!X16</f>
        <v/>
      </c>
      <c r="Q16" s="10" t="str">
        <f t="shared" si="7"/>
        <v/>
      </c>
      <c r="R16" s="6" t="str">
        <f>Calculations!Y16</f>
        <v/>
      </c>
      <c r="S16" s="10" t="str">
        <f t="shared" si="8"/>
        <v/>
      </c>
      <c r="T16" s="6" t="str">
        <f>Calculations!Z16</f>
        <v/>
      </c>
      <c r="U16" s="10" t="str">
        <f t="shared" si="9"/>
        <v/>
      </c>
      <c r="V16" s="6" t="str">
        <f>Calculations!AA16</f>
        <v/>
      </c>
      <c r="W16" s="10" t="str">
        <f t="shared" si="10"/>
        <v/>
      </c>
      <c r="X16" s="6" t="str">
        <f>Calculations!AB16</f>
        <v/>
      </c>
      <c r="Y16" s="10" t="str">
        <f t="shared" si="11"/>
        <v/>
      </c>
    </row>
    <row r="17" spans="1:25" x14ac:dyDescent="0.25">
      <c r="A17" s="2" t="str">
        <f>'Gene Table'!D16</f>
        <v>CDH13</v>
      </c>
      <c r="B17" s="6">
        <f>Calculations!Q17</f>
        <v>17.279086999999997</v>
      </c>
      <c r="C17" s="7">
        <f t="shared" si="0"/>
        <v>6.2874785334956815E-6</v>
      </c>
      <c r="D17" s="6" t="str">
        <f>Calculations!R17</f>
        <v/>
      </c>
      <c r="E17" s="7" t="str">
        <f t="shared" si="1"/>
        <v/>
      </c>
      <c r="F17" s="6" t="str">
        <f>Calculations!S17</f>
        <v/>
      </c>
      <c r="G17" s="10" t="str">
        <f t="shared" si="2"/>
        <v/>
      </c>
      <c r="H17" s="6" t="str">
        <f>Calculations!T17</f>
        <v/>
      </c>
      <c r="I17" s="10" t="str">
        <f t="shared" si="3"/>
        <v/>
      </c>
      <c r="J17" s="6" t="str">
        <f>Calculations!U17</f>
        <v/>
      </c>
      <c r="K17" s="10" t="str">
        <f t="shared" si="4"/>
        <v/>
      </c>
      <c r="L17" s="6" t="str">
        <f>Calculations!V17</f>
        <v/>
      </c>
      <c r="M17" s="10" t="str">
        <f t="shared" si="5"/>
        <v/>
      </c>
      <c r="N17" s="6" t="str">
        <f>Calculations!W17</f>
        <v/>
      </c>
      <c r="O17" s="10" t="str">
        <f t="shared" si="6"/>
        <v/>
      </c>
      <c r="P17" s="6" t="str">
        <f>Calculations!X17</f>
        <v/>
      </c>
      <c r="Q17" s="10" t="str">
        <f t="shared" si="7"/>
        <v/>
      </c>
      <c r="R17" s="6" t="str">
        <f>Calculations!Y17</f>
        <v/>
      </c>
      <c r="S17" s="10" t="str">
        <f t="shared" si="8"/>
        <v/>
      </c>
      <c r="T17" s="6" t="str">
        <f>Calculations!Z17</f>
        <v/>
      </c>
      <c r="U17" s="10" t="str">
        <f t="shared" si="9"/>
        <v/>
      </c>
      <c r="V17" s="6" t="str">
        <f>Calculations!AA17</f>
        <v/>
      </c>
      <c r="W17" s="10" t="str">
        <f t="shared" si="10"/>
        <v/>
      </c>
      <c r="X17" s="6" t="str">
        <f>Calculations!AB17</f>
        <v/>
      </c>
      <c r="Y17" s="10" t="str">
        <f t="shared" si="11"/>
        <v/>
      </c>
    </row>
    <row r="18" spans="1:25" x14ac:dyDescent="0.25">
      <c r="A18" s="2" t="str">
        <f>'Gene Table'!D17</f>
        <v>CDKN1B</v>
      </c>
      <c r="B18" s="6">
        <f>Calculations!Q18</f>
        <v>10.154142</v>
      </c>
      <c r="C18" s="7">
        <f t="shared" si="0"/>
        <v>8.776041692224062E-4</v>
      </c>
      <c r="D18" s="6" t="str">
        <f>Calculations!R18</f>
        <v/>
      </c>
      <c r="E18" s="7" t="str">
        <f t="shared" si="1"/>
        <v/>
      </c>
      <c r="F18" s="6" t="str">
        <f>Calculations!S18</f>
        <v/>
      </c>
      <c r="G18" s="10" t="str">
        <f t="shared" si="2"/>
        <v/>
      </c>
      <c r="H18" s="6" t="str">
        <f>Calculations!T18</f>
        <v/>
      </c>
      <c r="I18" s="10" t="str">
        <f t="shared" si="3"/>
        <v/>
      </c>
      <c r="J18" s="6" t="str">
        <f>Calculations!U18</f>
        <v/>
      </c>
      <c r="K18" s="10" t="str">
        <f t="shared" si="4"/>
        <v/>
      </c>
      <c r="L18" s="6" t="str">
        <f>Calculations!V18</f>
        <v/>
      </c>
      <c r="M18" s="10" t="str">
        <f t="shared" si="5"/>
        <v/>
      </c>
      <c r="N18" s="6" t="str">
        <f>Calculations!W18</f>
        <v/>
      </c>
      <c r="O18" s="10" t="str">
        <f t="shared" si="6"/>
        <v/>
      </c>
      <c r="P18" s="6" t="str">
        <f>Calculations!X18</f>
        <v/>
      </c>
      <c r="Q18" s="10" t="str">
        <f t="shared" si="7"/>
        <v/>
      </c>
      <c r="R18" s="6" t="str">
        <f>Calculations!Y18</f>
        <v/>
      </c>
      <c r="S18" s="10" t="str">
        <f t="shared" si="8"/>
        <v/>
      </c>
      <c r="T18" s="6" t="str">
        <f>Calculations!Z18</f>
        <v/>
      </c>
      <c r="U18" s="10" t="str">
        <f t="shared" si="9"/>
        <v/>
      </c>
      <c r="V18" s="6" t="str">
        <f>Calculations!AA18</f>
        <v/>
      </c>
      <c r="W18" s="10" t="str">
        <f t="shared" si="10"/>
        <v/>
      </c>
      <c r="X18" s="6" t="str">
        <f>Calculations!AB18</f>
        <v/>
      </c>
      <c r="Y18" s="10" t="str">
        <f t="shared" si="11"/>
        <v/>
      </c>
    </row>
    <row r="19" spans="1:25" x14ac:dyDescent="0.25">
      <c r="A19" s="2" t="str">
        <f>'Gene Table'!D18</f>
        <v>CDKN1C</v>
      </c>
      <c r="B19" s="6">
        <f>Calculations!Q19</f>
        <v>19.774865999999999</v>
      </c>
      <c r="C19" s="7">
        <f t="shared" si="0"/>
        <v>1.1147363773790742E-6</v>
      </c>
      <c r="D19" s="6" t="str">
        <f>Calculations!R19</f>
        <v/>
      </c>
      <c r="E19" s="7" t="str">
        <f t="shared" si="1"/>
        <v/>
      </c>
      <c r="F19" s="6" t="str">
        <f>Calculations!S19</f>
        <v/>
      </c>
      <c r="G19" s="10" t="str">
        <f t="shared" si="2"/>
        <v/>
      </c>
      <c r="H19" s="6" t="str">
        <f>Calculations!T19</f>
        <v/>
      </c>
      <c r="I19" s="10" t="str">
        <f t="shared" si="3"/>
        <v/>
      </c>
      <c r="J19" s="6" t="str">
        <f>Calculations!U19</f>
        <v/>
      </c>
      <c r="K19" s="10" t="str">
        <f t="shared" si="4"/>
        <v/>
      </c>
      <c r="L19" s="6" t="str">
        <f>Calculations!V19</f>
        <v/>
      </c>
      <c r="M19" s="10" t="str">
        <f t="shared" si="5"/>
        <v/>
      </c>
      <c r="N19" s="6" t="str">
        <f>Calculations!W19</f>
        <v/>
      </c>
      <c r="O19" s="10" t="str">
        <f t="shared" si="6"/>
        <v/>
      </c>
      <c r="P19" s="6" t="str">
        <f>Calculations!X19</f>
        <v/>
      </c>
      <c r="Q19" s="10" t="str">
        <f t="shared" si="7"/>
        <v/>
      </c>
      <c r="R19" s="6" t="str">
        <f>Calculations!Y19</f>
        <v/>
      </c>
      <c r="S19" s="10" t="str">
        <f t="shared" si="8"/>
        <v/>
      </c>
      <c r="T19" s="6" t="str">
        <f>Calculations!Z19</f>
        <v/>
      </c>
      <c r="U19" s="10" t="str">
        <f t="shared" si="9"/>
        <v/>
      </c>
      <c r="V19" s="6" t="str">
        <f>Calculations!AA19</f>
        <v/>
      </c>
      <c r="W19" s="10" t="str">
        <f t="shared" si="10"/>
        <v/>
      </c>
      <c r="X19" s="6" t="str">
        <f>Calculations!AB19</f>
        <v/>
      </c>
      <c r="Y19" s="10" t="str">
        <f t="shared" si="11"/>
        <v/>
      </c>
    </row>
    <row r="20" spans="1:25" x14ac:dyDescent="0.25">
      <c r="A20" s="2" t="str">
        <f>'Gene Table'!D19</f>
        <v>CDKN2A</v>
      </c>
      <c r="B20" s="6">
        <f>Calculations!Q20</f>
        <v>13.896918000000003</v>
      </c>
      <c r="C20" s="7">
        <f t="shared" si="0"/>
        <v>6.5555756695253432E-5</v>
      </c>
      <c r="D20" s="6" t="str">
        <f>Calculations!R20</f>
        <v/>
      </c>
      <c r="E20" s="7" t="str">
        <f t="shared" si="1"/>
        <v/>
      </c>
      <c r="F20" s="6" t="str">
        <f>Calculations!S20</f>
        <v/>
      </c>
      <c r="G20" s="10" t="str">
        <f t="shared" si="2"/>
        <v/>
      </c>
      <c r="H20" s="6" t="str">
        <f>Calculations!T20</f>
        <v/>
      </c>
      <c r="I20" s="10" t="str">
        <f t="shared" si="3"/>
        <v/>
      </c>
      <c r="J20" s="6" t="str">
        <f>Calculations!U20</f>
        <v/>
      </c>
      <c r="K20" s="10" t="str">
        <f t="shared" si="4"/>
        <v/>
      </c>
      <c r="L20" s="6" t="str">
        <f>Calculations!V20</f>
        <v/>
      </c>
      <c r="M20" s="10" t="str">
        <f t="shared" si="5"/>
        <v/>
      </c>
      <c r="N20" s="6" t="str">
        <f>Calculations!W20</f>
        <v/>
      </c>
      <c r="O20" s="10" t="str">
        <f t="shared" si="6"/>
        <v/>
      </c>
      <c r="P20" s="6" t="str">
        <f>Calculations!X20</f>
        <v/>
      </c>
      <c r="Q20" s="10" t="str">
        <f t="shared" si="7"/>
        <v/>
      </c>
      <c r="R20" s="6" t="str">
        <f>Calculations!Y20</f>
        <v/>
      </c>
      <c r="S20" s="10" t="str">
        <f t="shared" si="8"/>
        <v/>
      </c>
      <c r="T20" s="6" t="str">
        <f>Calculations!Z20</f>
        <v/>
      </c>
      <c r="U20" s="10" t="str">
        <f t="shared" si="9"/>
        <v/>
      </c>
      <c r="V20" s="6" t="str">
        <f>Calculations!AA20</f>
        <v/>
      </c>
      <c r="W20" s="10" t="str">
        <f t="shared" si="10"/>
        <v/>
      </c>
      <c r="X20" s="6" t="str">
        <f>Calculations!AB20</f>
        <v/>
      </c>
      <c r="Y20" s="10" t="str">
        <f t="shared" si="11"/>
        <v/>
      </c>
    </row>
    <row r="21" spans="1:25" x14ac:dyDescent="0.25">
      <c r="A21" s="2" t="str">
        <f>'Gene Table'!D20</f>
        <v>CDKN2B</v>
      </c>
      <c r="B21" s="6">
        <f>Calculations!Q21</f>
        <v>8.7333890000000025</v>
      </c>
      <c r="C21" s="7">
        <f t="shared" si="0"/>
        <v>2.3495676133288728E-3</v>
      </c>
      <c r="D21" s="6" t="str">
        <f>Calculations!R21</f>
        <v/>
      </c>
      <c r="E21" s="7" t="str">
        <f t="shared" si="1"/>
        <v/>
      </c>
      <c r="F21" s="6" t="str">
        <f>Calculations!S21</f>
        <v/>
      </c>
      <c r="G21" s="10" t="str">
        <f t="shared" si="2"/>
        <v/>
      </c>
      <c r="H21" s="6" t="str">
        <f>Calculations!T21</f>
        <v/>
      </c>
      <c r="I21" s="10" t="str">
        <f t="shared" si="3"/>
        <v/>
      </c>
      <c r="J21" s="6" t="str">
        <f>Calculations!U21</f>
        <v/>
      </c>
      <c r="K21" s="10" t="str">
        <f t="shared" si="4"/>
        <v/>
      </c>
      <c r="L21" s="6" t="str">
        <f>Calculations!V21</f>
        <v/>
      </c>
      <c r="M21" s="10" t="str">
        <f t="shared" si="5"/>
        <v/>
      </c>
      <c r="N21" s="6" t="str">
        <f>Calculations!W21</f>
        <v/>
      </c>
      <c r="O21" s="10" t="str">
        <f t="shared" si="6"/>
        <v/>
      </c>
      <c r="P21" s="6" t="str">
        <f>Calculations!X21</f>
        <v/>
      </c>
      <c r="Q21" s="10" t="str">
        <f t="shared" si="7"/>
        <v/>
      </c>
      <c r="R21" s="6" t="str">
        <f>Calculations!Y21</f>
        <v/>
      </c>
      <c r="S21" s="10" t="str">
        <f t="shared" si="8"/>
        <v/>
      </c>
      <c r="T21" s="6" t="str">
        <f>Calculations!Z21</f>
        <v/>
      </c>
      <c r="U21" s="10" t="str">
        <f t="shared" si="9"/>
        <v/>
      </c>
      <c r="V21" s="6" t="str">
        <f>Calculations!AA21</f>
        <v/>
      </c>
      <c r="W21" s="10" t="str">
        <f t="shared" si="10"/>
        <v/>
      </c>
      <c r="X21" s="6" t="str">
        <f>Calculations!AB21</f>
        <v/>
      </c>
      <c r="Y21" s="10" t="str">
        <f t="shared" si="11"/>
        <v/>
      </c>
    </row>
    <row r="22" spans="1:25" x14ac:dyDescent="0.25">
      <c r="A22" s="2" t="str">
        <f>'Gene Table'!D21</f>
        <v>CDX2</v>
      </c>
      <c r="B22" s="6">
        <f>Calculations!Q22</f>
        <v>10.943680999999998</v>
      </c>
      <c r="C22" s="7">
        <f t="shared" si="0"/>
        <v>5.0771939751282345E-4</v>
      </c>
      <c r="D22" s="6" t="str">
        <f>Calculations!R22</f>
        <v/>
      </c>
      <c r="E22" s="7" t="str">
        <f t="shared" si="1"/>
        <v/>
      </c>
      <c r="F22" s="6" t="str">
        <f>Calculations!S22</f>
        <v/>
      </c>
      <c r="G22" s="10" t="str">
        <f t="shared" si="2"/>
        <v/>
      </c>
      <c r="H22" s="6" t="str">
        <f>Calculations!T22</f>
        <v/>
      </c>
      <c r="I22" s="10" t="str">
        <f t="shared" si="3"/>
        <v/>
      </c>
      <c r="J22" s="6" t="str">
        <f>Calculations!U22</f>
        <v/>
      </c>
      <c r="K22" s="10" t="str">
        <f t="shared" si="4"/>
        <v/>
      </c>
      <c r="L22" s="6" t="str">
        <f>Calculations!V22</f>
        <v/>
      </c>
      <c r="M22" s="10" t="str">
        <f t="shared" si="5"/>
        <v/>
      </c>
      <c r="N22" s="6" t="str">
        <f>Calculations!W22</f>
        <v/>
      </c>
      <c r="O22" s="10" t="str">
        <f t="shared" si="6"/>
        <v/>
      </c>
      <c r="P22" s="6" t="str">
        <f>Calculations!X22</f>
        <v/>
      </c>
      <c r="Q22" s="10" t="str">
        <f t="shared" si="7"/>
        <v/>
      </c>
      <c r="R22" s="6" t="str">
        <f>Calculations!Y22</f>
        <v/>
      </c>
      <c r="S22" s="10" t="str">
        <f t="shared" si="8"/>
        <v/>
      </c>
      <c r="T22" s="6" t="str">
        <f>Calculations!Z22</f>
        <v/>
      </c>
      <c r="U22" s="10" t="str">
        <f t="shared" si="9"/>
        <v/>
      </c>
      <c r="V22" s="6" t="str">
        <f>Calculations!AA22</f>
        <v/>
      </c>
      <c r="W22" s="10" t="str">
        <f t="shared" si="10"/>
        <v/>
      </c>
      <c r="X22" s="6" t="str">
        <f>Calculations!AB22</f>
        <v/>
      </c>
      <c r="Y22" s="10" t="str">
        <f t="shared" si="11"/>
        <v/>
      </c>
    </row>
    <row r="23" spans="1:25" x14ac:dyDescent="0.25">
      <c r="A23" s="2" t="str">
        <f>'Gene Table'!D22</f>
        <v>CHFR</v>
      </c>
      <c r="B23" s="6">
        <f>Calculations!Q23</f>
        <v>8.628777999999997</v>
      </c>
      <c r="C23" s="7">
        <f t="shared" si="0"/>
        <v>2.5262655285749366E-3</v>
      </c>
      <c r="D23" s="6" t="str">
        <f>Calculations!R23</f>
        <v/>
      </c>
      <c r="E23" s="7" t="str">
        <f t="shared" si="1"/>
        <v/>
      </c>
      <c r="F23" s="6" t="str">
        <f>Calculations!S23</f>
        <v/>
      </c>
      <c r="G23" s="10" t="str">
        <f t="shared" si="2"/>
        <v/>
      </c>
      <c r="H23" s="6" t="str">
        <f>Calculations!T23</f>
        <v/>
      </c>
      <c r="I23" s="10" t="str">
        <f t="shared" si="3"/>
        <v/>
      </c>
      <c r="J23" s="6" t="str">
        <f>Calculations!U23</f>
        <v/>
      </c>
      <c r="K23" s="10" t="str">
        <f t="shared" si="4"/>
        <v/>
      </c>
      <c r="L23" s="6" t="str">
        <f>Calculations!V23</f>
        <v/>
      </c>
      <c r="M23" s="10" t="str">
        <f t="shared" si="5"/>
        <v/>
      </c>
      <c r="N23" s="6" t="str">
        <f>Calculations!W23</f>
        <v/>
      </c>
      <c r="O23" s="10" t="str">
        <f t="shared" si="6"/>
        <v/>
      </c>
      <c r="P23" s="6" t="str">
        <f>Calculations!X23</f>
        <v/>
      </c>
      <c r="Q23" s="10" t="str">
        <f t="shared" si="7"/>
        <v/>
      </c>
      <c r="R23" s="6" t="str">
        <f>Calculations!Y23</f>
        <v/>
      </c>
      <c r="S23" s="10" t="str">
        <f t="shared" si="8"/>
        <v/>
      </c>
      <c r="T23" s="6" t="str">
        <f>Calculations!Z23</f>
        <v/>
      </c>
      <c r="U23" s="10" t="str">
        <f t="shared" si="9"/>
        <v/>
      </c>
      <c r="V23" s="6" t="str">
        <f>Calculations!AA23</f>
        <v/>
      </c>
      <c r="W23" s="10" t="str">
        <f t="shared" si="10"/>
        <v/>
      </c>
      <c r="X23" s="6" t="str">
        <f>Calculations!AB23</f>
        <v/>
      </c>
      <c r="Y23" s="10" t="str">
        <f t="shared" si="11"/>
        <v/>
      </c>
    </row>
    <row r="24" spans="1:25" x14ac:dyDescent="0.25">
      <c r="A24" s="2" t="str">
        <f>'Gene Table'!D23</f>
        <v>CLSTN1</v>
      </c>
      <c r="B24" s="6">
        <f>Calculations!Q24</f>
        <v>18.391120000000001</v>
      </c>
      <c r="C24" s="7">
        <f t="shared" si="0"/>
        <v>2.9088493267538479E-6</v>
      </c>
      <c r="D24" s="6" t="str">
        <f>Calculations!R24</f>
        <v/>
      </c>
      <c r="E24" s="7" t="str">
        <f t="shared" si="1"/>
        <v/>
      </c>
      <c r="F24" s="6" t="str">
        <f>Calculations!S24</f>
        <v/>
      </c>
      <c r="G24" s="10" t="str">
        <f t="shared" si="2"/>
        <v/>
      </c>
      <c r="H24" s="6" t="str">
        <f>Calculations!T24</f>
        <v/>
      </c>
      <c r="I24" s="10" t="str">
        <f t="shared" si="3"/>
        <v/>
      </c>
      <c r="J24" s="6" t="str">
        <f>Calculations!U24</f>
        <v/>
      </c>
      <c r="K24" s="10" t="str">
        <f t="shared" si="4"/>
        <v/>
      </c>
      <c r="L24" s="6" t="str">
        <f>Calculations!V24</f>
        <v/>
      </c>
      <c r="M24" s="10" t="str">
        <f t="shared" si="5"/>
        <v/>
      </c>
      <c r="N24" s="6" t="str">
        <f>Calculations!W24</f>
        <v/>
      </c>
      <c r="O24" s="10" t="str">
        <f t="shared" si="6"/>
        <v/>
      </c>
      <c r="P24" s="6" t="str">
        <f>Calculations!X24</f>
        <v/>
      </c>
      <c r="Q24" s="10" t="str">
        <f t="shared" si="7"/>
        <v/>
      </c>
      <c r="R24" s="6" t="str">
        <f>Calculations!Y24</f>
        <v/>
      </c>
      <c r="S24" s="10" t="str">
        <f t="shared" si="8"/>
        <v/>
      </c>
      <c r="T24" s="6" t="str">
        <f>Calculations!Z24</f>
        <v/>
      </c>
      <c r="U24" s="10" t="str">
        <f t="shared" si="9"/>
        <v/>
      </c>
      <c r="V24" s="6" t="str">
        <f>Calculations!AA24</f>
        <v/>
      </c>
      <c r="W24" s="10" t="str">
        <f t="shared" si="10"/>
        <v/>
      </c>
      <c r="X24" s="6" t="str">
        <f>Calculations!AB24</f>
        <v/>
      </c>
      <c r="Y24" s="10" t="str">
        <f t="shared" si="11"/>
        <v/>
      </c>
    </row>
    <row r="25" spans="1:25" x14ac:dyDescent="0.25">
      <c r="A25" s="2" t="str">
        <f>'Gene Table'!D24</f>
        <v>CST6</v>
      </c>
      <c r="B25" s="6">
        <f>Calculations!Q25</f>
        <v>9.584385000000001</v>
      </c>
      <c r="C25" s="7">
        <f t="shared" si="0"/>
        <v>1.3026046525059542E-3</v>
      </c>
      <c r="D25" s="6" t="str">
        <f>Calculations!R25</f>
        <v/>
      </c>
      <c r="E25" s="7" t="str">
        <f t="shared" si="1"/>
        <v/>
      </c>
      <c r="F25" s="6" t="str">
        <f>Calculations!S25</f>
        <v/>
      </c>
      <c r="G25" s="10" t="str">
        <f t="shared" si="2"/>
        <v/>
      </c>
      <c r="H25" s="6" t="str">
        <f>Calculations!T25</f>
        <v/>
      </c>
      <c r="I25" s="10" t="str">
        <f t="shared" si="3"/>
        <v/>
      </c>
      <c r="J25" s="6" t="str">
        <f>Calculations!U25</f>
        <v/>
      </c>
      <c r="K25" s="10" t="str">
        <f t="shared" si="4"/>
        <v/>
      </c>
      <c r="L25" s="6" t="str">
        <f>Calculations!V25</f>
        <v/>
      </c>
      <c r="M25" s="10" t="str">
        <f t="shared" si="5"/>
        <v/>
      </c>
      <c r="N25" s="6" t="str">
        <f>Calculations!W25</f>
        <v/>
      </c>
      <c r="O25" s="10" t="str">
        <f t="shared" si="6"/>
        <v/>
      </c>
      <c r="P25" s="6" t="str">
        <f>Calculations!X25</f>
        <v/>
      </c>
      <c r="Q25" s="10" t="str">
        <f t="shared" si="7"/>
        <v/>
      </c>
      <c r="R25" s="6" t="str">
        <f>Calculations!Y25</f>
        <v/>
      </c>
      <c r="S25" s="10" t="str">
        <f t="shared" si="8"/>
        <v/>
      </c>
      <c r="T25" s="6" t="str">
        <f>Calculations!Z25</f>
        <v/>
      </c>
      <c r="U25" s="10" t="str">
        <f t="shared" si="9"/>
        <v/>
      </c>
      <c r="V25" s="6" t="str">
        <f>Calculations!AA25</f>
        <v/>
      </c>
      <c r="W25" s="10" t="str">
        <f t="shared" si="10"/>
        <v/>
      </c>
      <c r="X25" s="6" t="str">
        <f>Calculations!AB25</f>
        <v/>
      </c>
      <c r="Y25" s="10" t="str">
        <f t="shared" si="11"/>
        <v/>
      </c>
    </row>
    <row r="26" spans="1:25" x14ac:dyDescent="0.25">
      <c r="A26" s="2" t="str">
        <f>'Gene Table'!D25</f>
        <v>CTSZ</v>
      </c>
      <c r="B26" s="6">
        <f>Calculations!Q26</f>
        <v>8.6134960000000014</v>
      </c>
      <c r="C26" s="7">
        <f t="shared" si="0"/>
        <v>2.5531676701003392E-3</v>
      </c>
      <c r="D26" s="6" t="str">
        <f>Calculations!R26</f>
        <v/>
      </c>
      <c r="E26" s="7" t="str">
        <f t="shared" si="1"/>
        <v/>
      </c>
      <c r="F26" s="6" t="str">
        <f>Calculations!S26</f>
        <v/>
      </c>
      <c r="G26" s="10" t="str">
        <f t="shared" si="2"/>
        <v/>
      </c>
      <c r="H26" s="6" t="str">
        <f>Calculations!T26</f>
        <v/>
      </c>
      <c r="I26" s="10" t="str">
        <f t="shared" si="3"/>
        <v/>
      </c>
      <c r="J26" s="6" t="str">
        <f>Calculations!U26</f>
        <v/>
      </c>
      <c r="K26" s="10" t="str">
        <f t="shared" si="4"/>
        <v/>
      </c>
      <c r="L26" s="6" t="str">
        <f>Calculations!V26</f>
        <v/>
      </c>
      <c r="M26" s="10" t="str">
        <f t="shared" si="5"/>
        <v/>
      </c>
      <c r="N26" s="6" t="str">
        <f>Calculations!W26</f>
        <v/>
      </c>
      <c r="O26" s="10" t="str">
        <f t="shared" si="6"/>
        <v/>
      </c>
      <c r="P26" s="6" t="str">
        <f>Calculations!X26</f>
        <v/>
      </c>
      <c r="Q26" s="10" t="str">
        <f t="shared" si="7"/>
        <v/>
      </c>
      <c r="R26" s="6" t="str">
        <f>Calculations!Y26</f>
        <v/>
      </c>
      <c r="S26" s="10" t="str">
        <f t="shared" si="8"/>
        <v/>
      </c>
      <c r="T26" s="6" t="str">
        <f>Calculations!Z26</f>
        <v/>
      </c>
      <c r="U26" s="10" t="str">
        <f t="shared" si="9"/>
        <v/>
      </c>
      <c r="V26" s="6" t="str">
        <f>Calculations!AA26</f>
        <v/>
      </c>
      <c r="W26" s="10" t="str">
        <f t="shared" si="10"/>
        <v/>
      </c>
      <c r="X26" s="6" t="str">
        <f>Calculations!AB26</f>
        <v/>
      </c>
      <c r="Y26" s="10" t="str">
        <f t="shared" si="11"/>
        <v/>
      </c>
    </row>
    <row r="27" spans="1:25" x14ac:dyDescent="0.25">
      <c r="A27" s="2" t="str">
        <f>'Gene Table'!D26</f>
        <v>CXCL12</v>
      </c>
      <c r="B27" s="6">
        <f>Calculations!Q27</f>
        <v>10.099999999999998</v>
      </c>
      <c r="C27" s="7">
        <f t="shared" si="0"/>
        <v>9.11165030797665E-4</v>
      </c>
      <c r="D27" s="6" t="str">
        <f>Calculations!R27</f>
        <v/>
      </c>
      <c r="E27" s="7" t="str">
        <f t="shared" si="1"/>
        <v/>
      </c>
      <c r="F27" s="6" t="str">
        <f>Calculations!S27</f>
        <v/>
      </c>
      <c r="G27" s="10" t="str">
        <f t="shared" si="2"/>
        <v/>
      </c>
      <c r="H27" s="6" t="str">
        <f>Calculations!T27</f>
        <v/>
      </c>
      <c r="I27" s="10" t="str">
        <f t="shared" si="3"/>
        <v/>
      </c>
      <c r="J27" s="6" t="str">
        <f>Calculations!U27</f>
        <v/>
      </c>
      <c r="K27" s="10" t="str">
        <f t="shared" si="4"/>
        <v/>
      </c>
      <c r="L27" s="6" t="str">
        <f>Calculations!V27</f>
        <v/>
      </c>
      <c r="M27" s="10" t="str">
        <f t="shared" si="5"/>
        <v/>
      </c>
      <c r="N27" s="6" t="str">
        <f>Calculations!W27</f>
        <v/>
      </c>
      <c r="O27" s="10" t="str">
        <f t="shared" si="6"/>
        <v/>
      </c>
      <c r="P27" s="6" t="str">
        <f>Calculations!X27</f>
        <v/>
      </c>
      <c r="Q27" s="10" t="str">
        <f t="shared" si="7"/>
        <v/>
      </c>
      <c r="R27" s="6" t="str">
        <f>Calculations!Y27</f>
        <v/>
      </c>
      <c r="S27" s="10" t="str">
        <f t="shared" si="8"/>
        <v/>
      </c>
      <c r="T27" s="6" t="str">
        <f>Calculations!Z27</f>
        <v/>
      </c>
      <c r="U27" s="10" t="str">
        <f t="shared" si="9"/>
        <v/>
      </c>
      <c r="V27" s="6" t="str">
        <f>Calculations!AA27</f>
        <v/>
      </c>
      <c r="W27" s="10" t="str">
        <f t="shared" si="10"/>
        <v/>
      </c>
      <c r="X27" s="6" t="str">
        <f>Calculations!AB27</f>
        <v/>
      </c>
      <c r="Y27" s="10" t="str">
        <f t="shared" si="11"/>
        <v/>
      </c>
    </row>
    <row r="28" spans="1:25" x14ac:dyDescent="0.25">
      <c r="A28" s="2" t="str">
        <f>'Gene Table'!D27</f>
        <v>CYP1B1</v>
      </c>
      <c r="B28" s="6">
        <f>Calculations!Q28</f>
        <v>11.606951000000002</v>
      </c>
      <c r="C28" s="7">
        <f t="shared" si="0"/>
        <v>3.2059710090469518E-4</v>
      </c>
      <c r="D28" s="6" t="str">
        <f>Calculations!R28</f>
        <v/>
      </c>
      <c r="E28" s="7" t="str">
        <f t="shared" si="1"/>
        <v/>
      </c>
      <c r="F28" s="6" t="str">
        <f>Calculations!S28</f>
        <v/>
      </c>
      <c r="G28" s="10" t="str">
        <f t="shared" si="2"/>
        <v/>
      </c>
      <c r="H28" s="6" t="str">
        <f>Calculations!T28</f>
        <v/>
      </c>
      <c r="I28" s="10" t="str">
        <f t="shared" si="3"/>
        <v/>
      </c>
      <c r="J28" s="6" t="str">
        <f>Calculations!U28</f>
        <v/>
      </c>
      <c r="K28" s="10" t="str">
        <f t="shared" si="4"/>
        <v/>
      </c>
      <c r="L28" s="6" t="str">
        <f>Calculations!V28</f>
        <v/>
      </c>
      <c r="M28" s="10" t="str">
        <f t="shared" si="5"/>
        <v/>
      </c>
      <c r="N28" s="6" t="str">
        <f>Calculations!W28</f>
        <v/>
      </c>
      <c r="O28" s="10" t="str">
        <f t="shared" si="6"/>
        <v/>
      </c>
      <c r="P28" s="6" t="str">
        <f>Calculations!X28</f>
        <v/>
      </c>
      <c r="Q28" s="10" t="str">
        <f t="shared" si="7"/>
        <v/>
      </c>
      <c r="R28" s="6" t="str">
        <f>Calculations!Y28</f>
        <v/>
      </c>
      <c r="S28" s="10" t="str">
        <f t="shared" si="8"/>
        <v/>
      </c>
      <c r="T28" s="6" t="str">
        <f>Calculations!Z28</f>
        <v/>
      </c>
      <c r="U28" s="10" t="str">
        <f t="shared" si="9"/>
        <v/>
      </c>
      <c r="V28" s="6" t="str">
        <f>Calculations!AA28</f>
        <v/>
      </c>
      <c r="W28" s="10" t="str">
        <f t="shared" si="10"/>
        <v/>
      </c>
      <c r="X28" s="6" t="str">
        <f>Calculations!AB28</f>
        <v/>
      </c>
      <c r="Y28" s="10" t="str">
        <f t="shared" si="11"/>
        <v/>
      </c>
    </row>
    <row r="29" spans="1:25" x14ac:dyDescent="0.25">
      <c r="A29" s="2" t="str">
        <f>'Gene Table'!D28</f>
        <v>DAPK1</v>
      </c>
      <c r="B29" s="6">
        <f>Calculations!Q29</f>
        <v>18.246300000000002</v>
      </c>
      <c r="C29" s="7">
        <f t="shared" si="0"/>
        <v>3.2160025920861855E-6</v>
      </c>
      <c r="D29" s="6" t="str">
        <f>Calculations!R29</f>
        <v/>
      </c>
      <c r="E29" s="7" t="str">
        <f t="shared" si="1"/>
        <v/>
      </c>
      <c r="F29" s="6" t="str">
        <f>Calculations!S29</f>
        <v/>
      </c>
      <c r="G29" s="10" t="str">
        <f t="shared" si="2"/>
        <v/>
      </c>
      <c r="H29" s="6" t="str">
        <f>Calculations!T29</f>
        <v/>
      </c>
      <c r="I29" s="10" t="str">
        <f t="shared" si="3"/>
        <v/>
      </c>
      <c r="J29" s="6" t="str">
        <f>Calculations!U29</f>
        <v/>
      </c>
      <c r="K29" s="10" t="str">
        <f t="shared" si="4"/>
        <v/>
      </c>
      <c r="L29" s="6" t="str">
        <f>Calculations!V29</f>
        <v/>
      </c>
      <c r="M29" s="10" t="str">
        <f t="shared" si="5"/>
        <v/>
      </c>
      <c r="N29" s="6" t="str">
        <f>Calculations!W29</f>
        <v/>
      </c>
      <c r="O29" s="10" t="str">
        <f t="shared" si="6"/>
        <v/>
      </c>
      <c r="P29" s="6" t="str">
        <f>Calculations!X29</f>
        <v/>
      </c>
      <c r="Q29" s="10" t="str">
        <f t="shared" si="7"/>
        <v/>
      </c>
      <c r="R29" s="6" t="str">
        <f>Calculations!Y29</f>
        <v/>
      </c>
      <c r="S29" s="10" t="str">
        <f t="shared" si="8"/>
        <v/>
      </c>
      <c r="T29" s="6" t="str">
        <f>Calculations!Z29</f>
        <v/>
      </c>
      <c r="U29" s="10" t="str">
        <f t="shared" si="9"/>
        <v/>
      </c>
      <c r="V29" s="6" t="str">
        <f>Calculations!AA29</f>
        <v/>
      </c>
      <c r="W29" s="10" t="str">
        <f t="shared" si="10"/>
        <v/>
      </c>
      <c r="X29" s="6" t="str">
        <f>Calculations!AB29</f>
        <v/>
      </c>
      <c r="Y29" s="10" t="str">
        <f t="shared" si="11"/>
        <v/>
      </c>
    </row>
    <row r="30" spans="1:25" x14ac:dyDescent="0.25">
      <c r="A30" s="2" t="str">
        <f>'Gene Table'!D29</f>
        <v>DSC3</v>
      </c>
      <c r="B30" s="6">
        <f>Calculations!Q30</f>
        <v>11.002122</v>
      </c>
      <c r="C30" s="7">
        <f t="shared" si="0"/>
        <v>4.8756358538319997E-4</v>
      </c>
      <c r="D30" s="6" t="str">
        <f>Calculations!R30</f>
        <v/>
      </c>
      <c r="E30" s="7" t="str">
        <f t="shared" si="1"/>
        <v/>
      </c>
      <c r="F30" s="6" t="str">
        <f>Calculations!S30</f>
        <v/>
      </c>
      <c r="G30" s="10" t="str">
        <f t="shared" si="2"/>
        <v/>
      </c>
      <c r="H30" s="6" t="str">
        <f>Calculations!T30</f>
        <v/>
      </c>
      <c r="I30" s="10" t="str">
        <f t="shared" si="3"/>
        <v/>
      </c>
      <c r="J30" s="6" t="str">
        <f>Calculations!U30</f>
        <v/>
      </c>
      <c r="K30" s="10" t="str">
        <f t="shared" si="4"/>
        <v/>
      </c>
      <c r="L30" s="6" t="str">
        <f>Calculations!V30</f>
        <v/>
      </c>
      <c r="M30" s="10" t="str">
        <f t="shared" si="5"/>
        <v/>
      </c>
      <c r="N30" s="6" t="str">
        <f>Calculations!W30</f>
        <v/>
      </c>
      <c r="O30" s="10" t="str">
        <f t="shared" si="6"/>
        <v/>
      </c>
      <c r="P30" s="6" t="str">
        <f>Calculations!X30</f>
        <v/>
      </c>
      <c r="Q30" s="10" t="str">
        <f t="shared" si="7"/>
        <v/>
      </c>
      <c r="R30" s="6" t="str">
        <f>Calculations!Y30</f>
        <v/>
      </c>
      <c r="S30" s="10" t="str">
        <f t="shared" si="8"/>
        <v/>
      </c>
      <c r="T30" s="6" t="str">
        <f>Calculations!Z30</f>
        <v/>
      </c>
      <c r="U30" s="10" t="str">
        <f t="shared" si="9"/>
        <v/>
      </c>
      <c r="V30" s="6" t="str">
        <f>Calculations!AA30</f>
        <v/>
      </c>
      <c r="W30" s="10" t="str">
        <f t="shared" si="10"/>
        <v/>
      </c>
      <c r="X30" s="6" t="str">
        <f>Calculations!AB30</f>
        <v/>
      </c>
      <c r="Y30" s="10" t="str">
        <f t="shared" si="11"/>
        <v/>
      </c>
    </row>
    <row r="31" spans="1:25" x14ac:dyDescent="0.25">
      <c r="A31" s="2" t="str">
        <f>'Gene Table'!D30</f>
        <v>EPB41L3</v>
      </c>
      <c r="B31" s="6">
        <f>Calculations!Q31</f>
        <v>15.161781000000001</v>
      </c>
      <c r="C31" s="7">
        <f t="shared" si="0"/>
        <v>2.72802993333972E-5</v>
      </c>
      <c r="D31" s="6" t="str">
        <f>Calculations!R31</f>
        <v/>
      </c>
      <c r="E31" s="7" t="str">
        <f t="shared" si="1"/>
        <v/>
      </c>
      <c r="F31" s="6" t="str">
        <f>Calculations!S31</f>
        <v/>
      </c>
      <c r="G31" s="10" t="str">
        <f t="shared" si="2"/>
        <v/>
      </c>
      <c r="H31" s="6" t="str">
        <f>Calculations!T31</f>
        <v/>
      </c>
      <c r="I31" s="10" t="str">
        <f t="shared" si="3"/>
        <v/>
      </c>
      <c r="J31" s="6" t="str">
        <f>Calculations!U31</f>
        <v/>
      </c>
      <c r="K31" s="10" t="str">
        <f t="shared" si="4"/>
        <v/>
      </c>
      <c r="L31" s="6" t="str">
        <f>Calculations!V31</f>
        <v/>
      </c>
      <c r="M31" s="10" t="str">
        <f t="shared" si="5"/>
        <v/>
      </c>
      <c r="N31" s="6" t="str">
        <f>Calculations!W31</f>
        <v/>
      </c>
      <c r="O31" s="10" t="str">
        <f t="shared" si="6"/>
        <v/>
      </c>
      <c r="P31" s="6" t="str">
        <f>Calculations!X31</f>
        <v/>
      </c>
      <c r="Q31" s="10" t="str">
        <f t="shared" si="7"/>
        <v/>
      </c>
      <c r="R31" s="6" t="str">
        <f>Calculations!Y31</f>
        <v/>
      </c>
      <c r="S31" s="10" t="str">
        <f t="shared" si="8"/>
        <v/>
      </c>
      <c r="T31" s="6" t="str">
        <f>Calculations!Z31</f>
        <v/>
      </c>
      <c r="U31" s="10" t="str">
        <f t="shared" si="9"/>
        <v/>
      </c>
      <c r="V31" s="6" t="str">
        <f>Calculations!AA31</f>
        <v/>
      </c>
      <c r="W31" s="10" t="str">
        <f t="shared" si="10"/>
        <v/>
      </c>
      <c r="X31" s="6" t="str">
        <f>Calculations!AB31</f>
        <v/>
      </c>
      <c r="Y31" s="10" t="str">
        <f t="shared" si="11"/>
        <v/>
      </c>
    </row>
    <row r="32" spans="1:25" x14ac:dyDescent="0.25">
      <c r="A32" s="2" t="str">
        <f>'Gene Table'!D31</f>
        <v>EPCAM</v>
      </c>
      <c r="B32" s="6">
        <f>Calculations!Q32</f>
        <v>6.7372550000000011</v>
      </c>
      <c r="C32" s="7">
        <f t="shared" si="0"/>
        <v>9.3731195557619097E-3</v>
      </c>
      <c r="D32" s="6" t="str">
        <f>Calculations!R32</f>
        <v/>
      </c>
      <c r="E32" s="7" t="str">
        <f t="shared" si="1"/>
        <v/>
      </c>
      <c r="F32" s="6" t="str">
        <f>Calculations!S32</f>
        <v/>
      </c>
      <c r="G32" s="10" t="str">
        <f t="shared" si="2"/>
        <v/>
      </c>
      <c r="H32" s="6" t="str">
        <f>Calculations!T32</f>
        <v/>
      </c>
      <c r="I32" s="10" t="str">
        <f t="shared" si="3"/>
        <v/>
      </c>
      <c r="J32" s="6" t="str">
        <f>Calculations!U32</f>
        <v/>
      </c>
      <c r="K32" s="10" t="str">
        <f t="shared" si="4"/>
        <v/>
      </c>
      <c r="L32" s="6" t="str">
        <f>Calculations!V32</f>
        <v/>
      </c>
      <c r="M32" s="10" t="str">
        <f t="shared" si="5"/>
        <v/>
      </c>
      <c r="N32" s="6" t="str">
        <f>Calculations!W32</f>
        <v/>
      </c>
      <c r="O32" s="10" t="str">
        <f t="shared" si="6"/>
        <v/>
      </c>
      <c r="P32" s="6" t="str">
        <f>Calculations!X32</f>
        <v/>
      </c>
      <c r="Q32" s="10" t="str">
        <f t="shared" si="7"/>
        <v/>
      </c>
      <c r="R32" s="6" t="str">
        <f>Calculations!Y32</f>
        <v/>
      </c>
      <c r="S32" s="10" t="str">
        <f t="shared" si="8"/>
        <v/>
      </c>
      <c r="T32" s="6" t="str">
        <f>Calculations!Z32</f>
        <v/>
      </c>
      <c r="U32" s="10" t="str">
        <f t="shared" si="9"/>
        <v/>
      </c>
      <c r="V32" s="6" t="str">
        <f>Calculations!AA32</f>
        <v/>
      </c>
      <c r="W32" s="10" t="str">
        <f t="shared" si="10"/>
        <v/>
      </c>
      <c r="X32" s="6" t="str">
        <f>Calculations!AB32</f>
        <v/>
      </c>
      <c r="Y32" s="10" t="str">
        <f t="shared" si="11"/>
        <v/>
      </c>
    </row>
    <row r="33" spans="1:25" x14ac:dyDescent="0.25">
      <c r="A33" s="2" t="str">
        <f>'Gene Table'!D32</f>
        <v>ESR1</v>
      </c>
      <c r="B33" s="6">
        <f>Calculations!Q33</f>
        <v>10.198446000000001</v>
      </c>
      <c r="C33" s="7">
        <f t="shared" si="0"/>
        <v>8.5106326432819398E-4</v>
      </c>
      <c r="D33" s="6" t="str">
        <f>Calculations!R33</f>
        <v/>
      </c>
      <c r="E33" s="7" t="str">
        <f t="shared" si="1"/>
        <v/>
      </c>
      <c r="F33" s="6" t="str">
        <f>Calculations!S33</f>
        <v/>
      </c>
      <c r="G33" s="10" t="str">
        <f t="shared" si="2"/>
        <v/>
      </c>
      <c r="H33" s="6" t="str">
        <f>Calculations!T33</f>
        <v/>
      </c>
      <c r="I33" s="10" t="str">
        <f t="shared" si="3"/>
        <v/>
      </c>
      <c r="J33" s="6" t="str">
        <f>Calculations!U33</f>
        <v/>
      </c>
      <c r="K33" s="10" t="str">
        <f t="shared" si="4"/>
        <v/>
      </c>
      <c r="L33" s="6" t="str">
        <f>Calculations!V33</f>
        <v/>
      </c>
      <c r="M33" s="10" t="str">
        <f t="shared" si="5"/>
        <v/>
      </c>
      <c r="N33" s="6" t="str">
        <f>Calculations!W33</f>
        <v/>
      </c>
      <c r="O33" s="10" t="str">
        <f t="shared" si="6"/>
        <v/>
      </c>
      <c r="P33" s="6" t="str">
        <f>Calculations!X33</f>
        <v/>
      </c>
      <c r="Q33" s="10" t="str">
        <f t="shared" si="7"/>
        <v/>
      </c>
      <c r="R33" s="6" t="str">
        <f>Calculations!Y33</f>
        <v/>
      </c>
      <c r="S33" s="10" t="str">
        <f t="shared" si="8"/>
        <v/>
      </c>
      <c r="T33" s="6" t="str">
        <f>Calculations!Z33</f>
        <v/>
      </c>
      <c r="U33" s="10" t="str">
        <f t="shared" si="9"/>
        <v/>
      </c>
      <c r="V33" s="6" t="str">
        <f>Calculations!AA33</f>
        <v/>
      </c>
      <c r="W33" s="10" t="str">
        <f t="shared" si="10"/>
        <v/>
      </c>
      <c r="X33" s="6" t="str">
        <f>Calculations!AB33</f>
        <v/>
      </c>
      <c r="Y33" s="10" t="str">
        <f t="shared" si="11"/>
        <v/>
      </c>
    </row>
    <row r="34" spans="1:25" x14ac:dyDescent="0.25">
      <c r="A34" s="2" t="str">
        <f>'Gene Table'!D33</f>
        <v>FHIT</v>
      </c>
      <c r="B34" s="6">
        <f>Calculations!Q34</f>
        <v>11.570114999999998</v>
      </c>
      <c r="C34" s="7">
        <f t="shared" si="0"/>
        <v>3.2888823011788736E-4</v>
      </c>
      <c r="D34" s="6" t="str">
        <f>Calculations!R34</f>
        <v/>
      </c>
      <c r="E34" s="7" t="str">
        <f t="shared" si="1"/>
        <v/>
      </c>
      <c r="F34" s="6" t="str">
        <f>Calculations!S34</f>
        <v/>
      </c>
      <c r="G34" s="10" t="str">
        <f t="shared" si="2"/>
        <v/>
      </c>
      <c r="H34" s="6" t="str">
        <f>Calculations!T34</f>
        <v/>
      </c>
      <c r="I34" s="10" t="str">
        <f t="shared" si="3"/>
        <v/>
      </c>
      <c r="J34" s="6" t="str">
        <f>Calculations!U34</f>
        <v/>
      </c>
      <c r="K34" s="10" t="str">
        <f t="shared" si="4"/>
        <v/>
      </c>
      <c r="L34" s="6" t="str">
        <f>Calculations!V34</f>
        <v/>
      </c>
      <c r="M34" s="10" t="str">
        <f t="shared" si="5"/>
        <v/>
      </c>
      <c r="N34" s="6" t="str">
        <f>Calculations!W34</f>
        <v/>
      </c>
      <c r="O34" s="10" t="str">
        <f t="shared" si="6"/>
        <v/>
      </c>
      <c r="P34" s="6" t="str">
        <f>Calculations!X34</f>
        <v/>
      </c>
      <c r="Q34" s="10" t="str">
        <f t="shared" si="7"/>
        <v/>
      </c>
      <c r="R34" s="6" t="str">
        <f>Calculations!Y34</f>
        <v/>
      </c>
      <c r="S34" s="10" t="str">
        <f t="shared" si="8"/>
        <v/>
      </c>
      <c r="T34" s="6" t="str">
        <f>Calculations!Z34</f>
        <v/>
      </c>
      <c r="U34" s="10" t="str">
        <f t="shared" si="9"/>
        <v/>
      </c>
      <c r="V34" s="6" t="str">
        <f>Calculations!AA34</f>
        <v/>
      </c>
      <c r="W34" s="10" t="str">
        <f t="shared" si="10"/>
        <v/>
      </c>
      <c r="X34" s="6" t="str">
        <f>Calculations!AB34</f>
        <v/>
      </c>
      <c r="Y34" s="10" t="str">
        <f t="shared" si="11"/>
        <v/>
      </c>
    </row>
    <row r="35" spans="1:25" x14ac:dyDescent="0.25">
      <c r="A35" s="2" t="str">
        <f>'Gene Table'!D34</f>
        <v>GADD45A</v>
      </c>
      <c r="B35" s="6">
        <f>Calculations!Q35</f>
        <v>11.424237999999999</v>
      </c>
      <c r="C35" s="7">
        <f t="shared" si="0"/>
        <v>3.6388293116149746E-4</v>
      </c>
      <c r="D35" s="6" t="str">
        <f>Calculations!R35</f>
        <v/>
      </c>
      <c r="E35" s="7" t="str">
        <f t="shared" si="1"/>
        <v/>
      </c>
      <c r="F35" s="6" t="str">
        <f>Calculations!S35</f>
        <v/>
      </c>
      <c r="G35" s="10" t="str">
        <f t="shared" si="2"/>
        <v/>
      </c>
      <c r="H35" s="6" t="str">
        <f>Calculations!T35</f>
        <v/>
      </c>
      <c r="I35" s="10" t="str">
        <f t="shared" si="3"/>
        <v/>
      </c>
      <c r="J35" s="6" t="str">
        <f>Calculations!U35</f>
        <v/>
      </c>
      <c r="K35" s="10" t="str">
        <f t="shared" si="4"/>
        <v/>
      </c>
      <c r="L35" s="6" t="str">
        <f>Calculations!V35</f>
        <v/>
      </c>
      <c r="M35" s="10" t="str">
        <f t="shared" si="5"/>
        <v/>
      </c>
      <c r="N35" s="6" t="str">
        <f>Calculations!W35</f>
        <v/>
      </c>
      <c r="O35" s="10" t="str">
        <f t="shared" si="6"/>
        <v/>
      </c>
      <c r="P35" s="6" t="str">
        <f>Calculations!X35</f>
        <v/>
      </c>
      <c r="Q35" s="10" t="str">
        <f t="shared" si="7"/>
        <v/>
      </c>
      <c r="R35" s="6" t="str">
        <f>Calculations!Y35</f>
        <v/>
      </c>
      <c r="S35" s="10" t="str">
        <f t="shared" si="8"/>
        <v/>
      </c>
      <c r="T35" s="6" t="str">
        <f>Calculations!Z35</f>
        <v/>
      </c>
      <c r="U35" s="10" t="str">
        <f t="shared" si="9"/>
        <v/>
      </c>
      <c r="V35" s="6" t="str">
        <f>Calculations!AA35</f>
        <v/>
      </c>
      <c r="W35" s="10" t="str">
        <f t="shared" si="10"/>
        <v/>
      </c>
      <c r="X35" s="6" t="str">
        <f>Calculations!AB35</f>
        <v/>
      </c>
      <c r="Y35" s="10" t="str">
        <f t="shared" si="11"/>
        <v/>
      </c>
    </row>
    <row r="36" spans="1:25" x14ac:dyDescent="0.25">
      <c r="A36" s="2" t="str">
        <f>'Gene Table'!D35</f>
        <v>GPC3</v>
      </c>
      <c r="B36" s="6">
        <f>Calculations!Q36</f>
        <v>10.749931</v>
      </c>
      <c r="C36" s="7">
        <f t="shared" si="0"/>
        <v>5.8069530896309696E-4</v>
      </c>
      <c r="D36" s="6" t="str">
        <f>Calculations!R36</f>
        <v/>
      </c>
      <c r="E36" s="7" t="str">
        <f t="shared" si="1"/>
        <v/>
      </c>
      <c r="F36" s="6" t="str">
        <f>Calculations!S36</f>
        <v/>
      </c>
      <c r="G36" s="10" t="str">
        <f t="shared" si="2"/>
        <v/>
      </c>
      <c r="H36" s="6" t="str">
        <f>Calculations!T36</f>
        <v/>
      </c>
      <c r="I36" s="10" t="str">
        <f t="shared" si="3"/>
        <v/>
      </c>
      <c r="J36" s="6" t="str">
        <f>Calculations!U36</f>
        <v/>
      </c>
      <c r="K36" s="10" t="str">
        <f t="shared" si="4"/>
        <v/>
      </c>
      <c r="L36" s="6" t="str">
        <f>Calculations!V36</f>
        <v/>
      </c>
      <c r="M36" s="10" t="str">
        <f t="shared" si="5"/>
        <v/>
      </c>
      <c r="N36" s="6" t="str">
        <f>Calculations!W36</f>
        <v/>
      </c>
      <c r="O36" s="10" t="str">
        <f t="shared" si="6"/>
        <v/>
      </c>
      <c r="P36" s="6" t="str">
        <f>Calculations!X36</f>
        <v/>
      </c>
      <c r="Q36" s="10" t="str">
        <f t="shared" si="7"/>
        <v/>
      </c>
      <c r="R36" s="6" t="str">
        <f>Calculations!Y36</f>
        <v/>
      </c>
      <c r="S36" s="10" t="str">
        <f t="shared" si="8"/>
        <v/>
      </c>
      <c r="T36" s="6" t="str">
        <f>Calculations!Z36</f>
        <v/>
      </c>
      <c r="U36" s="10" t="str">
        <f t="shared" si="9"/>
        <v/>
      </c>
      <c r="V36" s="6" t="str">
        <f>Calculations!AA36</f>
        <v/>
      </c>
      <c r="W36" s="10" t="str">
        <f t="shared" si="10"/>
        <v/>
      </c>
      <c r="X36" s="6" t="str">
        <f>Calculations!AB36</f>
        <v/>
      </c>
      <c r="Y36" s="10" t="str">
        <f t="shared" si="11"/>
        <v/>
      </c>
    </row>
    <row r="37" spans="1:25" x14ac:dyDescent="0.25">
      <c r="A37" s="2" t="str">
        <f>'Gene Table'!D36</f>
        <v>GSTP1</v>
      </c>
      <c r="B37" s="6">
        <f>Calculations!Q37</f>
        <v>10.684190999999998</v>
      </c>
      <c r="C37" s="7">
        <f t="shared" si="0"/>
        <v>6.0776827930064193E-4</v>
      </c>
      <c r="D37" s="6" t="str">
        <f>Calculations!R37</f>
        <v/>
      </c>
      <c r="E37" s="7" t="str">
        <f t="shared" si="1"/>
        <v/>
      </c>
      <c r="F37" s="6" t="str">
        <f>Calculations!S37</f>
        <v/>
      </c>
      <c r="G37" s="10" t="str">
        <f t="shared" si="2"/>
        <v/>
      </c>
      <c r="H37" s="6" t="str">
        <f>Calculations!T37</f>
        <v/>
      </c>
      <c r="I37" s="10" t="str">
        <f t="shared" si="3"/>
        <v/>
      </c>
      <c r="J37" s="6" t="str">
        <f>Calculations!U37</f>
        <v/>
      </c>
      <c r="K37" s="10" t="str">
        <f t="shared" si="4"/>
        <v/>
      </c>
      <c r="L37" s="6" t="str">
        <f>Calculations!V37</f>
        <v/>
      </c>
      <c r="M37" s="10" t="str">
        <f t="shared" si="5"/>
        <v/>
      </c>
      <c r="N37" s="6" t="str">
        <f>Calculations!W37</f>
        <v/>
      </c>
      <c r="O37" s="10" t="str">
        <f t="shared" si="6"/>
        <v/>
      </c>
      <c r="P37" s="6" t="str">
        <f>Calculations!X37</f>
        <v/>
      </c>
      <c r="Q37" s="10" t="str">
        <f t="shared" si="7"/>
        <v/>
      </c>
      <c r="R37" s="6" t="str">
        <f>Calculations!Y37</f>
        <v/>
      </c>
      <c r="S37" s="10" t="str">
        <f t="shared" si="8"/>
        <v/>
      </c>
      <c r="T37" s="6" t="str">
        <f>Calculations!Z37</f>
        <v/>
      </c>
      <c r="U37" s="10" t="str">
        <f t="shared" si="9"/>
        <v/>
      </c>
      <c r="V37" s="6" t="str">
        <f>Calculations!AA37</f>
        <v/>
      </c>
      <c r="W37" s="10" t="str">
        <f t="shared" si="10"/>
        <v/>
      </c>
      <c r="X37" s="6" t="str">
        <f>Calculations!AB37</f>
        <v/>
      </c>
      <c r="Y37" s="10" t="str">
        <f t="shared" si="11"/>
        <v/>
      </c>
    </row>
    <row r="38" spans="1:25" x14ac:dyDescent="0.25">
      <c r="A38" s="2" t="str">
        <f>'Gene Table'!D37</f>
        <v>HIC1</v>
      </c>
      <c r="B38" s="6">
        <f>Calculations!Q38</f>
        <v>11.239754000000001</v>
      </c>
      <c r="C38" s="7">
        <f t="shared" si="0"/>
        <v>4.1352036463759866E-4</v>
      </c>
      <c r="D38" s="6" t="str">
        <f>Calculations!R38</f>
        <v/>
      </c>
      <c r="E38" s="7" t="str">
        <f t="shared" si="1"/>
        <v/>
      </c>
      <c r="F38" s="6" t="str">
        <f>Calculations!S38</f>
        <v/>
      </c>
      <c r="G38" s="10" t="str">
        <f t="shared" si="2"/>
        <v/>
      </c>
      <c r="H38" s="6" t="str">
        <f>Calculations!T38</f>
        <v/>
      </c>
      <c r="I38" s="10" t="str">
        <f t="shared" si="3"/>
        <v/>
      </c>
      <c r="J38" s="6" t="str">
        <f>Calculations!U38</f>
        <v/>
      </c>
      <c r="K38" s="10" t="str">
        <f t="shared" si="4"/>
        <v/>
      </c>
      <c r="L38" s="6" t="str">
        <f>Calculations!V38</f>
        <v/>
      </c>
      <c r="M38" s="10" t="str">
        <f t="shared" si="5"/>
        <v/>
      </c>
      <c r="N38" s="6" t="str">
        <f>Calculations!W38</f>
        <v/>
      </c>
      <c r="O38" s="10" t="str">
        <f t="shared" si="6"/>
        <v/>
      </c>
      <c r="P38" s="6" t="str">
        <f>Calculations!X38</f>
        <v/>
      </c>
      <c r="Q38" s="10" t="str">
        <f t="shared" si="7"/>
        <v/>
      </c>
      <c r="R38" s="6" t="str">
        <f>Calculations!Y38</f>
        <v/>
      </c>
      <c r="S38" s="10" t="str">
        <f t="shared" si="8"/>
        <v/>
      </c>
      <c r="T38" s="6" t="str">
        <f>Calculations!Z38</f>
        <v/>
      </c>
      <c r="U38" s="10" t="str">
        <f t="shared" si="9"/>
        <v/>
      </c>
      <c r="V38" s="6" t="str">
        <f>Calculations!AA38</f>
        <v/>
      </c>
      <c r="W38" s="10" t="str">
        <f t="shared" si="10"/>
        <v/>
      </c>
      <c r="X38" s="6" t="str">
        <f>Calculations!AB38</f>
        <v/>
      </c>
      <c r="Y38" s="10" t="str">
        <f t="shared" si="11"/>
        <v/>
      </c>
    </row>
    <row r="39" spans="1:25" x14ac:dyDescent="0.25">
      <c r="A39" s="2" t="str">
        <f>'Gene Table'!D38</f>
        <v>HOXA5</v>
      </c>
      <c r="B39" s="6">
        <f>Calculations!Q39</f>
        <v>19.869696000000001</v>
      </c>
      <c r="C39" s="7">
        <f t="shared" si="0"/>
        <v>1.0438197246180588E-6</v>
      </c>
      <c r="D39" s="6" t="str">
        <f>Calculations!R39</f>
        <v/>
      </c>
      <c r="E39" s="7" t="str">
        <f t="shared" si="1"/>
        <v/>
      </c>
      <c r="F39" s="6" t="str">
        <f>Calculations!S39</f>
        <v/>
      </c>
      <c r="G39" s="10" t="str">
        <f t="shared" si="2"/>
        <v/>
      </c>
      <c r="H39" s="6" t="str">
        <f>Calculations!T39</f>
        <v/>
      </c>
      <c r="I39" s="10" t="str">
        <f t="shared" si="3"/>
        <v/>
      </c>
      <c r="J39" s="6" t="str">
        <f>Calculations!U39</f>
        <v/>
      </c>
      <c r="K39" s="10" t="str">
        <f t="shared" si="4"/>
        <v/>
      </c>
      <c r="L39" s="6" t="str">
        <f>Calculations!V39</f>
        <v/>
      </c>
      <c r="M39" s="10" t="str">
        <f t="shared" si="5"/>
        <v/>
      </c>
      <c r="N39" s="6" t="str">
        <f>Calculations!W39</f>
        <v/>
      </c>
      <c r="O39" s="10" t="str">
        <f t="shared" si="6"/>
        <v/>
      </c>
      <c r="P39" s="6" t="str">
        <f>Calculations!X39</f>
        <v/>
      </c>
      <c r="Q39" s="10" t="str">
        <f t="shared" si="7"/>
        <v/>
      </c>
      <c r="R39" s="6" t="str">
        <f>Calculations!Y39</f>
        <v/>
      </c>
      <c r="S39" s="10" t="str">
        <f t="shared" si="8"/>
        <v/>
      </c>
      <c r="T39" s="6" t="str">
        <f>Calculations!Z39</f>
        <v/>
      </c>
      <c r="U39" s="10" t="str">
        <f t="shared" si="9"/>
        <v/>
      </c>
      <c r="V39" s="6" t="str">
        <f>Calculations!AA39</f>
        <v/>
      </c>
      <c r="W39" s="10" t="str">
        <f t="shared" si="10"/>
        <v/>
      </c>
      <c r="X39" s="6" t="str">
        <f>Calculations!AB39</f>
        <v/>
      </c>
      <c r="Y39" s="10" t="str">
        <f t="shared" si="11"/>
        <v/>
      </c>
    </row>
    <row r="40" spans="1:25" x14ac:dyDescent="0.25">
      <c r="A40" s="2" t="str">
        <f>'Gene Table'!D39</f>
        <v>HOXD11</v>
      </c>
      <c r="B40" s="6">
        <f>Calculations!Q40</f>
        <v>10.907244000000002</v>
      </c>
      <c r="C40" s="7">
        <f t="shared" si="0"/>
        <v>5.2070576497031517E-4</v>
      </c>
      <c r="D40" s="6" t="str">
        <f>Calculations!R40</f>
        <v/>
      </c>
      <c r="E40" s="7" t="str">
        <f t="shared" si="1"/>
        <v/>
      </c>
      <c r="F40" s="6" t="str">
        <f>Calculations!S40</f>
        <v/>
      </c>
      <c r="G40" s="10" t="str">
        <f t="shared" si="2"/>
        <v/>
      </c>
      <c r="H40" s="6" t="str">
        <f>Calculations!T40</f>
        <v/>
      </c>
      <c r="I40" s="10" t="str">
        <f t="shared" si="3"/>
        <v/>
      </c>
      <c r="J40" s="6" t="str">
        <f>Calculations!U40</f>
        <v/>
      </c>
      <c r="K40" s="10" t="str">
        <f t="shared" si="4"/>
        <v/>
      </c>
      <c r="L40" s="6" t="str">
        <f>Calculations!V40</f>
        <v/>
      </c>
      <c r="M40" s="10" t="str">
        <f t="shared" si="5"/>
        <v/>
      </c>
      <c r="N40" s="6" t="str">
        <f>Calculations!W40</f>
        <v/>
      </c>
      <c r="O40" s="10" t="str">
        <f t="shared" si="6"/>
        <v/>
      </c>
      <c r="P40" s="6" t="str">
        <f>Calculations!X40</f>
        <v/>
      </c>
      <c r="Q40" s="10" t="str">
        <f t="shared" si="7"/>
        <v/>
      </c>
      <c r="R40" s="6" t="str">
        <f>Calculations!Y40</f>
        <v/>
      </c>
      <c r="S40" s="10" t="str">
        <f t="shared" si="8"/>
        <v/>
      </c>
      <c r="T40" s="6" t="str">
        <f>Calculations!Z40</f>
        <v/>
      </c>
      <c r="U40" s="10" t="str">
        <f t="shared" si="9"/>
        <v/>
      </c>
      <c r="V40" s="6" t="str">
        <f>Calculations!AA40</f>
        <v/>
      </c>
      <c r="W40" s="10" t="str">
        <f t="shared" si="10"/>
        <v/>
      </c>
      <c r="X40" s="6" t="str">
        <f>Calculations!AB40</f>
        <v/>
      </c>
      <c r="Y40" s="10" t="str">
        <f t="shared" si="11"/>
        <v/>
      </c>
    </row>
    <row r="41" spans="1:25" x14ac:dyDescent="0.25">
      <c r="A41" s="2" t="str">
        <f>'Gene Table'!D40</f>
        <v>HS3ST2</v>
      </c>
      <c r="B41" s="6">
        <f>Calculations!Q41</f>
        <v>9.9209099999999992</v>
      </c>
      <c r="C41" s="7">
        <f t="shared" si="0"/>
        <v>1.0315932831382183E-3</v>
      </c>
      <c r="D41" s="6" t="str">
        <f>Calculations!R41</f>
        <v/>
      </c>
      <c r="E41" s="7" t="str">
        <f t="shared" si="1"/>
        <v/>
      </c>
      <c r="F41" s="6" t="str">
        <f>Calculations!S41</f>
        <v/>
      </c>
      <c r="G41" s="10" t="str">
        <f t="shared" si="2"/>
        <v/>
      </c>
      <c r="H41" s="6" t="str">
        <f>Calculations!T41</f>
        <v/>
      </c>
      <c r="I41" s="10" t="str">
        <f t="shared" si="3"/>
        <v/>
      </c>
      <c r="J41" s="6" t="str">
        <f>Calculations!U41</f>
        <v/>
      </c>
      <c r="K41" s="10" t="str">
        <f t="shared" si="4"/>
        <v/>
      </c>
      <c r="L41" s="6" t="str">
        <f>Calculations!V41</f>
        <v/>
      </c>
      <c r="M41" s="10" t="str">
        <f t="shared" si="5"/>
        <v/>
      </c>
      <c r="N41" s="6" t="str">
        <f>Calculations!W41</f>
        <v/>
      </c>
      <c r="O41" s="10" t="str">
        <f t="shared" si="6"/>
        <v/>
      </c>
      <c r="P41" s="6" t="str">
        <f>Calculations!X41</f>
        <v/>
      </c>
      <c r="Q41" s="10" t="str">
        <f t="shared" si="7"/>
        <v/>
      </c>
      <c r="R41" s="6" t="str">
        <f>Calculations!Y41</f>
        <v/>
      </c>
      <c r="S41" s="10" t="str">
        <f t="shared" si="8"/>
        <v/>
      </c>
      <c r="T41" s="6" t="str">
        <f>Calculations!Z41</f>
        <v/>
      </c>
      <c r="U41" s="10" t="str">
        <f t="shared" si="9"/>
        <v/>
      </c>
      <c r="V41" s="6" t="str">
        <f>Calculations!AA41</f>
        <v/>
      </c>
      <c r="W41" s="10" t="str">
        <f t="shared" si="10"/>
        <v/>
      </c>
      <c r="X41" s="6" t="str">
        <f>Calculations!AB41</f>
        <v/>
      </c>
      <c r="Y41" s="10" t="str">
        <f t="shared" si="11"/>
        <v/>
      </c>
    </row>
    <row r="42" spans="1:25" x14ac:dyDescent="0.25">
      <c r="A42" s="2" t="str">
        <f>'Gene Table'!D41</f>
        <v>HS3ST3B1</v>
      </c>
      <c r="B42" s="6">
        <f>Calculations!Q42</f>
        <v>10.791456</v>
      </c>
      <c r="C42" s="7">
        <f t="shared" si="0"/>
        <v>5.6421944202360069E-4</v>
      </c>
      <c r="D42" s="6" t="str">
        <f>Calculations!R42</f>
        <v/>
      </c>
      <c r="E42" s="7" t="str">
        <f t="shared" si="1"/>
        <v/>
      </c>
      <c r="F42" s="6" t="str">
        <f>Calculations!S42</f>
        <v/>
      </c>
      <c r="G42" s="10" t="str">
        <f t="shared" si="2"/>
        <v/>
      </c>
      <c r="H42" s="6" t="str">
        <f>Calculations!T42</f>
        <v/>
      </c>
      <c r="I42" s="10" t="str">
        <f t="shared" si="3"/>
        <v/>
      </c>
      <c r="J42" s="6" t="str">
        <f>Calculations!U42</f>
        <v/>
      </c>
      <c r="K42" s="10" t="str">
        <f t="shared" si="4"/>
        <v/>
      </c>
      <c r="L42" s="6" t="str">
        <f>Calculations!V42</f>
        <v/>
      </c>
      <c r="M42" s="10" t="str">
        <f t="shared" si="5"/>
        <v/>
      </c>
      <c r="N42" s="6" t="str">
        <f>Calculations!W42</f>
        <v/>
      </c>
      <c r="O42" s="10" t="str">
        <f t="shared" si="6"/>
        <v/>
      </c>
      <c r="P42" s="6" t="str">
        <f>Calculations!X42</f>
        <v/>
      </c>
      <c r="Q42" s="10" t="str">
        <f t="shared" si="7"/>
        <v/>
      </c>
      <c r="R42" s="6" t="str">
        <f>Calculations!Y42</f>
        <v/>
      </c>
      <c r="S42" s="10" t="str">
        <f t="shared" si="8"/>
        <v/>
      </c>
      <c r="T42" s="6" t="str">
        <f>Calculations!Z42</f>
        <v/>
      </c>
      <c r="U42" s="10" t="str">
        <f t="shared" si="9"/>
        <v/>
      </c>
      <c r="V42" s="6" t="str">
        <f>Calculations!AA42</f>
        <v/>
      </c>
      <c r="W42" s="10" t="str">
        <f t="shared" si="10"/>
        <v/>
      </c>
      <c r="X42" s="6" t="str">
        <f>Calculations!AB42</f>
        <v/>
      </c>
      <c r="Y42" s="10" t="str">
        <f t="shared" si="11"/>
        <v/>
      </c>
    </row>
    <row r="43" spans="1:25" x14ac:dyDescent="0.25">
      <c r="A43" s="2" t="str">
        <f>'Gene Table'!D42</f>
        <v>HSD17B4</v>
      </c>
      <c r="B43" s="6">
        <f>Calculations!Q43</f>
        <v>9.5794339999999991</v>
      </c>
      <c r="C43" s="7">
        <f t="shared" si="0"/>
        <v>1.3070825734834246E-3</v>
      </c>
      <c r="D43" s="6" t="str">
        <f>Calculations!R43</f>
        <v/>
      </c>
      <c r="E43" s="7" t="str">
        <f t="shared" si="1"/>
        <v/>
      </c>
      <c r="F43" s="6" t="str">
        <f>Calculations!S43</f>
        <v/>
      </c>
      <c r="G43" s="10" t="str">
        <f t="shared" si="2"/>
        <v/>
      </c>
      <c r="H43" s="6" t="str">
        <f>Calculations!T43</f>
        <v/>
      </c>
      <c r="I43" s="10" t="str">
        <f t="shared" si="3"/>
        <v/>
      </c>
      <c r="J43" s="6" t="str">
        <f>Calculations!U43</f>
        <v/>
      </c>
      <c r="K43" s="10" t="str">
        <f t="shared" si="4"/>
        <v/>
      </c>
      <c r="L43" s="6" t="str">
        <f>Calculations!V43</f>
        <v/>
      </c>
      <c r="M43" s="10" t="str">
        <f t="shared" si="5"/>
        <v/>
      </c>
      <c r="N43" s="6" t="str">
        <f>Calculations!W43</f>
        <v/>
      </c>
      <c r="O43" s="10" t="str">
        <f t="shared" si="6"/>
        <v/>
      </c>
      <c r="P43" s="6" t="str">
        <f>Calculations!X43</f>
        <v/>
      </c>
      <c r="Q43" s="10" t="str">
        <f t="shared" si="7"/>
        <v/>
      </c>
      <c r="R43" s="6" t="str">
        <f>Calculations!Y43</f>
        <v/>
      </c>
      <c r="S43" s="10" t="str">
        <f t="shared" si="8"/>
        <v/>
      </c>
      <c r="T43" s="6" t="str">
        <f>Calculations!Z43</f>
        <v/>
      </c>
      <c r="U43" s="10" t="str">
        <f t="shared" si="9"/>
        <v/>
      </c>
      <c r="V43" s="6" t="str">
        <f>Calculations!AA43</f>
        <v/>
      </c>
      <c r="W43" s="10" t="str">
        <f t="shared" si="10"/>
        <v/>
      </c>
      <c r="X43" s="6" t="str">
        <f>Calculations!AB43</f>
        <v/>
      </c>
      <c r="Y43" s="10" t="str">
        <f t="shared" si="11"/>
        <v/>
      </c>
    </row>
    <row r="44" spans="1:25" x14ac:dyDescent="0.25">
      <c r="A44" s="2" t="str">
        <f>'Gene Table'!D43</f>
        <v>ID4</v>
      </c>
      <c r="B44" s="6">
        <f>Calculations!Q44</f>
        <v>15.768326999999999</v>
      </c>
      <c r="C44" s="7">
        <f t="shared" si="0"/>
        <v>1.7916806012781941E-5</v>
      </c>
      <c r="D44" s="6" t="str">
        <f>Calculations!R44</f>
        <v/>
      </c>
      <c r="E44" s="7" t="str">
        <f t="shared" si="1"/>
        <v/>
      </c>
      <c r="F44" s="6" t="str">
        <f>Calculations!S44</f>
        <v/>
      </c>
      <c r="G44" s="10" t="str">
        <f t="shared" si="2"/>
        <v/>
      </c>
      <c r="H44" s="6" t="str">
        <f>Calculations!T44</f>
        <v/>
      </c>
      <c r="I44" s="10" t="str">
        <f t="shared" si="3"/>
        <v/>
      </c>
      <c r="J44" s="6" t="str">
        <f>Calculations!U44</f>
        <v/>
      </c>
      <c r="K44" s="10" t="str">
        <f t="shared" si="4"/>
        <v/>
      </c>
      <c r="L44" s="6" t="str">
        <f>Calculations!V44</f>
        <v/>
      </c>
      <c r="M44" s="10" t="str">
        <f t="shared" si="5"/>
        <v/>
      </c>
      <c r="N44" s="6" t="str">
        <f>Calculations!W44</f>
        <v/>
      </c>
      <c r="O44" s="10" t="str">
        <f t="shared" si="6"/>
        <v/>
      </c>
      <c r="P44" s="6" t="str">
        <f>Calculations!X44</f>
        <v/>
      </c>
      <c r="Q44" s="10" t="str">
        <f t="shared" si="7"/>
        <v/>
      </c>
      <c r="R44" s="6" t="str">
        <f>Calculations!Y44</f>
        <v/>
      </c>
      <c r="S44" s="10" t="str">
        <f t="shared" si="8"/>
        <v/>
      </c>
      <c r="T44" s="6" t="str">
        <f>Calculations!Z44</f>
        <v/>
      </c>
      <c r="U44" s="10" t="str">
        <f t="shared" si="9"/>
        <v/>
      </c>
      <c r="V44" s="6" t="str">
        <f>Calculations!AA44</f>
        <v/>
      </c>
      <c r="W44" s="10" t="str">
        <f t="shared" si="10"/>
        <v/>
      </c>
      <c r="X44" s="6" t="str">
        <f>Calculations!AB44</f>
        <v/>
      </c>
      <c r="Y44" s="10" t="str">
        <f t="shared" si="11"/>
        <v/>
      </c>
    </row>
    <row r="45" spans="1:25" x14ac:dyDescent="0.25">
      <c r="A45" s="2" t="str">
        <f>'Gene Table'!D44</f>
        <v>IGFBP7</v>
      </c>
      <c r="B45" s="6">
        <f>Calculations!Q45</f>
        <v>11.584239999999998</v>
      </c>
      <c r="C45" s="7">
        <f t="shared" si="0"/>
        <v>3.256838947782386E-4</v>
      </c>
      <c r="D45" s="6" t="str">
        <f>Calculations!R45</f>
        <v/>
      </c>
      <c r="E45" s="7" t="str">
        <f t="shared" si="1"/>
        <v/>
      </c>
      <c r="F45" s="6" t="str">
        <f>Calculations!S45</f>
        <v/>
      </c>
      <c r="G45" s="10" t="str">
        <f t="shared" si="2"/>
        <v/>
      </c>
      <c r="H45" s="6" t="str">
        <f>Calculations!T45</f>
        <v/>
      </c>
      <c r="I45" s="10" t="str">
        <f t="shared" si="3"/>
        <v/>
      </c>
      <c r="J45" s="6" t="str">
        <f>Calculations!U45</f>
        <v/>
      </c>
      <c r="K45" s="10" t="str">
        <f t="shared" si="4"/>
        <v/>
      </c>
      <c r="L45" s="6" t="str">
        <f>Calculations!V45</f>
        <v/>
      </c>
      <c r="M45" s="10" t="str">
        <f t="shared" si="5"/>
        <v/>
      </c>
      <c r="N45" s="6" t="str">
        <f>Calculations!W45</f>
        <v/>
      </c>
      <c r="O45" s="10" t="str">
        <f t="shared" si="6"/>
        <v/>
      </c>
      <c r="P45" s="6" t="str">
        <f>Calculations!X45</f>
        <v/>
      </c>
      <c r="Q45" s="10" t="str">
        <f t="shared" si="7"/>
        <v/>
      </c>
      <c r="R45" s="6" t="str">
        <f>Calculations!Y45</f>
        <v/>
      </c>
      <c r="S45" s="10" t="str">
        <f t="shared" si="8"/>
        <v/>
      </c>
      <c r="T45" s="6" t="str">
        <f>Calculations!Z45</f>
        <v/>
      </c>
      <c r="U45" s="10" t="str">
        <f t="shared" si="9"/>
        <v/>
      </c>
      <c r="V45" s="6" t="str">
        <f>Calculations!AA45</f>
        <v/>
      </c>
      <c r="W45" s="10" t="str">
        <f t="shared" si="10"/>
        <v/>
      </c>
      <c r="X45" s="6" t="str">
        <f>Calculations!AB45</f>
        <v/>
      </c>
      <c r="Y45" s="10" t="str">
        <f t="shared" si="11"/>
        <v/>
      </c>
    </row>
    <row r="46" spans="1:25" x14ac:dyDescent="0.25">
      <c r="A46" s="2" t="str">
        <f>'Gene Table'!D45</f>
        <v>IGFBPL1</v>
      </c>
      <c r="B46" s="6">
        <f>Calculations!Q46</f>
        <v>8.1466659999999997</v>
      </c>
      <c r="C46" s="7">
        <f t="shared" si="0"/>
        <v>3.5286547586749128E-3</v>
      </c>
      <c r="D46" s="6" t="str">
        <f>Calculations!R46</f>
        <v/>
      </c>
      <c r="E46" s="7" t="str">
        <f t="shared" si="1"/>
        <v/>
      </c>
      <c r="F46" s="6" t="str">
        <f>Calculations!S46</f>
        <v/>
      </c>
      <c r="G46" s="10" t="str">
        <f t="shared" si="2"/>
        <v/>
      </c>
      <c r="H46" s="6" t="str">
        <f>Calculations!T46</f>
        <v/>
      </c>
      <c r="I46" s="10" t="str">
        <f t="shared" si="3"/>
        <v/>
      </c>
      <c r="J46" s="6" t="str">
        <f>Calculations!U46</f>
        <v/>
      </c>
      <c r="K46" s="10" t="str">
        <f t="shared" si="4"/>
        <v/>
      </c>
      <c r="L46" s="6" t="str">
        <f>Calculations!V46</f>
        <v/>
      </c>
      <c r="M46" s="10" t="str">
        <f t="shared" si="5"/>
        <v/>
      </c>
      <c r="N46" s="6" t="str">
        <f>Calculations!W46</f>
        <v/>
      </c>
      <c r="O46" s="10" t="str">
        <f t="shared" si="6"/>
        <v/>
      </c>
      <c r="P46" s="6" t="str">
        <f>Calculations!X46</f>
        <v/>
      </c>
      <c r="Q46" s="10" t="str">
        <f t="shared" si="7"/>
        <v/>
      </c>
      <c r="R46" s="6" t="str">
        <f>Calculations!Y46</f>
        <v/>
      </c>
      <c r="S46" s="10" t="str">
        <f t="shared" si="8"/>
        <v/>
      </c>
      <c r="T46" s="6" t="str">
        <f>Calculations!Z46</f>
        <v/>
      </c>
      <c r="U46" s="10" t="str">
        <f t="shared" si="9"/>
        <v/>
      </c>
      <c r="V46" s="6" t="str">
        <f>Calculations!AA46</f>
        <v/>
      </c>
      <c r="W46" s="10" t="str">
        <f t="shared" si="10"/>
        <v/>
      </c>
      <c r="X46" s="6" t="str">
        <f>Calculations!AB46</f>
        <v/>
      </c>
      <c r="Y46" s="10" t="str">
        <f t="shared" si="11"/>
        <v/>
      </c>
    </row>
    <row r="47" spans="1:25" x14ac:dyDescent="0.25">
      <c r="A47" s="2" t="str">
        <f>'Gene Table'!D46</f>
        <v>JUP</v>
      </c>
      <c r="B47" s="6">
        <f>Calculations!Q47</f>
        <v>9.0350160000000024</v>
      </c>
      <c r="C47" s="7">
        <f t="shared" si="0"/>
        <v>1.9062908912063216E-3</v>
      </c>
      <c r="D47" s="6" t="str">
        <f>Calculations!R47</f>
        <v/>
      </c>
      <c r="E47" s="7" t="str">
        <f t="shared" si="1"/>
        <v/>
      </c>
      <c r="F47" s="6" t="str">
        <f>Calculations!S47</f>
        <v/>
      </c>
      <c r="G47" s="10" t="str">
        <f t="shared" si="2"/>
        <v/>
      </c>
      <c r="H47" s="6" t="str">
        <f>Calculations!T47</f>
        <v/>
      </c>
      <c r="I47" s="10" t="str">
        <f t="shared" si="3"/>
        <v/>
      </c>
      <c r="J47" s="6" t="str">
        <f>Calculations!U47</f>
        <v/>
      </c>
      <c r="K47" s="10" t="str">
        <f t="shared" si="4"/>
        <v/>
      </c>
      <c r="L47" s="6" t="str">
        <f>Calculations!V47</f>
        <v/>
      </c>
      <c r="M47" s="10" t="str">
        <f t="shared" si="5"/>
        <v/>
      </c>
      <c r="N47" s="6" t="str">
        <f>Calculations!W47</f>
        <v/>
      </c>
      <c r="O47" s="10" t="str">
        <f t="shared" si="6"/>
        <v/>
      </c>
      <c r="P47" s="6" t="str">
        <f>Calculations!X47</f>
        <v/>
      </c>
      <c r="Q47" s="10" t="str">
        <f t="shared" si="7"/>
        <v/>
      </c>
      <c r="R47" s="6" t="str">
        <f>Calculations!Y47</f>
        <v/>
      </c>
      <c r="S47" s="10" t="str">
        <f t="shared" si="8"/>
        <v/>
      </c>
      <c r="T47" s="6" t="str">
        <f>Calculations!Z47</f>
        <v/>
      </c>
      <c r="U47" s="10" t="str">
        <f t="shared" si="9"/>
        <v/>
      </c>
      <c r="V47" s="6" t="str">
        <f>Calculations!AA47</f>
        <v/>
      </c>
      <c r="W47" s="10" t="str">
        <f t="shared" si="10"/>
        <v/>
      </c>
      <c r="X47" s="6" t="str">
        <f>Calculations!AB47</f>
        <v/>
      </c>
      <c r="Y47" s="10" t="str">
        <f t="shared" si="11"/>
        <v/>
      </c>
    </row>
    <row r="48" spans="1:25" x14ac:dyDescent="0.25">
      <c r="A48" s="2" t="str">
        <f>'Gene Table'!D47</f>
        <v>KLK10</v>
      </c>
      <c r="B48" s="6">
        <f>Calculations!Q48</f>
        <v>9.5962720000000026</v>
      </c>
      <c r="C48" s="7">
        <f t="shared" si="0"/>
        <v>1.2919160136023922E-3</v>
      </c>
      <c r="D48" s="6" t="str">
        <f>Calculations!R48</f>
        <v/>
      </c>
      <c r="E48" s="7" t="str">
        <f t="shared" si="1"/>
        <v/>
      </c>
      <c r="F48" s="6" t="str">
        <f>Calculations!S48</f>
        <v/>
      </c>
      <c r="G48" s="10" t="str">
        <f t="shared" si="2"/>
        <v/>
      </c>
      <c r="H48" s="6" t="str">
        <f>Calculations!T48</f>
        <v/>
      </c>
      <c r="I48" s="10" t="str">
        <f t="shared" si="3"/>
        <v/>
      </c>
      <c r="J48" s="6" t="str">
        <f>Calculations!U48</f>
        <v/>
      </c>
      <c r="K48" s="10" t="str">
        <f t="shared" si="4"/>
        <v/>
      </c>
      <c r="L48" s="6" t="str">
        <f>Calculations!V48</f>
        <v/>
      </c>
      <c r="M48" s="10" t="str">
        <f t="shared" si="5"/>
        <v/>
      </c>
      <c r="N48" s="6" t="str">
        <f>Calculations!W48</f>
        <v/>
      </c>
      <c r="O48" s="10" t="str">
        <f t="shared" si="6"/>
        <v/>
      </c>
      <c r="P48" s="6" t="str">
        <f>Calculations!X48</f>
        <v/>
      </c>
      <c r="Q48" s="10" t="str">
        <f t="shared" si="7"/>
        <v/>
      </c>
      <c r="R48" s="6" t="str">
        <f>Calculations!Y48</f>
        <v/>
      </c>
      <c r="S48" s="10" t="str">
        <f t="shared" si="8"/>
        <v/>
      </c>
      <c r="T48" s="6" t="str">
        <f>Calculations!Z48</f>
        <v/>
      </c>
      <c r="U48" s="10" t="str">
        <f t="shared" si="9"/>
        <v/>
      </c>
      <c r="V48" s="6" t="str">
        <f>Calculations!AA48</f>
        <v/>
      </c>
      <c r="W48" s="10" t="str">
        <f t="shared" si="10"/>
        <v/>
      </c>
      <c r="X48" s="6" t="str">
        <f>Calculations!AB48</f>
        <v/>
      </c>
      <c r="Y48" s="10" t="str">
        <f t="shared" si="11"/>
        <v/>
      </c>
    </row>
    <row r="49" spans="1:25" x14ac:dyDescent="0.25">
      <c r="A49" s="2" t="str">
        <f>'Gene Table'!D48</f>
        <v>LOX</v>
      </c>
      <c r="B49" s="6">
        <f>Calculations!Q49</f>
        <v>30.464863999999999</v>
      </c>
      <c r="C49" s="7">
        <f t="shared" si="0"/>
        <v>6.7477987608689835E-10</v>
      </c>
      <c r="D49" s="6" t="str">
        <f>Calculations!R49</f>
        <v/>
      </c>
      <c r="E49" s="7" t="str">
        <f t="shared" si="1"/>
        <v/>
      </c>
      <c r="F49" s="6" t="str">
        <f>Calculations!S49</f>
        <v/>
      </c>
      <c r="G49" s="10" t="str">
        <f t="shared" si="2"/>
        <v/>
      </c>
      <c r="H49" s="6" t="str">
        <f>Calculations!T49</f>
        <v/>
      </c>
      <c r="I49" s="10" t="str">
        <f t="shared" si="3"/>
        <v/>
      </c>
      <c r="J49" s="6" t="str">
        <f>Calculations!U49</f>
        <v/>
      </c>
      <c r="K49" s="10" t="str">
        <f t="shared" si="4"/>
        <v/>
      </c>
      <c r="L49" s="6" t="str">
        <f>Calculations!V49</f>
        <v/>
      </c>
      <c r="M49" s="10" t="str">
        <f t="shared" si="5"/>
        <v/>
      </c>
      <c r="N49" s="6" t="str">
        <f>Calculations!W49</f>
        <v/>
      </c>
      <c r="O49" s="10" t="str">
        <f t="shared" si="6"/>
        <v/>
      </c>
      <c r="P49" s="6" t="str">
        <f>Calculations!X49</f>
        <v/>
      </c>
      <c r="Q49" s="10" t="str">
        <f t="shared" si="7"/>
        <v/>
      </c>
      <c r="R49" s="6" t="str">
        <f>Calculations!Y49</f>
        <v/>
      </c>
      <c r="S49" s="10" t="str">
        <f t="shared" si="8"/>
        <v/>
      </c>
      <c r="T49" s="6" t="str">
        <f>Calculations!Z49</f>
        <v/>
      </c>
      <c r="U49" s="10" t="str">
        <f t="shared" si="9"/>
        <v/>
      </c>
      <c r="V49" s="6" t="str">
        <f>Calculations!AA49</f>
        <v/>
      </c>
      <c r="W49" s="10" t="str">
        <f t="shared" si="10"/>
        <v/>
      </c>
      <c r="X49" s="6" t="str">
        <f>Calculations!AB49</f>
        <v/>
      </c>
      <c r="Y49" s="10" t="str">
        <f t="shared" si="11"/>
        <v/>
      </c>
    </row>
    <row r="50" spans="1:25" x14ac:dyDescent="0.25">
      <c r="A50" s="2" t="str">
        <f>'Gene Table'!D49</f>
        <v>MEN1</v>
      </c>
      <c r="B50" s="6">
        <f>Calculations!Q50</f>
        <v>19.992066999999999</v>
      </c>
      <c r="C50" s="7">
        <f t="shared" si="0"/>
        <v>9.5893276441916176E-7</v>
      </c>
      <c r="D50" s="6" t="str">
        <f>Calculations!R50</f>
        <v/>
      </c>
      <c r="E50" s="7" t="str">
        <f t="shared" si="1"/>
        <v/>
      </c>
      <c r="F50" s="6" t="str">
        <f>Calculations!S50</f>
        <v/>
      </c>
      <c r="G50" s="10" t="str">
        <f t="shared" si="2"/>
        <v/>
      </c>
      <c r="H50" s="6" t="str">
        <f>Calculations!T50</f>
        <v/>
      </c>
      <c r="I50" s="10" t="str">
        <f t="shared" si="3"/>
        <v/>
      </c>
      <c r="J50" s="6" t="str">
        <f>Calculations!U50</f>
        <v/>
      </c>
      <c r="K50" s="10" t="str">
        <f t="shared" si="4"/>
        <v/>
      </c>
      <c r="L50" s="6" t="str">
        <f>Calculations!V50</f>
        <v/>
      </c>
      <c r="M50" s="10" t="str">
        <f t="shared" si="5"/>
        <v/>
      </c>
      <c r="N50" s="6" t="str">
        <f>Calculations!W50</f>
        <v/>
      </c>
      <c r="O50" s="10" t="str">
        <f t="shared" si="6"/>
        <v/>
      </c>
      <c r="P50" s="6" t="str">
        <f>Calculations!X50</f>
        <v/>
      </c>
      <c r="Q50" s="10" t="str">
        <f t="shared" si="7"/>
        <v/>
      </c>
      <c r="R50" s="6" t="str">
        <f>Calculations!Y50</f>
        <v/>
      </c>
      <c r="S50" s="10" t="str">
        <f t="shared" si="8"/>
        <v/>
      </c>
      <c r="T50" s="6" t="str">
        <f>Calculations!Z50</f>
        <v/>
      </c>
      <c r="U50" s="10" t="str">
        <f t="shared" si="9"/>
        <v/>
      </c>
      <c r="V50" s="6" t="str">
        <f>Calculations!AA50</f>
        <v/>
      </c>
      <c r="W50" s="10" t="str">
        <f t="shared" si="10"/>
        <v/>
      </c>
      <c r="X50" s="6" t="str">
        <f>Calculations!AB50</f>
        <v/>
      </c>
      <c r="Y50" s="10" t="str">
        <f t="shared" si="11"/>
        <v/>
      </c>
    </row>
    <row r="51" spans="1:25" x14ac:dyDescent="0.25">
      <c r="A51" s="2" t="str">
        <f>'Gene Table'!D50</f>
        <v>MGMT</v>
      </c>
      <c r="B51" s="6">
        <f>Calculations!Q51</f>
        <v>8.4045240000000021</v>
      </c>
      <c r="C51" s="7">
        <f t="shared" si="0"/>
        <v>2.9511152933157972E-3</v>
      </c>
      <c r="D51" s="6" t="str">
        <f>Calculations!R51</f>
        <v/>
      </c>
      <c r="E51" s="7" t="str">
        <f t="shared" si="1"/>
        <v/>
      </c>
      <c r="F51" s="6" t="str">
        <f>Calculations!S51</f>
        <v/>
      </c>
      <c r="G51" s="10" t="str">
        <f t="shared" si="2"/>
        <v/>
      </c>
      <c r="H51" s="6" t="str">
        <f>Calculations!T51</f>
        <v/>
      </c>
      <c r="I51" s="10" t="str">
        <f t="shared" si="3"/>
        <v/>
      </c>
      <c r="J51" s="6" t="str">
        <f>Calculations!U51</f>
        <v/>
      </c>
      <c r="K51" s="10" t="str">
        <f t="shared" si="4"/>
        <v/>
      </c>
      <c r="L51" s="6" t="str">
        <f>Calculations!V51</f>
        <v/>
      </c>
      <c r="M51" s="10" t="str">
        <f t="shared" si="5"/>
        <v/>
      </c>
      <c r="N51" s="6" t="str">
        <f>Calculations!W51</f>
        <v/>
      </c>
      <c r="O51" s="10" t="str">
        <f t="shared" si="6"/>
        <v/>
      </c>
      <c r="P51" s="6" t="str">
        <f>Calculations!X51</f>
        <v/>
      </c>
      <c r="Q51" s="10" t="str">
        <f t="shared" si="7"/>
        <v/>
      </c>
      <c r="R51" s="6" t="str">
        <f>Calculations!Y51</f>
        <v/>
      </c>
      <c r="S51" s="10" t="str">
        <f t="shared" si="8"/>
        <v/>
      </c>
      <c r="T51" s="6" t="str">
        <f>Calculations!Z51</f>
        <v/>
      </c>
      <c r="U51" s="10" t="str">
        <f t="shared" si="9"/>
        <v/>
      </c>
      <c r="V51" s="6" t="str">
        <f>Calculations!AA51</f>
        <v/>
      </c>
      <c r="W51" s="10" t="str">
        <f t="shared" si="10"/>
        <v/>
      </c>
      <c r="X51" s="6" t="str">
        <f>Calculations!AB51</f>
        <v/>
      </c>
      <c r="Y51" s="10" t="str">
        <f t="shared" si="11"/>
        <v/>
      </c>
    </row>
    <row r="52" spans="1:25" x14ac:dyDescent="0.25">
      <c r="A52" s="2" t="str">
        <f>'Gene Table'!D51</f>
        <v>MLH1</v>
      </c>
      <c r="B52" s="6">
        <f>Calculations!Q52</f>
        <v>11.561171999999996</v>
      </c>
      <c r="C52" s="7">
        <f t="shared" si="0"/>
        <v>3.309332793824036E-4</v>
      </c>
      <c r="D52" s="6" t="str">
        <f>Calculations!R52</f>
        <v/>
      </c>
      <c r="E52" s="7" t="str">
        <f t="shared" si="1"/>
        <v/>
      </c>
      <c r="F52" s="6" t="str">
        <f>Calculations!S52</f>
        <v/>
      </c>
      <c r="G52" s="10" t="str">
        <f t="shared" si="2"/>
        <v/>
      </c>
      <c r="H52" s="6" t="str">
        <f>Calculations!T52</f>
        <v/>
      </c>
      <c r="I52" s="10" t="str">
        <f t="shared" si="3"/>
        <v/>
      </c>
      <c r="J52" s="6" t="str">
        <f>Calculations!U52</f>
        <v/>
      </c>
      <c r="K52" s="10" t="str">
        <f t="shared" si="4"/>
        <v/>
      </c>
      <c r="L52" s="6" t="str">
        <f>Calculations!V52</f>
        <v/>
      </c>
      <c r="M52" s="10" t="str">
        <f t="shared" si="5"/>
        <v/>
      </c>
      <c r="N52" s="6" t="str">
        <f>Calculations!W52</f>
        <v/>
      </c>
      <c r="O52" s="10" t="str">
        <f t="shared" si="6"/>
        <v/>
      </c>
      <c r="P52" s="6" t="str">
        <f>Calculations!X52</f>
        <v/>
      </c>
      <c r="Q52" s="10" t="str">
        <f t="shared" si="7"/>
        <v/>
      </c>
      <c r="R52" s="6" t="str">
        <f>Calculations!Y52</f>
        <v/>
      </c>
      <c r="S52" s="10" t="str">
        <f t="shared" si="8"/>
        <v/>
      </c>
      <c r="T52" s="6" t="str">
        <f>Calculations!Z52</f>
        <v/>
      </c>
      <c r="U52" s="10" t="str">
        <f t="shared" si="9"/>
        <v/>
      </c>
      <c r="V52" s="6" t="str">
        <f>Calculations!AA52</f>
        <v/>
      </c>
      <c r="W52" s="10" t="str">
        <f t="shared" si="10"/>
        <v/>
      </c>
      <c r="X52" s="6" t="str">
        <f>Calculations!AB52</f>
        <v/>
      </c>
      <c r="Y52" s="10" t="str">
        <f t="shared" si="11"/>
        <v/>
      </c>
    </row>
    <row r="53" spans="1:25" x14ac:dyDescent="0.25">
      <c r="A53" s="2" t="str">
        <f>'Gene Table'!D52</f>
        <v>MSX1</v>
      </c>
      <c r="B53" s="6">
        <f>Calculations!Q53</f>
        <v>13.396440000000002</v>
      </c>
      <c r="C53" s="7">
        <f t="shared" si="0"/>
        <v>9.2740562327030192E-5</v>
      </c>
      <c r="D53" s="6" t="str">
        <f>Calculations!R53</f>
        <v/>
      </c>
      <c r="E53" s="7" t="str">
        <f t="shared" si="1"/>
        <v/>
      </c>
      <c r="F53" s="6" t="str">
        <f>Calculations!S53</f>
        <v/>
      </c>
      <c r="G53" s="10" t="str">
        <f t="shared" si="2"/>
        <v/>
      </c>
      <c r="H53" s="6" t="str">
        <f>Calculations!T53</f>
        <v/>
      </c>
      <c r="I53" s="10" t="str">
        <f t="shared" si="3"/>
        <v/>
      </c>
      <c r="J53" s="6" t="str">
        <f>Calculations!U53</f>
        <v/>
      </c>
      <c r="K53" s="10" t="str">
        <f t="shared" si="4"/>
        <v/>
      </c>
      <c r="L53" s="6" t="str">
        <f>Calculations!V53</f>
        <v/>
      </c>
      <c r="M53" s="10" t="str">
        <f t="shared" si="5"/>
        <v/>
      </c>
      <c r="N53" s="6" t="str">
        <f>Calculations!W53</f>
        <v/>
      </c>
      <c r="O53" s="10" t="str">
        <f t="shared" si="6"/>
        <v/>
      </c>
      <c r="P53" s="6" t="str">
        <f>Calculations!X53</f>
        <v/>
      </c>
      <c r="Q53" s="10" t="str">
        <f t="shared" si="7"/>
        <v/>
      </c>
      <c r="R53" s="6" t="str">
        <f>Calculations!Y53</f>
        <v/>
      </c>
      <c r="S53" s="10" t="str">
        <f t="shared" si="8"/>
        <v/>
      </c>
      <c r="T53" s="6" t="str">
        <f>Calculations!Z53</f>
        <v/>
      </c>
      <c r="U53" s="10" t="str">
        <f t="shared" si="9"/>
        <v/>
      </c>
      <c r="V53" s="6" t="str">
        <f>Calculations!AA53</f>
        <v/>
      </c>
      <c r="W53" s="10" t="str">
        <f t="shared" si="10"/>
        <v/>
      </c>
      <c r="X53" s="6" t="str">
        <f>Calculations!AB53</f>
        <v/>
      </c>
      <c r="Y53" s="10" t="str">
        <f t="shared" si="11"/>
        <v/>
      </c>
    </row>
    <row r="54" spans="1:25" x14ac:dyDescent="0.25">
      <c r="A54" s="2" t="str">
        <f>'Gene Table'!D53</f>
        <v>MUC2</v>
      </c>
      <c r="B54" s="6">
        <f>Calculations!Q54</f>
        <v>7.003267000000001</v>
      </c>
      <c r="C54" s="7">
        <f t="shared" si="0"/>
        <v>7.794828517451031E-3</v>
      </c>
      <c r="D54" s="6" t="str">
        <f>Calculations!R54</f>
        <v/>
      </c>
      <c r="E54" s="7" t="str">
        <f t="shared" si="1"/>
        <v/>
      </c>
      <c r="F54" s="6" t="str">
        <f>Calculations!S54</f>
        <v/>
      </c>
      <c r="G54" s="10" t="str">
        <f t="shared" si="2"/>
        <v/>
      </c>
      <c r="H54" s="6" t="str">
        <f>Calculations!T54</f>
        <v/>
      </c>
      <c r="I54" s="10" t="str">
        <f t="shared" si="3"/>
        <v/>
      </c>
      <c r="J54" s="6" t="str">
        <f>Calculations!U54</f>
        <v/>
      </c>
      <c r="K54" s="10" t="str">
        <f t="shared" si="4"/>
        <v/>
      </c>
      <c r="L54" s="6" t="str">
        <f>Calculations!V54</f>
        <v/>
      </c>
      <c r="M54" s="10" t="str">
        <f t="shared" si="5"/>
        <v/>
      </c>
      <c r="N54" s="6" t="str">
        <f>Calculations!W54</f>
        <v/>
      </c>
      <c r="O54" s="10" t="str">
        <f t="shared" si="6"/>
        <v/>
      </c>
      <c r="P54" s="6" t="str">
        <f>Calculations!X54</f>
        <v/>
      </c>
      <c r="Q54" s="10" t="str">
        <f t="shared" si="7"/>
        <v/>
      </c>
      <c r="R54" s="6" t="str">
        <f>Calculations!Y54</f>
        <v/>
      </c>
      <c r="S54" s="10" t="str">
        <f t="shared" si="8"/>
        <v/>
      </c>
      <c r="T54" s="6" t="str">
        <f>Calculations!Z54</f>
        <v/>
      </c>
      <c r="U54" s="10" t="str">
        <f t="shared" si="9"/>
        <v/>
      </c>
      <c r="V54" s="6" t="str">
        <f>Calculations!AA54</f>
        <v/>
      </c>
      <c r="W54" s="10" t="str">
        <f t="shared" si="10"/>
        <v/>
      </c>
      <c r="X54" s="6" t="str">
        <f>Calculations!AB54</f>
        <v/>
      </c>
      <c r="Y54" s="10" t="str">
        <f t="shared" si="11"/>
        <v/>
      </c>
    </row>
    <row r="55" spans="1:25" x14ac:dyDescent="0.25">
      <c r="A55" s="2" t="str">
        <f>'Gene Table'!D54</f>
        <v>MYOD1</v>
      </c>
      <c r="B55" s="6">
        <f>Calculations!Q55</f>
        <v>8.7404999999999973</v>
      </c>
      <c r="C55" s="7">
        <f t="shared" si="0"/>
        <v>2.3380151602211165E-3</v>
      </c>
      <c r="D55" s="6" t="str">
        <f>Calculations!R55</f>
        <v/>
      </c>
      <c r="E55" s="7" t="str">
        <f t="shared" si="1"/>
        <v/>
      </c>
      <c r="F55" s="6" t="str">
        <f>Calculations!S55</f>
        <v/>
      </c>
      <c r="G55" s="10" t="str">
        <f t="shared" si="2"/>
        <v/>
      </c>
      <c r="H55" s="6" t="str">
        <f>Calculations!T55</f>
        <v/>
      </c>
      <c r="I55" s="10" t="str">
        <f t="shared" si="3"/>
        <v/>
      </c>
      <c r="J55" s="6" t="str">
        <f>Calculations!U55</f>
        <v/>
      </c>
      <c r="K55" s="10" t="str">
        <f t="shared" si="4"/>
        <v/>
      </c>
      <c r="L55" s="6" t="str">
        <f>Calculations!V55</f>
        <v/>
      </c>
      <c r="M55" s="10" t="str">
        <f t="shared" si="5"/>
        <v/>
      </c>
      <c r="N55" s="6" t="str">
        <f>Calculations!W55</f>
        <v/>
      </c>
      <c r="O55" s="10" t="str">
        <f t="shared" si="6"/>
        <v/>
      </c>
      <c r="P55" s="6" t="str">
        <f>Calculations!X55</f>
        <v/>
      </c>
      <c r="Q55" s="10" t="str">
        <f t="shared" si="7"/>
        <v/>
      </c>
      <c r="R55" s="6" t="str">
        <f>Calculations!Y55</f>
        <v/>
      </c>
      <c r="S55" s="10" t="str">
        <f t="shared" si="8"/>
        <v/>
      </c>
      <c r="T55" s="6" t="str">
        <f>Calculations!Z55</f>
        <v/>
      </c>
      <c r="U55" s="10" t="str">
        <f t="shared" si="9"/>
        <v/>
      </c>
      <c r="V55" s="6" t="str">
        <f>Calculations!AA55</f>
        <v/>
      </c>
      <c r="W55" s="10" t="str">
        <f t="shared" si="10"/>
        <v/>
      </c>
      <c r="X55" s="6" t="str">
        <f>Calculations!AB55</f>
        <v/>
      </c>
      <c r="Y55" s="10" t="str">
        <f t="shared" si="11"/>
        <v/>
      </c>
    </row>
    <row r="56" spans="1:25" x14ac:dyDescent="0.25">
      <c r="A56" s="2" t="str">
        <f>'Gene Table'!D55</f>
        <v>PALB2</v>
      </c>
      <c r="B56" s="6">
        <f>Calculations!Q56</f>
        <v>9.4643510000000006</v>
      </c>
      <c r="C56" s="7">
        <f t="shared" si="0"/>
        <v>1.4156192494784578E-3</v>
      </c>
      <c r="D56" s="6" t="str">
        <f>Calculations!R56</f>
        <v/>
      </c>
      <c r="E56" s="7" t="str">
        <f t="shared" si="1"/>
        <v/>
      </c>
      <c r="F56" s="6" t="str">
        <f>Calculations!S56</f>
        <v/>
      </c>
      <c r="G56" s="10" t="str">
        <f t="shared" si="2"/>
        <v/>
      </c>
      <c r="H56" s="6" t="str">
        <f>Calculations!T56</f>
        <v/>
      </c>
      <c r="I56" s="10" t="str">
        <f t="shared" si="3"/>
        <v/>
      </c>
      <c r="J56" s="6" t="str">
        <f>Calculations!U56</f>
        <v/>
      </c>
      <c r="K56" s="10" t="str">
        <f t="shared" si="4"/>
        <v/>
      </c>
      <c r="L56" s="6" t="str">
        <f>Calculations!V56</f>
        <v/>
      </c>
      <c r="M56" s="10" t="str">
        <f t="shared" si="5"/>
        <v/>
      </c>
      <c r="N56" s="6" t="str">
        <f>Calculations!W56</f>
        <v/>
      </c>
      <c r="O56" s="10" t="str">
        <f t="shared" si="6"/>
        <v/>
      </c>
      <c r="P56" s="6" t="str">
        <f>Calculations!X56</f>
        <v/>
      </c>
      <c r="Q56" s="10" t="str">
        <f t="shared" si="7"/>
        <v/>
      </c>
      <c r="R56" s="6" t="str">
        <f>Calculations!Y56</f>
        <v/>
      </c>
      <c r="S56" s="10" t="str">
        <f t="shared" si="8"/>
        <v/>
      </c>
      <c r="T56" s="6" t="str">
        <f>Calculations!Z56</f>
        <v/>
      </c>
      <c r="U56" s="10" t="str">
        <f t="shared" si="9"/>
        <v/>
      </c>
      <c r="V56" s="6" t="str">
        <f>Calculations!AA56</f>
        <v/>
      </c>
      <c r="W56" s="10" t="str">
        <f t="shared" si="10"/>
        <v/>
      </c>
      <c r="X56" s="6" t="str">
        <f>Calculations!AB56</f>
        <v/>
      </c>
      <c r="Y56" s="10" t="str">
        <f t="shared" si="11"/>
        <v/>
      </c>
    </row>
    <row r="57" spans="1:25" x14ac:dyDescent="0.25">
      <c r="A57" s="2" t="str">
        <f>'Gene Table'!D56</f>
        <v>PAX5</v>
      </c>
      <c r="B57" s="6">
        <f>Calculations!Q57</f>
        <v>9.0147830000000013</v>
      </c>
      <c r="C57" s="7">
        <f t="shared" si="0"/>
        <v>1.9332139155786563E-3</v>
      </c>
      <c r="D57" s="6" t="str">
        <f>Calculations!R57</f>
        <v/>
      </c>
      <c r="E57" s="7" t="str">
        <f t="shared" si="1"/>
        <v/>
      </c>
      <c r="F57" s="6" t="str">
        <f>Calculations!S57</f>
        <v/>
      </c>
      <c r="G57" s="10" t="str">
        <f t="shared" si="2"/>
        <v/>
      </c>
      <c r="H57" s="6" t="str">
        <f>Calculations!T57</f>
        <v/>
      </c>
      <c r="I57" s="10" t="str">
        <f t="shared" si="3"/>
        <v/>
      </c>
      <c r="J57" s="6" t="str">
        <f>Calculations!U57</f>
        <v/>
      </c>
      <c r="K57" s="10" t="str">
        <f t="shared" si="4"/>
        <v/>
      </c>
      <c r="L57" s="6" t="str">
        <f>Calculations!V57</f>
        <v/>
      </c>
      <c r="M57" s="10" t="str">
        <f t="shared" si="5"/>
        <v/>
      </c>
      <c r="N57" s="6" t="str">
        <f>Calculations!W57</f>
        <v/>
      </c>
      <c r="O57" s="10" t="str">
        <f t="shared" si="6"/>
        <v/>
      </c>
      <c r="P57" s="6" t="str">
        <f>Calculations!X57</f>
        <v/>
      </c>
      <c r="Q57" s="10" t="str">
        <f t="shared" si="7"/>
        <v/>
      </c>
      <c r="R57" s="6" t="str">
        <f>Calculations!Y57</f>
        <v/>
      </c>
      <c r="S57" s="10" t="str">
        <f t="shared" si="8"/>
        <v/>
      </c>
      <c r="T57" s="6" t="str">
        <f>Calculations!Z57</f>
        <v/>
      </c>
      <c r="U57" s="10" t="str">
        <f t="shared" si="9"/>
        <v/>
      </c>
      <c r="V57" s="6" t="str">
        <f>Calculations!AA57</f>
        <v/>
      </c>
      <c r="W57" s="10" t="str">
        <f t="shared" si="10"/>
        <v/>
      </c>
      <c r="X57" s="6" t="str">
        <f>Calculations!AB57</f>
        <v/>
      </c>
      <c r="Y57" s="10" t="str">
        <f t="shared" si="11"/>
        <v/>
      </c>
    </row>
    <row r="58" spans="1:25" x14ac:dyDescent="0.25">
      <c r="A58" s="2" t="str">
        <f>'Gene Table'!D57</f>
        <v>PDLIM4</v>
      </c>
      <c r="B58" s="6">
        <f>Calculations!Q58</f>
        <v>10.487096000000001</v>
      </c>
      <c r="C58" s="7">
        <f t="shared" si="0"/>
        <v>6.9673806264321963E-4</v>
      </c>
      <c r="D58" s="6" t="str">
        <f>Calculations!R58</f>
        <v/>
      </c>
      <c r="E58" s="7" t="str">
        <f t="shared" si="1"/>
        <v/>
      </c>
      <c r="F58" s="6" t="str">
        <f>Calculations!S58</f>
        <v/>
      </c>
      <c r="G58" s="10" t="str">
        <f t="shared" si="2"/>
        <v/>
      </c>
      <c r="H58" s="6" t="str">
        <f>Calculations!T58</f>
        <v/>
      </c>
      <c r="I58" s="10" t="str">
        <f t="shared" si="3"/>
        <v/>
      </c>
      <c r="J58" s="6" t="str">
        <f>Calculations!U58</f>
        <v/>
      </c>
      <c r="K58" s="10" t="str">
        <f t="shared" si="4"/>
        <v/>
      </c>
      <c r="L58" s="6" t="str">
        <f>Calculations!V58</f>
        <v/>
      </c>
      <c r="M58" s="10" t="str">
        <f t="shared" si="5"/>
        <v/>
      </c>
      <c r="N58" s="6" t="str">
        <f>Calculations!W58</f>
        <v/>
      </c>
      <c r="O58" s="10" t="str">
        <f t="shared" si="6"/>
        <v/>
      </c>
      <c r="P58" s="6" t="str">
        <f>Calculations!X58</f>
        <v/>
      </c>
      <c r="Q58" s="10" t="str">
        <f t="shared" si="7"/>
        <v/>
      </c>
      <c r="R58" s="6" t="str">
        <f>Calculations!Y58</f>
        <v/>
      </c>
      <c r="S58" s="10" t="str">
        <f t="shared" si="8"/>
        <v/>
      </c>
      <c r="T58" s="6" t="str">
        <f>Calculations!Z58</f>
        <v/>
      </c>
      <c r="U58" s="10" t="str">
        <f t="shared" si="9"/>
        <v/>
      </c>
      <c r="V58" s="6" t="str">
        <f>Calculations!AA58</f>
        <v/>
      </c>
      <c r="W58" s="10" t="str">
        <f t="shared" si="10"/>
        <v/>
      </c>
      <c r="X58" s="6" t="str">
        <f>Calculations!AB58</f>
        <v/>
      </c>
      <c r="Y58" s="10" t="str">
        <f t="shared" si="11"/>
        <v/>
      </c>
    </row>
    <row r="59" spans="1:25" x14ac:dyDescent="0.25">
      <c r="A59" s="2" t="str">
        <f>'Gene Table'!D58</f>
        <v>PER1</v>
      </c>
      <c r="B59" s="6">
        <f>Calculations!Q59</f>
        <v>19.432627</v>
      </c>
      <c r="C59" s="7">
        <f t="shared" si="0"/>
        <v>1.4131764075837325E-6</v>
      </c>
      <c r="D59" s="6" t="str">
        <f>Calculations!R59</f>
        <v/>
      </c>
      <c r="E59" s="7" t="str">
        <f t="shared" si="1"/>
        <v/>
      </c>
      <c r="F59" s="6" t="str">
        <f>Calculations!S59</f>
        <v/>
      </c>
      <c r="G59" s="10" t="str">
        <f t="shared" si="2"/>
        <v/>
      </c>
      <c r="H59" s="6" t="str">
        <f>Calculations!T59</f>
        <v/>
      </c>
      <c r="I59" s="10" t="str">
        <f t="shared" si="3"/>
        <v/>
      </c>
      <c r="J59" s="6" t="str">
        <f>Calculations!U59</f>
        <v/>
      </c>
      <c r="K59" s="10" t="str">
        <f t="shared" si="4"/>
        <v/>
      </c>
      <c r="L59" s="6" t="str">
        <f>Calculations!V59</f>
        <v/>
      </c>
      <c r="M59" s="10" t="str">
        <f t="shared" si="5"/>
        <v/>
      </c>
      <c r="N59" s="6" t="str">
        <f>Calculations!W59</f>
        <v/>
      </c>
      <c r="O59" s="10" t="str">
        <f t="shared" si="6"/>
        <v/>
      </c>
      <c r="P59" s="6" t="str">
        <f>Calculations!X59</f>
        <v/>
      </c>
      <c r="Q59" s="10" t="str">
        <f t="shared" si="7"/>
        <v/>
      </c>
      <c r="R59" s="6" t="str">
        <f>Calculations!Y59</f>
        <v/>
      </c>
      <c r="S59" s="10" t="str">
        <f t="shared" si="8"/>
        <v/>
      </c>
      <c r="T59" s="6" t="str">
        <f>Calculations!Z59</f>
        <v/>
      </c>
      <c r="U59" s="10" t="str">
        <f t="shared" si="9"/>
        <v/>
      </c>
      <c r="V59" s="6" t="str">
        <f>Calculations!AA59</f>
        <v/>
      </c>
      <c r="W59" s="10" t="str">
        <f t="shared" si="10"/>
        <v/>
      </c>
      <c r="X59" s="6" t="str">
        <f>Calculations!AB59</f>
        <v/>
      </c>
      <c r="Y59" s="10" t="str">
        <f t="shared" si="11"/>
        <v/>
      </c>
    </row>
    <row r="60" spans="1:25" x14ac:dyDescent="0.25">
      <c r="A60" s="2" t="str">
        <f>'Gene Table'!D59</f>
        <v>PER2</v>
      </c>
      <c r="B60" s="6">
        <f>Calculations!Q60</f>
        <v>8.5053009999999993</v>
      </c>
      <c r="C60" s="7">
        <f t="shared" si="0"/>
        <v>2.7520053690123637E-3</v>
      </c>
      <c r="D60" s="6" t="str">
        <f>Calculations!R60</f>
        <v/>
      </c>
      <c r="E60" s="7" t="str">
        <f t="shared" si="1"/>
        <v/>
      </c>
      <c r="F60" s="6" t="str">
        <f>Calculations!S60</f>
        <v/>
      </c>
      <c r="G60" s="10" t="str">
        <f t="shared" si="2"/>
        <v/>
      </c>
      <c r="H60" s="6" t="str">
        <f>Calculations!T60</f>
        <v/>
      </c>
      <c r="I60" s="10" t="str">
        <f t="shared" si="3"/>
        <v/>
      </c>
      <c r="J60" s="6" t="str">
        <f>Calculations!U60</f>
        <v/>
      </c>
      <c r="K60" s="10" t="str">
        <f t="shared" si="4"/>
        <v/>
      </c>
      <c r="L60" s="6" t="str">
        <f>Calculations!V60</f>
        <v/>
      </c>
      <c r="M60" s="10" t="str">
        <f t="shared" si="5"/>
        <v/>
      </c>
      <c r="N60" s="6" t="str">
        <f>Calculations!W60</f>
        <v/>
      </c>
      <c r="O60" s="10" t="str">
        <f t="shared" si="6"/>
        <v/>
      </c>
      <c r="P60" s="6" t="str">
        <f>Calculations!X60</f>
        <v/>
      </c>
      <c r="Q60" s="10" t="str">
        <f t="shared" si="7"/>
        <v/>
      </c>
      <c r="R60" s="6" t="str">
        <f>Calculations!Y60</f>
        <v/>
      </c>
      <c r="S60" s="10" t="str">
        <f t="shared" si="8"/>
        <v/>
      </c>
      <c r="T60" s="6" t="str">
        <f>Calculations!Z60</f>
        <v/>
      </c>
      <c r="U60" s="10" t="str">
        <f t="shared" si="9"/>
        <v/>
      </c>
      <c r="V60" s="6" t="str">
        <f>Calculations!AA60</f>
        <v/>
      </c>
      <c r="W60" s="10" t="str">
        <f t="shared" si="10"/>
        <v/>
      </c>
      <c r="X60" s="6" t="str">
        <f>Calculations!AB60</f>
        <v/>
      </c>
      <c r="Y60" s="10" t="str">
        <f t="shared" si="11"/>
        <v/>
      </c>
    </row>
    <row r="61" spans="1:25" x14ac:dyDescent="0.25">
      <c r="A61" s="2" t="str">
        <f>'Gene Table'!D60</f>
        <v>PGR</v>
      </c>
      <c r="B61" s="6">
        <f>Calculations!Q61</f>
        <v>12.089767999999999</v>
      </c>
      <c r="C61" s="7">
        <f t="shared" si="0"/>
        <v>2.2941256009595087E-4</v>
      </c>
      <c r="D61" s="6" t="str">
        <f>Calculations!R61</f>
        <v/>
      </c>
      <c r="E61" s="7" t="str">
        <f t="shared" si="1"/>
        <v/>
      </c>
      <c r="F61" s="6" t="str">
        <f>Calculations!S61</f>
        <v/>
      </c>
      <c r="G61" s="10" t="str">
        <f t="shared" si="2"/>
        <v/>
      </c>
      <c r="H61" s="6" t="str">
        <f>Calculations!T61</f>
        <v/>
      </c>
      <c r="I61" s="10" t="str">
        <f t="shared" si="3"/>
        <v/>
      </c>
      <c r="J61" s="6" t="str">
        <f>Calculations!U61</f>
        <v/>
      </c>
      <c r="K61" s="10" t="str">
        <f t="shared" si="4"/>
        <v/>
      </c>
      <c r="L61" s="6" t="str">
        <f>Calculations!V61</f>
        <v/>
      </c>
      <c r="M61" s="10" t="str">
        <f t="shared" si="5"/>
        <v/>
      </c>
      <c r="N61" s="6" t="str">
        <f>Calculations!W61</f>
        <v/>
      </c>
      <c r="O61" s="10" t="str">
        <f t="shared" si="6"/>
        <v/>
      </c>
      <c r="P61" s="6" t="str">
        <f>Calculations!X61</f>
        <v/>
      </c>
      <c r="Q61" s="10" t="str">
        <f t="shared" si="7"/>
        <v/>
      </c>
      <c r="R61" s="6" t="str">
        <f>Calculations!Y61</f>
        <v/>
      </c>
      <c r="S61" s="10" t="str">
        <f t="shared" si="8"/>
        <v/>
      </c>
      <c r="T61" s="6" t="str">
        <f>Calculations!Z61</f>
        <v/>
      </c>
      <c r="U61" s="10" t="str">
        <f t="shared" si="9"/>
        <v/>
      </c>
      <c r="V61" s="6" t="str">
        <f>Calculations!AA61</f>
        <v/>
      </c>
      <c r="W61" s="10" t="str">
        <f t="shared" si="10"/>
        <v/>
      </c>
      <c r="X61" s="6" t="str">
        <f>Calculations!AB61</f>
        <v/>
      </c>
      <c r="Y61" s="10" t="str">
        <f t="shared" si="11"/>
        <v/>
      </c>
    </row>
    <row r="62" spans="1:25" x14ac:dyDescent="0.25">
      <c r="A62" s="2" t="str">
        <f>'Gene Table'!D61</f>
        <v>PLAGL1</v>
      </c>
      <c r="B62" s="6">
        <f>Calculations!Q62</f>
        <v>8.3486320000000021</v>
      </c>
      <c r="C62" s="7">
        <f t="shared" si="0"/>
        <v>3.0676891142799542E-3</v>
      </c>
      <c r="D62" s="6" t="str">
        <f>Calculations!R62</f>
        <v/>
      </c>
      <c r="E62" s="7" t="str">
        <f t="shared" si="1"/>
        <v/>
      </c>
      <c r="F62" s="6" t="str">
        <f>Calculations!S62</f>
        <v/>
      </c>
      <c r="G62" s="10" t="str">
        <f t="shared" si="2"/>
        <v/>
      </c>
      <c r="H62" s="6" t="str">
        <f>Calculations!T62</f>
        <v/>
      </c>
      <c r="I62" s="10" t="str">
        <f t="shared" si="3"/>
        <v/>
      </c>
      <c r="J62" s="6" t="str">
        <f>Calculations!U62</f>
        <v/>
      </c>
      <c r="K62" s="10" t="str">
        <f t="shared" si="4"/>
        <v/>
      </c>
      <c r="L62" s="6" t="str">
        <f>Calculations!V62</f>
        <v/>
      </c>
      <c r="M62" s="10" t="str">
        <f t="shared" si="5"/>
        <v/>
      </c>
      <c r="N62" s="6" t="str">
        <f>Calculations!W62</f>
        <v/>
      </c>
      <c r="O62" s="10" t="str">
        <f t="shared" si="6"/>
        <v/>
      </c>
      <c r="P62" s="6" t="str">
        <f>Calculations!X62</f>
        <v/>
      </c>
      <c r="Q62" s="10" t="str">
        <f t="shared" si="7"/>
        <v/>
      </c>
      <c r="R62" s="6" t="str">
        <f>Calculations!Y62</f>
        <v/>
      </c>
      <c r="S62" s="10" t="str">
        <f t="shared" si="8"/>
        <v/>
      </c>
      <c r="T62" s="6" t="str">
        <f>Calculations!Z62</f>
        <v/>
      </c>
      <c r="U62" s="10" t="str">
        <f t="shared" si="9"/>
        <v/>
      </c>
      <c r="V62" s="6" t="str">
        <f>Calculations!AA62</f>
        <v/>
      </c>
      <c r="W62" s="10" t="str">
        <f t="shared" si="10"/>
        <v/>
      </c>
      <c r="X62" s="6" t="str">
        <f>Calculations!AB62</f>
        <v/>
      </c>
      <c r="Y62" s="10" t="str">
        <f t="shared" si="11"/>
        <v/>
      </c>
    </row>
    <row r="63" spans="1:25" x14ac:dyDescent="0.25">
      <c r="A63" s="2" t="str">
        <f>'Gene Table'!D62</f>
        <v>PRDM2</v>
      </c>
      <c r="B63" s="6">
        <f>Calculations!Q63</f>
        <v>14.791183</v>
      </c>
      <c r="C63" s="7">
        <f t="shared" si="0"/>
        <v>3.5270388681778297E-5</v>
      </c>
      <c r="D63" s="6" t="str">
        <f>Calculations!R63</f>
        <v/>
      </c>
      <c r="E63" s="7" t="str">
        <f t="shared" si="1"/>
        <v/>
      </c>
      <c r="F63" s="6" t="str">
        <f>Calculations!S63</f>
        <v/>
      </c>
      <c r="G63" s="10" t="str">
        <f t="shared" si="2"/>
        <v/>
      </c>
      <c r="H63" s="6" t="str">
        <f>Calculations!T63</f>
        <v/>
      </c>
      <c r="I63" s="10" t="str">
        <f t="shared" si="3"/>
        <v/>
      </c>
      <c r="J63" s="6" t="str">
        <f>Calculations!U63</f>
        <v/>
      </c>
      <c r="K63" s="10" t="str">
        <f t="shared" si="4"/>
        <v/>
      </c>
      <c r="L63" s="6" t="str">
        <f>Calculations!V63</f>
        <v/>
      </c>
      <c r="M63" s="10" t="str">
        <f t="shared" si="5"/>
        <v/>
      </c>
      <c r="N63" s="6" t="str">
        <f>Calculations!W63</f>
        <v/>
      </c>
      <c r="O63" s="10" t="str">
        <f t="shared" si="6"/>
        <v/>
      </c>
      <c r="P63" s="6" t="str">
        <f>Calculations!X63</f>
        <v/>
      </c>
      <c r="Q63" s="10" t="str">
        <f t="shared" si="7"/>
        <v/>
      </c>
      <c r="R63" s="6" t="str">
        <f>Calculations!Y63</f>
        <v/>
      </c>
      <c r="S63" s="10" t="str">
        <f t="shared" si="8"/>
        <v/>
      </c>
      <c r="T63" s="6" t="str">
        <f>Calculations!Z63</f>
        <v/>
      </c>
      <c r="U63" s="10" t="str">
        <f t="shared" si="9"/>
        <v/>
      </c>
      <c r="V63" s="6" t="str">
        <f>Calculations!AA63</f>
        <v/>
      </c>
      <c r="W63" s="10" t="str">
        <f t="shared" si="10"/>
        <v/>
      </c>
      <c r="X63" s="6" t="str">
        <f>Calculations!AB63</f>
        <v/>
      </c>
      <c r="Y63" s="10" t="str">
        <f t="shared" si="11"/>
        <v/>
      </c>
    </row>
    <row r="64" spans="1:25" x14ac:dyDescent="0.25">
      <c r="A64" s="2" t="str">
        <f>'Gene Table'!D63</f>
        <v>PRKCDBP</v>
      </c>
      <c r="B64" s="6">
        <f>Calculations!Q64</f>
        <v>18.786762</v>
      </c>
      <c r="C64" s="7">
        <f t="shared" si="0"/>
        <v>2.2111648227906555E-6</v>
      </c>
      <c r="D64" s="6" t="str">
        <f>Calculations!R64</f>
        <v/>
      </c>
      <c r="E64" s="7" t="str">
        <f t="shared" si="1"/>
        <v/>
      </c>
      <c r="F64" s="6" t="str">
        <f>Calculations!S64</f>
        <v/>
      </c>
      <c r="G64" s="10" t="str">
        <f t="shared" si="2"/>
        <v/>
      </c>
      <c r="H64" s="6" t="str">
        <f>Calculations!T64</f>
        <v/>
      </c>
      <c r="I64" s="10" t="str">
        <f t="shared" si="3"/>
        <v/>
      </c>
      <c r="J64" s="6" t="str">
        <f>Calculations!U64</f>
        <v/>
      </c>
      <c r="K64" s="10" t="str">
        <f t="shared" si="4"/>
        <v/>
      </c>
      <c r="L64" s="6" t="str">
        <f>Calculations!V64</f>
        <v/>
      </c>
      <c r="M64" s="10" t="str">
        <f t="shared" si="5"/>
        <v/>
      </c>
      <c r="N64" s="6" t="str">
        <f>Calculations!W64</f>
        <v/>
      </c>
      <c r="O64" s="10" t="str">
        <f t="shared" si="6"/>
        <v/>
      </c>
      <c r="P64" s="6" t="str">
        <f>Calculations!X64</f>
        <v/>
      </c>
      <c r="Q64" s="10" t="str">
        <f t="shared" si="7"/>
        <v/>
      </c>
      <c r="R64" s="6" t="str">
        <f>Calculations!Y64</f>
        <v/>
      </c>
      <c r="S64" s="10" t="str">
        <f t="shared" si="8"/>
        <v/>
      </c>
      <c r="T64" s="6" t="str">
        <f>Calculations!Z64</f>
        <v/>
      </c>
      <c r="U64" s="10" t="str">
        <f t="shared" si="9"/>
        <v/>
      </c>
      <c r="V64" s="6" t="str">
        <f>Calculations!AA64</f>
        <v/>
      </c>
      <c r="W64" s="10" t="str">
        <f t="shared" si="10"/>
        <v/>
      </c>
      <c r="X64" s="6" t="str">
        <f>Calculations!AB64</f>
        <v/>
      </c>
      <c r="Y64" s="10" t="str">
        <f t="shared" si="11"/>
        <v/>
      </c>
    </row>
    <row r="65" spans="1:25" x14ac:dyDescent="0.25">
      <c r="A65" s="2" t="str">
        <f>'Gene Table'!D64</f>
        <v>PROX1</v>
      </c>
      <c r="B65" s="6">
        <f>Calculations!Q65</f>
        <v>11.363512</v>
      </c>
      <c r="C65" s="7">
        <f t="shared" si="0"/>
        <v>3.7952643577857825E-4</v>
      </c>
      <c r="D65" s="6" t="str">
        <f>Calculations!R65</f>
        <v/>
      </c>
      <c r="E65" s="7" t="str">
        <f t="shared" si="1"/>
        <v/>
      </c>
      <c r="F65" s="6" t="str">
        <f>Calculations!S65</f>
        <v/>
      </c>
      <c r="G65" s="10" t="str">
        <f t="shared" si="2"/>
        <v/>
      </c>
      <c r="H65" s="6" t="str">
        <f>Calculations!T65</f>
        <v/>
      </c>
      <c r="I65" s="10" t="str">
        <f t="shared" si="3"/>
        <v/>
      </c>
      <c r="J65" s="6" t="str">
        <f>Calculations!U65</f>
        <v/>
      </c>
      <c r="K65" s="10" t="str">
        <f t="shared" si="4"/>
        <v/>
      </c>
      <c r="L65" s="6" t="str">
        <f>Calculations!V65</f>
        <v/>
      </c>
      <c r="M65" s="10" t="str">
        <f t="shared" si="5"/>
        <v/>
      </c>
      <c r="N65" s="6" t="str">
        <f>Calculations!W65</f>
        <v/>
      </c>
      <c r="O65" s="10" t="str">
        <f t="shared" si="6"/>
        <v/>
      </c>
      <c r="P65" s="6" t="str">
        <f>Calculations!X65</f>
        <v/>
      </c>
      <c r="Q65" s="10" t="str">
        <f t="shared" si="7"/>
        <v/>
      </c>
      <c r="R65" s="6" t="str">
        <f>Calculations!Y65</f>
        <v/>
      </c>
      <c r="S65" s="10" t="str">
        <f t="shared" si="8"/>
        <v/>
      </c>
      <c r="T65" s="6" t="str">
        <f>Calculations!Z65</f>
        <v/>
      </c>
      <c r="U65" s="10" t="str">
        <f t="shared" si="9"/>
        <v/>
      </c>
      <c r="V65" s="6" t="str">
        <f>Calculations!AA65</f>
        <v/>
      </c>
      <c r="W65" s="10" t="str">
        <f t="shared" si="10"/>
        <v/>
      </c>
      <c r="X65" s="6" t="str">
        <f>Calculations!AB65</f>
        <v/>
      </c>
      <c r="Y65" s="10" t="str">
        <f t="shared" si="11"/>
        <v/>
      </c>
    </row>
    <row r="66" spans="1:25" x14ac:dyDescent="0.25">
      <c r="A66" s="2" t="str">
        <f>'Gene Table'!D65</f>
        <v>PTEN</v>
      </c>
      <c r="B66" s="6">
        <f>Calculations!Q66</f>
        <v>17.942530000000001</v>
      </c>
      <c r="C66" s="7">
        <f t="shared" si="0"/>
        <v>3.9697236247826758E-6</v>
      </c>
      <c r="D66" s="6" t="str">
        <f>Calculations!R66</f>
        <v/>
      </c>
      <c r="E66" s="7" t="str">
        <f t="shared" si="1"/>
        <v/>
      </c>
      <c r="F66" s="6" t="str">
        <f>Calculations!S66</f>
        <v/>
      </c>
      <c r="G66" s="10" t="str">
        <f t="shared" si="2"/>
        <v/>
      </c>
      <c r="H66" s="6" t="str">
        <f>Calculations!T66</f>
        <v/>
      </c>
      <c r="I66" s="10" t="str">
        <f t="shared" si="3"/>
        <v/>
      </c>
      <c r="J66" s="6" t="str">
        <f>Calculations!U66</f>
        <v/>
      </c>
      <c r="K66" s="10" t="str">
        <f t="shared" si="4"/>
        <v/>
      </c>
      <c r="L66" s="6" t="str">
        <f>Calculations!V66</f>
        <v/>
      </c>
      <c r="M66" s="10" t="str">
        <f t="shared" si="5"/>
        <v/>
      </c>
      <c r="N66" s="6" t="str">
        <f>Calculations!W66</f>
        <v/>
      </c>
      <c r="O66" s="10" t="str">
        <f t="shared" si="6"/>
        <v/>
      </c>
      <c r="P66" s="6" t="str">
        <f>Calculations!X66</f>
        <v/>
      </c>
      <c r="Q66" s="10" t="str">
        <f t="shared" si="7"/>
        <v/>
      </c>
      <c r="R66" s="6" t="str">
        <f>Calculations!Y66</f>
        <v/>
      </c>
      <c r="S66" s="10" t="str">
        <f t="shared" si="8"/>
        <v/>
      </c>
      <c r="T66" s="6" t="str">
        <f>Calculations!Z66</f>
        <v/>
      </c>
      <c r="U66" s="10" t="str">
        <f t="shared" si="9"/>
        <v/>
      </c>
      <c r="V66" s="6" t="str">
        <f>Calculations!AA66</f>
        <v/>
      </c>
      <c r="W66" s="10" t="str">
        <f t="shared" si="10"/>
        <v/>
      </c>
      <c r="X66" s="6" t="str">
        <f>Calculations!AB66</f>
        <v/>
      </c>
      <c r="Y66" s="10" t="str">
        <f t="shared" si="11"/>
        <v/>
      </c>
    </row>
    <row r="67" spans="1:25" x14ac:dyDescent="0.25">
      <c r="A67" s="2" t="str">
        <f>'Gene Table'!D66</f>
        <v>PTGS2</v>
      </c>
      <c r="B67" s="6">
        <f>Calculations!Q67</f>
        <v>9.7831620000000008</v>
      </c>
      <c r="C67" s="7">
        <f t="shared" si="0"/>
        <v>1.1349449206803869E-3</v>
      </c>
      <c r="D67" s="6" t="str">
        <f>Calculations!R67</f>
        <v/>
      </c>
      <c r="E67" s="7" t="str">
        <f t="shared" si="1"/>
        <v/>
      </c>
      <c r="F67" s="6" t="str">
        <f>Calculations!S67</f>
        <v/>
      </c>
      <c r="G67" s="10" t="str">
        <f t="shared" si="2"/>
        <v/>
      </c>
      <c r="H67" s="6" t="str">
        <f>Calculations!T67</f>
        <v/>
      </c>
      <c r="I67" s="10" t="str">
        <f t="shared" si="3"/>
        <v/>
      </c>
      <c r="J67" s="6" t="str">
        <f>Calculations!U67</f>
        <v/>
      </c>
      <c r="K67" s="10" t="str">
        <f t="shared" si="4"/>
        <v/>
      </c>
      <c r="L67" s="6" t="str">
        <f>Calculations!V67</f>
        <v/>
      </c>
      <c r="M67" s="10" t="str">
        <f t="shared" si="5"/>
        <v/>
      </c>
      <c r="N67" s="6" t="str">
        <f>Calculations!W67</f>
        <v/>
      </c>
      <c r="O67" s="10" t="str">
        <f t="shared" si="6"/>
        <v/>
      </c>
      <c r="P67" s="6" t="str">
        <f>Calculations!X67</f>
        <v/>
      </c>
      <c r="Q67" s="10" t="str">
        <f t="shared" si="7"/>
        <v/>
      </c>
      <c r="R67" s="6" t="str">
        <f>Calculations!Y67</f>
        <v/>
      </c>
      <c r="S67" s="10" t="str">
        <f t="shared" si="8"/>
        <v/>
      </c>
      <c r="T67" s="6" t="str">
        <f>Calculations!Z67</f>
        <v/>
      </c>
      <c r="U67" s="10" t="str">
        <f t="shared" si="9"/>
        <v/>
      </c>
      <c r="V67" s="6" t="str">
        <f>Calculations!AA67</f>
        <v/>
      </c>
      <c r="W67" s="10" t="str">
        <f t="shared" si="10"/>
        <v/>
      </c>
      <c r="X67" s="6" t="str">
        <f>Calculations!AB67</f>
        <v/>
      </c>
      <c r="Y67" s="10" t="str">
        <f t="shared" si="11"/>
        <v/>
      </c>
    </row>
    <row r="68" spans="1:25" x14ac:dyDescent="0.25">
      <c r="A68" s="2" t="str">
        <f>'Gene Table'!D67</f>
        <v>PYCARD</v>
      </c>
      <c r="B68" s="6">
        <f>Calculations!Q68</f>
        <v>19.158788000000001</v>
      </c>
      <c r="C68" s="7">
        <f t="shared" si="0"/>
        <v>1.7085595939385024E-6</v>
      </c>
      <c r="D68" s="6" t="str">
        <f>Calculations!R68</f>
        <v/>
      </c>
      <c r="E68" s="7" t="str">
        <f t="shared" si="1"/>
        <v/>
      </c>
      <c r="F68" s="6" t="str">
        <f>Calculations!S68</f>
        <v/>
      </c>
      <c r="G68" s="10" t="str">
        <f t="shared" si="2"/>
        <v/>
      </c>
      <c r="H68" s="6" t="str">
        <f>Calculations!T68</f>
        <v/>
      </c>
      <c r="I68" s="10" t="str">
        <f t="shared" si="3"/>
        <v/>
      </c>
      <c r="J68" s="6" t="str">
        <f>Calculations!U68</f>
        <v/>
      </c>
      <c r="K68" s="10" t="str">
        <f t="shared" si="4"/>
        <v/>
      </c>
      <c r="L68" s="6" t="str">
        <f>Calculations!V68</f>
        <v/>
      </c>
      <c r="M68" s="10" t="str">
        <f t="shared" si="5"/>
        <v/>
      </c>
      <c r="N68" s="6" t="str">
        <f>Calculations!W68</f>
        <v/>
      </c>
      <c r="O68" s="10" t="str">
        <f t="shared" si="6"/>
        <v/>
      </c>
      <c r="P68" s="6" t="str">
        <f>Calculations!X68</f>
        <v/>
      </c>
      <c r="Q68" s="10" t="str">
        <f t="shared" si="7"/>
        <v/>
      </c>
      <c r="R68" s="6" t="str">
        <f>Calculations!Y68</f>
        <v/>
      </c>
      <c r="S68" s="10" t="str">
        <f t="shared" si="8"/>
        <v/>
      </c>
      <c r="T68" s="6" t="str">
        <f>Calculations!Z68</f>
        <v/>
      </c>
      <c r="U68" s="10" t="str">
        <f t="shared" si="9"/>
        <v/>
      </c>
      <c r="V68" s="6" t="str">
        <f>Calculations!AA68</f>
        <v/>
      </c>
      <c r="W68" s="10" t="str">
        <f t="shared" si="10"/>
        <v/>
      </c>
      <c r="X68" s="6" t="str">
        <f>Calculations!AB68</f>
        <v/>
      </c>
      <c r="Y68" s="10" t="str">
        <f t="shared" si="11"/>
        <v/>
      </c>
    </row>
    <row r="69" spans="1:25" x14ac:dyDescent="0.25">
      <c r="A69" s="2" t="str">
        <f>'Gene Table'!D68</f>
        <v>RARB</v>
      </c>
      <c r="B69" s="6">
        <f>Calculations!Q69</f>
        <v>9.9553510000000003</v>
      </c>
      <c r="C69" s="7">
        <f t="shared" ref="C69:C99" si="12">IF(ISNUMBER(B69), IF(B69&gt;=3, 2^(-B69), "Failure"), "")</f>
        <v>1.0072580144765669E-3</v>
      </c>
      <c r="D69" s="6" t="str">
        <f>Calculations!R69</f>
        <v/>
      </c>
      <c r="E69" s="7" t="str">
        <f t="shared" ref="E69:E99" si="13">IF(ISNUMBER(D69), IF(D69&gt;=3, 2^(-D69), "Failure"), "")</f>
        <v/>
      </c>
      <c r="F69" s="6" t="str">
        <f>Calculations!S69</f>
        <v/>
      </c>
      <c r="G69" s="10" t="str">
        <f t="shared" ref="G69:G99" si="14">IF(ISNUMBER(F69), IF(F69&gt;=3, 2^(-F69), "Failure"), "")</f>
        <v/>
      </c>
      <c r="H69" s="6" t="str">
        <f>Calculations!T69</f>
        <v/>
      </c>
      <c r="I69" s="10" t="str">
        <f t="shared" ref="I69:I99" si="15">IF(ISNUMBER(H69), IF(H69&gt;=3, 2^(-H69), "Failure"), "")</f>
        <v/>
      </c>
      <c r="J69" s="6" t="str">
        <f>Calculations!U69</f>
        <v/>
      </c>
      <c r="K69" s="10" t="str">
        <f t="shared" ref="K69:K99" si="16">IF(ISNUMBER(J69), IF(J69&gt;=3, 2^(-J69), "Failure"), "")</f>
        <v/>
      </c>
      <c r="L69" s="6" t="str">
        <f>Calculations!V69</f>
        <v/>
      </c>
      <c r="M69" s="10" t="str">
        <f t="shared" ref="M69:M99" si="17">IF(ISNUMBER(L69), IF(L69&gt;=3, 2^(-L69), "Failure"), "")</f>
        <v/>
      </c>
      <c r="N69" s="6" t="str">
        <f>Calculations!W69</f>
        <v/>
      </c>
      <c r="O69" s="10" t="str">
        <f t="shared" ref="O69:O99" si="18">IF(ISNUMBER(N69), IF(N69&gt;=3, 2^(-N69), "Failure"), "")</f>
        <v/>
      </c>
      <c r="P69" s="6" t="str">
        <f>Calculations!X69</f>
        <v/>
      </c>
      <c r="Q69" s="10" t="str">
        <f t="shared" ref="Q69:Q99" si="19">IF(ISNUMBER(P69), IF(P69&gt;=3, 2^(-P69), "Failure"), "")</f>
        <v/>
      </c>
      <c r="R69" s="6" t="str">
        <f>Calculations!Y69</f>
        <v/>
      </c>
      <c r="S69" s="10" t="str">
        <f t="shared" ref="S69:S99" si="20">IF(ISNUMBER(R69), IF(R69&gt;=3, 2^(-R69), "Failure"), "")</f>
        <v/>
      </c>
      <c r="T69" s="6" t="str">
        <f>Calculations!Z69</f>
        <v/>
      </c>
      <c r="U69" s="10" t="str">
        <f t="shared" ref="U69:U99" si="21">IF(ISNUMBER(T69), IF(T69&gt;=3, 2^(-T69), "Failure"), "")</f>
        <v/>
      </c>
      <c r="V69" s="6" t="str">
        <f>Calculations!AA69</f>
        <v/>
      </c>
      <c r="W69" s="10" t="str">
        <f t="shared" ref="W69:W99" si="22">IF(ISNUMBER(V69), IF(V69&gt;=3, 2^(-V69), "Failure"), "")</f>
        <v/>
      </c>
      <c r="X69" s="6" t="str">
        <f>Calculations!AB69</f>
        <v/>
      </c>
      <c r="Y69" s="10" t="str">
        <f t="shared" ref="Y69:Y99" si="23">IF(ISNUMBER(X69), IF(X69&gt;=3, 2^(-X69), "Failure"), "")</f>
        <v/>
      </c>
    </row>
    <row r="70" spans="1:25" x14ac:dyDescent="0.25">
      <c r="A70" s="2" t="str">
        <f>'Gene Table'!D69</f>
        <v>RARRES1</v>
      </c>
      <c r="B70" s="6">
        <f>Calculations!Q70</f>
        <v>11.099937000000001</v>
      </c>
      <c r="C70" s="7">
        <f t="shared" si="12"/>
        <v>4.55602410334589E-4</v>
      </c>
      <c r="D70" s="6" t="str">
        <f>Calculations!R70</f>
        <v/>
      </c>
      <c r="E70" s="7" t="str">
        <f t="shared" si="13"/>
        <v/>
      </c>
      <c r="F70" s="6" t="str">
        <f>Calculations!S70</f>
        <v/>
      </c>
      <c r="G70" s="10" t="str">
        <f t="shared" si="14"/>
        <v/>
      </c>
      <c r="H70" s="6" t="str">
        <f>Calculations!T70</f>
        <v/>
      </c>
      <c r="I70" s="10" t="str">
        <f t="shared" si="15"/>
        <v/>
      </c>
      <c r="J70" s="6" t="str">
        <f>Calculations!U70</f>
        <v/>
      </c>
      <c r="K70" s="10" t="str">
        <f t="shared" si="16"/>
        <v/>
      </c>
      <c r="L70" s="6" t="str">
        <f>Calculations!V70</f>
        <v/>
      </c>
      <c r="M70" s="10" t="str">
        <f t="shared" si="17"/>
        <v/>
      </c>
      <c r="N70" s="6" t="str">
        <f>Calculations!W70</f>
        <v/>
      </c>
      <c r="O70" s="10" t="str">
        <f t="shared" si="18"/>
        <v/>
      </c>
      <c r="P70" s="6" t="str">
        <f>Calculations!X70</f>
        <v/>
      </c>
      <c r="Q70" s="10" t="str">
        <f t="shared" si="19"/>
        <v/>
      </c>
      <c r="R70" s="6" t="str">
        <f>Calculations!Y70</f>
        <v/>
      </c>
      <c r="S70" s="10" t="str">
        <f t="shared" si="20"/>
        <v/>
      </c>
      <c r="T70" s="6" t="str">
        <f>Calculations!Z70</f>
        <v/>
      </c>
      <c r="U70" s="10" t="str">
        <f t="shared" si="21"/>
        <v/>
      </c>
      <c r="V70" s="6" t="str">
        <f>Calculations!AA70</f>
        <v/>
      </c>
      <c r="W70" s="10" t="str">
        <f t="shared" si="22"/>
        <v/>
      </c>
      <c r="X70" s="6" t="str">
        <f>Calculations!AB70</f>
        <v/>
      </c>
      <c r="Y70" s="10" t="str">
        <f t="shared" si="23"/>
        <v/>
      </c>
    </row>
    <row r="71" spans="1:25" x14ac:dyDescent="0.25">
      <c r="A71" s="2" t="str">
        <f>'Gene Table'!D70</f>
        <v>RASSF1</v>
      </c>
      <c r="B71" s="6">
        <f>Calculations!Q71</f>
        <v>18.288049999999998</v>
      </c>
      <c r="C71" s="7">
        <f t="shared" si="12"/>
        <v>3.1242687709915714E-6</v>
      </c>
      <c r="D71" s="6" t="str">
        <f>Calculations!R71</f>
        <v/>
      </c>
      <c r="E71" s="7" t="str">
        <f t="shared" si="13"/>
        <v/>
      </c>
      <c r="F71" s="6" t="str">
        <f>Calculations!S71</f>
        <v/>
      </c>
      <c r="G71" s="10" t="str">
        <f t="shared" si="14"/>
        <v/>
      </c>
      <c r="H71" s="6" t="str">
        <f>Calculations!T71</f>
        <v/>
      </c>
      <c r="I71" s="10" t="str">
        <f t="shared" si="15"/>
        <v/>
      </c>
      <c r="J71" s="6" t="str">
        <f>Calculations!U71</f>
        <v/>
      </c>
      <c r="K71" s="10" t="str">
        <f t="shared" si="16"/>
        <v/>
      </c>
      <c r="L71" s="6" t="str">
        <f>Calculations!V71</f>
        <v/>
      </c>
      <c r="M71" s="10" t="str">
        <f t="shared" si="17"/>
        <v/>
      </c>
      <c r="N71" s="6" t="str">
        <f>Calculations!W71</f>
        <v/>
      </c>
      <c r="O71" s="10" t="str">
        <f t="shared" si="18"/>
        <v/>
      </c>
      <c r="P71" s="6" t="str">
        <f>Calculations!X71</f>
        <v/>
      </c>
      <c r="Q71" s="10" t="str">
        <f t="shared" si="19"/>
        <v/>
      </c>
      <c r="R71" s="6" t="str">
        <f>Calculations!Y71</f>
        <v/>
      </c>
      <c r="S71" s="10" t="str">
        <f t="shared" si="20"/>
        <v/>
      </c>
      <c r="T71" s="6" t="str">
        <f>Calculations!Z71</f>
        <v/>
      </c>
      <c r="U71" s="10" t="str">
        <f t="shared" si="21"/>
        <v/>
      </c>
      <c r="V71" s="6" t="str">
        <f>Calculations!AA71</f>
        <v/>
      </c>
      <c r="W71" s="10" t="str">
        <f t="shared" si="22"/>
        <v/>
      </c>
      <c r="X71" s="6" t="str">
        <f>Calculations!AB71</f>
        <v/>
      </c>
      <c r="Y71" s="10" t="str">
        <f t="shared" si="23"/>
        <v/>
      </c>
    </row>
    <row r="72" spans="1:25" x14ac:dyDescent="0.25">
      <c r="A72" s="2" t="str">
        <f>'Gene Table'!D71</f>
        <v>RB1</v>
      </c>
      <c r="B72" s="6">
        <f>Calculations!Q72</f>
        <v>10.397046999999997</v>
      </c>
      <c r="C72" s="7">
        <f t="shared" si="12"/>
        <v>7.4161240671091159E-4</v>
      </c>
      <c r="D72" s="6" t="str">
        <f>Calculations!R72</f>
        <v/>
      </c>
      <c r="E72" s="7" t="str">
        <f t="shared" si="13"/>
        <v/>
      </c>
      <c r="F72" s="6" t="str">
        <f>Calculations!S72</f>
        <v/>
      </c>
      <c r="G72" s="10" t="str">
        <f t="shared" si="14"/>
        <v/>
      </c>
      <c r="H72" s="6" t="str">
        <f>Calculations!T72</f>
        <v/>
      </c>
      <c r="I72" s="10" t="str">
        <f t="shared" si="15"/>
        <v/>
      </c>
      <c r="J72" s="6" t="str">
        <f>Calculations!U72</f>
        <v/>
      </c>
      <c r="K72" s="10" t="str">
        <f t="shared" si="16"/>
        <v/>
      </c>
      <c r="L72" s="6" t="str">
        <f>Calculations!V72</f>
        <v/>
      </c>
      <c r="M72" s="10" t="str">
        <f t="shared" si="17"/>
        <v/>
      </c>
      <c r="N72" s="6" t="str">
        <f>Calculations!W72</f>
        <v/>
      </c>
      <c r="O72" s="10" t="str">
        <f t="shared" si="18"/>
        <v/>
      </c>
      <c r="P72" s="6" t="str">
        <f>Calculations!X72</f>
        <v/>
      </c>
      <c r="Q72" s="10" t="str">
        <f t="shared" si="19"/>
        <v/>
      </c>
      <c r="R72" s="6" t="str">
        <f>Calculations!Y72</f>
        <v/>
      </c>
      <c r="S72" s="10" t="str">
        <f t="shared" si="20"/>
        <v/>
      </c>
      <c r="T72" s="6" t="str">
        <f>Calculations!Z72</f>
        <v/>
      </c>
      <c r="U72" s="10" t="str">
        <f t="shared" si="21"/>
        <v/>
      </c>
      <c r="V72" s="6" t="str">
        <f>Calculations!AA72</f>
        <v/>
      </c>
      <c r="W72" s="10" t="str">
        <f t="shared" si="22"/>
        <v/>
      </c>
      <c r="X72" s="6" t="str">
        <f>Calculations!AB72</f>
        <v/>
      </c>
      <c r="Y72" s="10" t="str">
        <f t="shared" si="23"/>
        <v/>
      </c>
    </row>
    <row r="73" spans="1:25" x14ac:dyDescent="0.25">
      <c r="A73" s="2" t="str">
        <f>'Gene Table'!D72</f>
        <v>RBP1</v>
      </c>
      <c r="B73" s="6">
        <f>Calculations!Q73</f>
        <v>16.304511000000002</v>
      </c>
      <c r="C73" s="7">
        <f t="shared" si="12"/>
        <v>1.2355295145511398E-5</v>
      </c>
      <c r="D73" s="6" t="str">
        <f>Calculations!R73</f>
        <v/>
      </c>
      <c r="E73" s="7" t="str">
        <f t="shared" si="13"/>
        <v/>
      </c>
      <c r="F73" s="6" t="str">
        <f>Calculations!S73</f>
        <v/>
      </c>
      <c r="G73" s="10" t="str">
        <f t="shared" si="14"/>
        <v/>
      </c>
      <c r="H73" s="6" t="str">
        <f>Calculations!T73</f>
        <v/>
      </c>
      <c r="I73" s="10" t="str">
        <f t="shared" si="15"/>
        <v/>
      </c>
      <c r="J73" s="6" t="str">
        <f>Calculations!U73</f>
        <v/>
      </c>
      <c r="K73" s="10" t="str">
        <f t="shared" si="16"/>
        <v/>
      </c>
      <c r="L73" s="6" t="str">
        <f>Calculations!V73</f>
        <v/>
      </c>
      <c r="M73" s="10" t="str">
        <f t="shared" si="17"/>
        <v/>
      </c>
      <c r="N73" s="6" t="str">
        <f>Calculations!W73</f>
        <v/>
      </c>
      <c r="O73" s="10" t="str">
        <f t="shared" si="18"/>
        <v/>
      </c>
      <c r="P73" s="6" t="str">
        <f>Calculations!X73</f>
        <v/>
      </c>
      <c r="Q73" s="10" t="str">
        <f t="shared" si="19"/>
        <v/>
      </c>
      <c r="R73" s="6" t="str">
        <f>Calculations!Y73</f>
        <v/>
      </c>
      <c r="S73" s="10" t="str">
        <f t="shared" si="20"/>
        <v/>
      </c>
      <c r="T73" s="6" t="str">
        <f>Calculations!Z73</f>
        <v/>
      </c>
      <c r="U73" s="10" t="str">
        <f t="shared" si="21"/>
        <v/>
      </c>
      <c r="V73" s="6" t="str">
        <f>Calculations!AA73</f>
        <v/>
      </c>
      <c r="W73" s="10" t="str">
        <f t="shared" si="22"/>
        <v/>
      </c>
      <c r="X73" s="6" t="str">
        <f>Calculations!AB73</f>
        <v/>
      </c>
      <c r="Y73" s="10" t="str">
        <f t="shared" si="23"/>
        <v/>
      </c>
    </row>
    <row r="74" spans="1:25" x14ac:dyDescent="0.25">
      <c r="A74" s="2" t="str">
        <f>'Gene Table'!D73</f>
        <v>RRAD</v>
      </c>
      <c r="B74" s="6">
        <f>Calculations!Q74</f>
        <v>15.028390999999996</v>
      </c>
      <c r="C74" s="7">
        <f t="shared" si="12"/>
        <v>2.992288906075204E-5</v>
      </c>
      <c r="D74" s="6" t="str">
        <f>Calculations!R74</f>
        <v/>
      </c>
      <c r="E74" s="7" t="str">
        <f t="shared" si="13"/>
        <v/>
      </c>
      <c r="F74" s="6" t="str">
        <f>Calculations!S74</f>
        <v/>
      </c>
      <c r="G74" s="10" t="str">
        <f t="shared" si="14"/>
        <v/>
      </c>
      <c r="H74" s="6" t="str">
        <f>Calculations!T74</f>
        <v/>
      </c>
      <c r="I74" s="10" t="str">
        <f t="shared" si="15"/>
        <v/>
      </c>
      <c r="J74" s="6" t="str">
        <f>Calculations!U74</f>
        <v/>
      </c>
      <c r="K74" s="10" t="str">
        <f t="shared" si="16"/>
        <v/>
      </c>
      <c r="L74" s="6" t="str">
        <f>Calculations!V74</f>
        <v/>
      </c>
      <c r="M74" s="10" t="str">
        <f t="shared" si="17"/>
        <v/>
      </c>
      <c r="N74" s="6" t="str">
        <f>Calculations!W74</f>
        <v/>
      </c>
      <c r="O74" s="10" t="str">
        <f t="shared" si="18"/>
        <v/>
      </c>
      <c r="P74" s="6" t="str">
        <f>Calculations!X74</f>
        <v/>
      </c>
      <c r="Q74" s="10" t="str">
        <f t="shared" si="19"/>
        <v/>
      </c>
      <c r="R74" s="6" t="str">
        <f>Calculations!Y74</f>
        <v/>
      </c>
      <c r="S74" s="10" t="str">
        <f t="shared" si="20"/>
        <v/>
      </c>
      <c r="T74" s="6" t="str">
        <f>Calculations!Z74</f>
        <v/>
      </c>
      <c r="U74" s="10" t="str">
        <f t="shared" si="21"/>
        <v/>
      </c>
      <c r="V74" s="6" t="str">
        <f>Calculations!AA74</f>
        <v/>
      </c>
      <c r="W74" s="10" t="str">
        <f t="shared" si="22"/>
        <v/>
      </c>
      <c r="X74" s="6" t="str">
        <f>Calculations!AB74</f>
        <v/>
      </c>
      <c r="Y74" s="10" t="str">
        <f t="shared" si="23"/>
        <v/>
      </c>
    </row>
    <row r="75" spans="1:25" x14ac:dyDescent="0.25">
      <c r="A75" s="2" t="str">
        <f>'Gene Table'!D74</f>
        <v>RUNX3</v>
      </c>
      <c r="B75" s="6">
        <f>Calculations!Q75</f>
        <v>10.708139999999997</v>
      </c>
      <c r="C75" s="7">
        <f t="shared" si="12"/>
        <v>5.9776249405280881E-4</v>
      </c>
      <c r="D75" s="6" t="str">
        <f>Calculations!R75</f>
        <v/>
      </c>
      <c r="E75" s="7" t="str">
        <f t="shared" si="13"/>
        <v/>
      </c>
      <c r="F75" s="6" t="str">
        <f>Calculations!S75</f>
        <v/>
      </c>
      <c r="G75" s="10" t="str">
        <f t="shared" si="14"/>
        <v/>
      </c>
      <c r="H75" s="6" t="str">
        <f>Calculations!T75</f>
        <v/>
      </c>
      <c r="I75" s="10" t="str">
        <f t="shared" si="15"/>
        <v/>
      </c>
      <c r="J75" s="6" t="str">
        <f>Calculations!U75</f>
        <v/>
      </c>
      <c r="K75" s="10" t="str">
        <f t="shared" si="16"/>
        <v/>
      </c>
      <c r="L75" s="6" t="str">
        <f>Calculations!V75</f>
        <v/>
      </c>
      <c r="M75" s="10" t="str">
        <f t="shared" si="17"/>
        <v/>
      </c>
      <c r="N75" s="6" t="str">
        <f>Calculations!W75</f>
        <v/>
      </c>
      <c r="O75" s="10" t="str">
        <f t="shared" si="18"/>
        <v/>
      </c>
      <c r="P75" s="6" t="str">
        <f>Calculations!X75</f>
        <v/>
      </c>
      <c r="Q75" s="10" t="str">
        <f t="shared" si="19"/>
        <v/>
      </c>
      <c r="R75" s="6" t="str">
        <f>Calculations!Y75</f>
        <v/>
      </c>
      <c r="S75" s="10" t="str">
        <f t="shared" si="20"/>
        <v/>
      </c>
      <c r="T75" s="6" t="str">
        <f>Calculations!Z75</f>
        <v/>
      </c>
      <c r="U75" s="10" t="str">
        <f t="shared" si="21"/>
        <v/>
      </c>
      <c r="V75" s="6" t="str">
        <f>Calculations!AA75</f>
        <v/>
      </c>
      <c r="W75" s="10" t="str">
        <f t="shared" si="22"/>
        <v/>
      </c>
      <c r="X75" s="6" t="str">
        <f>Calculations!AB75</f>
        <v/>
      </c>
      <c r="Y75" s="10" t="str">
        <f t="shared" si="23"/>
        <v/>
      </c>
    </row>
    <row r="76" spans="1:25" x14ac:dyDescent="0.25">
      <c r="A76" s="2" t="str">
        <f>'Gene Table'!D75</f>
        <v>SFN</v>
      </c>
      <c r="B76" s="6">
        <f>Calculations!Q76</f>
        <v>6.673138999999999</v>
      </c>
      <c r="C76" s="7">
        <f t="shared" si="12"/>
        <v>9.7990730615560469E-3</v>
      </c>
      <c r="D76" s="6" t="str">
        <f>Calculations!R76</f>
        <v/>
      </c>
      <c r="E76" s="7" t="str">
        <f t="shared" si="13"/>
        <v/>
      </c>
      <c r="F76" s="6" t="str">
        <f>Calculations!S76</f>
        <v/>
      </c>
      <c r="G76" s="10" t="str">
        <f t="shared" si="14"/>
        <v/>
      </c>
      <c r="H76" s="6" t="str">
        <f>Calculations!T76</f>
        <v/>
      </c>
      <c r="I76" s="10" t="str">
        <f t="shared" si="15"/>
        <v/>
      </c>
      <c r="J76" s="6" t="str">
        <f>Calculations!U76</f>
        <v/>
      </c>
      <c r="K76" s="10" t="str">
        <f t="shared" si="16"/>
        <v/>
      </c>
      <c r="L76" s="6" t="str">
        <f>Calculations!V76</f>
        <v/>
      </c>
      <c r="M76" s="10" t="str">
        <f t="shared" si="17"/>
        <v/>
      </c>
      <c r="N76" s="6" t="str">
        <f>Calculations!W76</f>
        <v/>
      </c>
      <c r="O76" s="10" t="str">
        <f t="shared" si="18"/>
        <v/>
      </c>
      <c r="P76" s="6" t="str">
        <f>Calculations!X76</f>
        <v/>
      </c>
      <c r="Q76" s="10" t="str">
        <f t="shared" si="19"/>
        <v/>
      </c>
      <c r="R76" s="6" t="str">
        <f>Calculations!Y76</f>
        <v/>
      </c>
      <c r="S76" s="10" t="str">
        <f t="shared" si="20"/>
        <v/>
      </c>
      <c r="T76" s="6" t="str">
        <f>Calculations!Z76</f>
        <v/>
      </c>
      <c r="U76" s="10" t="str">
        <f t="shared" si="21"/>
        <v/>
      </c>
      <c r="V76" s="6" t="str">
        <f>Calculations!AA76</f>
        <v/>
      </c>
      <c r="W76" s="10" t="str">
        <f t="shared" si="22"/>
        <v/>
      </c>
      <c r="X76" s="6" t="str">
        <f>Calculations!AB76</f>
        <v/>
      </c>
      <c r="Y76" s="10" t="str">
        <f t="shared" si="23"/>
        <v/>
      </c>
    </row>
    <row r="77" spans="1:25" x14ac:dyDescent="0.25">
      <c r="A77" s="2" t="str">
        <f>'Gene Table'!D76</f>
        <v>SFRP1</v>
      </c>
      <c r="B77" s="6">
        <f>Calculations!Q77</f>
        <v>17.127763999999999</v>
      </c>
      <c r="C77" s="7">
        <f t="shared" si="12"/>
        <v>6.9827947601064474E-6</v>
      </c>
      <c r="D77" s="6" t="str">
        <f>Calculations!R77</f>
        <v/>
      </c>
      <c r="E77" s="7" t="str">
        <f t="shared" si="13"/>
        <v/>
      </c>
      <c r="F77" s="6" t="str">
        <f>Calculations!S77</f>
        <v/>
      </c>
      <c r="G77" s="10" t="str">
        <f t="shared" si="14"/>
        <v/>
      </c>
      <c r="H77" s="6" t="str">
        <f>Calculations!T77</f>
        <v/>
      </c>
      <c r="I77" s="10" t="str">
        <f t="shared" si="15"/>
        <v/>
      </c>
      <c r="J77" s="6" t="str">
        <f>Calculations!U77</f>
        <v/>
      </c>
      <c r="K77" s="10" t="str">
        <f t="shared" si="16"/>
        <v/>
      </c>
      <c r="L77" s="6" t="str">
        <f>Calculations!V77</f>
        <v/>
      </c>
      <c r="M77" s="10" t="str">
        <f t="shared" si="17"/>
        <v/>
      </c>
      <c r="N77" s="6" t="str">
        <f>Calculations!W77</f>
        <v/>
      </c>
      <c r="O77" s="10" t="str">
        <f t="shared" si="18"/>
        <v/>
      </c>
      <c r="P77" s="6" t="str">
        <f>Calculations!X77</f>
        <v/>
      </c>
      <c r="Q77" s="10" t="str">
        <f t="shared" si="19"/>
        <v/>
      </c>
      <c r="R77" s="6" t="str">
        <f>Calculations!Y77</f>
        <v/>
      </c>
      <c r="S77" s="10" t="str">
        <f t="shared" si="20"/>
        <v/>
      </c>
      <c r="T77" s="6" t="str">
        <f>Calculations!Z77</f>
        <v/>
      </c>
      <c r="U77" s="10" t="str">
        <f t="shared" si="21"/>
        <v/>
      </c>
      <c r="V77" s="6" t="str">
        <f>Calculations!AA77</f>
        <v/>
      </c>
      <c r="W77" s="10" t="str">
        <f t="shared" si="22"/>
        <v/>
      </c>
      <c r="X77" s="6" t="str">
        <f>Calculations!AB77</f>
        <v/>
      </c>
      <c r="Y77" s="10" t="str">
        <f t="shared" si="23"/>
        <v/>
      </c>
    </row>
    <row r="78" spans="1:25" x14ac:dyDescent="0.25">
      <c r="A78" s="2" t="str">
        <f>'Gene Table'!D77</f>
        <v>SFRP2</v>
      </c>
      <c r="B78" s="6">
        <f>Calculations!Q78</f>
        <v>13.047045000000001</v>
      </c>
      <c r="C78" s="7">
        <f t="shared" si="12"/>
        <v>1.1815391058663695E-4</v>
      </c>
      <c r="D78" s="6" t="str">
        <f>Calculations!R78</f>
        <v/>
      </c>
      <c r="E78" s="7" t="str">
        <f t="shared" si="13"/>
        <v/>
      </c>
      <c r="F78" s="6" t="str">
        <f>Calculations!S78</f>
        <v/>
      </c>
      <c r="G78" s="10" t="str">
        <f t="shared" si="14"/>
        <v/>
      </c>
      <c r="H78" s="6" t="str">
        <f>Calculations!T78</f>
        <v/>
      </c>
      <c r="I78" s="10" t="str">
        <f t="shared" si="15"/>
        <v/>
      </c>
      <c r="J78" s="6" t="str">
        <f>Calculations!U78</f>
        <v/>
      </c>
      <c r="K78" s="10" t="str">
        <f t="shared" si="16"/>
        <v/>
      </c>
      <c r="L78" s="6" t="str">
        <f>Calculations!V78</f>
        <v/>
      </c>
      <c r="M78" s="10" t="str">
        <f t="shared" si="17"/>
        <v/>
      </c>
      <c r="N78" s="6" t="str">
        <f>Calculations!W78</f>
        <v/>
      </c>
      <c r="O78" s="10" t="str">
        <f t="shared" si="18"/>
        <v/>
      </c>
      <c r="P78" s="6" t="str">
        <f>Calculations!X78</f>
        <v/>
      </c>
      <c r="Q78" s="10" t="str">
        <f t="shared" si="19"/>
        <v/>
      </c>
      <c r="R78" s="6" t="str">
        <f>Calculations!Y78</f>
        <v/>
      </c>
      <c r="S78" s="10" t="str">
        <f t="shared" si="20"/>
        <v/>
      </c>
      <c r="T78" s="6" t="str">
        <f>Calculations!Z78</f>
        <v/>
      </c>
      <c r="U78" s="10" t="str">
        <f t="shared" si="21"/>
        <v/>
      </c>
      <c r="V78" s="6" t="str">
        <f>Calculations!AA78</f>
        <v/>
      </c>
      <c r="W78" s="10" t="str">
        <f t="shared" si="22"/>
        <v/>
      </c>
      <c r="X78" s="6" t="str">
        <f>Calculations!AB78</f>
        <v/>
      </c>
      <c r="Y78" s="10" t="str">
        <f t="shared" si="23"/>
        <v/>
      </c>
    </row>
    <row r="79" spans="1:25" x14ac:dyDescent="0.25">
      <c r="A79" s="2" t="str">
        <f>'Gene Table'!D78</f>
        <v>SLC5A8</v>
      </c>
      <c r="B79" s="6">
        <f>Calculations!Q79</f>
        <v>18.748425999999998</v>
      </c>
      <c r="C79" s="7">
        <f t="shared" si="12"/>
        <v>2.2707085880906761E-6</v>
      </c>
      <c r="D79" s="6" t="str">
        <f>Calculations!R79</f>
        <v/>
      </c>
      <c r="E79" s="7" t="str">
        <f t="shared" si="13"/>
        <v/>
      </c>
      <c r="F79" s="6" t="str">
        <f>Calculations!S79</f>
        <v/>
      </c>
      <c r="G79" s="10" t="str">
        <f t="shared" si="14"/>
        <v/>
      </c>
      <c r="H79" s="6" t="str">
        <f>Calculations!T79</f>
        <v/>
      </c>
      <c r="I79" s="10" t="str">
        <f t="shared" si="15"/>
        <v/>
      </c>
      <c r="J79" s="6" t="str">
        <f>Calculations!U79</f>
        <v/>
      </c>
      <c r="K79" s="10" t="str">
        <f t="shared" si="16"/>
        <v/>
      </c>
      <c r="L79" s="6" t="str">
        <f>Calculations!V79</f>
        <v/>
      </c>
      <c r="M79" s="10" t="str">
        <f t="shared" si="17"/>
        <v/>
      </c>
      <c r="N79" s="6" t="str">
        <f>Calculations!W79</f>
        <v/>
      </c>
      <c r="O79" s="10" t="str">
        <f t="shared" si="18"/>
        <v/>
      </c>
      <c r="P79" s="6" t="str">
        <f>Calculations!X79</f>
        <v/>
      </c>
      <c r="Q79" s="10" t="str">
        <f t="shared" si="19"/>
        <v/>
      </c>
      <c r="R79" s="6" t="str">
        <f>Calculations!Y79</f>
        <v/>
      </c>
      <c r="S79" s="10" t="str">
        <f t="shared" si="20"/>
        <v/>
      </c>
      <c r="T79" s="6" t="str">
        <f>Calculations!Z79</f>
        <v/>
      </c>
      <c r="U79" s="10" t="str">
        <f t="shared" si="21"/>
        <v/>
      </c>
      <c r="V79" s="6" t="str">
        <f>Calculations!AA79</f>
        <v/>
      </c>
      <c r="W79" s="10" t="str">
        <f t="shared" si="22"/>
        <v/>
      </c>
      <c r="X79" s="6" t="str">
        <f>Calculations!AB79</f>
        <v/>
      </c>
      <c r="Y79" s="10" t="str">
        <f t="shared" si="23"/>
        <v/>
      </c>
    </row>
    <row r="80" spans="1:25" x14ac:dyDescent="0.25">
      <c r="A80" s="2" t="str">
        <f>'Gene Table'!D79</f>
        <v>SLIT2</v>
      </c>
      <c r="B80" s="6">
        <f>Calculations!Q80</f>
        <v>8.7376700000000014</v>
      </c>
      <c r="C80" s="7">
        <f t="shared" si="12"/>
        <v>2.3426059271726865E-3</v>
      </c>
      <c r="D80" s="6" t="str">
        <f>Calculations!R80</f>
        <v/>
      </c>
      <c r="E80" s="7" t="str">
        <f t="shared" si="13"/>
        <v/>
      </c>
      <c r="F80" s="6" t="str">
        <f>Calculations!S80</f>
        <v/>
      </c>
      <c r="G80" s="10" t="str">
        <f t="shared" si="14"/>
        <v/>
      </c>
      <c r="H80" s="6" t="str">
        <f>Calculations!T80</f>
        <v/>
      </c>
      <c r="I80" s="10" t="str">
        <f t="shared" si="15"/>
        <v/>
      </c>
      <c r="J80" s="6" t="str">
        <f>Calculations!U80</f>
        <v/>
      </c>
      <c r="K80" s="10" t="str">
        <f t="shared" si="16"/>
        <v/>
      </c>
      <c r="L80" s="6" t="str">
        <f>Calculations!V80</f>
        <v/>
      </c>
      <c r="M80" s="10" t="str">
        <f t="shared" si="17"/>
        <v/>
      </c>
      <c r="N80" s="6" t="str">
        <f>Calculations!W80</f>
        <v/>
      </c>
      <c r="O80" s="10" t="str">
        <f t="shared" si="18"/>
        <v/>
      </c>
      <c r="P80" s="6" t="str">
        <f>Calculations!X80</f>
        <v/>
      </c>
      <c r="Q80" s="10" t="str">
        <f t="shared" si="19"/>
        <v/>
      </c>
      <c r="R80" s="6" t="str">
        <f>Calculations!Y80</f>
        <v/>
      </c>
      <c r="S80" s="10" t="str">
        <f t="shared" si="20"/>
        <v/>
      </c>
      <c r="T80" s="6" t="str">
        <f>Calculations!Z80</f>
        <v/>
      </c>
      <c r="U80" s="10" t="str">
        <f t="shared" si="21"/>
        <v/>
      </c>
      <c r="V80" s="6" t="str">
        <f>Calculations!AA80</f>
        <v/>
      </c>
      <c r="W80" s="10" t="str">
        <f t="shared" si="22"/>
        <v/>
      </c>
      <c r="X80" s="6" t="str">
        <f>Calculations!AB80</f>
        <v/>
      </c>
      <c r="Y80" s="10" t="str">
        <f t="shared" si="23"/>
        <v/>
      </c>
    </row>
    <row r="81" spans="1:25" x14ac:dyDescent="0.25">
      <c r="A81" s="2" t="str">
        <f>'Gene Table'!D80</f>
        <v>SLIT3</v>
      </c>
      <c r="B81" s="6">
        <f>Calculations!Q81</f>
        <v>19.271284000000001</v>
      </c>
      <c r="C81" s="7">
        <f t="shared" si="12"/>
        <v>1.580394323275331E-6</v>
      </c>
      <c r="D81" s="6" t="str">
        <f>Calculations!R81</f>
        <v/>
      </c>
      <c r="E81" s="7" t="str">
        <f t="shared" si="13"/>
        <v/>
      </c>
      <c r="F81" s="6" t="str">
        <f>Calculations!S81</f>
        <v/>
      </c>
      <c r="G81" s="10" t="str">
        <f t="shared" si="14"/>
        <v/>
      </c>
      <c r="H81" s="6" t="str">
        <f>Calculations!T81</f>
        <v/>
      </c>
      <c r="I81" s="10" t="str">
        <f t="shared" si="15"/>
        <v/>
      </c>
      <c r="J81" s="6" t="str">
        <f>Calculations!U81</f>
        <v/>
      </c>
      <c r="K81" s="10" t="str">
        <f t="shared" si="16"/>
        <v/>
      </c>
      <c r="L81" s="6" t="str">
        <f>Calculations!V81</f>
        <v/>
      </c>
      <c r="M81" s="10" t="str">
        <f t="shared" si="17"/>
        <v/>
      </c>
      <c r="N81" s="6" t="str">
        <f>Calculations!W81</f>
        <v/>
      </c>
      <c r="O81" s="10" t="str">
        <f t="shared" si="18"/>
        <v/>
      </c>
      <c r="P81" s="6" t="str">
        <f>Calculations!X81</f>
        <v/>
      </c>
      <c r="Q81" s="10" t="str">
        <f t="shared" si="19"/>
        <v/>
      </c>
      <c r="R81" s="6" t="str">
        <f>Calculations!Y81</f>
        <v/>
      </c>
      <c r="S81" s="10" t="str">
        <f t="shared" si="20"/>
        <v/>
      </c>
      <c r="T81" s="6" t="str">
        <f>Calculations!Z81</f>
        <v/>
      </c>
      <c r="U81" s="10" t="str">
        <f t="shared" si="21"/>
        <v/>
      </c>
      <c r="V81" s="6" t="str">
        <f>Calculations!AA81</f>
        <v/>
      </c>
      <c r="W81" s="10" t="str">
        <f t="shared" si="22"/>
        <v/>
      </c>
      <c r="X81" s="6" t="str">
        <f>Calculations!AB81</f>
        <v/>
      </c>
      <c r="Y81" s="10" t="str">
        <f t="shared" si="23"/>
        <v/>
      </c>
    </row>
    <row r="82" spans="1:25" x14ac:dyDescent="0.25">
      <c r="A82" s="2" t="str">
        <f>'Gene Table'!D81</f>
        <v>SYK</v>
      </c>
      <c r="B82" s="6">
        <f>Calculations!Q82</f>
        <v>7.7216729999999991</v>
      </c>
      <c r="C82" s="7">
        <f t="shared" si="12"/>
        <v>4.737451864486081E-3</v>
      </c>
      <c r="D82" s="6" t="str">
        <f>Calculations!R82</f>
        <v/>
      </c>
      <c r="E82" s="7" t="str">
        <f t="shared" si="13"/>
        <v/>
      </c>
      <c r="F82" s="6" t="str">
        <f>Calculations!S82</f>
        <v/>
      </c>
      <c r="G82" s="10" t="str">
        <f t="shared" si="14"/>
        <v/>
      </c>
      <c r="H82" s="6" t="str">
        <f>Calculations!T82</f>
        <v/>
      </c>
      <c r="I82" s="10" t="str">
        <f t="shared" si="15"/>
        <v/>
      </c>
      <c r="J82" s="6" t="str">
        <f>Calculations!U82</f>
        <v/>
      </c>
      <c r="K82" s="10" t="str">
        <f t="shared" si="16"/>
        <v/>
      </c>
      <c r="L82" s="6" t="str">
        <f>Calculations!V82</f>
        <v/>
      </c>
      <c r="M82" s="10" t="str">
        <f t="shared" si="17"/>
        <v/>
      </c>
      <c r="N82" s="6" t="str">
        <f>Calculations!W82</f>
        <v/>
      </c>
      <c r="O82" s="10" t="str">
        <f t="shared" si="18"/>
        <v/>
      </c>
      <c r="P82" s="6" t="str">
        <f>Calculations!X82</f>
        <v/>
      </c>
      <c r="Q82" s="10" t="str">
        <f t="shared" si="19"/>
        <v/>
      </c>
      <c r="R82" s="6" t="str">
        <f>Calculations!Y82</f>
        <v/>
      </c>
      <c r="S82" s="10" t="str">
        <f t="shared" si="20"/>
        <v/>
      </c>
      <c r="T82" s="6" t="str">
        <f>Calculations!Z82</f>
        <v/>
      </c>
      <c r="U82" s="10" t="str">
        <f t="shared" si="21"/>
        <v/>
      </c>
      <c r="V82" s="6" t="str">
        <f>Calculations!AA82</f>
        <v/>
      </c>
      <c r="W82" s="10" t="str">
        <f t="shared" si="22"/>
        <v/>
      </c>
      <c r="X82" s="6" t="str">
        <f>Calculations!AB82</f>
        <v/>
      </c>
      <c r="Y82" s="10" t="str">
        <f t="shared" si="23"/>
        <v/>
      </c>
    </row>
    <row r="83" spans="1:25" x14ac:dyDescent="0.25">
      <c r="A83" s="2" t="str">
        <f>'Gene Table'!D82</f>
        <v>TERT</v>
      </c>
      <c r="B83" s="6">
        <f>Calculations!Q83</f>
        <v>8.8263549999999995</v>
      </c>
      <c r="C83" s="7">
        <f t="shared" si="12"/>
        <v>2.2029385994802074E-3</v>
      </c>
      <c r="D83" s="6" t="str">
        <f>Calculations!R83</f>
        <v/>
      </c>
      <c r="E83" s="7" t="str">
        <f t="shared" si="13"/>
        <v/>
      </c>
      <c r="F83" s="6" t="str">
        <f>Calculations!S83</f>
        <v/>
      </c>
      <c r="G83" s="10" t="str">
        <f t="shared" si="14"/>
        <v/>
      </c>
      <c r="H83" s="6" t="str">
        <f>Calculations!T83</f>
        <v/>
      </c>
      <c r="I83" s="10" t="str">
        <f t="shared" si="15"/>
        <v/>
      </c>
      <c r="J83" s="6" t="str">
        <f>Calculations!U83</f>
        <v/>
      </c>
      <c r="K83" s="10" t="str">
        <f t="shared" si="16"/>
        <v/>
      </c>
      <c r="L83" s="6" t="str">
        <f>Calculations!V83</f>
        <v/>
      </c>
      <c r="M83" s="10" t="str">
        <f t="shared" si="17"/>
        <v/>
      </c>
      <c r="N83" s="6" t="str">
        <f>Calculations!W83</f>
        <v/>
      </c>
      <c r="O83" s="10" t="str">
        <f t="shared" si="18"/>
        <v/>
      </c>
      <c r="P83" s="6" t="str">
        <f>Calculations!X83</f>
        <v/>
      </c>
      <c r="Q83" s="10" t="str">
        <f t="shared" si="19"/>
        <v/>
      </c>
      <c r="R83" s="6" t="str">
        <f>Calculations!Y83</f>
        <v/>
      </c>
      <c r="S83" s="10" t="str">
        <f t="shared" si="20"/>
        <v/>
      </c>
      <c r="T83" s="6" t="str">
        <f>Calculations!Z83</f>
        <v/>
      </c>
      <c r="U83" s="10" t="str">
        <f t="shared" si="21"/>
        <v/>
      </c>
      <c r="V83" s="6" t="str">
        <f>Calculations!AA83</f>
        <v/>
      </c>
      <c r="W83" s="10" t="str">
        <f t="shared" si="22"/>
        <v/>
      </c>
      <c r="X83" s="6" t="str">
        <f>Calculations!AB83</f>
        <v/>
      </c>
      <c r="Y83" s="10" t="str">
        <f t="shared" si="23"/>
        <v/>
      </c>
    </row>
    <row r="84" spans="1:25" x14ac:dyDescent="0.25">
      <c r="A84" s="2" t="str">
        <f>'Gene Table'!D83</f>
        <v>TGFB2</v>
      </c>
      <c r="B84" s="6">
        <f>Calculations!Q84</f>
        <v>19.444013999999999</v>
      </c>
      <c r="C84" s="7">
        <f t="shared" si="12"/>
        <v>1.4020662972177185E-6</v>
      </c>
      <c r="D84" s="6" t="str">
        <f>Calculations!R84</f>
        <v/>
      </c>
      <c r="E84" s="7" t="str">
        <f t="shared" si="13"/>
        <v/>
      </c>
      <c r="F84" s="6" t="str">
        <f>Calculations!S84</f>
        <v/>
      </c>
      <c r="G84" s="10" t="str">
        <f t="shared" si="14"/>
        <v/>
      </c>
      <c r="H84" s="6" t="str">
        <f>Calculations!T84</f>
        <v/>
      </c>
      <c r="I84" s="10" t="str">
        <f t="shared" si="15"/>
        <v/>
      </c>
      <c r="J84" s="6" t="str">
        <f>Calculations!U84</f>
        <v/>
      </c>
      <c r="K84" s="10" t="str">
        <f t="shared" si="16"/>
        <v/>
      </c>
      <c r="L84" s="6" t="str">
        <f>Calculations!V84</f>
        <v/>
      </c>
      <c r="M84" s="10" t="str">
        <f t="shared" si="17"/>
        <v/>
      </c>
      <c r="N84" s="6" t="str">
        <f>Calculations!W84</f>
        <v/>
      </c>
      <c r="O84" s="10" t="str">
        <f t="shared" si="18"/>
        <v/>
      </c>
      <c r="P84" s="6" t="str">
        <f>Calculations!X84</f>
        <v/>
      </c>
      <c r="Q84" s="10" t="str">
        <f t="shared" si="19"/>
        <v/>
      </c>
      <c r="R84" s="6" t="str">
        <f>Calculations!Y84</f>
        <v/>
      </c>
      <c r="S84" s="10" t="str">
        <f t="shared" si="20"/>
        <v/>
      </c>
      <c r="T84" s="6" t="str">
        <f>Calculations!Z84</f>
        <v/>
      </c>
      <c r="U84" s="10" t="str">
        <f t="shared" si="21"/>
        <v/>
      </c>
      <c r="V84" s="6" t="str">
        <f>Calculations!AA84</f>
        <v/>
      </c>
      <c r="W84" s="10" t="str">
        <f t="shared" si="22"/>
        <v/>
      </c>
      <c r="X84" s="6" t="str">
        <f>Calculations!AB84</f>
        <v/>
      </c>
      <c r="Y84" s="10" t="str">
        <f t="shared" si="23"/>
        <v/>
      </c>
    </row>
    <row r="85" spans="1:25" x14ac:dyDescent="0.25">
      <c r="A85" s="2" t="str">
        <f>'Gene Table'!D84</f>
        <v>TGFBI</v>
      </c>
      <c r="B85" s="6">
        <f>Calculations!Q85</f>
        <v>10.002483000000002</v>
      </c>
      <c r="C85" s="7">
        <f t="shared" si="12"/>
        <v>9.7488319899140187E-4</v>
      </c>
      <c r="D85" s="6" t="str">
        <f>Calculations!R85</f>
        <v/>
      </c>
      <c r="E85" s="7" t="str">
        <f t="shared" si="13"/>
        <v/>
      </c>
      <c r="F85" s="6" t="str">
        <f>Calculations!S85</f>
        <v/>
      </c>
      <c r="G85" s="10" t="str">
        <f t="shared" si="14"/>
        <v/>
      </c>
      <c r="H85" s="6" t="str">
        <f>Calculations!T85</f>
        <v/>
      </c>
      <c r="I85" s="10" t="str">
        <f t="shared" si="15"/>
        <v/>
      </c>
      <c r="J85" s="6" t="str">
        <f>Calculations!U85</f>
        <v/>
      </c>
      <c r="K85" s="10" t="str">
        <f t="shared" si="16"/>
        <v/>
      </c>
      <c r="L85" s="6" t="str">
        <f>Calculations!V85</f>
        <v/>
      </c>
      <c r="M85" s="10" t="str">
        <f t="shared" si="17"/>
        <v/>
      </c>
      <c r="N85" s="6" t="str">
        <f>Calculations!W85</f>
        <v/>
      </c>
      <c r="O85" s="10" t="str">
        <f t="shared" si="18"/>
        <v/>
      </c>
      <c r="P85" s="6" t="str">
        <f>Calculations!X85</f>
        <v/>
      </c>
      <c r="Q85" s="10" t="str">
        <f t="shared" si="19"/>
        <v/>
      </c>
      <c r="R85" s="6" t="str">
        <f>Calculations!Y85</f>
        <v/>
      </c>
      <c r="S85" s="10" t="str">
        <f t="shared" si="20"/>
        <v/>
      </c>
      <c r="T85" s="6" t="str">
        <f>Calculations!Z85</f>
        <v/>
      </c>
      <c r="U85" s="10" t="str">
        <f t="shared" si="21"/>
        <v/>
      </c>
      <c r="V85" s="6" t="str">
        <f>Calculations!AA85</f>
        <v/>
      </c>
      <c r="W85" s="10" t="str">
        <f t="shared" si="22"/>
        <v/>
      </c>
      <c r="X85" s="6" t="str">
        <f>Calculations!AB85</f>
        <v/>
      </c>
      <c r="Y85" s="10" t="str">
        <f t="shared" si="23"/>
        <v/>
      </c>
    </row>
    <row r="86" spans="1:25" x14ac:dyDescent="0.25">
      <c r="A86" s="2" t="str">
        <f>'Gene Table'!D85</f>
        <v>TGFBR1</v>
      </c>
      <c r="B86" s="6">
        <f>Calculations!Q86</f>
        <v>11.345164</v>
      </c>
      <c r="C86" s="7">
        <f t="shared" si="12"/>
        <v>3.8438402515919161E-4</v>
      </c>
      <c r="D86" s="6" t="str">
        <f>Calculations!R86</f>
        <v/>
      </c>
      <c r="E86" s="7" t="str">
        <f t="shared" si="13"/>
        <v/>
      </c>
      <c r="F86" s="6" t="str">
        <f>Calculations!S86</f>
        <v/>
      </c>
      <c r="G86" s="10" t="str">
        <f t="shared" si="14"/>
        <v/>
      </c>
      <c r="H86" s="6" t="str">
        <f>Calculations!T86</f>
        <v/>
      </c>
      <c r="I86" s="10" t="str">
        <f t="shared" si="15"/>
        <v/>
      </c>
      <c r="J86" s="6" t="str">
        <f>Calculations!U86</f>
        <v/>
      </c>
      <c r="K86" s="10" t="str">
        <f t="shared" si="16"/>
        <v/>
      </c>
      <c r="L86" s="6" t="str">
        <f>Calculations!V86</f>
        <v/>
      </c>
      <c r="M86" s="10" t="str">
        <f t="shared" si="17"/>
        <v/>
      </c>
      <c r="N86" s="6" t="str">
        <f>Calculations!W86</f>
        <v/>
      </c>
      <c r="O86" s="10" t="str">
        <f t="shared" si="18"/>
        <v/>
      </c>
      <c r="P86" s="6" t="str">
        <f>Calculations!X86</f>
        <v/>
      </c>
      <c r="Q86" s="10" t="str">
        <f t="shared" si="19"/>
        <v/>
      </c>
      <c r="R86" s="6" t="str">
        <f>Calculations!Y86</f>
        <v/>
      </c>
      <c r="S86" s="10" t="str">
        <f t="shared" si="20"/>
        <v/>
      </c>
      <c r="T86" s="6" t="str">
        <f>Calculations!Z86</f>
        <v/>
      </c>
      <c r="U86" s="10" t="str">
        <f t="shared" si="21"/>
        <v/>
      </c>
      <c r="V86" s="6" t="str">
        <f>Calculations!AA86</f>
        <v/>
      </c>
      <c r="W86" s="10" t="str">
        <f t="shared" si="22"/>
        <v/>
      </c>
      <c r="X86" s="6" t="str">
        <f>Calculations!AB86</f>
        <v/>
      </c>
      <c r="Y86" s="10" t="str">
        <f t="shared" si="23"/>
        <v/>
      </c>
    </row>
    <row r="87" spans="1:25" x14ac:dyDescent="0.25">
      <c r="A87" s="2" t="str">
        <f>'Gene Table'!D86</f>
        <v>THBS1</v>
      </c>
      <c r="B87" s="6">
        <f>Calculations!Q87</f>
        <v>8.2920300000000005</v>
      </c>
      <c r="C87" s="7">
        <f t="shared" si="12"/>
        <v>3.1904375275504265E-3</v>
      </c>
      <c r="D87" s="6" t="str">
        <f>Calculations!R87</f>
        <v/>
      </c>
      <c r="E87" s="7" t="str">
        <f t="shared" si="13"/>
        <v/>
      </c>
      <c r="F87" s="6" t="str">
        <f>Calculations!S87</f>
        <v/>
      </c>
      <c r="G87" s="10" t="str">
        <f t="shared" si="14"/>
        <v/>
      </c>
      <c r="H87" s="6" t="str">
        <f>Calculations!T87</f>
        <v/>
      </c>
      <c r="I87" s="10" t="str">
        <f t="shared" si="15"/>
        <v/>
      </c>
      <c r="J87" s="6" t="str">
        <f>Calculations!U87</f>
        <v/>
      </c>
      <c r="K87" s="10" t="str">
        <f t="shared" si="16"/>
        <v/>
      </c>
      <c r="L87" s="6" t="str">
        <f>Calculations!V87</f>
        <v/>
      </c>
      <c r="M87" s="10" t="str">
        <f t="shared" si="17"/>
        <v/>
      </c>
      <c r="N87" s="6" t="str">
        <f>Calculations!W87</f>
        <v/>
      </c>
      <c r="O87" s="10" t="str">
        <f t="shared" si="18"/>
        <v/>
      </c>
      <c r="P87" s="6" t="str">
        <f>Calculations!X87</f>
        <v/>
      </c>
      <c r="Q87" s="10" t="str">
        <f t="shared" si="19"/>
        <v/>
      </c>
      <c r="R87" s="6" t="str">
        <f>Calculations!Y87</f>
        <v/>
      </c>
      <c r="S87" s="10" t="str">
        <f t="shared" si="20"/>
        <v/>
      </c>
      <c r="T87" s="6" t="str">
        <f>Calculations!Z87</f>
        <v/>
      </c>
      <c r="U87" s="10" t="str">
        <f t="shared" si="21"/>
        <v/>
      </c>
      <c r="V87" s="6" t="str">
        <f>Calculations!AA87</f>
        <v/>
      </c>
      <c r="W87" s="10" t="str">
        <f t="shared" si="22"/>
        <v/>
      </c>
      <c r="X87" s="6" t="str">
        <f>Calculations!AB87</f>
        <v/>
      </c>
      <c r="Y87" s="10" t="str">
        <f t="shared" si="23"/>
        <v/>
      </c>
    </row>
    <row r="88" spans="1:25" x14ac:dyDescent="0.25">
      <c r="A88" s="2" t="str">
        <f>'Gene Table'!D87</f>
        <v>TIMP3</v>
      </c>
      <c r="B88" s="6">
        <f>Calculations!Q88</f>
        <v>7.2987869999999972</v>
      </c>
      <c r="C88" s="7">
        <f t="shared" si="12"/>
        <v>6.3510594939298814E-3</v>
      </c>
      <c r="D88" s="6" t="str">
        <f>Calculations!R88</f>
        <v/>
      </c>
      <c r="E88" s="7" t="str">
        <f t="shared" si="13"/>
        <v/>
      </c>
      <c r="F88" s="6" t="str">
        <f>Calculations!S88</f>
        <v/>
      </c>
      <c r="G88" s="10" t="str">
        <f t="shared" si="14"/>
        <v/>
      </c>
      <c r="H88" s="6" t="str">
        <f>Calculations!T88</f>
        <v/>
      </c>
      <c r="I88" s="10" t="str">
        <f t="shared" si="15"/>
        <v/>
      </c>
      <c r="J88" s="6" t="str">
        <f>Calculations!U88</f>
        <v/>
      </c>
      <c r="K88" s="10" t="str">
        <f t="shared" si="16"/>
        <v/>
      </c>
      <c r="L88" s="6" t="str">
        <f>Calculations!V88</f>
        <v/>
      </c>
      <c r="M88" s="10" t="str">
        <f t="shared" si="17"/>
        <v/>
      </c>
      <c r="N88" s="6" t="str">
        <f>Calculations!W88</f>
        <v/>
      </c>
      <c r="O88" s="10" t="str">
        <f t="shared" si="18"/>
        <v/>
      </c>
      <c r="P88" s="6" t="str">
        <f>Calculations!X88</f>
        <v/>
      </c>
      <c r="Q88" s="10" t="str">
        <f t="shared" si="19"/>
        <v/>
      </c>
      <c r="R88" s="6" t="str">
        <f>Calculations!Y88</f>
        <v/>
      </c>
      <c r="S88" s="10" t="str">
        <f t="shared" si="20"/>
        <v/>
      </c>
      <c r="T88" s="6" t="str">
        <f>Calculations!Z88</f>
        <v/>
      </c>
      <c r="U88" s="10" t="str">
        <f t="shared" si="21"/>
        <v/>
      </c>
      <c r="V88" s="6" t="str">
        <f>Calculations!AA88</f>
        <v/>
      </c>
      <c r="W88" s="10" t="str">
        <f t="shared" si="22"/>
        <v/>
      </c>
      <c r="X88" s="6" t="str">
        <f>Calculations!AB88</f>
        <v/>
      </c>
      <c r="Y88" s="10" t="str">
        <f t="shared" si="23"/>
        <v/>
      </c>
    </row>
    <row r="89" spans="1:25" x14ac:dyDescent="0.25">
      <c r="A89" s="2" t="str">
        <f>'Gene Table'!D88</f>
        <v>TNFRSF10C</v>
      </c>
      <c r="B89" s="6">
        <f>Calculations!Q89</f>
        <v>11.449223</v>
      </c>
      <c r="C89" s="7">
        <f t="shared" si="12"/>
        <v>3.5763535859431985E-4</v>
      </c>
      <c r="D89" s="6" t="str">
        <f>Calculations!R89</f>
        <v/>
      </c>
      <c r="E89" s="7" t="str">
        <f t="shared" si="13"/>
        <v/>
      </c>
      <c r="F89" s="6" t="str">
        <f>Calculations!S89</f>
        <v/>
      </c>
      <c r="G89" s="10" t="str">
        <f t="shared" si="14"/>
        <v/>
      </c>
      <c r="H89" s="6" t="str">
        <f>Calculations!T89</f>
        <v/>
      </c>
      <c r="I89" s="10" t="str">
        <f t="shared" si="15"/>
        <v/>
      </c>
      <c r="J89" s="6" t="str">
        <f>Calculations!U89</f>
        <v/>
      </c>
      <c r="K89" s="10" t="str">
        <f t="shared" si="16"/>
        <v/>
      </c>
      <c r="L89" s="6" t="str">
        <f>Calculations!V89</f>
        <v/>
      </c>
      <c r="M89" s="10" t="str">
        <f t="shared" si="17"/>
        <v/>
      </c>
      <c r="N89" s="6" t="str">
        <f>Calculations!W89</f>
        <v/>
      </c>
      <c r="O89" s="10" t="str">
        <f t="shared" si="18"/>
        <v/>
      </c>
      <c r="P89" s="6" t="str">
        <f>Calculations!X89</f>
        <v/>
      </c>
      <c r="Q89" s="10" t="str">
        <f t="shared" si="19"/>
        <v/>
      </c>
      <c r="R89" s="6" t="str">
        <f>Calculations!Y89</f>
        <v/>
      </c>
      <c r="S89" s="10" t="str">
        <f t="shared" si="20"/>
        <v/>
      </c>
      <c r="T89" s="6" t="str">
        <f>Calculations!Z89</f>
        <v/>
      </c>
      <c r="U89" s="10" t="str">
        <f t="shared" si="21"/>
        <v/>
      </c>
      <c r="V89" s="6" t="str">
        <f>Calculations!AA89</f>
        <v/>
      </c>
      <c r="W89" s="10" t="str">
        <f t="shared" si="22"/>
        <v/>
      </c>
      <c r="X89" s="6" t="str">
        <f>Calculations!AB89</f>
        <v/>
      </c>
      <c r="Y89" s="10" t="str">
        <f t="shared" si="23"/>
        <v/>
      </c>
    </row>
    <row r="90" spans="1:25" x14ac:dyDescent="0.25">
      <c r="A90" s="2" t="str">
        <f>'Gene Table'!D89</f>
        <v>TNFRSF10D</v>
      </c>
      <c r="B90" s="6">
        <f>Calculations!Q90</f>
        <v>12.41292</v>
      </c>
      <c r="C90" s="7">
        <f t="shared" si="12"/>
        <v>1.8337441704904583E-4</v>
      </c>
      <c r="D90" s="6" t="str">
        <f>Calculations!R90</f>
        <v/>
      </c>
      <c r="E90" s="7" t="str">
        <f t="shared" si="13"/>
        <v/>
      </c>
      <c r="F90" s="6" t="str">
        <f>Calculations!S90</f>
        <v/>
      </c>
      <c r="G90" s="10" t="str">
        <f t="shared" si="14"/>
        <v/>
      </c>
      <c r="H90" s="6" t="str">
        <f>Calculations!T90</f>
        <v/>
      </c>
      <c r="I90" s="10" t="str">
        <f t="shared" si="15"/>
        <v/>
      </c>
      <c r="J90" s="6" t="str">
        <f>Calculations!U90</f>
        <v/>
      </c>
      <c r="K90" s="10" t="str">
        <f t="shared" si="16"/>
        <v/>
      </c>
      <c r="L90" s="6" t="str">
        <f>Calculations!V90</f>
        <v/>
      </c>
      <c r="M90" s="10" t="str">
        <f t="shared" si="17"/>
        <v/>
      </c>
      <c r="N90" s="6" t="str">
        <f>Calculations!W90</f>
        <v/>
      </c>
      <c r="O90" s="10" t="str">
        <f t="shared" si="18"/>
        <v/>
      </c>
      <c r="P90" s="6" t="str">
        <f>Calculations!X90</f>
        <v/>
      </c>
      <c r="Q90" s="10" t="str">
        <f t="shared" si="19"/>
        <v/>
      </c>
      <c r="R90" s="6" t="str">
        <f>Calculations!Y90</f>
        <v/>
      </c>
      <c r="S90" s="10" t="str">
        <f t="shared" si="20"/>
        <v/>
      </c>
      <c r="T90" s="6" t="str">
        <f>Calculations!Z90</f>
        <v/>
      </c>
      <c r="U90" s="10" t="str">
        <f t="shared" si="21"/>
        <v/>
      </c>
      <c r="V90" s="6" t="str">
        <f>Calculations!AA90</f>
        <v/>
      </c>
      <c r="W90" s="10" t="str">
        <f t="shared" si="22"/>
        <v/>
      </c>
      <c r="X90" s="6" t="str">
        <f>Calculations!AB90</f>
        <v/>
      </c>
      <c r="Y90" s="10" t="str">
        <f t="shared" si="23"/>
        <v/>
      </c>
    </row>
    <row r="91" spans="1:25" x14ac:dyDescent="0.25">
      <c r="A91" s="2" t="str">
        <f>'Gene Table'!D90</f>
        <v>TP73</v>
      </c>
      <c r="B91" s="6">
        <f>Calculations!Q91</f>
        <v>8.1840399999999995</v>
      </c>
      <c r="C91" s="7">
        <f t="shared" si="12"/>
        <v>3.4384164372630857E-3</v>
      </c>
      <c r="D91" s="6" t="str">
        <f>Calculations!R91</f>
        <v/>
      </c>
      <c r="E91" s="7" t="str">
        <f t="shared" si="13"/>
        <v/>
      </c>
      <c r="F91" s="6" t="str">
        <f>Calculations!S91</f>
        <v/>
      </c>
      <c r="G91" s="10" t="str">
        <f t="shared" si="14"/>
        <v/>
      </c>
      <c r="H91" s="6" t="str">
        <f>Calculations!T91</f>
        <v/>
      </c>
      <c r="I91" s="10" t="str">
        <f t="shared" si="15"/>
        <v/>
      </c>
      <c r="J91" s="6" t="str">
        <f>Calculations!U91</f>
        <v/>
      </c>
      <c r="K91" s="10" t="str">
        <f t="shared" si="16"/>
        <v/>
      </c>
      <c r="L91" s="6" t="str">
        <f>Calculations!V91</f>
        <v/>
      </c>
      <c r="M91" s="10" t="str">
        <f t="shared" si="17"/>
        <v/>
      </c>
      <c r="N91" s="6" t="str">
        <f>Calculations!W91</f>
        <v/>
      </c>
      <c r="O91" s="10" t="str">
        <f t="shared" si="18"/>
        <v/>
      </c>
      <c r="P91" s="6" t="str">
        <f>Calculations!X91</f>
        <v/>
      </c>
      <c r="Q91" s="10" t="str">
        <f t="shared" si="19"/>
        <v/>
      </c>
      <c r="R91" s="6" t="str">
        <f>Calculations!Y91</f>
        <v/>
      </c>
      <c r="S91" s="10" t="str">
        <f t="shared" si="20"/>
        <v/>
      </c>
      <c r="T91" s="6" t="str">
        <f>Calculations!Z91</f>
        <v/>
      </c>
      <c r="U91" s="10" t="str">
        <f t="shared" si="21"/>
        <v/>
      </c>
      <c r="V91" s="6" t="str">
        <f>Calculations!AA91</f>
        <v/>
      </c>
      <c r="W91" s="10" t="str">
        <f t="shared" si="22"/>
        <v/>
      </c>
      <c r="X91" s="6" t="str">
        <f>Calculations!AB91</f>
        <v/>
      </c>
      <c r="Y91" s="10" t="str">
        <f t="shared" si="23"/>
        <v/>
      </c>
    </row>
    <row r="92" spans="1:25" x14ac:dyDescent="0.25">
      <c r="A92" s="2" t="str">
        <f>'Gene Table'!D91</f>
        <v>TWIST1</v>
      </c>
      <c r="B92" s="6">
        <f>Calculations!Q92</f>
        <v>7.1197319999999991</v>
      </c>
      <c r="C92" s="7">
        <f t="shared" si="12"/>
        <v>7.1903015916427232E-3</v>
      </c>
      <c r="D92" s="6" t="str">
        <f>Calculations!R92</f>
        <v/>
      </c>
      <c r="E92" s="7" t="str">
        <f t="shared" si="13"/>
        <v/>
      </c>
      <c r="F92" s="6" t="str">
        <f>Calculations!S92</f>
        <v/>
      </c>
      <c r="G92" s="10" t="str">
        <f t="shared" si="14"/>
        <v/>
      </c>
      <c r="H92" s="6" t="str">
        <f>Calculations!T92</f>
        <v/>
      </c>
      <c r="I92" s="10" t="str">
        <f t="shared" si="15"/>
        <v/>
      </c>
      <c r="J92" s="6" t="str">
        <f>Calculations!U92</f>
        <v/>
      </c>
      <c r="K92" s="10" t="str">
        <f t="shared" si="16"/>
        <v/>
      </c>
      <c r="L92" s="6" t="str">
        <f>Calculations!V92</f>
        <v/>
      </c>
      <c r="M92" s="10" t="str">
        <f t="shared" si="17"/>
        <v/>
      </c>
      <c r="N92" s="6" t="str">
        <f>Calculations!W92</f>
        <v/>
      </c>
      <c r="O92" s="10" t="str">
        <f t="shared" si="18"/>
        <v/>
      </c>
      <c r="P92" s="6" t="str">
        <f>Calculations!X92</f>
        <v/>
      </c>
      <c r="Q92" s="10" t="str">
        <f t="shared" si="19"/>
        <v/>
      </c>
      <c r="R92" s="6" t="str">
        <f>Calculations!Y92</f>
        <v/>
      </c>
      <c r="S92" s="10" t="str">
        <f t="shared" si="20"/>
        <v/>
      </c>
      <c r="T92" s="6" t="str">
        <f>Calculations!Z92</f>
        <v/>
      </c>
      <c r="U92" s="10" t="str">
        <f t="shared" si="21"/>
        <v/>
      </c>
      <c r="V92" s="6" t="str">
        <f>Calculations!AA92</f>
        <v/>
      </c>
      <c r="W92" s="10" t="str">
        <f t="shared" si="22"/>
        <v/>
      </c>
      <c r="X92" s="6" t="str">
        <f>Calculations!AB92</f>
        <v/>
      </c>
      <c r="Y92" s="10" t="str">
        <f t="shared" si="23"/>
        <v/>
      </c>
    </row>
    <row r="93" spans="1:25" x14ac:dyDescent="0.25">
      <c r="A93" s="2" t="str">
        <f>'Gene Table'!D92</f>
        <v>VHL</v>
      </c>
      <c r="B93" s="6">
        <f>Calculations!Q93</f>
        <v>11.256924000000001</v>
      </c>
      <c r="C93" s="7">
        <f t="shared" si="12"/>
        <v>4.086280894382833E-4</v>
      </c>
      <c r="D93" s="6" t="str">
        <f>Calculations!R93</f>
        <v/>
      </c>
      <c r="E93" s="7" t="str">
        <f t="shared" si="13"/>
        <v/>
      </c>
      <c r="F93" s="6" t="str">
        <f>Calculations!S93</f>
        <v/>
      </c>
      <c r="G93" s="10" t="str">
        <f t="shared" si="14"/>
        <v/>
      </c>
      <c r="H93" s="6" t="str">
        <f>Calculations!T93</f>
        <v/>
      </c>
      <c r="I93" s="10" t="str">
        <f t="shared" si="15"/>
        <v/>
      </c>
      <c r="J93" s="6" t="str">
        <f>Calculations!U93</f>
        <v/>
      </c>
      <c r="K93" s="10" t="str">
        <f t="shared" si="16"/>
        <v/>
      </c>
      <c r="L93" s="6" t="str">
        <f>Calculations!V93</f>
        <v/>
      </c>
      <c r="M93" s="10" t="str">
        <f t="shared" si="17"/>
        <v/>
      </c>
      <c r="N93" s="6" t="str">
        <f>Calculations!W93</f>
        <v/>
      </c>
      <c r="O93" s="10" t="str">
        <f t="shared" si="18"/>
        <v/>
      </c>
      <c r="P93" s="6" t="str">
        <f>Calculations!X93</f>
        <v/>
      </c>
      <c r="Q93" s="10" t="str">
        <f t="shared" si="19"/>
        <v/>
      </c>
      <c r="R93" s="6" t="str">
        <f>Calculations!Y93</f>
        <v/>
      </c>
      <c r="S93" s="10" t="str">
        <f t="shared" si="20"/>
        <v/>
      </c>
      <c r="T93" s="6" t="str">
        <f>Calculations!Z93</f>
        <v/>
      </c>
      <c r="U93" s="10" t="str">
        <f t="shared" si="21"/>
        <v/>
      </c>
      <c r="V93" s="6" t="str">
        <f>Calculations!AA93</f>
        <v/>
      </c>
      <c r="W93" s="10" t="str">
        <f t="shared" si="22"/>
        <v/>
      </c>
      <c r="X93" s="6" t="str">
        <f>Calculations!AB93</f>
        <v/>
      </c>
      <c r="Y93" s="10" t="str">
        <f t="shared" si="23"/>
        <v/>
      </c>
    </row>
    <row r="94" spans="1:25" x14ac:dyDescent="0.25">
      <c r="A94" s="2" t="str">
        <f>'Gene Table'!D93</f>
        <v>WIF1</v>
      </c>
      <c r="B94" s="6">
        <f>Calculations!Q94</f>
        <v>10.369961999999997</v>
      </c>
      <c r="C94" s="7">
        <f t="shared" si="12"/>
        <v>7.5566687319877153E-4</v>
      </c>
      <c r="D94" s="6" t="str">
        <f>Calculations!R94</f>
        <v/>
      </c>
      <c r="E94" s="7" t="str">
        <f t="shared" si="13"/>
        <v/>
      </c>
      <c r="F94" s="6" t="str">
        <f>Calculations!S94</f>
        <v/>
      </c>
      <c r="G94" s="10" t="str">
        <f t="shared" si="14"/>
        <v/>
      </c>
      <c r="H94" s="6" t="str">
        <f>Calculations!T94</f>
        <v/>
      </c>
      <c r="I94" s="10" t="str">
        <f t="shared" si="15"/>
        <v/>
      </c>
      <c r="J94" s="6" t="str">
        <f>Calculations!U94</f>
        <v/>
      </c>
      <c r="K94" s="10" t="str">
        <f t="shared" si="16"/>
        <v/>
      </c>
      <c r="L94" s="6" t="str">
        <f>Calculations!V94</f>
        <v/>
      </c>
      <c r="M94" s="10" t="str">
        <f t="shared" si="17"/>
        <v/>
      </c>
      <c r="N94" s="6" t="str">
        <f>Calculations!W94</f>
        <v/>
      </c>
      <c r="O94" s="10" t="str">
        <f t="shared" si="18"/>
        <v/>
      </c>
      <c r="P94" s="6" t="str">
        <f>Calculations!X94</f>
        <v/>
      </c>
      <c r="Q94" s="10" t="str">
        <f t="shared" si="19"/>
        <v/>
      </c>
      <c r="R94" s="6" t="str">
        <f>Calculations!Y94</f>
        <v/>
      </c>
      <c r="S94" s="10" t="str">
        <f t="shared" si="20"/>
        <v/>
      </c>
      <c r="T94" s="6" t="str">
        <f>Calculations!Z94</f>
        <v/>
      </c>
      <c r="U94" s="10" t="str">
        <f t="shared" si="21"/>
        <v/>
      </c>
      <c r="V94" s="6" t="str">
        <f>Calculations!AA94</f>
        <v/>
      </c>
      <c r="W94" s="10" t="str">
        <f t="shared" si="22"/>
        <v/>
      </c>
      <c r="X94" s="6" t="str">
        <f>Calculations!AB94</f>
        <v/>
      </c>
      <c r="Y94" s="10" t="str">
        <f t="shared" si="23"/>
        <v/>
      </c>
    </row>
    <row r="95" spans="1:25" x14ac:dyDescent="0.25">
      <c r="A95" s="2" t="str">
        <f>'Gene Table'!D94</f>
        <v>WT1</v>
      </c>
      <c r="B95" s="6">
        <f>Calculations!Q95</f>
        <v>19.630410999999999</v>
      </c>
      <c r="C95" s="7">
        <f t="shared" si="12"/>
        <v>1.2321326380624977E-6</v>
      </c>
      <c r="D95" s="6" t="str">
        <f>Calculations!R95</f>
        <v/>
      </c>
      <c r="E95" s="7" t="str">
        <f t="shared" si="13"/>
        <v/>
      </c>
      <c r="F95" s="6" t="str">
        <f>Calculations!S95</f>
        <v/>
      </c>
      <c r="G95" s="10" t="str">
        <f t="shared" si="14"/>
        <v/>
      </c>
      <c r="H95" s="6" t="str">
        <f>Calculations!T95</f>
        <v/>
      </c>
      <c r="I95" s="10" t="str">
        <f t="shared" si="15"/>
        <v/>
      </c>
      <c r="J95" s="6" t="str">
        <f>Calculations!U95</f>
        <v/>
      </c>
      <c r="K95" s="10" t="str">
        <f t="shared" si="16"/>
        <v/>
      </c>
      <c r="L95" s="6" t="str">
        <f>Calculations!V95</f>
        <v/>
      </c>
      <c r="M95" s="10" t="str">
        <f t="shared" si="17"/>
        <v/>
      </c>
      <c r="N95" s="6" t="str">
        <f>Calculations!W95</f>
        <v/>
      </c>
      <c r="O95" s="10" t="str">
        <f t="shared" si="18"/>
        <v/>
      </c>
      <c r="P95" s="6" t="str">
        <f>Calculations!X95</f>
        <v/>
      </c>
      <c r="Q95" s="10" t="str">
        <f t="shared" si="19"/>
        <v/>
      </c>
      <c r="R95" s="6" t="str">
        <f>Calculations!Y95</f>
        <v/>
      </c>
      <c r="S95" s="10" t="str">
        <f t="shared" si="20"/>
        <v/>
      </c>
      <c r="T95" s="6" t="str">
        <f>Calculations!Z95</f>
        <v/>
      </c>
      <c r="U95" s="10" t="str">
        <f t="shared" si="21"/>
        <v/>
      </c>
      <c r="V95" s="6" t="str">
        <f>Calculations!AA95</f>
        <v/>
      </c>
      <c r="W95" s="10" t="str">
        <f t="shared" si="22"/>
        <v/>
      </c>
      <c r="X95" s="6" t="str">
        <f>Calculations!AB95</f>
        <v/>
      </c>
      <c r="Y95" s="10" t="str">
        <f t="shared" si="23"/>
        <v/>
      </c>
    </row>
    <row r="96" spans="1:25" x14ac:dyDescent="0.25">
      <c r="A96" s="2" t="str">
        <f>'Gene Table'!D95</f>
        <v>WWOX</v>
      </c>
      <c r="B96" s="6">
        <f>Calculations!Q96</f>
        <v>9.2708340000000007</v>
      </c>
      <c r="C96" s="7">
        <f t="shared" si="12"/>
        <v>1.6188286472234865E-3</v>
      </c>
      <c r="D96" s="6" t="str">
        <f>Calculations!R96</f>
        <v/>
      </c>
      <c r="E96" s="7" t="str">
        <f t="shared" si="13"/>
        <v/>
      </c>
      <c r="F96" s="6" t="str">
        <f>Calculations!S96</f>
        <v/>
      </c>
      <c r="G96" s="10" t="str">
        <f t="shared" si="14"/>
        <v/>
      </c>
      <c r="H96" s="6" t="str">
        <f>Calculations!T96</f>
        <v/>
      </c>
      <c r="I96" s="10" t="str">
        <f t="shared" si="15"/>
        <v/>
      </c>
      <c r="J96" s="6" t="str">
        <f>Calculations!U96</f>
        <v/>
      </c>
      <c r="K96" s="10" t="str">
        <f t="shared" si="16"/>
        <v/>
      </c>
      <c r="L96" s="6" t="str">
        <f>Calculations!V96</f>
        <v/>
      </c>
      <c r="M96" s="10" t="str">
        <f t="shared" si="17"/>
        <v/>
      </c>
      <c r="N96" s="6" t="str">
        <f>Calculations!W96</f>
        <v/>
      </c>
      <c r="O96" s="10" t="str">
        <f t="shared" si="18"/>
        <v/>
      </c>
      <c r="P96" s="6" t="str">
        <f>Calculations!X96</f>
        <v/>
      </c>
      <c r="Q96" s="10" t="str">
        <f t="shared" si="19"/>
        <v/>
      </c>
      <c r="R96" s="6" t="str">
        <f>Calculations!Y96</f>
        <v/>
      </c>
      <c r="S96" s="10" t="str">
        <f t="shared" si="20"/>
        <v/>
      </c>
      <c r="T96" s="6" t="str">
        <f>Calculations!Z96</f>
        <v/>
      </c>
      <c r="U96" s="10" t="str">
        <f t="shared" si="21"/>
        <v/>
      </c>
      <c r="V96" s="6" t="str">
        <f>Calculations!AA96</f>
        <v/>
      </c>
      <c r="W96" s="10" t="str">
        <f t="shared" si="22"/>
        <v/>
      </c>
      <c r="X96" s="6" t="str">
        <f>Calculations!AB96</f>
        <v/>
      </c>
      <c r="Y96" s="10" t="str">
        <f t="shared" si="23"/>
        <v/>
      </c>
    </row>
    <row r="97" spans="1:25" x14ac:dyDescent="0.25">
      <c r="A97" s="2" t="str">
        <f>'Gene Table'!D96</f>
        <v>ZMYND10</v>
      </c>
      <c r="B97" s="6">
        <f>Calculations!Q97</f>
        <v>17.263484000000002</v>
      </c>
      <c r="C97" s="7">
        <f t="shared" si="12"/>
        <v>6.355847763216765E-6</v>
      </c>
      <c r="D97" s="6" t="str">
        <f>Calculations!R97</f>
        <v/>
      </c>
      <c r="E97" s="7" t="str">
        <f t="shared" si="13"/>
        <v/>
      </c>
      <c r="F97" s="6" t="str">
        <f>Calculations!S97</f>
        <v/>
      </c>
      <c r="G97" s="10" t="str">
        <f t="shared" si="14"/>
        <v/>
      </c>
      <c r="H97" s="6" t="str">
        <f>Calculations!T97</f>
        <v/>
      </c>
      <c r="I97" s="10" t="str">
        <f t="shared" si="15"/>
        <v/>
      </c>
      <c r="J97" s="6" t="str">
        <f>Calculations!U97</f>
        <v/>
      </c>
      <c r="K97" s="10" t="str">
        <f t="shared" si="16"/>
        <v/>
      </c>
      <c r="L97" s="6" t="str">
        <f>Calculations!V97</f>
        <v/>
      </c>
      <c r="M97" s="10" t="str">
        <f t="shared" si="17"/>
        <v/>
      </c>
      <c r="N97" s="6" t="str">
        <f>Calculations!W97</f>
        <v/>
      </c>
      <c r="O97" s="10" t="str">
        <f t="shared" si="18"/>
        <v/>
      </c>
      <c r="P97" s="6" t="str">
        <f>Calculations!X97</f>
        <v/>
      </c>
      <c r="Q97" s="10" t="str">
        <f t="shared" si="19"/>
        <v/>
      </c>
      <c r="R97" s="6" t="str">
        <f>Calculations!Y97</f>
        <v/>
      </c>
      <c r="S97" s="10" t="str">
        <f t="shared" si="20"/>
        <v/>
      </c>
      <c r="T97" s="6" t="str">
        <f>Calculations!Z97</f>
        <v/>
      </c>
      <c r="U97" s="10" t="str">
        <f t="shared" si="21"/>
        <v/>
      </c>
      <c r="V97" s="6" t="str">
        <f>Calculations!AA97</f>
        <v/>
      </c>
      <c r="W97" s="10" t="str">
        <f t="shared" si="22"/>
        <v/>
      </c>
      <c r="X97" s="6" t="str">
        <f>Calculations!AB97</f>
        <v/>
      </c>
      <c r="Y97" s="10" t="str">
        <f t="shared" si="23"/>
        <v/>
      </c>
    </row>
    <row r="98" spans="1:25" x14ac:dyDescent="0.25">
      <c r="A98" s="2" t="str">
        <f>'Gene Table'!D97</f>
        <v>SEC</v>
      </c>
      <c r="B98" s="6">
        <f>Calculations!Q98</f>
        <v>9.9850640000000013</v>
      </c>
      <c r="C98" s="7">
        <f t="shared" si="12"/>
        <v>9.8672521720746267E-4</v>
      </c>
      <c r="D98" s="6" t="str">
        <f>Calculations!R98</f>
        <v/>
      </c>
      <c r="E98" s="7" t="str">
        <f t="shared" si="13"/>
        <v/>
      </c>
      <c r="F98" s="6" t="str">
        <f>Calculations!S98</f>
        <v/>
      </c>
      <c r="G98" s="10" t="str">
        <f t="shared" si="14"/>
        <v/>
      </c>
      <c r="H98" s="6" t="str">
        <f>Calculations!T98</f>
        <v/>
      </c>
      <c r="I98" s="10" t="str">
        <f t="shared" si="15"/>
        <v/>
      </c>
      <c r="J98" s="6" t="str">
        <f>Calculations!U98</f>
        <v/>
      </c>
      <c r="K98" s="10" t="str">
        <f t="shared" si="16"/>
        <v/>
      </c>
      <c r="L98" s="6" t="str">
        <f>Calculations!V98</f>
        <v/>
      </c>
      <c r="M98" s="10" t="str">
        <f t="shared" si="17"/>
        <v/>
      </c>
      <c r="N98" s="6" t="str">
        <f>Calculations!W98</f>
        <v/>
      </c>
      <c r="O98" s="10" t="str">
        <f t="shared" si="18"/>
        <v/>
      </c>
      <c r="P98" s="6" t="str">
        <f>Calculations!X98</f>
        <v/>
      </c>
      <c r="Q98" s="10" t="str">
        <f t="shared" si="19"/>
        <v/>
      </c>
      <c r="R98" s="6" t="str">
        <f>Calculations!Y98</f>
        <v/>
      </c>
      <c r="S98" s="10" t="str">
        <f t="shared" si="20"/>
        <v/>
      </c>
      <c r="T98" s="6" t="str">
        <f>Calculations!Z98</f>
        <v/>
      </c>
      <c r="U98" s="10" t="str">
        <f t="shared" si="21"/>
        <v/>
      </c>
      <c r="V98" s="6" t="str">
        <f>Calculations!AA98</f>
        <v/>
      </c>
      <c r="W98" s="10" t="str">
        <f t="shared" si="22"/>
        <v/>
      </c>
      <c r="X98" s="6" t="str">
        <f>Calculations!AB98</f>
        <v/>
      </c>
      <c r="Y98" s="10" t="str">
        <f t="shared" si="23"/>
        <v/>
      </c>
    </row>
    <row r="99" spans="1:25" x14ac:dyDescent="0.25">
      <c r="A99" s="2" t="str">
        <f>'Gene Table'!D98</f>
        <v>DEC</v>
      </c>
      <c r="B99" s="6">
        <f>Calculations!Q99</f>
        <v>10.520911999999999</v>
      </c>
      <c r="C99" s="7">
        <f t="shared" si="12"/>
        <v>6.8059680539236294E-4</v>
      </c>
      <c r="D99" s="6" t="str">
        <f>Calculations!R99</f>
        <v/>
      </c>
      <c r="E99" s="7" t="str">
        <f t="shared" si="13"/>
        <v/>
      </c>
      <c r="F99" s="6" t="str">
        <f>Calculations!S99</f>
        <v/>
      </c>
      <c r="G99" s="10" t="str">
        <f t="shared" si="14"/>
        <v/>
      </c>
      <c r="H99" s="6" t="str">
        <f>Calculations!T99</f>
        <v/>
      </c>
      <c r="I99" s="10" t="str">
        <f t="shared" si="15"/>
        <v/>
      </c>
      <c r="J99" s="6" t="str">
        <f>Calculations!U99</f>
        <v/>
      </c>
      <c r="K99" s="10" t="str">
        <f t="shared" si="16"/>
        <v/>
      </c>
      <c r="L99" s="6" t="str">
        <f>Calculations!V99</f>
        <v/>
      </c>
      <c r="M99" s="10" t="str">
        <f t="shared" si="17"/>
        <v/>
      </c>
      <c r="N99" s="6" t="str">
        <f>Calculations!W99</f>
        <v/>
      </c>
      <c r="O99" s="10" t="str">
        <f t="shared" si="18"/>
        <v/>
      </c>
      <c r="P99" s="6" t="str">
        <f>Calculations!X99</f>
        <v/>
      </c>
      <c r="Q99" s="10" t="str">
        <f t="shared" si="19"/>
        <v/>
      </c>
      <c r="R99" s="6" t="str">
        <f>Calculations!Y99</f>
        <v/>
      </c>
      <c r="S99" s="10" t="str">
        <f t="shared" si="20"/>
        <v/>
      </c>
      <c r="T99" s="6" t="str">
        <f>Calculations!Z99</f>
        <v/>
      </c>
      <c r="U99" s="10" t="str">
        <f t="shared" si="21"/>
        <v/>
      </c>
      <c r="V99" s="6" t="str">
        <f>Calculations!AA99</f>
        <v/>
      </c>
      <c r="W99" s="10" t="str">
        <f t="shared" si="22"/>
        <v/>
      </c>
      <c r="X99" s="6" t="str">
        <f>Calculations!AB99</f>
        <v/>
      </c>
      <c r="Y99" s="10" t="str">
        <f t="shared" si="23"/>
        <v/>
      </c>
    </row>
  </sheetData>
  <mergeCells count="14">
    <mergeCell ref="X2:Y2"/>
    <mergeCell ref="B1:Y1"/>
    <mergeCell ref="A1:A3"/>
    <mergeCell ref="N2:O2"/>
    <mergeCell ref="P2:Q2"/>
    <mergeCell ref="R2:S2"/>
    <mergeCell ref="T2:U2"/>
    <mergeCell ref="B2:C2"/>
    <mergeCell ref="L2:M2"/>
    <mergeCell ref="D2:E2"/>
    <mergeCell ref="F2:G2"/>
    <mergeCell ref="H2:I2"/>
    <mergeCell ref="J2:K2"/>
    <mergeCell ref="V2:W2"/>
  </mergeCells>
  <phoneticPr fontId="5" type="noConversion"/>
  <pageMargins left="0.75" right="0.75" top="1" bottom="1" header="0.5" footer="0.5"/>
  <pageSetup orientation="portrait" r:id="rId1"/>
  <headerFooter alignWithMargins="0"/>
  <ignoredErrors>
    <ignoredError sqref="D4:Y71 D72:Y97 D98:D99 F98:F99 H98:H99 J98:J99 L98:L99 N98:N99 P98:P99 R98:R99 T98:T99 V98:V99 X98:X9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
  <sheetViews>
    <sheetView workbookViewId="0">
      <selection sqref="A1:A3"/>
    </sheetView>
  </sheetViews>
  <sheetFormatPr defaultRowHeight="13.2" x14ac:dyDescent="0.25"/>
  <cols>
    <col min="1" max="1" width="12.77734375" customWidth="1"/>
  </cols>
  <sheetData>
    <row r="1" spans="1:25" x14ac:dyDescent="0.25">
      <c r="A1" s="96" t="s">
        <v>0</v>
      </c>
      <c r="B1" s="108" t="s">
        <v>3</v>
      </c>
      <c r="C1" s="109"/>
      <c r="D1" s="109"/>
      <c r="E1" s="109"/>
      <c r="F1" s="109"/>
      <c r="G1" s="109"/>
      <c r="H1" s="109"/>
      <c r="I1" s="109"/>
      <c r="J1" s="109"/>
      <c r="K1" s="109"/>
      <c r="L1" s="109"/>
      <c r="M1" s="109"/>
      <c r="N1" s="109"/>
      <c r="O1" s="109"/>
      <c r="P1" s="109"/>
      <c r="Q1" s="109"/>
      <c r="R1" s="109"/>
      <c r="S1" s="109"/>
      <c r="T1" s="109"/>
      <c r="U1" s="109"/>
      <c r="V1" s="109"/>
      <c r="W1" s="109"/>
      <c r="X1" s="109"/>
      <c r="Y1" s="109"/>
    </row>
    <row r="2" spans="1:25" x14ac:dyDescent="0.25">
      <c r="A2" s="103"/>
      <c r="B2" s="98">
        <v>1</v>
      </c>
      <c r="C2" s="100"/>
      <c r="D2" s="98">
        <v>2</v>
      </c>
      <c r="E2" s="100"/>
      <c r="F2" s="98">
        <v>3</v>
      </c>
      <c r="G2" s="100"/>
      <c r="H2" s="98">
        <v>4</v>
      </c>
      <c r="I2" s="100"/>
      <c r="J2" s="98">
        <v>5</v>
      </c>
      <c r="K2" s="100"/>
      <c r="L2" s="98">
        <v>6</v>
      </c>
      <c r="M2" s="100"/>
      <c r="N2" s="98">
        <v>7</v>
      </c>
      <c r="O2" s="100"/>
      <c r="P2" s="98">
        <v>8</v>
      </c>
      <c r="Q2" s="100"/>
      <c r="R2" s="98">
        <v>9</v>
      </c>
      <c r="S2" s="100"/>
      <c r="T2" s="98">
        <v>10</v>
      </c>
      <c r="U2" s="100"/>
      <c r="V2" s="98">
        <v>11</v>
      </c>
      <c r="W2" s="100"/>
      <c r="X2" s="98">
        <v>12</v>
      </c>
      <c r="Y2" s="100"/>
    </row>
    <row r="3" spans="1:25" x14ac:dyDescent="0.25">
      <c r="A3" s="97"/>
      <c r="B3" s="1" t="s">
        <v>509</v>
      </c>
      <c r="C3" s="1" t="s">
        <v>856</v>
      </c>
      <c r="D3" s="1" t="s">
        <v>509</v>
      </c>
      <c r="E3" s="1" t="s">
        <v>856</v>
      </c>
      <c r="F3" s="1" t="s">
        <v>509</v>
      </c>
      <c r="G3" s="1" t="s">
        <v>856</v>
      </c>
      <c r="H3" s="1" t="s">
        <v>509</v>
      </c>
      <c r="I3" s="1" t="s">
        <v>856</v>
      </c>
      <c r="J3" s="1" t="s">
        <v>509</v>
      </c>
      <c r="K3" s="1" t="s">
        <v>856</v>
      </c>
      <c r="L3" s="1" t="s">
        <v>509</v>
      </c>
      <c r="M3" s="1" t="s">
        <v>856</v>
      </c>
      <c r="N3" s="1" t="s">
        <v>509</v>
      </c>
      <c r="O3" s="1" t="s">
        <v>856</v>
      </c>
      <c r="P3" s="1" t="s">
        <v>509</v>
      </c>
      <c r="Q3" s="1" t="s">
        <v>856</v>
      </c>
      <c r="R3" s="1" t="s">
        <v>509</v>
      </c>
      <c r="S3" s="1" t="s">
        <v>856</v>
      </c>
      <c r="T3" s="1" t="s">
        <v>509</v>
      </c>
      <c r="U3" s="1" t="s">
        <v>856</v>
      </c>
      <c r="V3" s="1" t="s">
        <v>509</v>
      </c>
      <c r="W3" s="1" t="s">
        <v>856</v>
      </c>
      <c r="X3" s="1" t="s">
        <v>509</v>
      </c>
      <c r="Y3" s="1" t="s">
        <v>856</v>
      </c>
    </row>
    <row r="4" spans="1:25" x14ac:dyDescent="0.25">
      <c r="A4" s="2" t="str">
        <f>'Gene Table'!D3</f>
        <v>ADAM23</v>
      </c>
      <c r="B4" s="9">
        <f>IF(Calculations!D4="", "", IF(AND(Calculations!Q4&gt;=3, Calculations!D4&lt;27), Calculations!CD4, "Failure"))</f>
        <v>0.99471563245355366</v>
      </c>
      <c r="C4" s="9">
        <f>IF(Calculations!D4="", "", IF(AND(Calculations!Q4&gt;=3, Calculations!D4&lt;27), Calculations!DD4, "Failure"))</f>
        <v>5.2843675464463447E-3</v>
      </c>
      <c r="D4" s="9" t="str">
        <f>IF(Calculations!E4="", "", IF(AND(Calculations!R4&gt;=3, Calculations!E4&lt;27), Calculations!CE4, "Failure"))</f>
        <v/>
      </c>
      <c r="E4" s="9" t="str">
        <f>IF(Calculations!E4="", "", IF(AND(Calculations!R4&gt;=3, Calculations!E4&lt;27), Calculations!DE4, "Failure"))</f>
        <v/>
      </c>
      <c r="F4" s="9" t="str">
        <f>IF(Calculations!F4="", "", IF(AND(Calculations!S4&gt;=3, Calculations!F4&lt;27), Calculations!CF4, "Failure"))</f>
        <v/>
      </c>
      <c r="G4" s="9" t="str">
        <f>IF(Calculations!F4="", "", IF(AND(Calculations!S4&gt;=3, Calculations!F4&lt;27), Calculations!DF4, "Failure"))</f>
        <v/>
      </c>
      <c r="H4" s="9" t="str">
        <f>IF(Calculations!G4="", "", IF(AND(Calculations!T4&gt;=3, Calculations!G4&lt;27), Calculations!CG4, "Failure"))</f>
        <v/>
      </c>
      <c r="I4" s="9" t="str">
        <f>IF(Calculations!G4="", "", IF(AND(Calculations!T4&gt;=3, Calculations!G4&lt;27), Calculations!DG4, "Failure"))</f>
        <v/>
      </c>
      <c r="J4" s="9" t="str">
        <f>IF(Calculations!H4="", "", IF(AND(Calculations!U4&gt;=3, Calculations!H4&lt;27), Calculations!CH4, "Failure"))</f>
        <v/>
      </c>
      <c r="K4" s="9" t="str">
        <f>IF(Calculations!H4="", "", IF(AND(Calculations!U4&gt;=3, Calculations!H4&lt;27), Calculations!DH4, "Failure"))</f>
        <v/>
      </c>
      <c r="L4" s="9" t="str">
        <f>IF(Calculations!I4="", "", IF(AND(Calculations!V4&gt;=3, Calculations!I4&lt;27), Calculations!CI4, "Failure"))</f>
        <v/>
      </c>
      <c r="M4" s="9" t="str">
        <f>IF(Calculations!I4="", "", IF(AND(Calculations!V4&gt;=3, Calculations!I4&lt;27), Calculations!DI4, "Failure"))</f>
        <v/>
      </c>
      <c r="N4" s="9" t="str">
        <f>IF(Calculations!J4="", "", IF(AND(Calculations!W4&gt;=3, Calculations!J4&lt;27), Calculations!CJ4, "Failure"))</f>
        <v/>
      </c>
      <c r="O4" s="9" t="str">
        <f>IF(Calculations!J4="", "", IF(AND(Calculations!W4&gt;=3, Calculations!J4&lt;27), Calculations!DJ4, "Failure"))</f>
        <v/>
      </c>
      <c r="P4" s="9" t="str">
        <f>IF(Calculations!K4="", "", IF(AND(Calculations!X4&gt;=3, Calculations!K4&lt;27), Calculations!CK4, "Failure"))</f>
        <v/>
      </c>
      <c r="Q4" s="9" t="str">
        <f>IF(Calculations!K4="", "", IF(AND(Calculations!X4&gt;=3, Calculations!K4&lt;27), Calculations!DK4, "Failure"))</f>
        <v/>
      </c>
      <c r="R4" s="9" t="str">
        <f>IF(Calculations!L4="", "", IF(AND(Calculations!Y4&gt;=3, Calculations!L4&lt;27), Calculations!CL4, "Failure"))</f>
        <v/>
      </c>
      <c r="S4" s="9" t="str">
        <f>IF(Calculations!L4="", "", IF(AND(Calculations!Y4&gt;=3, Calculations!L4&lt;27), Calculations!DL4, "Failure"))</f>
        <v/>
      </c>
      <c r="T4" s="9" t="str">
        <f>IF(Calculations!M4="", "", IF(AND(Calculations!Z4&gt;=3, Calculations!M4&lt;27), Calculations!CM4, "Failure"))</f>
        <v/>
      </c>
      <c r="U4" s="9" t="str">
        <f>IF(Calculations!M4="", "", IF(AND(Calculations!Z4&gt;=3, Calculations!M4&lt;27), Calculations!DM4, "Failure"))</f>
        <v/>
      </c>
      <c r="V4" s="9" t="str">
        <f>IF(Calculations!N4="", "", IF(AND(Calculations!AA4&gt;=3, Calculations!N4&lt;27), Calculations!CN4, "Failure"))</f>
        <v/>
      </c>
      <c r="W4" s="9" t="str">
        <f>IF(Calculations!N4="", "", IF(AND(Calculations!AA4&gt;=3, Calculations!N4&lt;27), Calculations!DN4, "Failure"))</f>
        <v/>
      </c>
      <c r="X4" s="9" t="str">
        <f>IF(Calculations!O4="", "", IF(AND(Calculations!AB4&gt;=3, Calculations!O4&lt;27), Calculations!CO4, "Failure"))</f>
        <v/>
      </c>
      <c r="Y4" s="9" t="str">
        <f>IF(Calculations!O4="", "", IF(AND(Calculations!AB4&gt;=3, Calculations!O4&lt;27), Calculations!DO4, "Failure"))</f>
        <v/>
      </c>
    </row>
    <row r="5" spans="1:25" x14ac:dyDescent="0.25">
      <c r="A5" s="2" t="str">
        <f>'Gene Table'!D4</f>
        <v>APC</v>
      </c>
      <c r="B5" s="9">
        <f>IF(Calculations!D5="", "", IF(AND(Calculations!Q5&gt;=3, Calculations!D5&lt;27), Calculations!CD5, "Failure"))</f>
        <v>0.98245340049106056</v>
      </c>
      <c r="C5" s="9">
        <f>IF(Calculations!D5="", "", IF(AND(Calculations!Q5&gt;=3, Calculations!D5&lt;27), Calculations!DD5, "Failure"))</f>
        <v>1.7546599508939442E-2</v>
      </c>
      <c r="D5" s="9" t="str">
        <f>IF(Calculations!E5="", "", IF(AND(Calculations!R5&gt;=3, Calculations!E5&lt;27), Calculations!CE5, "Failure"))</f>
        <v/>
      </c>
      <c r="E5" s="9" t="str">
        <f>IF(Calculations!E5="", "", IF(AND(Calculations!R5&gt;=3, Calculations!E5&lt;27), Calculations!DE5, "Failure"))</f>
        <v/>
      </c>
      <c r="F5" s="9" t="str">
        <f>IF(Calculations!F5="", "", IF(AND(Calculations!S5&gt;=3, Calculations!F5&lt;27), Calculations!CF5, "Failure"))</f>
        <v/>
      </c>
      <c r="G5" s="9" t="str">
        <f>IF(Calculations!F5="", "", IF(AND(Calculations!S5&gt;=3, Calculations!F5&lt;27), Calculations!DF5, "Failure"))</f>
        <v/>
      </c>
      <c r="H5" s="9" t="str">
        <f>IF(Calculations!G5="", "", IF(AND(Calculations!T5&gt;=3, Calculations!G5&lt;27), Calculations!CG5, "Failure"))</f>
        <v/>
      </c>
      <c r="I5" s="9" t="str">
        <f>IF(Calculations!G5="", "", IF(AND(Calculations!T5&gt;=3, Calculations!G5&lt;27), Calculations!DG5, "Failure"))</f>
        <v/>
      </c>
      <c r="J5" s="9" t="str">
        <f>IF(Calculations!H5="", "", IF(AND(Calculations!U5&gt;=3, Calculations!H5&lt;27), Calculations!CH5, "Failure"))</f>
        <v/>
      </c>
      <c r="K5" s="9" t="str">
        <f>IF(Calculations!H5="", "", IF(AND(Calculations!U5&gt;=3, Calculations!H5&lt;27), Calculations!DH5, "Failure"))</f>
        <v/>
      </c>
      <c r="L5" s="9" t="str">
        <f>IF(Calculations!I5="", "", IF(AND(Calculations!V5&gt;=3, Calculations!I5&lt;27), Calculations!CI5, "Failure"))</f>
        <v/>
      </c>
      <c r="M5" s="9" t="str">
        <f>IF(Calculations!I5="", "", IF(AND(Calculations!V5&gt;=3, Calculations!I5&lt;27), Calculations!DI5, "Failure"))</f>
        <v/>
      </c>
      <c r="N5" s="9" t="str">
        <f>IF(Calculations!J5="", "", IF(AND(Calculations!W5&gt;=3, Calculations!J5&lt;27), Calculations!CJ5, "Failure"))</f>
        <v/>
      </c>
      <c r="O5" s="9" t="str">
        <f>IF(Calculations!J5="", "", IF(AND(Calculations!W5&gt;=3, Calculations!J5&lt;27), Calculations!DJ5, "Failure"))</f>
        <v/>
      </c>
      <c r="P5" s="9" t="str">
        <f>IF(Calculations!K5="", "", IF(AND(Calculations!X5&gt;=3, Calculations!K5&lt;27), Calculations!CK5, "Failure"))</f>
        <v/>
      </c>
      <c r="Q5" s="9" t="str">
        <f>IF(Calculations!K5="", "", IF(AND(Calculations!X5&gt;=3, Calculations!K5&lt;27), Calculations!DK5, "Failure"))</f>
        <v/>
      </c>
      <c r="R5" s="9" t="str">
        <f>IF(Calculations!L5="", "", IF(AND(Calculations!Y5&gt;=3, Calculations!L5&lt;27), Calculations!CL5, "Failure"))</f>
        <v/>
      </c>
      <c r="S5" s="9" t="str">
        <f>IF(Calculations!L5="", "", IF(AND(Calculations!Y5&gt;=3, Calculations!L5&lt;27), Calculations!DL5, "Failure"))</f>
        <v/>
      </c>
      <c r="T5" s="9" t="str">
        <f>IF(Calculations!M5="", "", IF(AND(Calculations!Z5&gt;=3, Calculations!M5&lt;27), Calculations!CM5, "Failure"))</f>
        <v/>
      </c>
      <c r="U5" s="9" t="str">
        <f>IF(Calculations!M5="", "", IF(AND(Calculations!Z5&gt;=3, Calculations!M5&lt;27), Calculations!DM5, "Failure"))</f>
        <v/>
      </c>
      <c r="V5" s="9" t="str">
        <f>IF(Calculations!N5="", "", IF(AND(Calculations!AA5&gt;=3, Calculations!N5&lt;27), Calculations!CN5, "Failure"))</f>
        <v/>
      </c>
      <c r="W5" s="9" t="str">
        <f>IF(Calculations!N5="", "", IF(AND(Calculations!AA5&gt;=3, Calculations!N5&lt;27), Calculations!DN5, "Failure"))</f>
        <v/>
      </c>
      <c r="X5" s="9" t="str">
        <f>IF(Calculations!O5="", "", IF(AND(Calculations!AB5&gt;=3, Calculations!O5&lt;27), Calculations!CO5, "Failure"))</f>
        <v/>
      </c>
      <c r="Y5" s="9" t="str">
        <f>IF(Calculations!O5="", "", IF(AND(Calculations!AB5&gt;=3, Calculations!O5&lt;27), Calculations!DO5, "Failure"))</f>
        <v/>
      </c>
    </row>
    <row r="6" spans="1:25" x14ac:dyDescent="0.25">
      <c r="A6" s="2" t="str">
        <f>'Gene Table'!D5</f>
        <v>ATM</v>
      </c>
      <c r="B6" s="9">
        <f>IF(Calculations!D6="", "", IF(AND(Calculations!Q6&gt;=3, Calculations!D6&lt;27), Calculations!CD6, "Failure"))</f>
        <v>0.99702993149022634</v>
      </c>
      <c r="C6" s="9">
        <f>IF(Calculations!D6="", "", IF(AND(Calculations!Q6&gt;=3, Calculations!D6&lt;27), Calculations!DD6, "Failure"))</f>
        <v>2.9700685097736601E-3</v>
      </c>
      <c r="D6" s="9" t="str">
        <f>IF(Calculations!E6="", "", IF(AND(Calculations!R6&gt;=3, Calculations!E6&lt;27), Calculations!CE6, "Failure"))</f>
        <v/>
      </c>
      <c r="E6" s="9" t="str">
        <f>IF(Calculations!E6="", "", IF(AND(Calculations!R6&gt;=3, Calculations!E6&lt;27), Calculations!DE6, "Failure"))</f>
        <v/>
      </c>
      <c r="F6" s="9" t="str">
        <f>IF(Calculations!F6="", "", IF(AND(Calculations!S6&gt;=3, Calculations!F6&lt;27), Calculations!CF6, "Failure"))</f>
        <v/>
      </c>
      <c r="G6" s="9" t="str">
        <f>IF(Calculations!F6="", "", IF(AND(Calculations!S6&gt;=3, Calculations!F6&lt;27), Calculations!DF6, "Failure"))</f>
        <v/>
      </c>
      <c r="H6" s="9" t="str">
        <f>IF(Calculations!G6="", "", IF(AND(Calculations!T6&gt;=3, Calculations!G6&lt;27), Calculations!CG6, "Failure"))</f>
        <v/>
      </c>
      <c r="I6" s="9" t="str">
        <f>IF(Calculations!G6="", "", IF(AND(Calculations!T6&gt;=3, Calculations!G6&lt;27), Calculations!DG6, "Failure"))</f>
        <v/>
      </c>
      <c r="J6" s="9" t="str">
        <f>IF(Calculations!H6="", "", IF(AND(Calculations!U6&gt;=3, Calculations!H6&lt;27), Calculations!CH6, "Failure"))</f>
        <v/>
      </c>
      <c r="K6" s="9" t="str">
        <f>IF(Calculations!H6="", "", IF(AND(Calculations!U6&gt;=3, Calculations!H6&lt;27), Calculations!DH6, "Failure"))</f>
        <v/>
      </c>
      <c r="L6" s="9" t="str">
        <f>IF(Calculations!I6="", "", IF(AND(Calculations!V6&gt;=3, Calculations!I6&lt;27), Calculations!CI6, "Failure"))</f>
        <v/>
      </c>
      <c r="M6" s="9" t="str">
        <f>IF(Calculations!I6="", "", IF(AND(Calculations!V6&gt;=3, Calculations!I6&lt;27), Calculations!DI6, "Failure"))</f>
        <v/>
      </c>
      <c r="N6" s="9" t="str">
        <f>IF(Calculations!J6="", "", IF(AND(Calculations!W6&gt;=3, Calculations!J6&lt;27), Calculations!CJ6, "Failure"))</f>
        <v/>
      </c>
      <c r="O6" s="9" t="str">
        <f>IF(Calculations!J6="", "", IF(AND(Calculations!W6&gt;=3, Calculations!J6&lt;27), Calculations!DJ6, "Failure"))</f>
        <v/>
      </c>
      <c r="P6" s="9" t="str">
        <f>IF(Calculations!K6="", "", IF(AND(Calculations!X6&gt;=3, Calculations!K6&lt;27), Calculations!CK6, "Failure"))</f>
        <v/>
      </c>
      <c r="Q6" s="9" t="str">
        <f>IF(Calculations!K6="", "", IF(AND(Calculations!X6&gt;=3, Calculations!K6&lt;27), Calculations!DK6, "Failure"))</f>
        <v/>
      </c>
      <c r="R6" s="9" t="str">
        <f>IF(Calculations!L6="", "", IF(AND(Calculations!Y6&gt;=3, Calculations!L6&lt;27), Calculations!CL6, "Failure"))</f>
        <v/>
      </c>
      <c r="S6" s="9" t="str">
        <f>IF(Calculations!L6="", "", IF(AND(Calculations!Y6&gt;=3, Calculations!L6&lt;27), Calculations!DL6, "Failure"))</f>
        <v/>
      </c>
      <c r="T6" s="9" t="str">
        <f>IF(Calculations!M6="", "", IF(AND(Calculations!Z6&gt;=3, Calculations!M6&lt;27), Calculations!CM6, "Failure"))</f>
        <v/>
      </c>
      <c r="U6" s="9" t="str">
        <f>IF(Calculations!M6="", "", IF(AND(Calculations!Z6&gt;=3, Calculations!M6&lt;27), Calculations!DM6, "Failure"))</f>
        <v/>
      </c>
      <c r="V6" s="9" t="str">
        <f>IF(Calculations!N6="", "", IF(AND(Calculations!AA6&gt;=3, Calculations!N6&lt;27), Calculations!CN6, "Failure"))</f>
        <v/>
      </c>
      <c r="W6" s="9" t="str">
        <f>IF(Calculations!N6="", "", IF(AND(Calculations!AA6&gt;=3, Calculations!N6&lt;27), Calculations!DN6, "Failure"))</f>
        <v/>
      </c>
      <c r="X6" s="9" t="str">
        <f>IF(Calculations!O6="", "", IF(AND(Calculations!AB6&gt;=3, Calculations!O6&lt;27), Calculations!CO6, "Failure"))</f>
        <v/>
      </c>
      <c r="Y6" s="9" t="str">
        <f>IF(Calculations!O6="", "", IF(AND(Calculations!AB6&gt;=3, Calculations!O6&lt;27), Calculations!DO6, "Failure"))</f>
        <v/>
      </c>
    </row>
    <row r="7" spans="1:25" x14ac:dyDescent="0.25">
      <c r="A7" s="2" t="str">
        <f>'Gene Table'!D6</f>
        <v>BIRC5</v>
      </c>
      <c r="B7" s="9">
        <f>IF(Calculations!D7="", "", IF(AND(Calculations!Q7&gt;=3, Calculations!D7&lt;27), Calculations!CD7, "Failure"))</f>
        <v>0.99958771417570536</v>
      </c>
      <c r="C7" s="9">
        <f>IF(Calculations!D7="", "", IF(AND(Calculations!Q7&gt;=3, Calculations!D7&lt;27), Calculations!DD7, "Failure"))</f>
        <v>4.1228582429464478E-4</v>
      </c>
      <c r="D7" s="9" t="str">
        <f>IF(Calculations!E7="", "", IF(AND(Calculations!R7&gt;=3, Calculations!E7&lt;27), Calculations!CE7, "Failure"))</f>
        <v/>
      </c>
      <c r="E7" s="9" t="str">
        <f>IF(Calculations!E7="", "", IF(AND(Calculations!R7&gt;=3, Calculations!E7&lt;27), Calculations!DE7, "Failure"))</f>
        <v/>
      </c>
      <c r="F7" s="9" t="str">
        <f>IF(Calculations!F7="", "", IF(AND(Calculations!S7&gt;=3, Calculations!F7&lt;27), Calculations!CF7, "Failure"))</f>
        <v/>
      </c>
      <c r="G7" s="9" t="str">
        <f>IF(Calculations!F7="", "", IF(AND(Calculations!S7&gt;=3, Calculations!F7&lt;27), Calculations!DF7, "Failure"))</f>
        <v/>
      </c>
      <c r="H7" s="9" t="str">
        <f>IF(Calculations!G7="", "", IF(AND(Calculations!T7&gt;=3, Calculations!G7&lt;27), Calculations!CG7, "Failure"))</f>
        <v/>
      </c>
      <c r="I7" s="9" t="str">
        <f>IF(Calculations!G7="", "", IF(AND(Calculations!T7&gt;=3, Calculations!G7&lt;27), Calculations!DG7, "Failure"))</f>
        <v/>
      </c>
      <c r="J7" s="9" t="str">
        <f>IF(Calculations!H7="", "", IF(AND(Calculations!U7&gt;=3, Calculations!H7&lt;27), Calculations!CH7, "Failure"))</f>
        <v/>
      </c>
      <c r="K7" s="9" t="str">
        <f>IF(Calculations!H7="", "", IF(AND(Calculations!U7&gt;=3, Calculations!H7&lt;27), Calculations!DH7, "Failure"))</f>
        <v/>
      </c>
      <c r="L7" s="9" t="str">
        <f>IF(Calculations!I7="", "", IF(AND(Calculations!V7&gt;=3, Calculations!I7&lt;27), Calculations!CI7, "Failure"))</f>
        <v/>
      </c>
      <c r="M7" s="9" t="str">
        <f>IF(Calculations!I7="", "", IF(AND(Calculations!V7&gt;=3, Calculations!I7&lt;27), Calculations!DI7, "Failure"))</f>
        <v/>
      </c>
      <c r="N7" s="9" t="str">
        <f>IF(Calculations!J7="", "", IF(AND(Calculations!W7&gt;=3, Calculations!J7&lt;27), Calculations!CJ7, "Failure"))</f>
        <v/>
      </c>
      <c r="O7" s="9" t="str">
        <f>IF(Calculations!J7="", "", IF(AND(Calculations!W7&gt;=3, Calculations!J7&lt;27), Calculations!DJ7, "Failure"))</f>
        <v/>
      </c>
      <c r="P7" s="9" t="str">
        <f>IF(Calculations!K7="", "", IF(AND(Calculations!X7&gt;=3, Calculations!K7&lt;27), Calculations!CK7, "Failure"))</f>
        <v/>
      </c>
      <c r="Q7" s="9" t="str">
        <f>IF(Calculations!K7="", "", IF(AND(Calculations!X7&gt;=3, Calculations!K7&lt;27), Calculations!DK7, "Failure"))</f>
        <v/>
      </c>
      <c r="R7" s="9" t="str">
        <f>IF(Calculations!L7="", "", IF(AND(Calculations!Y7&gt;=3, Calculations!L7&lt;27), Calculations!CL7, "Failure"))</f>
        <v/>
      </c>
      <c r="S7" s="9" t="str">
        <f>IF(Calculations!L7="", "", IF(AND(Calculations!Y7&gt;=3, Calculations!L7&lt;27), Calculations!DL7, "Failure"))</f>
        <v/>
      </c>
      <c r="T7" s="9" t="str">
        <f>IF(Calculations!M7="", "", IF(AND(Calculations!Z7&gt;=3, Calculations!M7&lt;27), Calculations!CM7, "Failure"))</f>
        <v/>
      </c>
      <c r="U7" s="9" t="str">
        <f>IF(Calculations!M7="", "", IF(AND(Calculations!Z7&gt;=3, Calculations!M7&lt;27), Calculations!DM7, "Failure"))</f>
        <v/>
      </c>
      <c r="V7" s="9" t="str">
        <f>IF(Calculations!N7="", "", IF(AND(Calculations!AA7&gt;=3, Calculations!N7&lt;27), Calculations!CN7, "Failure"))</f>
        <v/>
      </c>
      <c r="W7" s="9" t="str">
        <f>IF(Calculations!N7="", "", IF(AND(Calculations!AA7&gt;=3, Calculations!N7&lt;27), Calculations!DN7, "Failure"))</f>
        <v/>
      </c>
      <c r="X7" s="9" t="str">
        <f>IF(Calculations!O7="", "", IF(AND(Calculations!AB7&gt;=3, Calculations!O7&lt;27), Calculations!CO7, "Failure"))</f>
        <v/>
      </c>
      <c r="Y7" s="9" t="str">
        <f>IF(Calculations!O7="", "", IF(AND(Calculations!AB7&gt;=3, Calculations!O7&lt;27), Calculations!DO7, "Failure"))</f>
        <v/>
      </c>
    </row>
    <row r="8" spans="1:25" x14ac:dyDescent="0.25">
      <c r="A8" s="2" t="str">
        <f>'Gene Table'!D7</f>
        <v>BMP6</v>
      </c>
      <c r="B8" s="9">
        <f>IF(Calculations!D8="", "", IF(AND(Calculations!Q8&gt;=3, Calculations!D8&lt;27), Calculations!CD8, "Failure"))</f>
        <v>0.99867714546731301</v>
      </c>
      <c r="C8" s="9">
        <f>IF(Calculations!D8="", "", IF(AND(Calculations!Q8&gt;=3, Calculations!D8&lt;27), Calculations!DD8, "Failure"))</f>
        <v>1.32285453268699E-3</v>
      </c>
      <c r="D8" s="9" t="str">
        <f>IF(Calculations!E8="", "", IF(AND(Calculations!R8&gt;=3, Calculations!E8&lt;27), Calculations!CE8, "Failure"))</f>
        <v/>
      </c>
      <c r="E8" s="9" t="str">
        <f>IF(Calculations!E8="", "", IF(AND(Calculations!R8&gt;=3, Calculations!E8&lt;27), Calculations!DE8, "Failure"))</f>
        <v/>
      </c>
      <c r="F8" s="9" t="str">
        <f>IF(Calculations!F8="", "", IF(AND(Calculations!S8&gt;=3, Calculations!F8&lt;27), Calculations!CF8, "Failure"))</f>
        <v/>
      </c>
      <c r="G8" s="9" t="str">
        <f>IF(Calculations!F8="", "", IF(AND(Calculations!S8&gt;=3, Calculations!F8&lt;27), Calculations!DF8, "Failure"))</f>
        <v/>
      </c>
      <c r="H8" s="9" t="str">
        <f>IF(Calculations!G8="", "", IF(AND(Calculations!T8&gt;=3, Calculations!G8&lt;27), Calculations!CG8, "Failure"))</f>
        <v/>
      </c>
      <c r="I8" s="9" t="str">
        <f>IF(Calculations!G8="", "", IF(AND(Calculations!T8&gt;=3, Calculations!G8&lt;27), Calculations!DG8, "Failure"))</f>
        <v/>
      </c>
      <c r="J8" s="9" t="str">
        <f>IF(Calculations!H8="", "", IF(AND(Calculations!U8&gt;=3, Calculations!H8&lt;27), Calculations!CH8, "Failure"))</f>
        <v/>
      </c>
      <c r="K8" s="9" t="str">
        <f>IF(Calculations!H8="", "", IF(AND(Calculations!U8&gt;=3, Calculations!H8&lt;27), Calculations!DH8, "Failure"))</f>
        <v/>
      </c>
      <c r="L8" s="9" t="str">
        <f>IF(Calculations!I8="", "", IF(AND(Calculations!V8&gt;=3, Calculations!I8&lt;27), Calculations!CI8, "Failure"))</f>
        <v/>
      </c>
      <c r="M8" s="9" t="str">
        <f>IF(Calculations!I8="", "", IF(AND(Calculations!V8&gt;=3, Calculations!I8&lt;27), Calculations!DI8, "Failure"))</f>
        <v/>
      </c>
      <c r="N8" s="9" t="str">
        <f>IF(Calculations!J8="", "", IF(AND(Calculations!W8&gt;=3, Calculations!J8&lt;27), Calculations!CJ8, "Failure"))</f>
        <v/>
      </c>
      <c r="O8" s="9" t="str">
        <f>IF(Calculations!J8="", "", IF(AND(Calculations!W8&gt;=3, Calculations!J8&lt;27), Calculations!DJ8, "Failure"))</f>
        <v/>
      </c>
      <c r="P8" s="9" t="str">
        <f>IF(Calculations!K8="", "", IF(AND(Calculations!X8&gt;=3, Calculations!K8&lt;27), Calculations!CK8, "Failure"))</f>
        <v/>
      </c>
      <c r="Q8" s="9" t="str">
        <f>IF(Calculations!K8="", "", IF(AND(Calculations!X8&gt;=3, Calculations!K8&lt;27), Calculations!DK8, "Failure"))</f>
        <v/>
      </c>
      <c r="R8" s="9" t="str">
        <f>IF(Calculations!L8="", "", IF(AND(Calculations!Y8&gt;=3, Calculations!L8&lt;27), Calculations!CL8, "Failure"))</f>
        <v/>
      </c>
      <c r="S8" s="9" t="str">
        <f>IF(Calculations!L8="", "", IF(AND(Calculations!Y8&gt;=3, Calculations!L8&lt;27), Calculations!DL8, "Failure"))</f>
        <v/>
      </c>
      <c r="T8" s="9" t="str">
        <f>IF(Calculations!M8="", "", IF(AND(Calculations!Z8&gt;=3, Calculations!M8&lt;27), Calculations!CM8, "Failure"))</f>
        <v/>
      </c>
      <c r="U8" s="9" t="str">
        <f>IF(Calculations!M8="", "", IF(AND(Calculations!Z8&gt;=3, Calculations!M8&lt;27), Calculations!DM8, "Failure"))</f>
        <v/>
      </c>
      <c r="V8" s="9" t="str">
        <f>IF(Calculations!N8="", "", IF(AND(Calculations!AA8&gt;=3, Calculations!N8&lt;27), Calculations!CN8, "Failure"))</f>
        <v/>
      </c>
      <c r="W8" s="9" t="str">
        <f>IF(Calculations!N8="", "", IF(AND(Calculations!AA8&gt;=3, Calculations!N8&lt;27), Calculations!DN8, "Failure"))</f>
        <v/>
      </c>
      <c r="X8" s="9" t="str">
        <f>IF(Calculations!O8="", "", IF(AND(Calculations!AB8&gt;=3, Calculations!O8&lt;27), Calculations!CO8, "Failure"))</f>
        <v/>
      </c>
      <c r="Y8" s="9" t="str">
        <f>IF(Calculations!O8="", "", IF(AND(Calculations!AB8&gt;=3, Calculations!O8&lt;27), Calculations!DO8, "Failure"))</f>
        <v/>
      </c>
    </row>
    <row r="9" spans="1:25" x14ac:dyDescent="0.25">
      <c r="A9" s="3" t="str">
        <f>'Gene Table'!D8</f>
        <v>BRCA1</v>
      </c>
      <c r="B9" s="9">
        <f>IF(Calculations!D9="", "", IF(AND(Calculations!Q9&gt;=3, Calculations!D9&lt;27), Calculations!CD9, "Failure"))</f>
        <v>0.99459559473982617</v>
      </c>
      <c r="C9" s="9">
        <f>IF(Calculations!D9="", "", IF(AND(Calculations!Q9&gt;=3, Calculations!D9&lt;27), Calculations!DD9, "Failure"))</f>
        <v>5.4044052601738279E-3</v>
      </c>
      <c r="D9" s="9" t="str">
        <f>IF(Calculations!E9="", "", IF(AND(Calculations!R9&gt;=3, Calculations!E9&lt;27), Calculations!CE9, "Failure"))</f>
        <v/>
      </c>
      <c r="E9" s="9" t="str">
        <f>IF(Calculations!E9="", "", IF(AND(Calculations!R9&gt;=3, Calculations!E9&lt;27), Calculations!DE9, "Failure"))</f>
        <v/>
      </c>
      <c r="F9" s="9" t="str">
        <f>IF(Calculations!F9="", "", IF(AND(Calculations!S9&gt;=3, Calculations!F9&lt;27), Calculations!CF9, "Failure"))</f>
        <v/>
      </c>
      <c r="G9" s="9" t="str">
        <f>IF(Calculations!F9="", "", IF(AND(Calculations!S9&gt;=3, Calculations!F9&lt;27), Calculations!DF9, "Failure"))</f>
        <v/>
      </c>
      <c r="H9" s="9" t="str">
        <f>IF(Calculations!G9="", "", IF(AND(Calculations!T9&gt;=3, Calculations!G9&lt;27), Calculations!CG9, "Failure"))</f>
        <v/>
      </c>
      <c r="I9" s="9" t="str">
        <f>IF(Calculations!G9="", "", IF(AND(Calculations!T9&gt;=3, Calculations!G9&lt;27), Calculations!DG9, "Failure"))</f>
        <v/>
      </c>
      <c r="J9" s="9" t="str">
        <f>IF(Calculations!H9="", "", IF(AND(Calculations!U9&gt;=3, Calculations!H9&lt;27), Calculations!CH9, "Failure"))</f>
        <v/>
      </c>
      <c r="K9" s="9" t="str">
        <f>IF(Calculations!H9="", "", IF(AND(Calculations!U9&gt;=3, Calculations!H9&lt;27), Calculations!DH9, "Failure"))</f>
        <v/>
      </c>
      <c r="L9" s="9" t="str">
        <f>IF(Calculations!I9="", "", IF(AND(Calculations!V9&gt;=3, Calculations!I9&lt;27), Calculations!CI9, "Failure"))</f>
        <v/>
      </c>
      <c r="M9" s="9" t="str">
        <f>IF(Calculations!I9="", "", IF(AND(Calculations!V9&gt;=3, Calculations!I9&lt;27), Calculations!DI9, "Failure"))</f>
        <v/>
      </c>
      <c r="N9" s="9" t="str">
        <f>IF(Calculations!J9="", "", IF(AND(Calculations!W9&gt;=3, Calculations!J9&lt;27), Calculations!CJ9, "Failure"))</f>
        <v/>
      </c>
      <c r="O9" s="9" t="str">
        <f>IF(Calculations!J9="", "", IF(AND(Calculations!W9&gt;=3, Calculations!J9&lt;27), Calculations!DJ9, "Failure"))</f>
        <v/>
      </c>
      <c r="P9" s="9" t="str">
        <f>IF(Calculations!K9="", "", IF(AND(Calculations!X9&gt;=3, Calculations!K9&lt;27), Calculations!CK9, "Failure"))</f>
        <v/>
      </c>
      <c r="Q9" s="9" t="str">
        <f>IF(Calculations!K9="", "", IF(AND(Calculations!X9&gt;=3, Calculations!K9&lt;27), Calculations!DK9, "Failure"))</f>
        <v/>
      </c>
      <c r="R9" s="9" t="str">
        <f>IF(Calculations!L9="", "", IF(AND(Calculations!Y9&gt;=3, Calculations!L9&lt;27), Calculations!CL9, "Failure"))</f>
        <v/>
      </c>
      <c r="S9" s="9" t="str">
        <f>IF(Calculations!L9="", "", IF(AND(Calculations!Y9&gt;=3, Calculations!L9&lt;27), Calculations!DL9, "Failure"))</f>
        <v/>
      </c>
      <c r="T9" s="9" t="str">
        <f>IF(Calculations!M9="", "", IF(AND(Calculations!Z9&gt;=3, Calculations!M9&lt;27), Calculations!CM9, "Failure"))</f>
        <v/>
      </c>
      <c r="U9" s="9" t="str">
        <f>IF(Calculations!M9="", "", IF(AND(Calculations!Z9&gt;=3, Calculations!M9&lt;27), Calculations!DM9, "Failure"))</f>
        <v/>
      </c>
      <c r="V9" s="9" t="str">
        <f>IF(Calculations!N9="", "", IF(AND(Calculations!AA9&gt;=3, Calculations!N9&lt;27), Calculations!CN9, "Failure"))</f>
        <v/>
      </c>
      <c r="W9" s="9" t="str">
        <f>IF(Calculations!N9="", "", IF(AND(Calculations!AA9&gt;=3, Calculations!N9&lt;27), Calculations!DN9, "Failure"))</f>
        <v/>
      </c>
      <c r="X9" s="9" t="str">
        <f>IF(Calculations!O9="", "", IF(AND(Calculations!AB9&gt;=3, Calculations!O9&lt;27), Calculations!CO9, "Failure"))</f>
        <v/>
      </c>
      <c r="Y9" s="9" t="str">
        <f>IF(Calculations!O9="", "", IF(AND(Calculations!AB9&gt;=3, Calculations!O9&lt;27), Calculations!DO9, "Failure"))</f>
        <v/>
      </c>
    </row>
    <row r="10" spans="1:25" x14ac:dyDescent="0.25">
      <c r="A10" s="2" t="str">
        <f>'Gene Table'!D9</f>
        <v>BRCA2</v>
      </c>
      <c r="B10" s="9">
        <f>IF(Calculations!D10="", "", IF(AND(Calculations!Q10&gt;=3, Calculations!D10&lt;27), Calculations!CD10, "Failure"))</f>
        <v>0.99999821170446568</v>
      </c>
      <c r="C10" s="9">
        <f>IF(Calculations!D10="", "", IF(AND(Calculations!Q10&gt;=3, Calculations!D10&lt;27), Calculations!DD10, "Failure"))</f>
        <v>1.7882955343218043E-6</v>
      </c>
      <c r="D10" s="9" t="str">
        <f>IF(Calculations!E10="", "", IF(AND(Calculations!R10&gt;=3, Calculations!E10&lt;27), Calculations!CE10, "Failure"))</f>
        <v/>
      </c>
      <c r="E10" s="9" t="str">
        <f>IF(Calculations!E10="", "", IF(AND(Calculations!R10&gt;=3, Calculations!E10&lt;27), Calculations!DE10, "Failure"))</f>
        <v/>
      </c>
      <c r="F10" s="9" t="str">
        <f>IF(Calculations!F10="", "", IF(AND(Calculations!S10&gt;=3, Calculations!F10&lt;27), Calculations!CF10, "Failure"))</f>
        <v/>
      </c>
      <c r="G10" s="9" t="str">
        <f>IF(Calculations!F10="", "", IF(AND(Calculations!S10&gt;=3, Calculations!F10&lt;27), Calculations!DF10, "Failure"))</f>
        <v/>
      </c>
      <c r="H10" s="9" t="str">
        <f>IF(Calculations!G10="", "", IF(AND(Calculations!T10&gt;=3, Calculations!G10&lt;27), Calculations!CG10, "Failure"))</f>
        <v/>
      </c>
      <c r="I10" s="9" t="str">
        <f>IF(Calculations!G10="", "", IF(AND(Calculations!T10&gt;=3, Calculations!G10&lt;27), Calculations!DG10, "Failure"))</f>
        <v/>
      </c>
      <c r="J10" s="9" t="str">
        <f>IF(Calculations!H10="", "", IF(AND(Calculations!U10&gt;=3, Calculations!H10&lt;27), Calculations!CH10, "Failure"))</f>
        <v/>
      </c>
      <c r="K10" s="9" t="str">
        <f>IF(Calculations!H10="", "", IF(AND(Calculations!U10&gt;=3, Calculations!H10&lt;27), Calculations!DH10, "Failure"))</f>
        <v/>
      </c>
      <c r="L10" s="9" t="str">
        <f>IF(Calculations!I10="", "", IF(AND(Calculations!V10&gt;=3, Calculations!I10&lt;27), Calculations!CI10, "Failure"))</f>
        <v/>
      </c>
      <c r="M10" s="9" t="str">
        <f>IF(Calculations!I10="", "", IF(AND(Calculations!V10&gt;=3, Calculations!I10&lt;27), Calculations!DI10, "Failure"))</f>
        <v/>
      </c>
      <c r="N10" s="9" t="str">
        <f>IF(Calculations!J10="", "", IF(AND(Calculations!W10&gt;=3, Calculations!J10&lt;27), Calculations!CJ10, "Failure"))</f>
        <v/>
      </c>
      <c r="O10" s="9" t="str">
        <f>IF(Calculations!J10="", "", IF(AND(Calculations!W10&gt;=3, Calculations!J10&lt;27), Calculations!DJ10, "Failure"))</f>
        <v/>
      </c>
      <c r="P10" s="9" t="str">
        <f>IF(Calculations!K10="", "", IF(AND(Calculations!X10&gt;=3, Calculations!K10&lt;27), Calculations!CK10, "Failure"))</f>
        <v/>
      </c>
      <c r="Q10" s="9" t="str">
        <f>IF(Calculations!K10="", "", IF(AND(Calculations!X10&gt;=3, Calculations!K10&lt;27), Calculations!DK10, "Failure"))</f>
        <v/>
      </c>
      <c r="R10" s="9" t="str">
        <f>IF(Calculations!L10="", "", IF(AND(Calculations!Y10&gt;=3, Calculations!L10&lt;27), Calculations!CL10, "Failure"))</f>
        <v/>
      </c>
      <c r="S10" s="9" t="str">
        <f>IF(Calculations!L10="", "", IF(AND(Calculations!Y10&gt;=3, Calculations!L10&lt;27), Calculations!DL10, "Failure"))</f>
        <v/>
      </c>
      <c r="T10" s="9" t="str">
        <f>IF(Calculations!M10="", "", IF(AND(Calculations!Z10&gt;=3, Calculations!M10&lt;27), Calculations!CM10, "Failure"))</f>
        <v/>
      </c>
      <c r="U10" s="9" t="str">
        <f>IF(Calculations!M10="", "", IF(AND(Calculations!Z10&gt;=3, Calculations!M10&lt;27), Calculations!DM10, "Failure"))</f>
        <v/>
      </c>
      <c r="V10" s="9" t="str">
        <f>IF(Calculations!N10="", "", IF(AND(Calculations!AA10&gt;=3, Calculations!N10&lt;27), Calculations!CN10, "Failure"))</f>
        <v/>
      </c>
      <c r="W10" s="9" t="str">
        <f>IF(Calculations!N10="", "", IF(AND(Calculations!AA10&gt;=3, Calculations!N10&lt;27), Calculations!DN10, "Failure"))</f>
        <v/>
      </c>
      <c r="X10" s="9" t="str">
        <f>IF(Calculations!O10="", "", IF(AND(Calculations!AB10&gt;=3, Calculations!O10&lt;27), Calculations!CO10, "Failure"))</f>
        <v/>
      </c>
      <c r="Y10" s="9" t="str">
        <f>IF(Calculations!O10="", "", IF(AND(Calculations!AB10&gt;=3, Calculations!O10&lt;27), Calculations!DO10, "Failure"))</f>
        <v/>
      </c>
    </row>
    <row r="11" spans="1:25" x14ac:dyDescent="0.25">
      <c r="A11" s="2" t="str">
        <f>'Gene Table'!D10</f>
        <v>CADM1</v>
      </c>
      <c r="B11" s="9">
        <f>IF(Calculations!D11="", "", IF(AND(Calculations!Q11&gt;=3, Calculations!D11&lt;27), Calculations!CD11, "Failure"))</f>
        <v>0.99870638612868268</v>
      </c>
      <c r="C11" s="9">
        <f>IF(Calculations!D11="", "", IF(AND(Calculations!Q11&gt;=3, Calculations!D11&lt;27), Calculations!DD11, "Failure"))</f>
        <v>1.2936138713173229E-3</v>
      </c>
      <c r="D11" s="9" t="str">
        <f>IF(Calculations!E11="", "", IF(AND(Calculations!R11&gt;=3, Calculations!E11&lt;27), Calculations!CE11, "Failure"))</f>
        <v/>
      </c>
      <c r="E11" s="9" t="str">
        <f>IF(Calculations!E11="", "", IF(AND(Calculations!R11&gt;=3, Calculations!E11&lt;27), Calculations!DE11, "Failure"))</f>
        <v/>
      </c>
      <c r="F11" s="9" t="str">
        <f>IF(Calculations!F11="", "", IF(AND(Calculations!S11&gt;=3, Calculations!F11&lt;27), Calculations!CF11, "Failure"))</f>
        <v/>
      </c>
      <c r="G11" s="9" t="str">
        <f>IF(Calculations!F11="", "", IF(AND(Calculations!S11&gt;=3, Calculations!F11&lt;27), Calculations!DF11, "Failure"))</f>
        <v/>
      </c>
      <c r="H11" s="9" t="str">
        <f>IF(Calculations!G11="", "", IF(AND(Calculations!T11&gt;=3, Calculations!G11&lt;27), Calculations!CG11, "Failure"))</f>
        <v/>
      </c>
      <c r="I11" s="9" t="str">
        <f>IF(Calculations!G11="", "", IF(AND(Calculations!T11&gt;=3, Calculations!G11&lt;27), Calculations!DG11, "Failure"))</f>
        <v/>
      </c>
      <c r="J11" s="9" t="str">
        <f>IF(Calculations!H11="", "", IF(AND(Calculations!U11&gt;=3, Calculations!H11&lt;27), Calculations!CH11, "Failure"))</f>
        <v/>
      </c>
      <c r="K11" s="9" t="str">
        <f>IF(Calculations!H11="", "", IF(AND(Calculations!U11&gt;=3, Calculations!H11&lt;27), Calculations!DH11, "Failure"))</f>
        <v/>
      </c>
      <c r="L11" s="9" t="str">
        <f>IF(Calculations!I11="", "", IF(AND(Calculations!V11&gt;=3, Calculations!I11&lt;27), Calculations!CI11, "Failure"))</f>
        <v/>
      </c>
      <c r="M11" s="9" t="str">
        <f>IF(Calculations!I11="", "", IF(AND(Calculations!V11&gt;=3, Calculations!I11&lt;27), Calculations!DI11, "Failure"))</f>
        <v/>
      </c>
      <c r="N11" s="9" t="str">
        <f>IF(Calculations!J11="", "", IF(AND(Calculations!W11&gt;=3, Calculations!J11&lt;27), Calculations!CJ11, "Failure"))</f>
        <v/>
      </c>
      <c r="O11" s="9" t="str">
        <f>IF(Calculations!J11="", "", IF(AND(Calculations!W11&gt;=3, Calculations!J11&lt;27), Calculations!DJ11, "Failure"))</f>
        <v/>
      </c>
      <c r="P11" s="9" t="str">
        <f>IF(Calculations!K11="", "", IF(AND(Calculations!X11&gt;=3, Calculations!K11&lt;27), Calculations!CK11, "Failure"))</f>
        <v/>
      </c>
      <c r="Q11" s="9" t="str">
        <f>IF(Calculations!K11="", "", IF(AND(Calculations!X11&gt;=3, Calculations!K11&lt;27), Calculations!DK11, "Failure"))</f>
        <v/>
      </c>
      <c r="R11" s="9" t="str">
        <f>IF(Calculations!L11="", "", IF(AND(Calculations!Y11&gt;=3, Calculations!L11&lt;27), Calculations!CL11, "Failure"))</f>
        <v/>
      </c>
      <c r="S11" s="9" t="str">
        <f>IF(Calculations!L11="", "", IF(AND(Calculations!Y11&gt;=3, Calculations!L11&lt;27), Calculations!DL11, "Failure"))</f>
        <v/>
      </c>
      <c r="T11" s="9" t="str">
        <f>IF(Calculations!M11="", "", IF(AND(Calculations!Z11&gt;=3, Calculations!M11&lt;27), Calculations!CM11, "Failure"))</f>
        <v/>
      </c>
      <c r="U11" s="9" t="str">
        <f>IF(Calculations!M11="", "", IF(AND(Calculations!Z11&gt;=3, Calculations!M11&lt;27), Calculations!DM11, "Failure"))</f>
        <v/>
      </c>
      <c r="V11" s="9" t="str">
        <f>IF(Calculations!N11="", "", IF(AND(Calculations!AA11&gt;=3, Calculations!N11&lt;27), Calculations!CN11, "Failure"))</f>
        <v/>
      </c>
      <c r="W11" s="9" t="str">
        <f>IF(Calculations!N11="", "", IF(AND(Calculations!AA11&gt;=3, Calculations!N11&lt;27), Calculations!DN11, "Failure"))</f>
        <v/>
      </c>
      <c r="X11" s="9" t="str">
        <f>IF(Calculations!O11="", "", IF(AND(Calculations!AB11&gt;=3, Calculations!O11&lt;27), Calculations!CO11, "Failure"))</f>
        <v/>
      </c>
      <c r="Y11" s="9" t="str">
        <f>IF(Calculations!O11="", "", IF(AND(Calculations!AB11&gt;=3, Calculations!O11&lt;27), Calculations!DO11, "Failure"))</f>
        <v/>
      </c>
    </row>
    <row r="12" spans="1:25" x14ac:dyDescent="0.25">
      <c r="A12" s="2" t="str">
        <f>'Gene Table'!D11</f>
        <v>CALCA</v>
      </c>
      <c r="B12" s="9">
        <f>IF(Calculations!D12="", "", IF(AND(Calculations!Q12&gt;=3, Calculations!D12&lt;27), Calculations!CD12, "Failure"))</f>
        <v>3.0512983433302137E-3</v>
      </c>
      <c r="C12" s="9">
        <f>IF(Calculations!D12="", "", IF(AND(Calculations!Q12&gt;=3, Calculations!D12&lt;27), Calculations!DD12, "Failure"))</f>
        <v>0.99694870165666982</v>
      </c>
      <c r="D12" s="9" t="str">
        <f>IF(Calculations!E12="", "", IF(AND(Calculations!R12&gt;=3, Calculations!E12&lt;27), Calculations!CE12, "Failure"))</f>
        <v/>
      </c>
      <c r="E12" s="9" t="str">
        <f>IF(Calculations!E12="", "", IF(AND(Calculations!R12&gt;=3, Calculations!E12&lt;27), Calculations!DE12, "Failure"))</f>
        <v/>
      </c>
      <c r="F12" s="9" t="str">
        <f>IF(Calculations!F12="", "", IF(AND(Calculations!S12&gt;=3, Calculations!F12&lt;27), Calculations!CF12, "Failure"))</f>
        <v/>
      </c>
      <c r="G12" s="9" t="str">
        <f>IF(Calculations!F12="", "", IF(AND(Calculations!S12&gt;=3, Calculations!F12&lt;27), Calculations!DF12, "Failure"))</f>
        <v/>
      </c>
      <c r="H12" s="9" t="str">
        <f>IF(Calculations!G12="", "", IF(AND(Calculations!T12&gt;=3, Calculations!G12&lt;27), Calculations!CG12, "Failure"))</f>
        <v/>
      </c>
      <c r="I12" s="9" t="str">
        <f>IF(Calculations!G12="", "", IF(AND(Calculations!T12&gt;=3, Calculations!G12&lt;27), Calculations!DG12, "Failure"))</f>
        <v/>
      </c>
      <c r="J12" s="9" t="str">
        <f>IF(Calculations!H12="", "", IF(AND(Calculations!U12&gt;=3, Calculations!H12&lt;27), Calculations!CH12, "Failure"))</f>
        <v/>
      </c>
      <c r="K12" s="9" t="str">
        <f>IF(Calculations!H12="", "", IF(AND(Calculations!U12&gt;=3, Calculations!H12&lt;27), Calculations!DH12, "Failure"))</f>
        <v/>
      </c>
      <c r="L12" s="9" t="str">
        <f>IF(Calculations!I12="", "", IF(AND(Calculations!V12&gt;=3, Calculations!I12&lt;27), Calculations!CI12, "Failure"))</f>
        <v/>
      </c>
      <c r="M12" s="9" t="str">
        <f>IF(Calculations!I12="", "", IF(AND(Calculations!V12&gt;=3, Calculations!I12&lt;27), Calculations!DI12, "Failure"))</f>
        <v/>
      </c>
      <c r="N12" s="9" t="str">
        <f>IF(Calculations!J12="", "", IF(AND(Calculations!W12&gt;=3, Calculations!J12&lt;27), Calculations!CJ12, "Failure"))</f>
        <v/>
      </c>
      <c r="O12" s="9" t="str">
        <f>IF(Calculations!J12="", "", IF(AND(Calculations!W12&gt;=3, Calculations!J12&lt;27), Calculations!DJ12, "Failure"))</f>
        <v/>
      </c>
      <c r="P12" s="9" t="str">
        <f>IF(Calculations!K12="", "", IF(AND(Calculations!X12&gt;=3, Calculations!K12&lt;27), Calculations!CK12, "Failure"))</f>
        <v/>
      </c>
      <c r="Q12" s="9" t="str">
        <f>IF(Calculations!K12="", "", IF(AND(Calculations!X12&gt;=3, Calculations!K12&lt;27), Calculations!DK12, "Failure"))</f>
        <v/>
      </c>
      <c r="R12" s="9" t="str">
        <f>IF(Calculations!L12="", "", IF(AND(Calculations!Y12&gt;=3, Calculations!L12&lt;27), Calculations!CL12, "Failure"))</f>
        <v/>
      </c>
      <c r="S12" s="9" t="str">
        <f>IF(Calculations!L12="", "", IF(AND(Calculations!Y12&gt;=3, Calculations!L12&lt;27), Calculations!DL12, "Failure"))</f>
        <v/>
      </c>
      <c r="T12" s="9" t="str">
        <f>IF(Calculations!M12="", "", IF(AND(Calculations!Z12&gt;=3, Calculations!M12&lt;27), Calculations!CM12, "Failure"))</f>
        <v/>
      </c>
      <c r="U12" s="9" t="str">
        <f>IF(Calculations!M12="", "", IF(AND(Calculations!Z12&gt;=3, Calculations!M12&lt;27), Calculations!DM12, "Failure"))</f>
        <v/>
      </c>
      <c r="V12" s="9" t="str">
        <f>IF(Calculations!N12="", "", IF(AND(Calculations!AA12&gt;=3, Calculations!N12&lt;27), Calculations!CN12, "Failure"))</f>
        <v/>
      </c>
      <c r="W12" s="9" t="str">
        <f>IF(Calculations!N12="", "", IF(AND(Calculations!AA12&gt;=3, Calculations!N12&lt;27), Calculations!DN12, "Failure"))</f>
        <v/>
      </c>
      <c r="X12" s="9" t="str">
        <f>IF(Calculations!O12="", "", IF(AND(Calculations!AB12&gt;=3, Calculations!O12&lt;27), Calculations!CO12, "Failure"))</f>
        <v/>
      </c>
      <c r="Y12" s="9" t="str">
        <f>IF(Calculations!O12="", "", IF(AND(Calculations!AB12&gt;=3, Calculations!O12&lt;27), Calculations!DO12, "Failure"))</f>
        <v/>
      </c>
    </row>
    <row r="13" spans="1:25" x14ac:dyDescent="0.25">
      <c r="A13" s="2" t="str">
        <f>'Gene Table'!D12</f>
        <v>CAV1</v>
      </c>
      <c r="B13" s="9">
        <f>IF(Calculations!D13="", "", IF(AND(Calculations!Q13&gt;=3, Calculations!D13&lt;27), Calculations!CD13, "Failure"))</f>
        <v>0.99595135527929302</v>
      </c>
      <c r="C13" s="9">
        <f>IF(Calculations!D13="", "", IF(AND(Calculations!Q13&gt;=3, Calculations!D13&lt;27), Calculations!DD13, "Failure"))</f>
        <v>4.0486447207069842E-3</v>
      </c>
      <c r="D13" s="9" t="str">
        <f>IF(Calculations!E13="", "", IF(AND(Calculations!R13&gt;=3, Calculations!E13&lt;27), Calculations!CE13, "Failure"))</f>
        <v/>
      </c>
      <c r="E13" s="9" t="str">
        <f>IF(Calculations!E13="", "", IF(AND(Calculations!R13&gt;=3, Calculations!E13&lt;27), Calculations!DE13, "Failure"))</f>
        <v/>
      </c>
      <c r="F13" s="9" t="str">
        <f>IF(Calculations!F13="", "", IF(AND(Calculations!S13&gt;=3, Calculations!F13&lt;27), Calculations!CF13, "Failure"))</f>
        <v/>
      </c>
      <c r="G13" s="9" t="str">
        <f>IF(Calculations!F13="", "", IF(AND(Calculations!S13&gt;=3, Calculations!F13&lt;27), Calculations!DF13, "Failure"))</f>
        <v/>
      </c>
      <c r="H13" s="9" t="str">
        <f>IF(Calculations!G13="", "", IF(AND(Calculations!T13&gt;=3, Calculations!G13&lt;27), Calculations!CG13, "Failure"))</f>
        <v/>
      </c>
      <c r="I13" s="9" t="str">
        <f>IF(Calculations!G13="", "", IF(AND(Calculations!T13&gt;=3, Calculations!G13&lt;27), Calculations!DG13, "Failure"))</f>
        <v/>
      </c>
      <c r="J13" s="9" t="str">
        <f>IF(Calculations!H13="", "", IF(AND(Calculations!U13&gt;=3, Calculations!H13&lt;27), Calculations!CH13, "Failure"))</f>
        <v/>
      </c>
      <c r="K13" s="9" t="str">
        <f>IF(Calculations!H13="", "", IF(AND(Calculations!U13&gt;=3, Calculations!H13&lt;27), Calculations!DH13, "Failure"))</f>
        <v/>
      </c>
      <c r="L13" s="9" t="str">
        <f>IF(Calculations!I13="", "", IF(AND(Calculations!V13&gt;=3, Calculations!I13&lt;27), Calculations!CI13, "Failure"))</f>
        <v/>
      </c>
      <c r="M13" s="9" t="str">
        <f>IF(Calculations!I13="", "", IF(AND(Calculations!V13&gt;=3, Calculations!I13&lt;27), Calculations!DI13, "Failure"))</f>
        <v/>
      </c>
      <c r="N13" s="9" t="str">
        <f>IF(Calculations!J13="", "", IF(AND(Calculations!W13&gt;=3, Calculations!J13&lt;27), Calculations!CJ13, "Failure"))</f>
        <v/>
      </c>
      <c r="O13" s="9" t="str">
        <f>IF(Calculations!J13="", "", IF(AND(Calculations!W13&gt;=3, Calculations!J13&lt;27), Calculations!DJ13, "Failure"))</f>
        <v/>
      </c>
      <c r="P13" s="9" t="str">
        <f>IF(Calculations!K13="", "", IF(AND(Calculations!X13&gt;=3, Calculations!K13&lt;27), Calculations!CK13, "Failure"))</f>
        <v/>
      </c>
      <c r="Q13" s="9" t="str">
        <f>IF(Calculations!K13="", "", IF(AND(Calculations!X13&gt;=3, Calculations!K13&lt;27), Calculations!DK13, "Failure"))</f>
        <v/>
      </c>
      <c r="R13" s="9" t="str">
        <f>IF(Calculations!L13="", "", IF(AND(Calculations!Y13&gt;=3, Calculations!L13&lt;27), Calculations!CL13, "Failure"))</f>
        <v/>
      </c>
      <c r="S13" s="9" t="str">
        <f>IF(Calculations!L13="", "", IF(AND(Calculations!Y13&gt;=3, Calculations!L13&lt;27), Calculations!DL13, "Failure"))</f>
        <v/>
      </c>
      <c r="T13" s="9" t="str">
        <f>IF(Calculations!M13="", "", IF(AND(Calculations!Z13&gt;=3, Calculations!M13&lt;27), Calculations!CM13, "Failure"))</f>
        <v/>
      </c>
      <c r="U13" s="9" t="str">
        <f>IF(Calculations!M13="", "", IF(AND(Calculations!Z13&gt;=3, Calculations!M13&lt;27), Calculations!DM13, "Failure"))</f>
        <v/>
      </c>
      <c r="V13" s="9" t="str">
        <f>IF(Calculations!N13="", "", IF(AND(Calculations!AA13&gt;=3, Calculations!N13&lt;27), Calculations!CN13, "Failure"))</f>
        <v/>
      </c>
      <c r="W13" s="9" t="str">
        <f>IF(Calculations!N13="", "", IF(AND(Calculations!AA13&gt;=3, Calculations!N13&lt;27), Calculations!DN13, "Failure"))</f>
        <v/>
      </c>
      <c r="X13" s="9" t="str">
        <f>IF(Calculations!O13="", "", IF(AND(Calculations!AB13&gt;=3, Calculations!O13&lt;27), Calculations!CO13, "Failure"))</f>
        <v/>
      </c>
      <c r="Y13" s="9" t="str">
        <f>IF(Calculations!O13="", "", IF(AND(Calculations!AB13&gt;=3, Calculations!O13&lt;27), Calculations!DO13, "Failure"))</f>
        <v/>
      </c>
    </row>
    <row r="14" spans="1:25" x14ac:dyDescent="0.25">
      <c r="A14" s="2" t="str">
        <f>'Gene Table'!D13</f>
        <v>CCNA1</v>
      </c>
      <c r="B14" s="9">
        <f>IF(Calculations!D14="", "", IF(AND(Calculations!Q14&gt;=3, Calculations!D14&lt;27), Calculations!CD14, "Failure"))</f>
        <v>0.9983971998627259</v>
      </c>
      <c r="C14" s="9">
        <f>IF(Calculations!D14="", "", IF(AND(Calculations!Q14&gt;=3, Calculations!D14&lt;27), Calculations!DD14, "Failure"))</f>
        <v>1.6028001372740963E-3</v>
      </c>
      <c r="D14" s="9" t="str">
        <f>IF(Calculations!E14="", "", IF(AND(Calculations!R14&gt;=3, Calculations!E14&lt;27), Calculations!CE14, "Failure"))</f>
        <v/>
      </c>
      <c r="E14" s="9" t="str">
        <f>IF(Calculations!E14="", "", IF(AND(Calculations!R14&gt;=3, Calculations!E14&lt;27), Calculations!DE14, "Failure"))</f>
        <v/>
      </c>
      <c r="F14" s="9" t="str">
        <f>IF(Calculations!F14="", "", IF(AND(Calculations!S14&gt;=3, Calculations!F14&lt;27), Calculations!CF14, "Failure"))</f>
        <v/>
      </c>
      <c r="G14" s="9" t="str">
        <f>IF(Calculations!F14="", "", IF(AND(Calculations!S14&gt;=3, Calculations!F14&lt;27), Calculations!DF14, "Failure"))</f>
        <v/>
      </c>
      <c r="H14" s="9" t="str">
        <f>IF(Calculations!G14="", "", IF(AND(Calculations!T14&gt;=3, Calculations!G14&lt;27), Calculations!CG14, "Failure"))</f>
        <v/>
      </c>
      <c r="I14" s="9" t="str">
        <f>IF(Calculations!G14="", "", IF(AND(Calculations!T14&gt;=3, Calculations!G14&lt;27), Calculations!DG14, "Failure"))</f>
        <v/>
      </c>
      <c r="J14" s="9" t="str">
        <f>IF(Calculations!H14="", "", IF(AND(Calculations!U14&gt;=3, Calculations!H14&lt;27), Calculations!CH14, "Failure"))</f>
        <v/>
      </c>
      <c r="K14" s="9" t="str">
        <f>IF(Calculations!H14="", "", IF(AND(Calculations!U14&gt;=3, Calculations!H14&lt;27), Calculations!DH14, "Failure"))</f>
        <v/>
      </c>
      <c r="L14" s="9" t="str">
        <f>IF(Calculations!I14="", "", IF(AND(Calculations!V14&gt;=3, Calculations!I14&lt;27), Calculations!CI14, "Failure"))</f>
        <v/>
      </c>
      <c r="M14" s="9" t="str">
        <f>IF(Calculations!I14="", "", IF(AND(Calculations!V14&gt;=3, Calculations!I14&lt;27), Calculations!DI14, "Failure"))</f>
        <v/>
      </c>
      <c r="N14" s="9" t="str">
        <f>IF(Calculations!J14="", "", IF(AND(Calculations!W14&gt;=3, Calculations!J14&lt;27), Calculations!CJ14, "Failure"))</f>
        <v/>
      </c>
      <c r="O14" s="9" t="str">
        <f>IF(Calculations!J14="", "", IF(AND(Calculations!W14&gt;=3, Calculations!J14&lt;27), Calculations!DJ14, "Failure"))</f>
        <v/>
      </c>
      <c r="P14" s="9" t="str">
        <f>IF(Calculations!K14="", "", IF(AND(Calculations!X14&gt;=3, Calculations!K14&lt;27), Calculations!CK14, "Failure"))</f>
        <v/>
      </c>
      <c r="Q14" s="9" t="str">
        <f>IF(Calculations!K14="", "", IF(AND(Calculations!X14&gt;=3, Calculations!K14&lt;27), Calculations!DK14, "Failure"))</f>
        <v/>
      </c>
      <c r="R14" s="9" t="str">
        <f>IF(Calculations!L14="", "", IF(AND(Calculations!Y14&gt;=3, Calculations!L14&lt;27), Calculations!CL14, "Failure"))</f>
        <v/>
      </c>
      <c r="S14" s="9" t="str">
        <f>IF(Calculations!L14="", "", IF(AND(Calculations!Y14&gt;=3, Calculations!L14&lt;27), Calculations!DL14, "Failure"))</f>
        <v/>
      </c>
      <c r="T14" s="9" t="str">
        <f>IF(Calculations!M14="", "", IF(AND(Calculations!Z14&gt;=3, Calculations!M14&lt;27), Calculations!CM14, "Failure"))</f>
        <v/>
      </c>
      <c r="U14" s="9" t="str">
        <f>IF(Calculations!M14="", "", IF(AND(Calculations!Z14&gt;=3, Calculations!M14&lt;27), Calculations!DM14, "Failure"))</f>
        <v/>
      </c>
      <c r="V14" s="9" t="str">
        <f>IF(Calculations!N14="", "", IF(AND(Calculations!AA14&gt;=3, Calculations!N14&lt;27), Calculations!CN14, "Failure"))</f>
        <v/>
      </c>
      <c r="W14" s="9" t="str">
        <f>IF(Calculations!N14="", "", IF(AND(Calculations!AA14&gt;=3, Calculations!N14&lt;27), Calculations!DN14, "Failure"))</f>
        <v/>
      </c>
      <c r="X14" s="9" t="str">
        <f>IF(Calculations!O14="", "", IF(AND(Calculations!AB14&gt;=3, Calculations!O14&lt;27), Calculations!CO14, "Failure"))</f>
        <v/>
      </c>
      <c r="Y14" s="9" t="str">
        <f>IF(Calculations!O14="", "", IF(AND(Calculations!AB14&gt;=3, Calculations!O14&lt;27), Calculations!DO14, "Failure"))</f>
        <v/>
      </c>
    </row>
    <row r="15" spans="1:25" x14ac:dyDescent="0.25">
      <c r="A15" s="2" t="str">
        <f>'Gene Table'!D14</f>
        <v>CCND2</v>
      </c>
      <c r="B15" s="9">
        <f>IF(Calculations!D15="", "", IF(AND(Calculations!Q15&gt;=3, Calculations!D15&lt;27), Calculations!CD15, "Failure"))</f>
        <v>0.81000299683291899</v>
      </c>
      <c r="C15" s="9">
        <f>IF(Calculations!D15="", "", IF(AND(Calculations!Q15&gt;=3, Calculations!D15&lt;27), Calculations!DD15, "Failure"))</f>
        <v>0.18999700316708101</v>
      </c>
      <c r="D15" s="9" t="str">
        <f>IF(Calculations!E15="", "", IF(AND(Calculations!R15&gt;=3, Calculations!E15&lt;27), Calculations!CE15, "Failure"))</f>
        <v/>
      </c>
      <c r="E15" s="9" t="str">
        <f>IF(Calculations!E15="", "", IF(AND(Calculations!R15&gt;=3, Calculations!E15&lt;27), Calculations!DE15, "Failure"))</f>
        <v/>
      </c>
      <c r="F15" s="9" t="str">
        <f>IF(Calculations!F15="", "", IF(AND(Calculations!S15&gt;=3, Calculations!F15&lt;27), Calculations!CF15, "Failure"))</f>
        <v/>
      </c>
      <c r="G15" s="9" t="str">
        <f>IF(Calculations!F15="", "", IF(AND(Calculations!S15&gt;=3, Calculations!F15&lt;27), Calculations!DF15, "Failure"))</f>
        <v/>
      </c>
      <c r="H15" s="9" t="str">
        <f>IF(Calculations!G15="", "", IF(AND(Calculations!T15&gt;=3, Calculations!G15&lt;27), Calculations!CG15, "Failure"))</f>
        <v/>
      </c>
      <c r="I15" s="9" t="str">
        <f>IF(Calculations!G15="", "", IF(AND(Calculations!T15&gt;=3, Calculations!G15&lt;27), Calculations!DG15, "Failure"))</f>
        <v/>
      </c>
      <c r="J15" s="9" t="str">
        <f>IF(Calculations!H15="", "", IF(AND(Calculations!U15&gt;=3, Calculations!H15&lt;27), Calculations!CH15, "Failure"))</f>
        <v/>
      </c>
      <c r="K15" s="9" t="str">
        <f>IF(Calculations!H15="", "", IF(AND(Calculations!U15&gt;=3, Calculations!H15&lt;27), Calculations!DH15, "Failure"))</f>
        <v/>
      </c>
      <c r="L15" s="9" t="str">
        <f>IF(Calculations!I15="", "", IF(AND(Calculations!V15&gt;=3, Calculations!I15&lt;27), Calculations!CI15, "Failure"))</f>
        <v/>
      </c>
      <c r="M15" s="9" t="str">
        <f>IF(Calculations!I15="", "", IF(AND(Calculations!V15&gt;=3, Calculations!I15&lt;27), Calculations!DI15, "Failure"))</f>
        <v/>
      </c>
      <c r="N15" s="9" t="str">
        <f>IF(Calculations!J15="", "", IF(AND(Calculations!W15&gt;=3, Calculations!J15&lt;27), Calculations!CJ15, "Failure"))</f>
        <v/>
      </c>
      <c r="O15" s="9" t="str">
        <f>IF(Calculations!J15="", "", IF(AND(Calculations!W15&gt;=3, Calculations!J15&lt;27), Calculations!DJ15, "Failure"))</f>
        <v/>
      </c>
      <c r="P15" s="9" t="str">
        <f>IF(Calculations!K15="", "", IF(AND(Calculations!X15&gt;=3, Calculations!K15&lt;27), Calculations!CK15, "Failure"))</f>
        <v/>
      </c>
      <c r="Q15" s="9" t="str">
        <f>IF(Calculations!K15="", "", IF(AND(Calculations!X15&gt;=3, Calculations!K15&lt;27), Calculations!DK15, "Failure"))</f>
        <v/>
      </c>
      <c r="R15" s="9" t="str">
        <f>IF(Calculations!L15="", "", IF(AND(Calculations!Y15&gt;=3, Calculations!L15&lt;27), Calculations!CL15, "Failure"))</f>
        <v/>
      </c>
      <c r="S15" s="9" t="str">
        <f>IF(Calculations!L15="", "", IF(AND(Calculations!Y15&gt;=3, Calculations!L15&lt;27), Calculations!DL15, "Failure"))</f>
        <v/>
      </c>
      <c r="T15" s="9" t="str">
        <f>IF(Calculations!M15="", "", IF(AND(Calculations!Z15&gt;=3, Calculations!M15&lt;27), Calculations!CM15, "Failure"))</f>
        <v/>
      </c>
      <c r="U15" s="9" t="str">
        <f>IF(Calculations!M15="", "", IF(AND(Calculations!Z15&gt;=3, Calculations!M15&lt;27), Calculations!DM15, "Failure"))</f>
        <v/>
      </c>
      <c r="V15" s="9" t="str">
        <f>IF(Calculations!N15="", "", IF(AND(Calculations!AA15&gt;=3, Calculations!N15&lt;27), Calculations!CN15, "Failure"))</f>
        <v/>
      </c>
      <c r="W15" s="9" t="str">
        <f>IF(Calculations!N15="", "", IF(AND(Calculations!AA15&gt;=3, Calculations!N15&lt;27), Calculations!DN15, "Failure"))</f>
        <v/>
      </c>
      <c r="X15" s="9" t="str">
        <f>IF(Calculations!O15="", "", IF(AND(Calculations!AB15&gt;=3, Calculations!O15&lt;27), Calculations!CO15, "Failure"))</f>
        <v/>
      </c>
      <c r="Y15" s="9" t="str">
        <f>IF(Calculations!O15="", "", IF(AND(Calculations!AB15&gt;=3, Calculations!O15&lt;27), Calculations!DO15, "Failure"))</f>
        <v/>
      </c>
    </row>
    <row r="16" spans="1:25" x14ac:dyDescent="0.25">
      <c r="A16" s="2" t="str">
        <f>'Gene Table'!D15</f>
        <v>CDH1</v>
      </c>
      <c r="B16" s="9">
        <f>IF(Calculations!D16="", "", IF(AND(Calculations!Q16&gt;=3, Calculations!D16&lt;27), Calculations!CD16, "Failure"))</f>
        <v>0.97490939965709988</v>
      </c>
      <c r="C16" s="9">
        <f>IF(Calculations!D16="", "", IF(AND(Calculations!Q16&gt;=3, Calculations!D16&lt;27), Calculations!DD16, "Failure"))</f>
        <v>2.5090600342900116E-2</v>
      </c>
      <c r="D16" s="9" t="str">
        <f>IF(Calculations!E16="", "", IF(AND(Calculations!R16&gt;=3, Calculations!E16&lt;27), Calculations!CE16, "Failure"))</f>
        <v/>
      </c>
      <c r="E16" s="9" t="str">
        <f>IF(Calculations!E16="", "", IF(AND(Calculations!R16&gt;=3, Calculations!E16&lt;27), Calculations!DE16, "Failure"))</f>
        <v/>
      </c>
      <c r="F16" s="9" t="str">
        <f>IF(Calculations!F16="", "", IF(AND(Calculations!S16&gt;=3, Calculations!F16&lt;27), Calculations!CF16, "Failure"))</f>
        <v/>
      </c>
      <c r="G16" s="9" t="str">
        <f>IF(Calculations!F16="", "", IF(AND(Calculations!S16&gt;=3, Calculations!F16&lt;27), Calculations!DF16, "Failure"))</f>
        <v/>
      </c>
      <c r="H16" s="9" t="str">
        <f>IF(Calculations!G16="", "", IF(AND(Calculations!T16&gt;=3, Calculations!G16&lt;27), Calculations!CG16, "Failure"))</f>
        <v/>
      </c>
      <c r="I16" s="9" t="str">
        <f>IF(Calculations!G16="", "", IF(AND(Calculations!T16&gt;=3, Calculations!G16&lt;27), Calculations!DG16, "Failure"))</f>
        <v/>
      </c>
      <c r="J16" s="9" t="str">
        <f>IF(Calculations!H16="", "", IF(AND(Calculations!U16&gt;=3, Calculations!H16&lt;27), Calculations!CH16, "Failure"))</f>
        <v/>
      </c>
      <c r="K16" s="9" t="str">
        <f>IF(Calculations!H16="", "", IF(AND(Calculations!U16&gt;=3, Calculations!H16&lt;27), Calculations!DH16, "Failure"))</f>
        <v/>
      </c>
      <c r="L16" s="9" t="str">
        <f>IF(Calculations!I16="", "", IF(AND(Calculations!V16&gt;=3, Calculations!I16&lt;27), Calculations!CI16, "Failure"))</f>
        <v/>
      </c>
      <c r="M16" s="9" t="str">
        <f>IF(Calculations!I16="", "", IF(AND(Calculations!V16&gt;=3, Calculations!I16&lt;27), Calculations!DI16, "Failure"))</f>
        <v/>
      </c>
      <c r="N16" s="9" t="str">
        <f>IF(Calculations!J16="", "", IF(AND(Calculations!W16&gt;=3, Calculations!J16&lt;27), Calculations!CJ16, "Failure"))</f>
        <v/>
      </c>
      <c r="O16" s="9" t="str">
        <f>IF(Calculations!J16="", "", IF(AND(Calculations!W16&gt;=3, Calculations!J16&lt;27), Calculations!DJ16, "Failure"))</f>
        <v/>
      </c>
      <c r="P16" s="9" t="str">
        <f>IF(Calculations!K16="", "", IF(AND(Calculations!X16&gt;=3, Calculations!K16&lt;27), Calculations!CK16, "Failure"))</f>
        <v/>
      </c>
      <c r="Q16" s="9" t="str">
        <f>IF(Calculations!K16="", "", IF(AND(Calculations!X16&gt;=3, Calculations!K16&lt;27), Calculations!DK16, "Failure"))</f>
        <v/>
      </c>
      <c r="R16" s="9" t="str">
        <f>IF(Calculations!L16="", "", IF(AND(Calculations!Y16&gt;=3, Calculations!L16&lt;27), Calculations!CL16, "Failure"))</f>
        <v/>
      </c>
      <c r="S16" s="9" t="str">
        <f>IF(Calculations!L16="", "", IF(AND(Calculations!Y16&gt;=3, Calculations!L16&lt;27), Calculations!DL16, "Failure"))</f>
        <v/>
      </c>
      <c r="T16" s="9" t="str">
        <f>IF(Calculations!M16="", "", IF(AND(Calculations!Z16&gt;=3, Calculations!M16&lt;27), Calculations!CM16, "Failure"))</f>
        <v/>
      </c>
      <c r="U16" s="9" t="str">
        <f>IF(Calculations!M16="", "", IF(AND(Calculations!Z16&gt;=3, Calculations!M16&lt;27), Calculations!DM16, "Failure"))</f>
        <v/>
      </c>
      <c r="V16" s="9" t="str">
        <f>IF(Calculations!N16="", "", IF(AND(Calculations!AA16&gt;=3, Calculations!N16&lt;27), Calculations!CN16, "Failure"))</f>
        <v/>
      </c>
      <c r="W16" s="9" t="str">
        <f>IF(Calculations!N16="", "", IF(AND(Calculations!AA16&gt;=3, Calculations!N16&lt;27), Calculations!DN16, "Failure"))</f>
        <v/>
      </c>
      <c r="X16" s="9" t="str">
        <f>IF(Calculations!O16="", "", IF(AND(Calculations!AB16&gt;=3, Calculations!O16&lt;27), Calculations!CO16, "Failure"))</f>
        <v/>
      </c>
      <c r="Y16" s="9" t="str">
        <f>IF(Calculations!O16="", "", IF(AND(Calculations!AB16&gt;=3, Calculations!O16&lt;27), Calculations!DO16, "Failure"))</f>
        <v/>
      </c>
    </row>
    <row r="17" spans="1:25" x14ac:dyDescent="0.25">
      <c r="A17" s="2" t="str">
        <f>'Gene Table'!D16</f>
        <v>CDH13</v>
      </c>
      <c r="B17" s="9">
        <f>IF(Calculations!D17="", "", IF(AND(Calculations!Q17&gt;=3, Calculations!D17&lt;27), Calculations!CD17, "Failure"))</f>
        <v>9.431487696973424E-3</v>
      </c>
      <c r="C17" s="9">
        <f>IF(Calculations!D17="", "", IF(AND(Calculations!Q17&gt;=3, Calculations!D17&lt;27), Calculations!DD17, "Failure"))</f>
        <v>0.99056851230302656</v>
      </c>
      <c r="D17" s="9" t="str">
        <f>IF(Calculations!E17="", "", IF(AND(Calculations!R17&gt;=3, Calculations!E17&lt;27), Calculations!CE17, "Failure"))</f>
        <v/>
      </c>
      <c r="E17" s="9" t="str">
        <f>IF(Calculations!E17="", "", IF(AND(Calculations!R17&gt;=3, Calculations!E17&lt;27), Calculations!DE17, "Failure"))</f>
        <v/>
      </c>
      <c r="F17" s="9" t="str">
        <f>IF(Calculations!F17="", "", IF(AND(Calculations!S17&gt;=3, Calculations!F17&lt;27), Calculations!CF17, "Failure"))</f>
        <v/>
      </c>
      <c r="G17" s="9" t="str">
        <f>IF(Calculations!F17="", "", IF(AND(Calculations!S17&gt;=3, Calculations!F17&lt;27), Calculations!DF17, "Failure"))</f>
        <v/>
      </c>
      <c r="H17" s="9" t="str">
        <f>IF(Calculations!G17="", "", IF(AND(Calculations!T17&gt;=3, Calculations!G17&lt;27), Calculations!CG17, "Failure"))</f>
        <v/>
      </c>
      <c r="I17" s="9" t="str">
        <f>IF(Calculations!G17="", "", IF(AND(Calculations!T17&gt;=3, Calculations!G17&lt;27), Calculations!DG17, "Failure"))</f>
        <v/>
      </c>
      <c r="J17" s="9" t="str">
        <f>IF(Calculations!H17="", "", IF(AND(Calculations!U17&gt;=3, Calculations!H17&lt;27), Calculations!CH17, "Failure"))</f>
        <v/>
      </c>
      <c r="K17" s="9" t="str">
        <f>IF(Calculations!H17="", "", IF(AND(Calculations!U17&gt;=3, Calculations!H17&lt;27), Calculations!DH17, "Failure"))</f>
        <v/>
      </c>
      <c r="L17" s="9" t="str">
        <f>IF(Calculations!I17="", "", IF(AND(Calculations!V17&gt;=3, Calculations!I17&lt;27), Calculations!CI17, "Failure"))</f>
        <v/>
      </c>
      <c r="M17" s="9" t="str">
        <f>IF(Calculations!I17="", "", IF(AND(Calculations!V17&gt;=3, Calculations!I17&lt;27), Calculations!DI17, "Failure"))</f>
        <v/>
      </c>
      <c r="N17" s="9" t="str">
        <f>IF(Calculations!J17="", "", IF(AND(Calculations!W17&gt;=3, Calculations!J17&lt;27), Calculations!CJ17, "Failure"))</f>
        <v/>
      </c>
      <c r="O17" s="9" t="str">
        <f>IF(Calculations!J17="", "", IF(AND(Calculations!W17&gt;=3, Calculations!J17&lt;27), Calculations!DJ17, "Failure"))</f>
        <v/>
      </c>
      <c r="P17" s="9" t="str">
        <f>IF(Calculations!K17="", "", IF(AND(Calculations!X17&gt;=3, Calculations!K17&lt;27), Calculations!CK17, "Failure"))</f>
        <v/>
      </c>
      <c r="Q17" s="9" t="str">
        <f>IF(Calculations!K17="", "", IF(AND(Calculations!X17&gt;=3, Calculations!K17&lt;27), Calculations!DK17, "Failure"))</f>
        <v/>
      </c>
      <c r="R17" s="9" t="str">
        <f>IF(Calculations!L17="", "", IF(AND(Calculations!Y17&gt;=3, Calculations!L17&lt;27), Calculations!CL17, "Failure"))</f>
        <v/>
      </c>
      <c r="S17" s="9" t="str">
        <f>IF(Calculations!L17="", "", IF(AND(Calculations!Y17&gt;=3, Calculations!L17&lt;27), Calculations!DL17, "Failure"))</f>
        <v/>
      </c>
      <c r="T17" s="9" t="str">
        <f>IF(Calculations!M17="", "", IF(AND(Calculations!Z17&gt;=3, Calculations!M17&lt;27), Calculations!CM17, "Failure"))</f>
        <v/>
      </c>
      <c r="U17" s="9" t="str">
        <f>IF(Calculations!M17="", "", IF(AND(Calculations!Z17&gt;=3, Calculations!M17&lt;27), Calculations!DM17, "Failure"))</f>
        <v/>
      </c>
      <c r="V17" s="9" t="str">
        <f>IF(Calculations!N17="", "", IF(AND(Calculations!AA17&gt;=3, Calculations!N17&lt;27), Calculations!CN17, "Failure"))</f>
        <v/>
      </c>
      <c r="W17" s="9" t="str">
        <f>IF(Calculations!N17="", "", IF(AND(Calculations!AA17&gt;=3, Calculations!N17&lt;27), Calculations!DN17, "Failure"))</f>
        <v/>
      </c>
      <c r="X17" s="9" t="str">
        <f>IF(Calculations!O17="", "", IF(AND(Calculations!AB17&gt;=3, Calculations!O17&lt;27), Calculations!CO17, "Failure"))</f>
        <v/>
      </c>
      <c r="Y17" s="9" t="str">
        <f>IF(Calculations!O17="", "", IF(AND(Calculations!AB17&gt;=3, Calculations!O17&lt;27), Calculations!DO17, "Failure"))</f>
        <v/>
      </c>
    </row>
    <row r="18" spans="1:25" x14ac:dyDescent="0.25">
      <c r="A18" s="2" t="str">
        <f>'Gene Table'!D17</f>
        <v>CDKN1B</v>
      </c>
      <c r="B18" s="9">
        <f>IF(Calculations!D18="", "", IF(AND(Calculations!Q18&gt;=3, Calculations!D18&lt;27), Calculations!CD18, "Failure"))</f>
        <v>0.9965662715387299</v>
      </c>
      <c r="C18" s="9">
        <f>IF(Calculations!D18="", "", IF(AND(Calculations!Q18&gt;=3, Calculations!D18&lt;27), Calculations!DD18, "Failure"))</f>
        <v>3.4337284612701024E-3</v>
      </c>
      <c r="D18" s="9" t="str">
        <f>IF(Calculations!E18="", "", IF(AND(Calculations!R18&gt;=3, Calculations!E18&lt;27), Calculations!CE18, "Failure"))</f>
        <v/>
      </c>
      <c r="E18" s="9" t="str">
        <f>IF(Calculations!E18="", "", IF(AND(Calculations!R18&gt;=3, Calculations!E18&lt;27), Calculations!DE18, "Failure"))</f>
        <v/>
      </c>
      <c r="F18" s="9" t="str">
        <f>IF(Calculations!F18="", "", IF(AND(Calculations!S18&gt;=3, Calculations!F18&lt;27), Calculations!CF18, "Failure"))</f>
        <v/>
      </c>
      <c r="G18" s="9" t="str">
        <f>IF(Calculations!F18="", "", IF(AND(Calculations!S18&gt;=3, Calculations!F18&lt;27), Calculations!DF18, "Failure"))</f>
        <v/>
      </c>
      <c r="H18" s="9" t="str">
        <f>IF(Calculations!G18="", "", IF(AND(Calculations!T18&gt;=3, Calculations!G18&lt;27), Calculations!CG18, "Failure"))</f>
        <v/>
      </c>
      <c r="I18" s="9" t="str">
        <f>IF(Calculations!G18="", "", IF(AND(Calculations!T18&gt;=3, Calculations!G18&lt;27), Calculations!DG18, "Failure"))</f>
        <v/>
      </c>
      <c r="J18" s="9" t="str">
        <f>IF(Calculations!H18="", "", IF(AND(Calculations!U18&gt;=3, Calculations!H18&lt;27), Calculations!CH18, "Failure"))</f>
        <v/>
      </c>
      <c r="K18" s="9" t="str">
        <f>IF(Calculations!H18="", "", IF(AND(Calculations!U18&gt;=3, Calculations!H18&lt;27), Calculations!DH18, "Failure"))</f>
        <v/>
      </c>
      <c r="L18" s="9" t="str">
        <f>IF(Calculations!I18="", "", IF(AND(Calculations!V18&gt;=3, Calculations!I18&lt;27), Calculations!CI18, "Failure"))</f>
        <v/>
      </c>
      <c r="M18" s="9" t="str">
        <f>IF(Calculations!I18="", "", IF(AND(Calculations!V18&gt;=3, Calculations!I18&lt;27), Calculations!DI18, "Failure"))</f>
        <v/>
      </c>
      <c r="N18" s="9" t="str">
        <f>IF(Calculations!J18="", "", IF(AND(Calculations!W18&gt;=3, Calculations!J18&lt;27), Calculations!CJ18, "Failure"))</f>
        <v/>
      </c>
      <c r="O18" s="9" t="str">
        <f>IF(Calculations!J18="", "", IF(AND(Calculations!W18&gt;=3, Calculations!J18&lt;27), Calculations!DJ18, "Failure"))</f>
        <v/>
      </c>
      <c r="P18" s="9" t="str">
        <f>IF(Calculations!K18="", "", IF(AND(Calculations!X18&gt;=3, Calculations!K18&lt;27), Calculations!CK18, "Failure"))</f>
        <v/>
      </c>
      <c r="Q18" s="9" t="str">
        <f>IF(Calculations!K18="", "", IF(AND(Calculations!X18&gt;=3, Calculations!K18&lt;27), Calculations!DK18, "Failure"))</f>
        <v/>
      </c>
      <c r="R18" s="9" t="str">
        <f>IF(Calculations!L18="", "", IF(AND(Calculations!Y18&gt;=3, Calculations!L18&lt;27), Calculations!CL18, "Failure"))</f>
        <v/>
      </c>
      <c r="S18" s="9" t="str">
        <f>IF(Calculations!L18="", "", IF(AND(Calculations!Y18&gt;=3, Calculations!L18&lt;27), Calculations!DL18, "Failure"))</f>
        <v/>
      </c>
      <c r="T18" s="9" t="str">
        <f>IF(Calculations!M18="", "", IF(AND(Calculations!Z18&gt;=3, Calculations!M18&lt;27), Calculations!CM18, "Failure"))</f>
        <v/>
      </c>
      <c r="U18" s="9" t="str">
        <f>IF(Calculations!M18="", "", IF(AND(Calculations!Z18&gt;=3, Calculations!M18&lt;27), Calculations!DM18, "Failure"))</f>
        <v/>
      </c>
      <c r="V18" s="9" t="str">
        <f>IF(Calculations!N18="", "", IF(AND(Calculations!AA18&gt;=3, Calculations!N18&lt;27), Calculations!CN18, "Failure"))</f>
        <v/>
      </c>
      <c r="W18" s="9" t="str">
        <f>IF(Calculations!N18="", "", IF(AND(Calculations!AA18&gt;=3, Calculations!N18&lt;27), Calculations!DN18, "Failure"))</f>
        <v/>
      </c>
      <c r="X18" s="9" t="str">
        <f>IF(Calculations!O18="", "", IF(AND(Calculations!AB18&gt;=3, Calculations!O18&lt;27), Calculations!CO18, "Failure"))</f>
        <v/>
      </c>
      <c r="Y18" s="9" t="str">
        <f>IF(Calculations!O18="", "", IF(AND(Calculations!AB18&gt;=3, Calculations!O18&lt;27), Calculations!DO18, "Failure"))</f>
        <v/>
      </c>
    </row>
    <row r="19" spans="1:25" x14ac:dyDescent="0.25">
      <c r="A19" s="2" t="str">
        <f>'Gene Table'!D18</f>
        <v>CDKN1C</v>
      </c>
      <c r="B19" s="9">
        <f>IF(Calculations!D19="", "", IF(AND(Calculations!Q19&gt;=3, Calculations!D19&lt;27), Calculations!CD19, "Failure"))</f>
        <v>0.99833280842422867</v>
      </c>
      <c r="C19" s="9">
        <f>IF(Calculations!D19="", "", IF(AND(Calculations!Q19&gt;=3, Calculations!D19&lt;27), Calculations!DD19, "Failure"))</f>
        <v>1.6671915757713318E-3</v>
      </c>
      <c r="D19" s="9" t="str">
        <f>IF(Calculations!E19="", "", IF(AND(Calculations!R19&gt;=3, Calculations!E19&lt;27), Calculations!CE19, "Failure"))</f>
        <v/>
      </c>
      <c r="E19" s="9" t="str">
        <f>IF(Calculations!E19="", "", IF(AND(Calculations!R19&gt;=3, Calculations!E19&lt;27), Calculations!DE19, "Failure"))</f>
        <v/>
      </c>
      <c r="F19" s="9" t="str">
        <f>IF(Calculations!F19="", "", IF(AND(Calculations!S19&gt;=3, Calculations!F19&lt;27), Calculations!CF19, "Failure"))</f>
        <v/>
      </c>
      <c r="G19" s="9" t="str">
        <f>IF(Calculations!F19="", "", IF(AND(Calculations!S19&gt;=3, Calculations!F19&lt;27), Calculations!DF19, "Failure"))</f>
        <v/>
      </c>
      <c r="H19" s="9" t="str">
        <f>IF(Calculations!G19="", "", IF(AND(Calculations!T19&gt;=3, Calculations!G19&lt;27), Calculations!CG19, "Failure"))</f>
        <v/>
      </c>
      <c r="I19" s="9" t="str">
        <f>IF(Calculations!G19="", "", IF(AND(Calculations!T19&gt;=3, Calculations!G19&lt;27), Calculations!DG19, "Failure"))</f>
        <v/>
      </c>
      <c r="J19" s="9" t="str">
        <f>IF(Calculations!H19="", "", IF(AND(Calculations!U19&gt;=3, Calculations!H19&lt;27), Calculations!CH19, "Failure"))</f>
        <v/>
      </c>
      <c r="K19" s="9" t="str">
        <f>IF(Calculations!H19="", "", IF(AND(Calculations!U19&gt;=3, Calculations!H19&lt;27), Calculations!DH19, "Failure"))</f>
        <v/>
      </c>
      <c r="L19" s="9" t="str">
        <f>IF(Calculations!I19="", "", IF(AND(Calculations!V19&gt;=3, Calculations!I19&lt;27), Calculations!CI19, "Failure"))</f>
        <v/>
      </c>
      <c r="M19" s="9" t="str">
        <f>IF(Calculations!I19="", "", IF(AND(Calculations!V19&gt;=3, Calculations!I19&lt;27), Calculations!DI19, "Failure"))</f>
        <v/>
      </c>
      <c r="N19" s="9" t="str">
        <f>IF(Calculations!J19="", "", IF(AND(Calculations!W19&gt;=3, Calculations!J19&lt;27), Calculations!CJ19, "Failure"))</f>
        <v/>
      </c>
      <c r="O19" s="9" t="str">
        <f>IF(Calculations!J19="", "", IF(AND(Calculations!W19&gt;=3, Calculations!J19&lt;27), Calculations!DJ19, "Failure"))</f>
        <v/>
      </c>
      <c r="P19" s="9" t="str">
        <f>IF(Calculations!K19="", "", IF(AND(Calculations!X19&gt;=3, Calculations!K19&lt;27), Calculations!CK19, "Failure"))</f>
        <v/>
      </c>
      <c r="Q19" s="9" t="str">
        <f>IF(Calculations!K19="", "", IF(AND(Calculations!X19&gt;=3, Calculations!K19&lt;27), Calculations!DK19, "Failure"))</f>
        <v/>
      </c>
      <c r="R19" s="9" t="str">
        <f>IF(Calculations!L19="", "", IF(AND(Calculations!Y19&gt;=3, Calculations!L19&lt;27), Calculations!CL19, "Failure"))</f>
        <v/>
      </c>
      <c r="S19" s="9" t="str">
        <f>IF(Calculations!L19="", "", IF(AND(Calculations!Y19&gt;=3, Calculations!L19&lt;27), Calculations!DL19, "Failure"))</f>
        <v/>
      </c>
      <c r="T19" s="9" t="str">
        <f>IF(Calculations!M19="", "", IF(AND(Calculations!Z19&gt;=3, Calculations!M19&lt;27), Calculations!CM19, "Failure"))</f>
        <v/>
      </c>
      <c r="U19" s="9" t="str">
        <f>IF(Calculations!M19="", "", IF(AND(Calculations!Z19&gt;=3, Calculations!M19&lt;27), Calculations!DM19, "Failure"))</f>
        <v/>
      </c>
      <c r="V19" s="9" t="str">
        <f>IF(Calculations!N19="", "", IF(AND(Calculations!AA19&gt;=3, Calculations!N19&lt;27), Calculations!CN19, "Failure"))</f>
        <v/>
      </c>
      <c r="W19" s="9" t="str">
        <f>IF(Calculations!N19="", "", IF(AND(Calculations!AA19&gt;=3, Calculations!N19&lt;27), Calculations!DN19, "Failure"))</f>
        <v/>
      </c>
      <c r="X19" s="9" t="str">
        <f>IF(Calculations!O19="", "", IF(AND(Calculations!AB19&gt;=3, Calculations!O19&lt;27), Calculations!CO19, "Failure"))</f>
        <v/>
      </c>
      <c r="Y19" s="9" t="str">
        <f>IF(Calculations!O19="", "", IF(AND(Calculations!AB19&gt;=3, Calculations!O19&lt;27), Calculations!DO19, "Failure"))</f>
        <v/>
      </c>
    </row>
    <row r="20" spans="1:25" x14ac:dyDescent="0.25">
      <c r="A20" s="2" t="str">
        <f>'Gene Table'!D19</f>
        <v>CDKN2A</v>
      </c>
      <c r="B20" s="9">
        <f>IF(Calculations!D20="", "", IF(AND(Calculations!Q20&gt;=3, Calculations!D20&lt;27), Calculations!CD20, "Failure"))</f>
        <v>0.99967790841714099</v>
      </c>
      <c r="C20" s="9">
        <f>IF(Calculations!D20="", "", IF(AND(Calculations!Q20&gt;=3, Calculations!D20&lt;27), Calculations!DD20, "Failure"))</f>
        <v>3.2209158285900763E-4</v>
      </c>
      <c r="D20" s="9" t="str">
        <f>IF(Calculations!E20="", "", IF(AND(Calculations!R20&gt;=3, Calculations!E20&lt;27), Calculations!CE20, "Failure"))</f>
        <v/>
      </c>
      <c r="E20" s="9" t="str">
        <f>IF(Calculations!E20="", "", IF(AND(Calculations!R20&gt;=3, Calculations!E20&lt;27), Calculations!DE20, "Failure"))</f>
        <v/>
      </c>
      <c r="F20" s="9" t="str">
        <f>IF(Calculations!F20="", "", IF(AND(Calculations!S20&gt;=3, Calculations!F20&lt;27), Calculations!CF20, "Failure"))</f>
        <v/>
      </c>
      <c r="G20" s="9" t="str">
        <f>IF(Calculations!F20="", "", IF(AND(Calculations!S20&gt;=3, Calculations!F20&lt;27), Calculations!DF20, "Failure"))</f>
        <v/>
      </c>
      <c r="H20" s="9" t="str">
        <f>IF(Calculations!G20="", "", IF(AND(Calculations!T20&gt;=3, Calculations!G20&lt;27), Calculations!CG20, "Failure"))</f>
        <v/>
      </c>
      <c r="I20" s="9" t="str">
        <f>IF(Calculations!G20="", "", IF(AND(Calculations!T20&gt;=3, Calculations!G20&lt;27), Calculations!DG20, "Failure"))</f>
        <v/>
      </c>
      <c r="J20" s="9" t="str">
        <f>IF(Calculations!H20="", "", IF(AND(Calculations!U20&gt;=3, Calculations!H20&lt;27), Calculations!CH20, "Failure"))</f>
        <v/>
      </c>
      <c r="K20" s="9" t="str">
        <f>IF(Calculations!H20="", "", IF(AND(Calculations!U20&gt;=3, Calculations!H20&lt;27), Calculations!DH20, "Failure"))</f>
        <v/>
      </c>
      <c r="L20" s="9" t="str">
        <f>IF(Calculations!I20="", "", IF(AND(Calculations!V20&gt;=3, Calculations!I20&lt;27), Calculations!CI20, "Failure"))</f>
        <v/>
      </c>
      <c r="M20" s="9" t="str">
        <f>IF(Calculations!I20="", "", IF(AND(Calculations!V20&gt;=3, Calculations!I20&lt;27), Calculations!DI20, "Failure"))</f>
        <v/>
      </c>
      <c r="N20" s="9" t="str">
        <f>IF(Calculations!J20="", "", IF(AND(Calculations!W20&gt;=3, Calculations!J20&lt;27), Calculations!CJ20, "Failure"))</f>
        <v/>
      </c>
      <c r="O20" s="9" t="str">
        <f>IF(Calculations!J20="", "", IF(AND(Calculations!W20&gt;=3, Calculations!J20&lt;27), Calculations!DJ20, "Failure"))</f>
        <v/>
      </c>
      <c r="P20" s="9" t="str">
        <f>IF(Calculations!K20="", "", IF(AND(Calculations!X20&gt;=3, Calculations!K20&lt;27), Calculations!CK20, "Failure"))</f>
        <v/>
      </c>
      <c r="Q20" s="9" t="str">
        <f>IF(Calculations!K20="", "", IF(AND(Calculations!X20&gt;=3, Calculations!K20&lt;27), Calculations!DK20, "Failure"))</f>
        <v/>
      </c>
      <c r="R20" s="9" t="str">
        <f>IF(Calculations!L20="", "", IF(AND(Calculations!Y20&gt;=3, Calculations!L20&lt;27), Calculations!CL20, "Failure"))</f>
        <v/>
      </c>
      <c r="S20" s="9" t="str">
        <f>IF(Calculations!L20="", "", IF(AND(Calculations!Y20&gt;=3, Calculations!L20&lt;27), Calculations!DL20, "Failure"))</f>
        <v/>
      </c>
      <c r="T20" s="9" t="str">
        <f>IF(Calculations!M20="", "", IF(AND(Calculations!Z20&gt;=3, Calculations!M20&lt;27), Calculations!CM20, "Failure"))</f>
        <v/>
      </c>
      <c r="U20" s="9" t="str">
        <f>IF(Calculations!M20="", "", IF(AND(Calculations!Z20&gt;=3, Calculations!M20&lt;27), Calculations!DM20, "Failure"))</f>
        <v/>
      </c>
      <c r="V20" s="9" t="str">
        <f>IF(Calculations!N20="", "", IF(AND(Calculations!AA20&gt;=3, Calculations!N20&lt;27), Calculations!CN20, "Failure"))</f>
        <v/>
      </c>
      <c r="W20" s="9" t="str">
        <f>IF(Calculations!N20="", "", IF(AND(Calculations!AA20&gt;=3, Calculations!N20&lt;27), Calculations!DN20, "Failure"))</f>
        <v/>
      </c>
      <c r="X20" s="9" t="str">
        <f>IF(Calculations!O20="", "", IF(AND(Calculations!AB20&gt;=3, Calculations!O20&lt;27), Calculations!CO20, "Failure"))</f>
        <v/>
      </c>
      <c r="Y20" s="9" t="str">
        <f>IF(Calculations!O20="", "", IF(AND(Calculations!AB20&gt;=3, Calculations!O20&lt;27), Calculations!DO20, "Failure"))</f>
        <v/>
      </c>
    </row>
    <row r="21" spans="1:25" x14ac:dyDescent="0.25">
      <c r="A21" s="2" t="str">
        <f>'Gene Table'!D20</f>
        <v>CDKN2B</v>
      </c>
      <c r="B21" s="9">
        <f>IF(Calculations!D21="", "", IF(AND(Calculations!Q21&gt;=3, Calculations!D21&lt;27), Calculations!CD21, "Failure"))</f>
        <v>0.99817239032802463</v>
      </c>
      <c r="C21" s="9">
        <f>IF(Calculations!D21="", "", IF(AND(Calculations!Q21&gt;=3, Calculations!D21&lt;27), Calculations!DD21, "Failure"))</f>
        <v>1.8276096719753721E-3</v>
      </c>
      <c r="D21" s="9" t="str">
        <f>IF(Calculations!E21="", "", IF(AND(Calculations!R21&gt;=3, Calculations!E21&lt;27), Calculations!CE21, "Failure"))</f>
        <v/>
      </c>
      <c r="E21" s="9" t="str">
        <f>IF(Calculations!E21="", "", IF(AND(Calculations!R21&gt;=3, Calculations!E21&lt;27), Calculations!DE21, "Failure"))</f>
        <v/>
      </c>
      <c r="F21" s="9" t="str">
        <f>IF(Calculations!F21="", "", IF(AND(Calculations!S21&gt;=3, Calculations!F21&lt;27), Calculations!CF21, "Failure"))</f>
        <v/>
      </c>
      <c r="G21" s="9" t="str">
        <f>IF(Calculations!F21="", "", IF(AND(Calculations!S21&gt;=3, Calculations!F21&lt;27), Calculations!DF21, "Failure"))</f>
        <v/>
      </c>
      <c r="H21" s="9" t="str">
        <f>IF(Calculations!G21="", "", IF(AND(Calculations!T21&gt;=3, Calculations!G21&lt;27), Calculations!CG21, "Failure"))</f>
        <v/>
      </c>
      <c r="I21" s="9" t="str">
        <f>IF(Calculations!G21="", "", IF(AND(Calculations!T21&gt;=3, Calculations!G21&lt;27), Calculations!DG21, "Failure"))</f>
        <v/>
      </c>
      <c r="J21" s="9" t="str">
        <f>IF(Calculations!H21="", "", IF(AND(Calculations!U21&gt;=3, Calculations!H21&lt;27), Calculations!CH21, "Failure"))</f>
        <v/>
      </c>
      <c r="K21" s="9" t="str">
        <f>IF(Calculations!H21="", "", IF(AND(Calculations!U21&gt;=3, Calculations!H21&lt;27), Calculations!DH21, "Failure"))</f>
        <v/>
      </c>
      <c r="L21" s="9" t="str">
        <f>IF(Calculations!I21="", "", IF(AND(Calculations!V21&gt;=3, Calculations!I21&lt;27), Calculations!CI21, "Failure"))</f>
        <v/>
      </c>
      <c r="M21" s="9" t="str">
        <f>IF(Calculations!I21="", "", IF(AND(Calculations!V21&gt;=3, Calculations!I21&lt;27), Calculations!DI21, "Failure"))</f>
        <v/>
      </c>
      <c r="N21" s="9" t="str">
        <f>IF(Calculations!J21="", "", IF(AND(Calculations!W21&gt;=3, Calculations!J21&lt;27), Calculations!CJ21, "Failure"))</f>
        <v/>
      </c>
      <c r="O21" s="9" t="str">
        <f>IF(Calculations!J21="", "", IF(AND(Calculations!W21&gt;=3, Calculations!J21&lt;27), Calculations!DJ21, "Failure"))</f>
        <v/>
      </c>
      <c r="P21" s="9" t="str">
        <f>IF(Calculations!K21="", "", IF(AND(Calculations!X21&gt;=3, Calculations!K21&lt;27), Calculations!CK21, "Failure"))</f>
        <v/>
      </c>
      <c r="Q21" s="9" t="str">
        <f>IF(Calculations!K21="", "", IF(AND(Calculations!X21&gt;=3, Calculations!K21&lt;27), Calculations!DK21, "Failure"))</f>
        <v/>
      </c>
      <c r="R21" s="9" t="str">
        <f>IF(Calculations!L21="", "", IF(AND(Calculations!Y21&gt;=3, Calculations!L21&lt;27), Calculations!CL21, "Failure"))</f>
        <v/>
      </c>
      <c r="S21" s="9" t="str">
        <f>IF(Calculations!L21="", "", IF(AND(Calculations!Y21&gt;=3, Calculations!L21&lt;27), Calculations!DL21, "Failure"))</f>
        <v/>
      </c>
      <c r="T21" s="9" t="str">
        <f>IF(Calculations!M21="", "", IF(AND(Calculations!Z21&gt;=3, Calculations!M21&lt;27), Calculations!CM21, "Failure"))</f>
        <v/>
      </c>
      <c r="U21" s="9" t="str">
        <f>IF(Calculations!M21="", "", IF(AND(Calculations!Z21&gt;=3, Calculations!M21&lt;27), Calculations!DM21, "Failure"))</f>
        <v/>
      </c>
      <c r="V21" s="9" t="str">
        <f>IF(Calculations!N21="", "", IF(AND(Calculations!AA21&gt;=3, Calculations!N21&lt;27), Calculations!CN21, "Failure"))</f>
        <v/>
      </c>
      <c r="W21" s="9" t="str">
        <f>IF(Calculations!N21="", "", IF(AND(Calculations!AA21&gt;=3, Calculations!N21&lt;27), Calculations!DN21, "Failure"))</f>
        <v/>
      </c>
      <c r="X21" s="9" t="str">
        <f>IF(Calculations!O21="", "", IF(AND(Calculations!AB21&gt;=3, Calculations!O21&lt;27), Calculations!CO21, "Failure"))</f>
        <v/>
      </c>
      <c r="Y21" s="9" t="str">
        <f>IF(Calculations!O21="", "", IF(AND(Calculations!AB21&gt;=3, Calculations!O21&lt;27), Calculations!DO21, "Failure"))</f>
        <v/>
      </c>
    </row>
    <row r="22" spans="1:25" x14ac:dyDescent="0.25">
      <c r="A22" s="2" t="str">
        <f>'Gene Table'!D21</f>
        <v>CDX2</v>
      </c>
      <c r="B22" s="9">
        <f>IF(Calculations!D22="", "", IF(AND(Calculations!Q22&gt;=3, Calculations!D22&lt;27), Calculations!CD22, "Failure"))</f>
        <v>0.99979277643824427</v>
      </c>
      <c r="C22" s="9">
        <f>IF(Calculations!D22="", "", IF(AND(Calculations!Q22&gt;=3, Calculations!D22&lt;27), Calculations!DD22, "Failure"))</f>
        <v>2.0722356175573164E-4</v>
      </c>
      <c r="D22" s="9" t="str">
        <f>IF(Calculations!E22="", "", IF(AND(Calculations!R22&gt;=3, Calculations!E22&lt;27), Calculations!CE22, "Failure"))</f>
        <v/>
      </c>
      <c r="E22" s="9" t="str">
        <f>IF(Calculations!E22="", "", IF(AND(Calculations!R22&gt;=3, Calculations!E22&lt;27), Calculations!DE22, "Failure"))</f>
        <v/>
      </c>
      <c r="F22" s="9" t="str">
        <f>IF(Calculations!F22="", "", IF(AND(Calculations!S22&gt;=3, Calculations!F22&lt;27), Calculations!CF22, "Failure"))</f>
        <v/>
      </c>
      <c r="G22" s="9" t="str">
        <f>IF(Calculations!F22="", "", IF(AND(Calculations!S22&gt;=3, Calculations!F22&lt;27), Calculations!DF22, "Failure"))</f>
        <v/>
      </c>
      <c r="H22" s="9" t="str">
        <f>IF(Calculations!G22="", "", IF(AND(Calculations!T22&gt;=3, Calculations!G22&lt;27), Calculations!CG22, "Failure"))</f>
        <v/>
      </c>
      <c r="I22" s="9" t="str">
        <f>IF(Calculations!G22="", "", IF(AND(Calculations!T22&gt;=3, Calculations!G22&lt;27), Calculations!DG22, "Failure"))</f>
        <v/>
      </c>
      <c r="J22" s="9" t="str">
        <f>IF(Calculations!H22="", "", IF(AND(Calculations!U22&gt;=3, Calculations!H22&lt;27), Calculations!CH22, "Failure"))</f>
        <v/>
      </c>
      <c r="K22" s="9" t="str">
        <f>IF(Calculations!H22="", "", IF(AND(Calculations!U22&gt;=3, Calculations!H22&lt;27), Calculations!DH22, "Failure"))</f>
        <v/>
      </c>
      <c r="L22" s="9" t="str">
        <f>IF(Calculations!I22="", "", IF(AND(Calculations!V22&gt;=3, Calculations!I22&lt;27), Calculations!CI22, "Failure"))</f>
        <v/>
      </c>
      <c r="M22" s="9" t="str">
        <f>IF(Calculations!I22="", "", IF(AND(Calculations!V22&gt;=3, Calculations!I22&lt;27), Calculations!DI22, "Failure"))</f>
        <v/>
      </c>
      <c r="N22" s="9" t="str">
        <f>IF(Calculations!J22="", "", IF(AND(Calculations!W22&gt;=3, Calculations!J22&lt;27), Calculations!CJ22, "Failure"))</f>
        <v/>
      </c>
      <c r="O22" s="9" t="str">
        <f>IF(Calculations!J22="", "", IF(AND(Calculations!W22&gt;=3, Calculations!J22&lt;27), Calculations!DJ22, "Failure"))</f>
        <v/>
      </c>
      <c r="P22" s="9" t="str">
        <f>IF(Calculations!K22="", "", IF(AND(Calculations!X22&gt;=3, Calculations!K22&lt;27), Calculations!CK22, "Failure"))</f>
        <v/>
      </c>
      <c r="Q22" s="9" t="str">
        <f>IF(Calculations!K22="", "", IF(AND(Calculations!X22&gt;=3, Calculations!K22&lt;27), Calculations!DK22, "Failure"))</f>
        <v/>
      </c>
      <c r="R22" s="9" t="str">
        <f>IF(Calculations!L22="", "", IF(AND(Calculations!Y22&gt;=3, Calculations!L22&lt;27), Calculations!CL22, "Failure"))</f>
        <v/>
      </c>
      <c r="S22" s="9" t="str">
        <f>IF(Calculations!L22="", "", IF(AND(Calculations!Y22&gt;=3, Calculations!L22&lt;27), Calculations!DL22, "Failure"))</f>
        <v/>
      </c>
      <c r="T22" s="9" t="str">
        <f>IF(Calculations!M22="", "", IF(AND(Calculations!Z22&gt;=3, Calculations!M22&lt;27), Calculations!CM22, "Failure"))</f>
        <v/>
      </c>
      <c r="U22" s="9" t="str">
        <f>IF(Calculations!M22="", "", IF(AND(Calculations!Z22&gt;=3, Calculations!M22&lt;27), Calculations!DM22, "Failure"))</f>
        <v/>
      </c>
      <c r="V22" s="9" t="str">
        <f>IF(Calculations!N22="", "", IF(AND(Calculations!AA22&gt;=3, Calculations!N22&lt;27), Calculations!CN22, "Failure"))</f>
        <v/>
      </c>
      <c r="W22" s="9" t="str">
        <f>IF(Calculations!N22="", "", IF(AND(Calculations!AA22&gt;=3, Calculations!N22&lt;27), Calculations!DN22, "Failure"))</f>
        <v/>
      </c>
      <c r="X22" s="9" t="str">
        <f>IF(Calculations!O22="", "", IF(AND(Calculations!AB22&gt;=3, Calculations!O22&lt;27), Calculations!CO22, "Failure"))</f>
        <v/>
      </c>
      <c r="Y22" s="9" t="str">
        <f>IF(Calculations!O22="", "", IF(AND(Calculations!AB22&gt;=3, Calculations!O22&lt;27), Calculations!DO22, "Failure"))</f>
        <v/>
      </c>
    </row>
    <row r="23" spans="1:25" x14ac:dyDescent="0.25">
      <c r="A23" s="2" t="str">
        <f>'Gene Table'!D22</f>
        <v>CHFR</v>
      </c>
      <c r="B23" s="9">
        <f>IF(Calculations!D23="", "", IF(AND(Calculations!Q23&gt;=3, Calculations!D23&lt;27), Calculations!CD23, "Failure"))</f>
        <v>0.99198099895208147</v>
      </c>
      <c r="C23" s="9">
        <f>IF(Calculations!D23="", "", IF(AND(Calculations!Q23&gt;=3, Calculations!D23&lt;27), Calculations!DD23, "Failure"))</f>
        <v>8.0190010479185281E-3</v>
      </c>
      <c r="D23" s="9" t="str">
        <f>IF(Calculations!E23="", "", IF(AND(Calculations!R23&gt;=3, Calculations!E23&lt;27), Calculations!CE23, "Failure"))</f>
        <v/>
      </c>
      <c r="E23" s="9" t="str">
        <f>IF(Calculations!E23="", "", IF(AND(Calculations!R23&gt;=3, Calculations!E23&lt;27), Calculations!DE23, "Failure"))</f>
        <v/>
      </c>
      <c r="F23" s="9" t="str">
        <f>IF(Calculations!F23="", "", IF(AND(Calculations!S23&gt;=3, Calculations!F23&lt;27), Calculations!CF23, "Failure"))</f>
        <v/>
      </c>
      <c r="G23" s="9" t="str">
        <f>IF(Calculations!F23="", "", IF(AND(Calculations!S23&gt;=3, Calculations!F23&lt;27), Calculations!DF23, "Failure"))</f>
        <v/>
      </c>
      <c r="H23" s="9" t="str">
        <f>IF(Calculations!G23="", "", IF(AND(Calculations!T23&gt;=3, Calculations!G23&lt;27), Calculations!CG23, "Failure"))</f>
        <v/>
      </c>
      <c r="I23" s="9" t="str">
        <f>IF(Calculations!G23="", "", IF(AND(Calculations!T23&gt;=3, Calculations!G23&lt;27), Calculations!DG23, "Failure"))</f>
        <v/>
      </c>
      <c r="J23" s="9" t="str">
        <f>IF(Calculations!H23="", "", IF(AND(Calculations!U23&gt;=3, Calculations!H23&lt;27), Calculations!CH23, "Failure"))</f>
        <v/>
      </c>
      <c r="K23" s="9" t="str">
        <f>IF(Calculations!H23="", "", IF(AND(Calculations!U23&gt;=3, Calculations!H23&lt;27), Calculations!DH23, "Failure"))</f>
        <v/>
      </c>
      <c r="L23" s="9" t="str">
        <f>IF(Calculations!I23="", "", IF(AND(Calculations!V23&gt;=3, Calculations!I23&lt;27), Calculations!CI23, "Failure"))</f>
        <v/>
      </c>
      <c r="M23" s="9" t="str">
        <f>IF(Calculations!I23="", "", IF(AND(Calculations!V23&gt;=3, Calculations!I23&lt;27), Calculations!DI23, "Failure"))</f>
        <v/>
      </c>
      <c r="N23" s="9" t="str">
        <f>IF(Calculations!J23="", "", IF(AND(Calculations!W23&gt;=3, Calculations!J23&lt;27), Calculations!CJ23, "Failure"))</f>
        <v/>
      </c>
      <c r="O23" s="9" t="str">
        <f>IF(Calculations!J23="", "", IF(AND(Calculations!W23&gt;=3, Calculations!J23&lt;27), Calculations!DJ23, "Failure"))</f>
        <v/>
      </c>
      <c r="P23" s="9" t="str">
        <f>IF(Calculations!K23="", "", IF(AND(Calculations!X23&gt;=3, Calculations!K23&lt;27), Calculations!CK23, "Failure"))</f>
        <v/>
      </c>
      <c r="Q23" s="9" t="str">
        <f>IF(Calculations!K23="", "", IF(AND(Calculations!X23&gt;=3, Calculations!K23&lt;27), Calculations!DK23, "Failure"))</f>
        <v/>
      </c>
      <c r="R23" s="9" t="str">
        <f>IF(Calculations!L23="", "", IF(AND(Calculations!Y23&gt;=3, Calculations!L23&lt;27), Calculations!CL23, "Failure"))</f>
        <v/>
      </c>
      <c r="S23" s="9" t="str">
        <f>IF(Calculations!L23="", "", IF(AND(Calculations!Y23&gt;=3, Calculations!L23&lt;27), Calculations!DL23, "Failure"))</f>
        <v/>
      </c>
      <c r="T23" s="9" t="str">
        <f>IF(Calculations!M23="", "", IF(AND(Calculations!Z23&gt;=3, Calculations!M23&lt;27), Calculations!CM23, "Failure"))</f>
        <v/>
      </c>
      <c r="U23" s="9" t="str">
        <f>IF(Calculations!M23="", "", IF(AND(Calculations!Z23&gt;=3, Calculations!M23&lt;27), Calculations!DM23, "Failure"))</f>
        <v/>
      </c>
      <c r="V23" s="9" t="str">
        <f>IF(Calculations!N23="", "", IF(AND(Calculations!AA23&gt;=3, Calculations!N23&lt;27), Calculations!CN23, "Failure"))</f>
        <v/>
      </c>
      <c r="W23" s="9" t="str">
        <f>IF(Calculations!N23="", "", IF(AND(Calculations!AA23&gt;=3, Calculations!N23&lt;27), Calculations!DN23, "Failure"))</f>
        <v/>
      </c>
      <c r="X23" s="9" t="str">
        <f>IF(Calculations!O23="", "", IF(AND(Calculations!AB23&gt;=3, Calculations!O23&lt;27), Calculations!CO23, "Failure"))</f>
        <v/>
      </c>
      <c r="Y23" s="9" t="str">
        <f>IF(Calculations!O23="", "", IF(AND(Calculations!AB23&gt;=3, Calculations!O23&lt;27), Calculations!DO23, "Failure"))</f>
        <v/>
      </c>
    </row>
    <row r="24" spans="1:25" x14ac:dyDescent="0.25">
      <c r="A24" s="2" t="str">
        <f>'Gene Table'!D23</f>
        <v>CLSTN1</v>
      </c>
      <c r="B24" s="9">
        <f>IF(Calculations!D24="", "", IF(AND(Calculations!Q24&gt;=3, Calculations!D24&lt;27), Calculations!CD24, "Failure"))</f>
        <v>0.99999320038639572</v>
      </c>
      <c r="C24" s="9">
        <f>IF(Calculations!D24="", "", IF(AND(Calculations!Q24&gt;=3, Calculations!D24&lt;27), Calculations!DD24, "Failure"))</f>
        <v>6.7996136042802746E-6</v>
      </c>
      <c r="D24" s="9" t="str">
        <f>IF(Calculations!E24="", "", IF(AND(Calculations!R24&gt;=3, Calculations!E24&lt;27), Calculations!CE24, "Failure"))</f>
        <v/>
      </c>
      <c r="E24" s="9" t="str">
        <f>IF(Calculations!E24="", "", IF(AND(Calculations!R24&gt;=3, Calculations!E24&lt;27), Calculations!DE24, "Failure"))</f>
        <v/>
      </c>
      <c r="F24" s="9" t="str">
        <f>IF(Calculations!F24="", "", IF(AND(Calculations!S24&gt;=3, Calculations!F24&lt;27), Calculations!CF24, "Failure"))</f>
        <v/>
      </c>
      <c r="G24" s="9" t="str">
        <f>IF(Calculations!F24="", "", IF(AND(Calculations!S24&gt;=3, Calculations!F24&lt;27), Calculations!DF24, "Failure"))</f>
        <v/>
      </c>
      <c r="H24" s="9" t="str">
        <f>IF(Calculations!G24="", "", IF(AND(Calculations!T24&gt;=3, Calculations!G24&lt;27), Calculations!CG24, "Failure"))</f>
        <v/>
      </c>
      <c r="I24" s="9" t="str">
        <f>IF(Calculations!G24="", "", IF(AND(Calculations!T24&gt;=3, Calculations!G24&lt;27), Calculations!DG24, "Failure"))</f>
        <v/>
      </c>
      <c r="J24" s="9" t="str">
        <f>IF(Calculations!H24="", "", IF(AND(Calculations!U24&gt;=3, Calculations!H24&lt;27), Calculations!CH24, "Failure"))</f>
        <v/>
      </c>
      <c r="K24" s="9" t="str">
        <f>IF(Calculations!H24="", "", IF(AND(Calculations!U24&gt;=3, Calculations!H24&lt;27), Calculations!DH24, "Failure"))</f>
        <v/>
      </c>
      <c r="L24" s="9" t="str">
        <f>IF(Calculations!I24="", "", IF(AND(Calculations!V24&gt;=3, Calculations!I24&lt;27), Calculations!CI24, "Failure"))</f>
        <v/>
      </c>
      <c r="M24" s="9" t="str">
        <f>IF(Calculations!I24="", "", IF(AND(Calculations!V24&gt;=3, Calculations!I24&lt;27), Calculations!DI24, "Failure"))</f>
        <v/>
      </c>
      <c r="N24" s="9" t="str">
        <f>IF(Calculations!J24="", "", IF(AND(Calculations!W24&gt;=3, Calculations!J24&lt;27), Calculations!CJ24, "Failure"))</f>
        <v/>
      </c>
      <c r="O24" s="9" t="str">
        <f>IF(Calculations!J24="", "", IF(AND(Calculations!W24&gt;=3, Calculations!J24&lt;27), Calculations!DJ24, "Failure"))</f>
        <v/>
      </c>
      <c r="P24" s="9" t="str">
        <f>IF(Calculations!K24="", "", IF(AND(Calculations!X24&gt;=3, Calculations!K24&lt;27), Calculations!CK24, "Failure"))</f>
        <v/>
      </c>
      <c r="Q24" s="9" t="str">
        <f>IF(Calculations!K24="", "", IF(AND(Calculations!X24&gt;=3, Calculations!K24&lt;27), Calculations!DK24, "Failure"))</f>
        <v/>
      </c>
      <c r="R24" s="9" t="str">
        <f>IF(Calculations!L24="", "", IF(AND(Calculations!Y24&gt;=3, Calculations!L24&lt;27), Calculations!CL24, "Failure"))</f>
        <v/>
      </c>
      <c r="S24" s="9" t="str">
        <f>IF(Calculations!L24="", "", IF(AND(Calculations!Y24&gt;=3, Calculations!L24&lt;27), Calculations!DL24, "Failure"))</f>
        <v/>
      </c>
      <c r="T24" s="9" t="str">
        <f>IF(Calculations!M24="", "", IF(AND(Calculations!Z24&gt;=3, Calculations!M24&lt;27), Calculations!CM24, "Failure"))</f>
        <v/>
      </c>
      <c r="U24" s="9" t="str">
        <f>IF(Calculations!M24="", "", IF(AND(Calculations!Z24&gt;=3, Calculations!M24&lt;27), Calculations!DM24, "Failure"))</f>
        <v/>
      </c>
      <c r="V24" s="9" t="str">
        <f>IF(Calculations!N24="", "", IF(AND(Calculations!AA24&gt;=3, Calculations!N24&lt;27), Calculations!CN24, "Failure"))</f>
        <v/>
      </c>
      <c r="W24" s="9" t="str">
        <f>IF(Calculations!N24="", "", IF(AND(Calculations!AA24&gt;=3, Calculations!N24&lt;27), Calculations!DN24, "Failure"))</f>
        <v/>
      </c>
      <c r="X24" s="9" t="str">
        <f>IF(Calculations!O24="", "", IF(AND(Calculations!AB24&gt;=3, Calculations!O24&lt;27), Calculations!CO24, "Failure"))</f>
        <v/>
      </c>
      <c r="Y24" s="9" t="str">
        <f>IF(Calculations!O24="", "", IF(AND(Calculations!AB24&gt;=3, Calculations!O24&lt;27), Calculations!DO24, "Failure"))</f>
        <v/>
      </c>
    </row>
    <row r="25" spans="1:25" x14ac:dyDescent="0.25">
      <c r="A25" s="2" t="str">
        <f>'Gene Table'!D24</f>
        <v>CST6</v>
      </c>
      <c r="B25" s="9">
        <f>IF(Calculations!D25="", "", IF(AND(Calculations!Q25&gt;=3, Calculations!D25&lt;27), Calculations!CD25, "Failure"))</f>
        <v>2.4023756729011445E-3</v>
      </c>
      <c r="C25" s="9">
        <f>IF(Calculations!D25="", "", IF(AND(Calculations!Q25&gt;=3, Calculations!D25&lt;27), Calculations!DD25, "Failure"))</f>
        <v>0.99759762432709886</v>
      </c>
      <c r="D25" s="9" t="str">
        <f>IF(Calculations!E25="", "", IF(AND(Calculations!R25&gt;=3, Calculations!E25&lt;27), Calculations!CE25, "Failure"))</f>
        <v/>
      </c>
      <c r="E25" s="9" t="str">
        <f>IF(Calculations!E25="", "", IF(AND(Calculations!R25&gt;=3, Calculations!E25&lt;27), Calculations!DE25, "Failure"))</f>
        <v/>
      </c>
      <c r="F25" s="9" t="str">
        <f>IF(Calculations!F25="", "", IF(AND(Calculations!S25&gt;=3, Calculations!F25&lt;27), Calculations!CF25, "Failure"))</f>
        <v/>
      </c>
      <c r="G25" s="9" t="str">
        <f>IF(Calculations!F25="", "", IF(AND(Calculations!S25&gt;=3, Calculations!F25&lt;27), Calculations!DF25, "Failure"))</f>
        <v/>
      </c>
      <c r="H25" s="9" t="str">
        <f>IF(Calculations!G25="", "", IF(AND(Calculations!T25&gt;=3, Calculations!G25&lt;27), Calculations!CG25, "Failure"))</f>
        <v/>
      </c>
      <c r="I25" s="9" t="str">
        <f>IF(Calculations!G25="", "", IF(AND(Calculations!T25&gt;=3, Calculations!G25&lt;27), Calculations!DG25, "Failure"))</f>
        <v/>
      </c>
      <c r="J25" s="9" t="str">
        <f>IF(Calculations!H25="", "", IF(AND(Calculations!U25&gt;=3, Calculations!H25&lt;27), Calculations!CH25, "Failure"))</f>
        <v/>
      </c>
      <c r="K25" s="9" t="str">
        <f>IF(Calculations!H25="", "", IF(AND(Calculations!U25&gt;=3, Calculations!H25&lt;27), Calculations!DH25, "Failure"))</f>
        <v/>
      </c>
      <c r="L25" s="9" t="str">
        <f>IF(Calculations!I25="", "", IF(AND(Calculations!V25&gt;=3, Calculations!I25&lt;27), Calculations!CI25, "Failure"))</f>
        <v/>
      </c>
      <c r="M25" s="9" t="str">
        <f>IF(Calculations!I25="", "", IF(AND(Calculations!V25&gt;=3, Calculations!I25&lt;27), Calculations!DI25, "Failure"))</f>
        <v/>
      </c>
      <c r="N25" s="9" t="str">
        <f>IF(Calculations!J25="", "", IF(AND(Calculations!W25&gt;=3, Calculations!J25&lt;27), Calculations!CJ25, "Failure"))</f>
        <v/>
      </c>
      <c r="O25" s="9" t="str">
        <f>IF(Calculations!J25="", "", IF(AND(Calculations!W25&gt;=3, Calculations!J25&lt;27), Calculations!DJ25, "Failure"))</f>
        <v/>
      </c>
      <c r="P25" s="9" t="str">
        <f>IF(Calculations!K25="", "", IF(AND(Calculations!X25&gt;=3, Calculations!K25&lt;27), Calculations!CK25, "Failure"))</f>
        <v/>
      </c>
      <c r="Q25" s="9" t="str">
        <f>IF(Calculations!K25="", "", IF(AND(Calculations!X25&gt;=3, Calculations!K25&lt;27), Calculations!DK25, "Failure"))</f>
        <v/>
      </c>
      <c r="R25" s="9" t="str">
        <f>IF(Calculations!L25="", "", IF(AND(Calculations!Y25&gt;=3, Calculations!L25&lt;27), Calculations!CL25, "Failure"))</f>
        <v/>
      </c>
      <c r="S25" s="9" t="str">
        <f>IF(Calculations!L25="", "", IF(AND(Calculations!Y25&gt;=3, Calculations!L25&lt;27), Calculations!DL25, "Failure"))</f>
        <v/>
      </c>
      <c r="T25" s="9" t="str">
        <f>IF(Calculations!M25="", "", IF(AND(Calculations!Z25&gt;=3, Calculations!M25&lt;27), Calculations!CM25, "Failure"))</f>
        <v/>
      </c>
      <c r="U25" s="9" t="str">
        <f>IF(Calculations!M25="", "", IF(AND(Calculations!Z25&gt;=3, Calculations!M25&lt;27), Calculations!DM25, "Failure"))</f>
        <v/>
      </c>
      <c r="V25" s="9" t="str">
        <f>IF(Calculations!N25="", "", IF(AND(Calculations!AA25&gt;=3, Calculations!N25&lt;27), Calculations!CN25, "Failure"))</f>
        <v/>
      </c>
      <c r="W25" s="9" t="str">
        <f>IF(Calculations!N25="", "", IF(AND(Calculations!AA25&gt;=3, Calculations!N25&lt;27), Calculations!DN25, "Failure"))</f>
        <v/>
      </c>
      <c r="X25" s="9" t="str">
        <f>IF(Calculations!O25="", "", IF(AND(Calculations!AB25&gt;=3, Calculations!O25&lt;27), Calculations!CO25, "Failure"))</f>
        <v/>
      </c>
      <c r="Y25" s="9" t="str">
        <f>IF(Calculations!O25="", "", IF(AND(Calculations!AB25&gt;=3, Calculations!O25&lt;27), Calculations!DO25, "Failure"))</f>
        <v/>
      </c>
    </row>
    <row r="26" spans="1:25" x14ac:dyDescent="0.25">
      <c r="A26" s="2" t="str">
        <f>'Gene Table'!D25</f>
        <v>CTSZ</v>
      </c>
      <c r="B26" s="9">
        <f>IF(Calculations!D26="", "", IF(AND(Calculations!Q26&gt;=3, Calculations!D26&lt;27), Calculations!CD26, "Failure"))</f>
        <v>3.6695608920319124E-3</v>
      </c>
      <c r="C26" s="9">
        <f>IF(Calculations!D26="", "", IF(AND(Calculations!Q26&gt;=3, Calculations!D26&lt;27), Calculations!DD26, "Failure"))</f>
        <v>0.99633043910796804</v>
      </c>
      <c r="D26" s="9" t="str">
        <f>IF(Calculations!E26="", "", IF(AND(Calculations!R26&gt;=3, Calculations!E26&lt;27), Calculations!CE26, "Failure"))</f>
        <v/>
      </c>
      <c r="E26" s="9" t="str">
        <f>IF(Calculations!E26="", "", IF(AND(Calculations!R26&gt;=3, Calculations!E26&lt;27), Calculations!DE26, "Failure"))</f>
        <v/>
      </c>
      <c r="F26" s="9" t="str">
        <f>IF(Calculations!F26="", "", IF(AND(Calculations!S26&gt;=3, Calculations!F26&lt;27), Calculations!CF26, "Failure"))</f>
        <v/>
      </c>
      <c r="G26" s="9" t="str">
        <f>IF(Calculations!F26="", "", IF(AND(Calculations!S26&gt;=3, Calculations!F26&lt;27), Calculations!DF26, "Failure"))</f>
        <v/>
      </c>
      <c r="H26" s="9" t="str">
        <f>IF(Calculations!G26="", "", IF(AND(Calculations!T26&gt;=3, Calculations!G26&lt;27), Calculations!CG26, "Failure"))</f>
        <v/>
      </c>
      <c r="I26" s="9" t="str">
        <f>IF(Calculations!G26="", "", IF(AND(Calculations!T26&gt;=3, Calculations!G26&lt;27), Calculations!DG26, "Failure"))</f>
        <v/>
      </c>
      <c r="J26" s="9" t="str">
        <f>IF(Calculations!H26="", "", IF(AND(Calculations!U26&gt;=3, Calculations!H26&lt;27), Calculations!CH26, "Failure"))</f>
        <v/>
      </c>
      <c r="K26" s="9" t="str">
        <f>IF(Calculations!H26="", "", IF(AND(Calculations!U26&gt;=3, Calculations!H26&lt;27), Calculations!DH26, "Failure"))</f>
        <v/>
      </c>
      <c r="L26" s="9" t="str">
        <f>IF(Calculations!I26="", "", IF(AND(Calculations!V26&gt;=3, Calculations!I26&lt;27), Calculations!CI26, "Failure"))</f>
        <v/>
      </c>
      <c r="M26" s="9" t="str">
        <f>IF(Calculations!I26="", "", IF(AND(Calculations!V26&gt;=3, Calculations!I26&lt;27), Calculations!DI26, "Failure"))</f>
        <v/>
      </c>
      <c r="N26" s="9" t="str">
        <f>IF(Calculations!J26="", "", IF(AND(Calculations!W26&gt;=3, Calculations!J26&lt;27), Calculations!CJ26, "Failure"))</f>
        <v/>
      </c>
      <c r="O26" s="9" t="str">
        <f>IF(Calculations!J26="", "", IF(AND(Calculations!W26&gt;=3, Calculations!J26&lt;27), Calculations!DJ26, "Failure"))</f>
        <v/>
      </c>
      <c r="P26" s="9" t="str">
        <f>IF(Calculations!K26="", "", IF(AND(Calculations!X26&gt;=3, Calculations!K26&lt;27), Calculations!CK26, "Failure"))</f>
        <v/>
      </c>
      <c r="Q26" s="9" t="str">
        <f>IF(Calculations!K26="", "", IF(AND(Calculations!X26&gt;=3, Calculations!K26&lt;27), Calculations!DK26, "Failure"))</f>
        <v/>
      </c>
      <c r="R26" s="9" t="str">
        <f>IF(Calculations!L26="", "", IF(AND(Calculations!Y26&gt;=3, Calculations!L26&lt;27), Calculations!CL26, "Failure"))</f>
        <v/>
      </c>
      <c r="S26" s="9" t="str">
        <f>IF(Calculations!L26="", "", IF(AND(Calculations!Y26&gt;=3, Calculations!L26&lt;27), Calculations!DL26, "Failure"))</f>
        <v/>
      </c>
      <c r="T26" s="9" t="str">
        <f>IF(Calculations!M26="", "", IF(AND(Calculations!Z26&gt;=3, Calculations!M26&lt;27), Calculations!CM26, "Failure"))</f>
        <v/>
      </c>
      <c r="U26" s="9" t="str">
        <f>IF(Calculations!M26="", "", IF(AND(Calculations!Z26&gt;=3, Calculations!M26&lt;27), Calculations!DM26, "Failure"))</f>
        <v/>
      </c>
      <c r="V26" s="9" t="str">
        <f>IF(Calculations!N26="", "", IF(AND(Calculations!AA26&gt;=3, Calculations!N26&lt;27), Calculations!CN26, "Failure"))</f>
        <v/>
      </c>
      <c r="W26" s="9" t="str">
        <f>IF(Calculations!N26="", "", IF(AND(Calculations!AA26&gt;=3, Calculations!N26&lt;27), Calculations!DN26, "Failure"))</f>
        <v/>
      </c>
      <c r="X26" s="9" t="str">
        <f>IF(Calculations!O26="", "", IF(AND(Calculations!AB26&gt;=3, Calculations!O26&lt;27), Calculations!CO26, "Failure"))</f>
        <v/>
      </c>
      <c r="Y26" s="9" t="str">
        <f>IF(Calculations!O26="", "", IF(AND(Calculations!AB26&gt;=3, Calculations!O26&lt;27), Calculations!DO26, "Failure"))</f>
        <v/>
      </c>
    </row>
    <row r="27" spans="1:25" x14ac:dyDescent="0.25">
      <c r="A27" s="2" t="str">
        <f>'Gene Table'!D26</f>
        <v>CXCL12</v>
      </c>
      <c r="B27" s="9">
        <f>IF(Calculations!D27="", "", IF(AND(Calculations!Q27&gt;=3, Calculations!D27&lt;27), Calculations!CD27, "Failure"))</f>
        <v>0.9968461819793446</v>
      </c>
      <c r="C27" s="9">
        <f>IF(Calculations!D27="", "", IF(AND(Calculations!Q27&gt;=3, Calculations!D27&lt;27), Calculations!DD27, "Failure"))</f>
        <v>3.1538180206553967E-3</v>
      </c>
      <c r="D27" s="9" t="str">
        <f>IF(Calculations!E27="", "", IF(AND(Calculations!R27&gt;=3, Calculations!E27&lt;27), Calculations!CE27, "Failure"))</f>
        <v/>
      </c>
      <c r="E27" s="9" t="str">
        <f>IF(Calculations!E27="", "", IF(AND(Calculations!R27&gt;=3, Calculations!E27&lt;27), Calculations!DE27, "Failure"))</f>
        <v/>
      </c>
      <c r="F27" s="9" t="str">
        <f>IF(Calculations!F27="", "", IF(AND(Calculations!S27&gt;=3, Calculations!F27&lt;27), Calculations!CF27, "Failure"))</f>
        <v/>
      </c>
      <c r="G27" s="9" t="str">
        <f>IF(Calculations!F27="", "", IF(AND(Calculations!S27&gt;=3, Calculations!F27&lt;27), Calculations!DF27, "Failure"))</f>
        <v/>
      </c>
      <c r="H27" s="9" t="str">
        <f>IF(Calculations!G27="", "", IF(AND(Calculations!T27&gt;=3, Calculations!G27&lt;27), Calculations!CG27, "Failure"))</f>
        <v/>
      </c>
      <c r="I27" s="9" t="str">
        <f>IF(Calculations!G27="", "", IF(AND(Calculations!T27&gt;=3, Calculations!G27&lt;27), Calculations!DG27, "Failure"))</f>
        <v/>
      </c>
      <c r="J27" s="9" t="str">
        <f>IF(Calculations!H27="", "", IF(AND(Calculations!U27&gt;=3, Calculations!H27&lt;27), Calculations!CH27, "Failure"))</f>
        <v/>
      </c>
      <c r="K27" s="9" t="str">
        <f>IF(Calculations!H27="", "", IF(AND(Calculations!U27&gt;=3, Calculations!H27&lt;27), Calculations!DH27, "Failure"))</f>
        <v/>
      </c>
      <c r="L27" s="9" t="str">
        <f>IF(Calculations!I27="", "", IF(AND(Calculations!V27&gt;=3, Calculations!I27&lt;27), Calculations!CI27, "Failure"))</f>
        <v/>
      </c>
      <c r="M27" s="9" t="str">
        <f>IF(Calculations!I27="", "", IF(AND(Calculations!V27&gt;=3, Calculations!I27&lt;27), Calculations!DI27, "Failure"))</f>
        <v/>
      </c>
      <c r="N27" s="9" t="str">
        <f>IF(Calculations!J27="", "", IF(AND(Calculations!W27&gt;=3, Calculations!J27&lt;27), Calculations!CJ27, "Failure"))</f>
        <v/>
      </c>
      <c r="O27" s="9" t="str">
        <f>IF(Calculations!J27="", "", IF(AND(Calculations!W27&gt;=3, Calculations!J27&lt;27), Calculations!DJ27, "Failure"))</f>
        <v/>
      </c>
      <c r="P27" s="9" t="str">
        <f>IF(Calculations!K27="", "", IF(AND(Calculations!X27&gt;=3, Calculations!K27&lt;27), Calculations!CK27, "Failure"))</f>
        <v/>
      </c>
      <c r="Q27" s="9" t="str">
        <f>IF(Calculations!K27="", "", IF(AND(Calculations!X27&gt;=3, Calculations!K27&lt;27), Calculations!DK27, "Failure"))</f>
        <v/>
      </c>
      <c r="R27" s="9" t="str">
        <f>IF(Calculations!L27="", "", IF(AND(Calculations!Y27&gt;=3, Calculations!L27&lt;27), Calculations!CL27, "Failure"))</f>
        <v/>
      </c>
      <c r="S27" s="9" t="str">
        <f>IF(Calculations!L27="", "", IF(AND(Calculations!Y27&gt;=3, Calculations!L27&lt;27), Calculations!DL27, "Failure"))</f>
        <v/>
      </c>
      <c r="T27" s="9" t="str">
        <f>IF(Calculations!M27="", "", IF(AND(Calculations!Z27&gt;=3, Calculations!M27&lt;27), Calculations!CM27, "Failure"))</f>
        <v/>
      </c>
      <c r="U27" s="9" t="str">
        <f>IF(Calculations!M27="", "", IF(AND(Calculations!Z27&gt;=3, Calculations!M27&lt;27), Calculations!DM27, "Failure"))</f>
        <v/>
      </c>
      <c r="V27" s="9" t="str">
        <f>IF(Calculations!N27="", "", IF(AND(Calculations!AA27&gt;=3, Calculations!N27&lt;27), Calculations!CN27, "Failure"))</f>
        <v/>
      </c>
      <c r="W27" s="9" t="str">
        <f>IF(Calculations!N27="", "", IF(AND(Calculations!AA27&gt;=3, Calculations!N27&lt;27), Calculations!DN27, "Failure"))</f>
        <v/>
      </c>
      <c r="X27" s="9" t="str">
        <f>IF(Calculations!O27="", "", IF(AND(Calculations!AB27&gt;=3, Calculations!O27&lt;27), Calculations!CO27, "Failure"))</f>
        <v/>
      </c>
      <c r="Y27" s="9" t="str">
        <f>IF(Calculations!O27="", "", IF(AND(Calculations!AB27&gt;=3, Calculations!O27&lt;27), Calculations!DO27, "Failure"))</f>
        <v/>
      </c>
    </row>
    <row r="28" spans="1:25" x14ac:dyDescent="0.25">
      <c r="A28" s="2" t="str">
        <f>'Gene Table'!D27</f>
        <v>CYP1B1</v>
      </c>
      <c r="B28" s="9">
        <f>IF(Calculations!D28="", "", IF(AND(Calculations!Q28&gt;=3, Calculations!D28&lt;27), Calculations!CD28, "Failure"))</f>
        <v>0.99904983637482225</v>
      </c>
      <c r="C28" s="9">
        <f>IF(Calculations!D28="", "", IF(AND(Calculations!Q28&gt;=3, Calculations!D28&lt;27), Calculations!DD28, "Failure"))</f>
        <v>9.5016362517774677E-4</v>
      </c>
      <c r="D28" s="9" t="str">
        <f>IF(Calculations!E28="", "", IF(AND(Calculations!R28&gt;=3, Calculations!E28&lt;27), Calculations!CE28, "Failure"))</f>
        <v/>
      </c>
      <c r="E28" s="9" t="str">
        <f>IF(Calculations!E28="", "", IF(AND(Calculations!R28&gt;=3, Calculations!E28&lt;27), Calculations!DE28, "Failure"))</f>
        <v/>
      </c>
      <c r="F28" s="9" t="str">
        <f>IF(Calculations!F28="", "", IF(AND(Calculations!S28&gt;=3, Calculations!F28&lt;27), Calculations!CF28, "Failure"))</f>
        <v/>
      </c>
      <c r="G28" s="9" t="str">
        <f>IF(Calculations!F28="", "", IF(AND(Calculations!S28&gt;=3, Calculations!F28&lt;27), Calculations!DF28, "Failure"))</f>
        <v/>
      </c>
      <c r="H28" s="9" t="str">
        <f>IF(Calculations!G28="", "", IF(AND(Calculations!T28&gt;=3, Calculations!G28&lt;27), Calculations!CG28, "Failure"))</f>
        <v/>
      </c>
      <c r="I28" s="9" t="str">
        <f>IF(Calculations!G28="", "", IF(AND(Calculations!T28&gt;=3, Calculations!G28&lt;27), Calculations!DG28, "Failure"))</f>
        <v/>
      </c>
      <c r="J28" s="9" t="str">
        <f>IF(Calculations!H28="", "", IF(AND(Calculations!U28&gt;=3, Calculations!H28&lt;27), Calculations!CH28, "Failure"))</f>
        <v/>
      </c>
      <c r="K28" s="9" t="str">
        <f>IF(Calculations!H28="", "", IF(AND(Calculations!U28&gt;=3, Calculations!H28&lt;27), Calculations!DH28, "Failure"))</f>
        <v/>
      </c>
      <c r="L28" s="9" t="str">
        <f>IF(Calculations!I28="", "", IF(AND(Calculations!V28&gt;=3, Calculations!I28&lt;27), Calculations!CI28, "Failure"))</f>
        <v/>
      </c>
      <c r="M28" s="9" t="str">
        <f>IF(Calculations!I28="", "", IF(AND(Calculations!V28&gt;=3, Calculations!I28&lt;27), Calculations!DI28, "Failure"))</f>
        <v/>
      </c>
      <c r="N28" s="9" t="str">
        <f>IF(Calculations!J28="", "", IF(AND(Calculations!W28&gt;=3, Calculations!J28&lt;27), Calculations!CJ28, "Failure"))</f>
        <v/>
      </c>
      <c r="O28" s="9" t="str">
        <f>IF(Calculations!J28="", "", IF(AND(Calculations!W28&gt;=3, Calculations!J28&lt;27), Calculations!DJ28, "Failure"))</f>
        <v/>
      </c>
      <c r="P28" s="9" t="str">
        <f>IF(Calculations!K28="", "", IF(AND(Calculations!X28&gt;=3, Calculations!K28&lt;27), Calculations!CK28, "Failure"))</f>
        <v/>
      </c>
      <c r="Q28" s="9" t="str">
        <f>IF(Calculations!K28="", "", IF(AND(Calculations!X28&gt;=3, Calculations!K28&lt;27), Calculations!DK28, "Failure"))</f>
        <v/>
      </c>
      <c r="R28" s="9" t="str">
        <f>IF(Calculations!L28="", "", IF(AND(Calculations!Y28&gt;=3, Calculations!L28&lt;27), Calculations!CL28, "Failure"))</f>
        <v/>
      </c>
      <c r="S28" s="9" t="str">
        <f>IF(Calculations!L28="", "", IF(AND(Calculations!Y28&gt;=3, Calculations!L28&lt;27), Calculations!DL28, "Failure"))</f>
        <v/>
      </c>
      <c r="T28" s="9" t="str">
        <f>IF(Calculations!M28="", "", IF(AND(Calculations!Z28&gt;=3, Calculations!M28&lt;27), Calculations!CM28, "Failure"))</f>
        <v/>
      </c>
      <c r="U28" s="9" t="str">
        <f>IF(Calculations!M28="", "", IF(AND(Calculations!Z28&gt;=3, Calculations!M28&lt;27), Calculations!DM28, "Failure"))</f>
        <v/>
      </c>
      <c r="V28" s="9" t="str">
        <f>IF(Calculations!N28="", "", IF(AND(Calculations!AA28&gt;=3, Calculations!N28&lt;27), Calculations!CN28, "Failure"))</f>
        <v/>
      </c>
      <c r="W28" s="9" t="str">
        <f>IF(Calculations!N28="", "", IF(AND(Calculations!AA28&gt;=3, Calculations!N28&lt;27), Calculations!DN28, "Failure"))</f>
        <v/>
      </c>
      <c r="X28" s="9" t="str">
        <f>IF(Calculations!O28="", "", IF(AND(Calculations!AB28&gt;=3, Calculations!O28&lt;27), Calculations!CO28, "Failure"))</f>
        <v/>
      </c>
      <c r="Y28" s="9" t="str">
        <f>IF(Calculations!O28="", "", IF(AND(Calculations!AB28&gt;=3, Calculations!O28&lt;27), Calculations!DO28, "Failure"))</f>
        <v/>
      </c>
    </row>
    <row r="29" spans="1:25" x14ac:dyDescent="0.25">
      <c r="A29" s="2" t="str">
        <f>'Gene Table'!D28</f>
        <v>DAPK1</v>
      </c>
      <c r="B29" s="9">
        <f>IF(Calculations!D29="", "", IF(AND(Calculations!Q29&gt;=3, Calculations!D29&lt;27), Calculations!CD29, "Failure"))</f>
        <v>0.99991306391583867</v>
      </c>
      <c r="C29" s="9">
        <f>IF(Calculations!D29="", "", IF(AND(Calculations!Q29&gt;=3, Calculations!D29&lt;27), Calculations!DD29, "Failure"))</f>
        <v>8.6936084161326477E-5</v>
      </c>
      <c r="D29" s="9" t="str">
        <f>IF(Calculations!E29="", "", IF(AND(Calculations!R29&gt;=3, Calculations!E29&lt;27), Calculations!CE29, "Failure"))</f>
        <v/>
      </c>
      <c r="E29" s="9" t="str">
        <f>IF(Calculations!E29="", "", IF(AND(Calculations!R29&gt;=3, Calculations!E29&lt;27), Calculations!DE29, "Failure"))</f>
        <v/>
      </c>
      <c r="F29" s="9" t="str">
        <f>IF(Calculations!F29="", "", IF(AND(Calculations!S29&gt;=3, Calculations!F29&lt;27), Calculations!CF29, "Failure"))</f>
        <v/>
      </c>
      <c r="G29" s="9" t="str">
        <f>IF(Calculations!F29="", "", IF(AND(Calculations!S29&gt;=3, Calculations!F29&lt;27), Calculations!DF29, "Failure"))</f>
        <v/>
      </c>
      <c r="H29" s="9" t="str">
        <f>IF(Calculations!G29="", "", IF(AND(Calculations!T29&gt;=3, Calculations!G29&lt;27), Calculations!CG29, "Failure"))</f>
        <v/>
      </c>
      <c r="I29" s="9" t="str">
        <f>IF(Calculations!G29="", "", IF(AND(Calculations!T29&gt;=3, Calculations!G29&lt;27), Calculations!DG29, "Failure"))</f>
        <v/>
      </c>
      <c r="J29" s="9" t="str">
        <f>IF(Calculations!H29="", "", IF(AND(Calculations!U29&gt;=3, Calculations!H29&lt;27), Calculations!CH29, "Failure"))</f>
        <v/>
      </c>
      <c r="K29" s="9" t="str">
        <f>IF(Calculations!H29="", "", IF(AND(Calculations!U29&gt;=3, Calculations!H29&lt;27), Calculations!DH29, "Failure"))</f>
        <v/>
      </c>
      <c r="L29" s="9" t="str">
        <f>IF(Calculations!I29="", "", IF(AND(Calculations!V29&gt;=3, Calculations!I29&lt;27), Calculations!CI29, "Failure"))</f>
        <v/>
      </c>
      <c r="M29" s="9" t="str">
        <f>IF(Calculations!I29="", "", IF(AND(Calculations!V29&gt;=3, Calculations!I29&lt;27), Calculations!DI29, "Failure"))</f>
        <v/>
      </c>
      <c r="N29" s="9" t="str">
        <f>IF(Calculations!J29="", "", IF(AND(Calculations!W29&gt;=3, Calculations!J29&lt;27), Calculations!CJ29, "Failure"))</f>
        <v/>
      </c>
      <c r="O29" s="9" t="str">
        <f>IF(Calculations!J29="", "", IF(AND(Calculations!W29&gt;=3, Calculations!J29&lt;27), Calculations!DJ29, "Failure"))</f>
        <v/>
      </c>
      <c r="P29" s="9" t="str">
        <f>IF(Calculations!K29="", "", IF(AND(Calculations!X29&gt;=3, Calculations!K29&lt;27), Calculations!CK29, "Failure"))</f>
        <v/>
      </c>
      <c r="Q29" s="9" t="str">
        <f>IF(Calculations!K29="", "", IF(AND(Calculations!X29&gt;=3, Calculations!K29&lt;27), Calculations!DK29, "Failure"))</f>
        <v/>
      </c>
      <c r="R29" s="9" t="str">
        <f>IF(Calculations!L29="", "", IF(AND(Calculations!Y29&gt;=3, Calculations!L29&lt;27), Calculations!CL29, "Failure"))</f>
        <v/>
      </c>
      <c r="S29" s="9" t="str">
        <f>IF(Calculations!L29="", "", IF(AND(Calculations!Y29&gt;=3, Calculations!L29&lt;27), Calculations!DL29, "Failure"))</f>
        <v/>
      </c>
      <c r="T29" s="9" t="str">
        <f>IF(Calculations!M29="", "", IF(AND(Calculations!Z29&gt;=3, Calculations!M29&lt;27), Calculations!CM29, "Failure"))</f>
        <v/>
      </c>
      <c r="U29" s="9" t="str">
        <f>IF(Calculations!M29="", "", IF(AND(Calculations!Z29&gt;=3, Calculations!M29&lt;27), Calculations!DM29, "Failure"))</f>
        <v/>
      </c>
      <c r="V29" s="9" t="str">
        <f>IF(Calculations!N29="", "", IF(AND(Calculations!AA29&gt;=3, Calculations!N29&lt;27), Calculations!CN29, "Failure"))</f>
        <v/>
      </c>
      <c r="W29" s="9" t="str">
        <f>IF(Calculations!N29="", "", IF(AND(Calculations!AA29&gt;=3, Calculations!N29&lt;27), Calculations!DN29, "Failure"))</f>
        <v/>
      </c>
      <c r="X29" s="9" t="str">
        <f>IF(Calculations!O29="", "", IF(AND(Calculations!AB29&gt;=3, Calculations!O29&lt;27), Calculations!CO29, "Failure"))</f>
        <v/>
      </c>
      <c r="Y29" s="9" t="str">
        <f>IF(Calculations!O29="", "", IF(AND(Calculations!AB29&gt;=3, Calculations!O29&lt;27), Calculations!DO29, "Failure"))</f>
        <v/>
      </c>
    </row>
    <row r="30" spans="1:25" x14ac:dyDescent="0.25">
      <c r="A30" s="2" t="str">
        <f>'Gene Table'!D29</f>
        <v>DSC3</v>
      </c>
      <c r="B30" s="9">
        <f>IF(Calculations!D30="", "", IF(AND(Calculations!Q30&gt;=3, Calculations!D30&lt;27), Calculations!CD30, "Failure"))</f>
        <v>0.89931382022867523</v>
      </c>
      <c r="C30" s="9">
        <f>IF(Calculations!D30="", "", IF(AND(Calculations!Q30&gt;=3, Calculations!D30&lt;27), Calculations!DD30, "Failure"))</f>
        <v>0.10068617977132477</v>
      </c>
      <c r="D30" s="9" t="str">
        <f>IF(Calculations!E30="", "", IF(AND(Calculations!R30&gt;=3, Calculations!E30&lt;27), Calculations!CE30, "Failure"))</f>
        <v/>
      </c>
      <c r="E30" s="9" t="str">
        <f>IF(Calculations!E30="", "", IF(AND(Calculations!R30&gt;=3, Calculations!E30&lt;27), Calculations!DE30, "Failure"))</f>
        <v/>
      </c>
      <c r="F30" s="9" t="str">
        <f>IF(Calculations!F30="", "", IF(AND(Calculations!S30&gt;=3, Calculations!F30&lt;27), Calculations!CF30, "Failure"))</f>
        <v/>
      </c>
      <c r="G30" s="9" t="str">
        <f>IF(Calculations!F30="", "", IF(AND(Calculations!S30&gt;=3, Calculations!F30&lt;27), Calculations!DF30, "Failure"))</f>
        <v/>
      </c>
      <c r="H30" s="9" t="str">
        <f>IF(Calculations!G30="", "", IF(AND(Calculations!T30&gt;=3, Calculations!G30&lt;27), Calculations!CG30, "Failure"))</f>
        <v/>
      </c>
      <c r="I30" s="9" t="str">
        <f>IF(Calculations!G30="", "", IF(AND(Calculations!T30&gt;=3, Calculations!G30&lt;27), Calculations!DG30, "Failure"))</f>
        <v/>
      </c>
      <c r="J30" s="9" t="str">
        <f>IF(Calculations!H30="", "", IF(AND(Calculations!U30&gt;=3, Calculations!H30&lt;27), Calculations!CH30, "Failure"))</f>
        <v/>
      </c>
      <c r="K30" s="9" t="str">
        <f>IF(Calculations!H30="", "", IF(AND(Calculations!U30&gt;=3, Calculations!H30&lt;27), Calculations!DH30, "Failure"))</f>
        <v/>
      </c>
      <c r="L30" s="9" t="str">
        <f>IF(Calculations!I30="", "", IF(AND(Calculations!V30&gt;=3, Calculations!I30&lt;27), Calculations!CI30, "Failure"))</f>
        <v/>
      </c>
      <c r="M30" s="9" t="str">
        <f>IF(Calculations!I30="", "", IF(AND(Calculations!V30&gt;=3, Calculations!I30&lt;27), Calculations!DI30, "Failure"))</f>
        <v/>
      </c>
      <c r="N30" s="9" t="str">
        <f>IF(Calculations!J30="", "", IF(AND(Calculations!W30&gt;=3, Calculations!J30&lt;27), Calculations!CJ30, "Failure"))</f>
        <v/>
      </c>
      <c r="O30" s="9" t="str">
        <f>IF(Calculations!J30="", "", IF(AND(Calculations!W30&gt;=3, Calculations!J30&lt;27), Calculations!DJ30, "Failure"))</f>
        <v/>
      </c>
      <c r="P30" s="9" t="str">
        <f>IF(Calculations!K30="", "", IF(AND(Calculations!X30&gt;=3, Calculations!K30&lt;27), Calculations!CK30, "Failure"))</f>
        <v/>
      </c>
      <c r="Q30" s="9" t="str">
        <f>IF(Calculations!K30="", "", IF(AND(Calculations!X30&gt;=3, Calculations!K30&lt;27), Calculations!DK30, "Failure"))</f>
        <v/>
      </c>
      <c r="R30" s="9" t="str">
        <f>IF(Calculations!L30="", "", IF(AND(Calculations!Y30&gt;=3, Calculations!L30&lt;27), Calculations!CL30, "Failure"))</f>
        <v/>
      </c>
      <c r="S30" s="9" t="str">
        <f>IF(Calculations!L30="", "", IF(AND(Calculations!Y30&gt;=3, Calculations!L30&lt;27), Calculations!DL30, "Failure"))</f>
        <v/>
      </c>
      <c r="T30" s="9" t="str">
        <f>IF(Calculations!M30="", "", IF(AND(Calculations!Z30&gt;=3, Calculations!M30&lt;27), Calculations!CM30, "Failure"))</f>
        <v/>
      </c>
      <c r="U30" s="9" t="str">
        <f>IF(Calculations!M30="", "", IF(AND(Calculations!Z30&gt;=3, Calculations!M30&lt;27), Calculations!DM30, "Failure"))</f>
        <v/>
      </c>
      <c r="V30" s="9" t="str">
        <f>IF(Calculations!N30="", "", IF(AND(Calculations!AA30&gt;=3, Calculations!N30&lt;27), Calculations!CN30, "Failure"))</f>
        <v/>
      </c>
      <c r="W30" s="9" t="str">
        <f>IF(Calculations!N30="", "", IF(AND(Calculations!AA30&gt;=3, Calculations!N30&lt;27), Calculations!DN30, "Failure"))</f>
        <v/>
      </c>
      <c r="X30" s="9" t="str">
        <f>IF(Calculations!O30="", "", IF(AND(Calculations!AB30&gt;=3, Calculations!O30&lt;27), Calculations!CO30, "Failure"))</f>
        <v/>
      </c>
      <c r="Y30" s="9" t="str">
        <f>IF(Calculations!O30="", "", IF(AND(Calculations!AB30&gt;=3, Calculations!O30&lt;27), Calculations!DO30, "Failure"))</f>
        <v/>
      </c>
    </row>
    <row r="31" spans="1:25" x14ac:dyDescent="0.25">
      <c r="A31" s="2" t="str">
        <f>'Gene Table'!D30</f>
        <v>EPB41L3</v>
      </c>
      <c r="B31" s="9">
        <f>IF(Calculations!D31="", "", IF(AND(Calculations!Q31&gt;=3, Calculations!D31&lt;27), Calculations!CD31, "Failure"))</f>
        <v>0.98975767283984351</v>
      </c>
      <c r="C31" s="9">
        <f>IF(Calculations!D31="", "", IF(AND(Calculations!Q31&gt;=3, Calculations!D31&lt;27), Calculations!DD31, "Failure"))</f>
        <v>1.0242327160156495E-2</v>
      </c>
      <c r="D31" s="9" t="str">
        <f>IF(Calculations!E31="", "", IF(AND(Calculations!R31&gt;=3, Calculations!E31&lt;27), Calculations!CE31, "Failure"))</f>
        <v/>
      </c>
      <c r="E31" s="9" t="str">
        <f>IF(Calculations!E31="", "", IF(AND(Calculations!R31&gt;=3, Calculations!E31&lt;27), Calculations!DE31, "Failure"))</f>
        <v/>
      </c>
      <c r="F31" s="9" t="str">
        <f>IF(Calculations!F31="", "", IF(AND(Calculations!S31&gt;=3, Calculations!F31&lt;27), Calculations!CF31, "Failure"))</f>
        <v/>
      </c>
      <c r="G31" s="9" t="str">
        <f>IF(Calculations!F31="", "", IF(AND(Calculations!S31&gt;=3, Calculations!F31&lt;27), Calculations!DF31, "Failure"))</f>
        <v/>
      </c>
      <c r="H31" s="9" t="str">
        <f>IF(Calculations!G31="", "", IF(AND(Calculations!T31&gt;=3, Calculations!G31&lt;27), Calculations!CG31, "Failure"))</f>
        <v/>
      </c>
      <c r="I31" s="9" t="str">
        <f>IF(Calculations!G31="", "", IF(AND(Calculations!T31&gt;=3, Calculations!G31&lt;27), Calculations!DG31, "Failure"))</f>
        <v/>
      </c>
      <c r="J31" s="9" t="str">
        <f>IF(Calculations!H31="", "", IF(AND(Calculations!U31&gt;=3, Calculations!H31&lt;27), Calculations!CH31, "Failure"))</f>
        <v/>
      </c>
      <c r="K31" s="9" t="str">
        <f>IF(Calculations!H31="", "", IF(AND(Calculations!U31&gt;=3, Calculations!H31&lt;27), Calculations!DH31, "Failure"))</f>
        <v/>
      </c>
      <c r="L31" s="9" t="str">
        <f>IF(Calculations!I31="", "", IF(AND(Calculations!V31&gt;=3, Calculations!I31&lt;27), Calculations!CI31, "Failure"))</f>
        <v/>
      </c>
      <c r="M31" s="9" t="str">
        <f>IF(Calculations!I31="", "", IF(AND(Calculations!V31&gt;=3, Calculations!I31&lt;27), Calculations!DI31, "Failure"))</f>
        <v/>
      </c>
      <c r="N31" s="9" t="str">
        <f>IF(Calculations!J31="", "", IF(AND(Calculations!W31&gt;=3, Calculations!J31&lt;27), Calculations!CJ31, "Failure"))</f>
        <v/>
      </c>
      <c r="O31" s="9" t="str">
        <f>IF(Calculations!J31="", "", IF(AND(Calculations!W31&gt;=3, Calculations!J31&lt;27), Calculations!DJ31, "Failure"))</f>
        <v/>
      </c>
      <c r="P31" s="9" t="str">
        <f>IF(Calculations!K31="", "", IF(AND(Calculations!X31&gt;=3, Calculations!K31&lt;27), Calculations!CK31, "Failure"))</f>
        <v/>
      </c>
      <c r="Q31" s="9" t="str">
        <f>IF(Calculations!K31="", "", IF(AND(Calculations!X31&gt;=3, Calculations!K31&lt;27), Calculations!DK31, "Failure"))</f>
        <v/>
      </c>
      <c r="R31" s="9" t="str">
        <f>IF(Calculations!L31="", "", IF(AND(Calculations!Y31&gt;=3, Calculations!L31&lt;27), Calculations!CL31, "Failure"))</f>
        <v/>
      </c>
      <c r="S31" s="9" t="str">
        <f>IF(Calculations!L31="", "", IF(AND(Calculations!Y31&gt;=3, Calculations!L31&lt;27), Calculations!DL31, "Failure"))</f>
        <v/>
      </c>
      <c r="T31" s="9" t="str">
        <f>IF(Calculations!M31="", "", IF(AND(Calculations!Z31&gt;=3, Calculations!M31&lt;27), Calculations!CM31, "Failure"))</f>
        <v/>
      </c>
      <c r="U31" s="9" t="str">
        <f>IF(Calculations!M31="", "", IF(AND(Calculations!Z31&gt;=3, Calculations!M31&lt;27), Calculations!DM31, "Failure"))</f>
        <v/>
      </c>
      <c r="V31" s="9" t="str">
        <f>IF(Calculations!N31="", "", IF(AND(Calculations!AA31&gt;=3, Calculations!N31&lt;27), Calculations!CN31, "Failure"))</f>
        <v/>
      </c>
      <c r="W31" s="9" t="str">
        <f>IF(Calculations!N31="", "", IF(AND(Calculations!AA31&gt;=3, Calculations!N31&lt;27), Calculations!DN31, "Failure"))</f>
        <v/>
      </c>
      <c r="X31" s="9" t="str">
        <f>IF(Calculations!O31="", "", IF(AND(Calculations!AB31&gt;=3, Calculations!O31&lt;27), Calculations!CO31, "Failure"))</f>
        <v/>
      </c>
      <c r="Y31" s="9" t="str">
        <f>IF(Calculations!O31="", "", IF(AND(Calculations!AB31&gt;=3, Calculations!O31&lt;27), Calculations!DO31, "Failure"))</f>
        <v/>
      </c>
    </row>
    <row r="32" spans="1:25" x14ac:dyDescent="0.25">
      <c r="A32" s="2" t="str">
        <f>'Gene Table'!D31</f>
        <v>EPCAM</v>
      </c>
      <c r="B32" s="9">
        <f>IF(Calculations!D32="", "", IF(AND(Calculations!Q32&gt;=3, Calculations!D32&lt;27), Calculations!CD32, "Failure"))</f>
        <v>0.9745054739886807</v>
      </c>
      <c r="C32" s="9">
        <f>IF(Calculations!D32="", "", IF(AND(Calculations!Q32&gt;=3, Calculations!D32&lt;27), Calculations!DD32, "Failure"))</f>
        <v>2.5494526011319296E-2</v>
      </c>
      <c r="D32" s="9" t="str">
        <f>IF(Calculations!E32="", "", IF(AND(Calculations!R32&gt;=3, Calculations!E32&lt;27), Calculations!CE32, "Failure"))</f>
        <v/>
      </c>
      <c r="E32" s="9" t="str">
        <f>IF(Calculations!E32="", "", IF(AND(Calculations!R32&gt;=3, Calculations!E32&lt;27), Calculations!DE32, "Failure"))</f>
        <v/>
      </c>
      <c r="F32" s="9" t="str">
        <f>IF(Calculations!F32="", "", IF(AND(Calculations!S32&gt;=3, Calculations!F32&lt;27), Calculations!CF32, "Failure"))</f>
        <v/>
      </c>
      <c r="G32" s="9" t="str">
        <f>IF(Calculations!F32="", "", IF(AND(Calculations!S32&gt;=3, Calculations!F32&lt;27), Calculations!DF32, "Failure"))</f>
        <v/>
      </c>
      <c r="H32" s="9" t="str">
        <f>IF(Calculations!G32="", "", IF(AND(Calculations!T32&gt;=3, Calculations!G32&lt;27), Calculations!CG32, "Failure"))</f>
        <v/>
      </c>
      <c r="I32" s="9" t="str">
        <f>IF(Calculations!G32="", "", IF(AND(Calculations!T32&gt;=3, Calculations!G32&lt;27), Calculations!DG32, "Failure"))</f>
        <v/>
      </c>
      <c r="J32" s="9" t="str">
        <f>IF(Calculations!H32="", "", IF(AND(Calculations!U32&gt;=3, Calculations!H32&lt;27), Calculations!CH32, "Failure"))</f>
        <v/>
      </c>
      <c r="K32" s="9" t="str">
        <f>IF(Calculations!H32="", "", IF(AND(Calculations!U32&gt;=3, Calculations!H32&lt;27), Calculations!DH32, "Failure"))</f>
        <v/>
      </c>
      <c r="L32" s="9" t="str">
        <f>IF(Calculations!I32="", "", IF(AND(Calculations!V32&gt;=3, Calculations!I32&lt;27), Calculations!CI32, "Failure"))</f>
        <v/>
      </c>
      <c r="M32" s="9" t="str">
        <f>IF(Calculations!I32="", "", IF(AND(Calculations!V32&gt;=3, Calculations!I32&lt;27), Calculations!DI32, "Failure"))</f>
        <v/>
      </c>
      <c r="N32" s="9" t="str">
        <f>IF(Calculations!J32="", "", IF(AND(Calculations!W32&gt;=3, Calculations!J32&lt;27), Calculations!CJ32, "Failure"))</f>
        <v/>
      </c>
      <c r="O32" s="9" t="str">
        <f>IF(Calculations!J32="", "", IF(AND(Calculations!W32&gt;=3, Calculations!J32&lt;27), Calculations!DJ32, "Failure"))</f>
        <v/>
      </c>
      <c r="P32" s="9" t="str">
        <f>IF(Calculations!K32="", "", IF(AND(Calculations!X32&gt;=3, Calculations!K32&lt;27), Calculations!CK32, "Failure"))</f>
        <v/>
      </c>
      <c r="Q32" s="9" t="str">
        <f>IF(Calculations!K32="", "", IF(AND(Calculations!X32&gt;=3, Calculations!K32&lt;27), Calculations!DK32, "Failure"))</f>
        <v/>
      </c>
      <c r="R32" s="9" t="str">
        <f>IF(Calculations!L32="", "", IF(AND(Calculations!Y32&gt;=3, Calculations!L32&lt;27), Calculations!CL32, "Failure"))</f>
        <v/>
      </c>
      <c r="S32" s="9" t="str">
        <f>IF(Calculations!L32="", "", IF(AND(Calculations!Y32&gt;=3, Calculations!L32&lt;27), Calculations!DL32, "Failure"))</f>
        <v/>
      </c>
      <c r="T32" s="9" t="str">
        <f>IF(Calculations!M32="", "", IF(AND(Calculations!Z32&gt;=3, Calculations!M32&lt;27), Calculations!CM32, "Failure"))</f>
        <v/>
      </c>
      <c r="U32" s="9" t="str">
        <f>IF(Calculations!M32="", "", IF(AND(Calculations!Z32&gt;=3, Calculations!M32&lt;27), Calculations!DM32, "Failure"))</f>
        <v/>
      </c>
      <c r="V32" s="9" t="str">
        <f>IF(Calculations!N32="", "", IF(AND(Calculations!AA32&gt;=3, Calculations!N32&lt;27), Calculations!CN32, "Failure"))</f>
        <v/>
      </c>
      <c r="W32" s="9" t="str">
        <f>IF(Calculations!N32="", "", IF(AND(Calculations!AA32&gt;=3, Calculations!N32&lt;27), Calculations!DN32, "Failure"))</f>
        <v/>
      </c>
      <c r="X32" s="9" t="str">
        <f>IF(Calculations!O32="", "", IF(AND(Calculations!AB32&gt;=3, Calculations!O32&lt;27), Calculations!CO32, "Failure"))</f>
        <v/>
      </c>
      <c r="Y32" s="9" t="str">
        <f>IF(Calculations!O32="", "", IF(AND(Calculations!AB32&gt;=3, Calculations!O32&lt;27), Calculations!DO32, "Failure"))</f>
        <v/>
      </c>
    </row>
    <row r="33" spans="1:25" x14ac:dyDescent="0.25">
      <c r="A33" s="2" t="str">
        <f>'Gene Table'!D32</f>
        <v>ESR1</v>
      </c>
      <c r="B33" s="9">
        <f>IF(Calculations!D33="", "", IF(AND(Calculations!Q33&gt;=3, Calculations!D33&lt;27), Calculations!CD33, "Failure"))</f>
        <v>0.99965974562145887</v>
      </c>
      <c r="C33" s="9">
        <f>IF(Calculations!D33="", "", IF(AND(Calculations!Q33&gt;=3, Calculations!D33&lt;27), Calculations!DD33, "Failure"))</f>
        <v>3.4025437854112717E-4</v>
      </c>
      <c r="D33" s="9" t="str">
        <f>IF(Calculations!E33="", "", IF(AND(Calculations!R33&gt;=3, Calculations!E33&lt;27), Calculations!CE33, "Failure"))</f>
        <v/>
      </c>
      <c r="E33" s="9" t="str">
        <f>IF(Calculations!E33="", "", IF(AND(Calculations!R33&gt;=3, Calculations!E33&lt;27), Calculations!DE33, "Failure"))</f>
        <v/>
      </c>
      <c r="F33" s="9" t="str">
        <f>IF(Calculations!F33="", "", IF(AND(Calculations!S33&gt;=3, Calculations!F33&lt;27), Calculations!CF33, "Failure"))</f>
        <v/>
      </c>
      <c r="G33" s="9" t="str">
        <f>IF(Calculations!F33="", "", IF(AND(Calculations!S33&gt;=3, Calculations!F33&lt;27), Calculations!DF33, "Failure"))</f>
        <v/>
      </c>
      <c r="H33" s="9" t="str">
        <f>IF(Calculations!G33="", "", IF(AND(Calculations!T33&gt;=3, Calculations!G33&lt;27), Calculations!CG33, "Failure"))</f>
        <v/>
      </c>
      <c r="I33" s="9" t="str">
        <f>IF(Calculations!G33="", "", IF(AND(Calculations!T33&gt;=3, Calculations!G33&lt;27), Calculations!DG33, "Failure"))</f>
        <v/>
      </c>
      <c r="J33" s="9" t="str">
        <f>IF(Calculations!H33="", "", IF(AND(Calculations!U33&gt;=3, Calculations!H33&lt;27), Calculations!CH33, "Failure"))</f>
        <v/>
      </c>
      <c r="K33" s="9" t="str">
        <f>IF(Calculations!H33="", "", IF(AND(Calculations!U33&gt;=3, Calculations!H33&lt;27), Calculations!DH33, "Failure"))</f>
        <v/>
      </c>
      <c r="L33" s="9" t="str">
        <f>IF(Calculations!I33="", "", IF(AND(Calculations!V33&gt;=3, Calculations!I33&lt;27), Calculations!CI33, "Failure"))</f>
        <v/>
      </c>
      <c r="M33" s="9" t="str">
        <f>IF(Calculations!I33="", "", IF(AND(Calculations!V33&gt;=3, Calculations!I33&lt;27), Calculations!DI33, "Failure"))</f>
        <v/>
      </c>
      <c r="N33" s="9" t="str">
        <f>IF(Calculations!J33="", "", IF(AND(Calculations!W33&gt;=3, Calculations!J33&lt;27), Calculations!CJ33, "Failure"))</f>
        <v/>
      </c>
      <c r="O33" s="9" t="str">
        <f>IF(Calculations!J33="", "", IF(AND(Calculations!W33&gt;=3, Calculations!J33&lt;27), Calculations!DJ33, "Failure"))</f>
        <v/>
      </c>
      <c r="P33" s="9" t="str">
        <f>IF(Calculations!K33="", "", IF(AND(Calculations!X33&gt;=3, Calculations!K33&lt;27), Calculations!CK33, "Failure"))</f>
        <v/>
      </c>
      <c r="Q33" s="9" t="str">
        <f>IF(Calculations!K33="", "", IF(AND(Calculations!X33&gt;=3, Calculations!K33&lt;27), Calculations!DK33, "Failure"))</f>
        <v/>
      </c>
      <c r="R33" s="9" t="str">
        <f>IF(Calculations!L33="", "", IF(AND(Calculations!Y33&gt;=3, Calculations!L33&lt;27), Calculations!CL33, "Failure"))</f>
        <v/>
      </c>
      <c r="S33" s="9" t="str">
        <f>IF(Calculations!L33="", "", IF(AND(Calculations!Y33&gt;=3, Calculations!L33&lt;27), Calculations!DL33, "Failure"))</f>
        <v/>
      </c>
      <c r="T33" s="9" t="str">
        <f>IF(Calculations!M33="", "", IF(AND(Calculations!Z33&gt;=3, Calculations!M33&lt;27), Calculations!CM33, "Failure"))</f>
        <v/>
      </c>
      <c r="U33" s="9" t="str">
        <f>IF(Calculations!M33="", "", IF(AND(Calculations!Z33&gt;=3, Calculations!M33&lt;27), Calculations!DM33, "Failure"))</f>
        <v/>
      </c>
      <c r="V33" s="9" t="str">
        <f>IF(Calculations!N33="", "", IF(AND(Calculations!AA33&gt;=3, Calculations!N33&lt;27), Calculations!CN33, "Failure"))</f>
        <v/>
      </c>
      <c r="W33" s="9" t="str">
        <f>IF(Calculations!N33="", "", IF(AND(Calculations!AA33&gt;=3, Calculations!N33&lt;27), Calculations!DN33, "Failure"))</f>
        <v/>
      </c>
      <c r="X33" s="9" t="str">
        <f>IF(Calculations!O33="", "", IF(AND(Calculations!AB33&gt;=3, Calculations!O33&lt;27), Calculations!CO33, "Failure"))</f>
        <v/>
      </c>
      <c r="Y33" s="9" t="str">
        <f>IF(Calculations!O33="", "", IF(AND(Calculations!AB33&gt;=3, Calculations!O33&lt;27), Calculations!DO33, "Failure"))</f>
        <v/>
      </c>
    </row>
    <row r="34" spans="1:25" x14ac:dyDescent="0.25">
      <c r="A34" s="2" t="str">
        <f>'Gene Table'!D33</f>
        <v>FHIT</v>
      </c>
      <c r="B34" s="9">
        <f>IF(Calculations!D34="", "", IF(AND(Calculations!Q34&gt;=3, Calculations!D34&lt;27), Calculations!CD34, "Failure"))</f>
        <v>0.99857314983080347</v>
      </c>
      <c r="C34" s="9">
        <f>IF(Calculations!D34="", "", IF(AND(Calculations!Q34&gt;=3, Calculations!D34&lt;27), Calculations!DD34, "Failure"))</f>
        <v>1.4268501691965252E-3</v>
      </c>
      <c r="D34" s="9" t="str">
        <f>IF(Calculations!E34="", "", IF(AND(Calculations!R34&gt;=3, Calculations!E34&lt;27), Calculations!CE34, "Failure"))</f>
        <v/>
      </c>
      <c r="E34" s="9" t="str">
        <f>IF(Calculations!E34="", "", IF(AND(Calculations!R34&gt;=3, Calculations!E34&lt;27), Calculations!DE34, "Failure"))</f>
        <v/>
      </c>
      <c r="F34" s="9" t="str">
        <f>IF(Calculations!F34="", "", IF(AND(Calculations!S34&gt;=3, Calculations!F34&lt;27), Calculations!CF34, "Failure"))</f>
        <v/>
      </c>
      <c r="G34" s="9" t="str">
        <f>IF(Calculations!F34="", "", IF(AND(Calculations!S34&gt;=3, Calculations!F34&lt;27), Calculations!DF34, "Failure"))</f>
        <v/>
      </c>
      <c r="H34" s="9" t="str">
        <f>IF(Calculations!G34="", "", IF(AND(Calculations!T34&gt;=3, Calculations!G34&lt;27), Calculations!CG34, "Failure"))</f>
        <v/>
      </c>
      <c r="I34" s="9" t="str">
        <f>IF(Calculations!G34="", "", IF(AND(Calculations!T34&gt;=3, Calculations!G34&lt;27), Calculations!DG34, "Failure"))</f>
        <v/>
      </c>
      <c r="J34" s="9" t="str">
        <f>IF(Calculations!H34="", "", IF(AND(Calculations!U34&gt;=3, Calculations!H34&lt;27), Calculations!CH34, "Failure"))</f>
        <v/>
      </c>
      <c r="K34" s="9" t="str">
        <f>IF(Calculations!H34="", "", IF(AND(Calculations!U34&gt;=3, Calculations!H34&lt;27), Calculations!DH34, "Failure"))</f>
        <v/>
      </c>
      <c r="L34" s="9" t="str">
        <f>IF(Calculations!I34="", "", IF(AND(Calculations!V34&gt;=3, Calculations!I34&lt;27), Calculations!CI34, "Failure"))</f>
        <v/>
      </c>
      <c r="M34" s="9" t="str">
        <f>IF(Calculations!I34="", "", IF(AND(Calculations!V34&gt;=3, Calculations!I34&lt;27), Calculations!DI34, "Failure"))</f>
        <v/>
      </c>
      <c r="N34" s="9" t="str">
        <f>IF(Calculations!J34="", "", IF(AND(Calculations!W34&gt;=3, Calculations!J34&lt;27), Calculations!CJ34, "Failure"))</f>
        <v/>
      </c>
      <c r="O34" s="9" t="str">
        <f>IF(Calculations!J34="", "", IF(AND(Calculations!W34&gt;=3, Calculations!J34&lt;27), Calculations!DJ34, "Failure"))</f>
        <v/>
      </c>
      <c r="P34" s="9" t="str">
        <f>IF(Calculations!K34="", "", IF(AND(Calculations!X34&gt;=3, Calculations!K34&lt;27), Calculations!CK34, "Failure"))</f>
        <v/>
      </c>
      <c r="Q34" s="9" t="str">
        <f>IF(Calculations!K34="", "", IF(AND(Calculations!X34&gt;=3, Calculations!K34&lt;27), Calculations!DK34, "Failure"))</f>
        <v/>
      </c>
      <c r="R34" s="9" t="str">
        <f>IF(Calculations!L34="", "", IF(AND(Calculations!Y34&gt;=3, Calculations!L34&lt;27), Calculations!CL34, "Failure"))</f>
        <v/>
      </c>
      <c r="S34" s="9" t="str">
        <f>IF(Calculations!L34="", "", IF(AND(Calculations!Y34&gt;=3, Calculations!L34&lt;27), Calculations!DL34, "Failure"))</f>
        <v/>
      </c>
      <c r="T34" s="9" t="str">
        <f>IF(Calculations!M34="", "", IF(AND(Calculations!Z34&gt;=3, Calculations!M34&lt;27), Calculations!CM34, "Failure"))</f>
        <v/>
      </c>
      <c r="U34" s="9" t="str">
        <f>IF(Calculations!M34="", "", IF(AND(Calculations!Z34&gt;=3, Calculations!M34&lt;27), Calculations!DM34, "Failure"))</f>
        <v/>
      </c>
      <c r="V34" s="9" t="str">
        <f>IF(Calculations!N34="", "", IF(AND(Calculations!AA34&gt;=3, Calculations!N34&lt;27), Calculations!CN34, "Failure"))</f>
        <v/>
      </c>
      <c r="W34" s="9" t="str">
        <f>IF(Calculations!N34="", "", IF(AND(Calculations!AA34&gt;=3, Calculations!N34&lt;27), Calculations!DN34, "Failure"))</f>
        <v/>
      </c>
      <c r="X34" s="9" t="str">
        <f>IF(Calculations!O34="", "", IF(AND(Calculations!AB34&gt;=3, Calculations!O34&lt;27), Calculations!CO34, "Failure"))</f>
        <v/>
      </c>
      <c r="Y34" s="9" t="str">
        <f>IF(Calculations!O34="", "", IF(AND(Calculations!AB34&gt;=3, Calculations!O34&lt;27), Calculations!DO34, "Failure"))</f>
        <v/>
      </c>
    </row>
    <row r="35" spans="1:25" x14ac:dyDescent="0.25">
      <c r="A35" s="2" t="str">
        <f>'Gene Table'!D34</f>
        <v>GADD45A</v>
      </c>
      <c r="B35" s="9">
        <f>IF(Calculations!D35="", "", IF(AND(Calculations!Q35&gt;=3, Calculations!D35&lt;27), Calculations!CD35, "Failure"))</f>
        <v>0.35738056063322804</v>
      </c>
      <c r="C35" s="9">
        <f>IF(Calculations!D35="", "", IF(AND(Calculations!Q35&gt;=3, Calculations!D35&lt;27), Calculations!DD35, "Failure"))</f>
        <v>0.64261943936677191</v>
      </c>
      <c r="D35" s="9" t="str">
        <f>IF(Calculations!E35="", "", IF(AND(Calculations!R35&gt;=3, Calculations!E35&lt;27), Calculations!CE35, "Failure"))</f>
        <v/>
      </c>
      <c r="E35" s="9" t="str">
        <f>IF(Calculations!E35="", "", IF(AND(Calculations!R35&gt;=3, Calculations!E35&lt;27), Calculations!DE35, "Failure"))</f>
        <v/>
      </c>
      <c r="F35" s="9" t="str">
        <f>IF(Calculations!F35="", "", IF(AND(Calculations!S35&gt;=3, Calculations!F35&lt;27), Calculations!CF35, "Failure"))</f>
        <v/>
      </c>
      <c r="G35" s="9" t="str">
        <f>IF(Calculations!F35="", "", IF(AND(Calculations!S35&gt;=3, Calculations!F35&lt;27), Calculations!DF35, "Failure"))</f>
        <v/>
      </c>
      <c r="H35" s="9" t="str">
        <f>IF(Calculations!G35="", "", IF(AND(Calculations!T35&gt;=3, Calculations!G35&lt;27), Calculations!CG35, "Failure"))</f>
        <v/>
      </c>
      <c r="I35" s="9" t="str">
        <f>IF(Calculations!G35="", "", IF(AND(Calculations!T35&gt;=3, Calculations!G35&lt;27), Calculations!DG35, "Failure"))</f>
        <v/>
      </c>
      <c r="J35" s="9" t="str">
        <f>IF(Calculations!H35="", "", IF(AND(Calculations!U35&gt;=3, Calculations!H35&lt;27), Calculations!CH35, "Failure"))</f>
        <v/>
      </c>
      <c r="K35" s="9" t="str">
        <f>IF(Calculations!H35="", "", IF(AND(Calculations!U35&gt;=3, Calculations!H35&lt;27), Calculations!DH35, "Failure"))</f>
        <v/>
      </c>
      <c r="L35" s="9" t="str">
        <f>IF(Calculations!I35="", "", IF(AND(Calculations!V35&gt;=3, Calculations!I35&lt;27), Calculations!CI35, "Failure"))</f>
        <v/>
      </c>
      <c r="M35" s="9" t="str">
        <f>IF(Calculations!I35="", "", IF(AND(Calculations!V35&gt;=3, Calculations!I35&lt;27), Calculations!DI35, "Failure"))</f>
        <v/>
      </c>
      <c r="N35" s="9" t="str">
        <f>IF(Calculations!J35="", "", IF(AND(Calculations!W35&gt;=3, Calculations!J35&lt;27), Calculations!CJ35, "Failure"))</f>
        <v/>
      </c>
      <c r="O35" s="9" t="str">
        <f>IF(Calculations!J35="", "", IF(AND(Calculations!W35&gt;=3, Calculations!J35&lt;27), Calculations!DJ35, "Failure"))</f>
        <v/>
      </c>
      <c r="P35" s="9" t="str">
        <f>IF(Calculations!K35="", "", IF(AND(Calculations!X35&gt;=3, Calculations!K35&lt;27), Calculations!CK35, "Failure"))</f>
        <v/>
      </c>
      <c r="Q35" s="9" t="str">
        <f>IF(Calculations!K35="", "", IF(AND(Calculations!X35&gt;=3, Calculations!K35&lt;27), Calculations!DK35, "Failure"))</f>
        <v/>
      </c>
      <c r="R35" s="9" t="str">
        <f>IF(Calculations!L35="", "", IF(AND(Calculations!Y35&gt;=3, Calculations!L35&lt;27), Calculations!CL35, "Failure"))</f>
        <v/>
      </c>
      <c r="S35" s="9" t="str">
        <f>IF(Calculations!L35="", "", IF(AND(Calculations!Y35&gt;=3, Calculations!L35&lt;27), Calculations!DL35, "Failure"))</f>
        <v/>
      </c>
      <c r="T35" s="9" t="str">
        <f>IF(Calculations!M35="", "", IF(AND(Calculations!Z35&gt;=3, Calculations!M35&lt;27), Calculations!CM35, "Failure"))</f>
        <v/>
      </c>
      <c r="U35" s="9" t="str">
        <f>IF(Calculations!M35="", "", IF(AND(Calculations!Z35&gt;=3, Calculations!M35&lt;27), Calculations!DM35, "Failure"))</f>
        <v/>
      </c>
      <c r="V35" s="9" t="str">
        <f>IF(Calculations!N35="", "", IF(AND(Calculations!AA35&gt;=3, Calculations!N35&lt;27), Calculations!CN35, "Failure"))</f>
        <v/>
      </c>
      <c r="W35" s="9" t="str">
        <f>IF(Calculations!N35="", "", IF(AND(Calculations!AA35&gt;=3, Calculations!N35&lt;27), Calculations!DN35, "Failure"))</f>
        <v/>
      </c>
      <c r="X35" s="9" t="str">
        <f>IF(Calculations!O35="", "", IF(AND(Calculations!AB35&gt;=3, Calculations!O35&lt;27), Calculations!CO35, "Failure"))</f>
        <v/>
      </c>
      <c r="Y35" s="9" t="str">
        <f>IF(Calculations!O35="", "", IF(AND(Calculations!AB35&gt;=3, Calculations!O35&lt;27), Calculations!DO35, "Failure"))</f>
        <v/>
      </c>
    </row>
    <row r="36" spans="1:25" x14ac:dyDescent="0.25">
      <c r="A36" s="2" t="str">
        <f>'Gene Table'!D35</f>
        <v>GPC3</v>
      </c>
      <c r="B36" s="9">
        <f>IF(Calculations!D36="", "", IF(AND(Calculations!Q36&gt;=3, Calculations!D36&lt;27), Calculations!CD36, "Failure"))</f>
        <v>0.9900595835498367</v>
      </c>
      <c r="C36" s="9">
        <f>IF(Calculations!D36="", "", IF(AND(Calculations!Q36&gt;=3, Calculations!D36&lt;27), Calculations!DD36, "Failure"))</f>
        <v>9.940416450163303E-3</v>
      </c>
      <c r="D36" s="9" t="str">
        <f>IF(Calculations!E36="", "", IF(AND(Calculations!R36&gt;=3, Calculations!E36&lt;27), Calculations!CE36, "Failure"))</f>
        <v/>
      </c>
      <c r="E36" s="9" t="str">
        <f>IF(Calculations!E36="", "", IF(AND(Calculations!R36&gt;=3, Calculations!E36&lt;27), Calculations!DE36, "Failure"))</f>
        <v/>
      </c>
      <c r="F36" s="9" t="str">
        <f>IF(Calculations!F36="", "", IF(AND(Calculations!S36&gt;=3, Calculations!F36&lt;27), Calculations!CF36, "Failure"))</f>
        <v/>
      </c>
      <c r="G36" s="9" t="str">
        <f>IF(Calculations!F36="", "", IF(AND(Calculations!S36&gt;=3, Calculations!F36&lt;27), Calculations!DF36, "Failure"))</f>
        <v/>
      </c>
      <c r="H36" s="9" t="str">
        <f>IF(Calculations!G36="", "", IF(AND(Calculations!T36&gt;=3, Calculations!G36&lt;27), Calculations!CG36, "Failure"))</f>
        <v/>
      </c>
      <c r="I36" s="9" t="str">
        <f>IF(Calculations!G36="", "", IF(AND(Calculations!T36&gt;=3, Calculations!G36&lt;27), Calculations!DG36, "Failure"))</f>
        <v/>
      </c>
      <c r="J36" s="9" t="str">
        <f>IF(Calculations!H36="", "", IF(AND(Calculations!U36&gt;=3, Calculations!H36&lt;27), Calculations!CH36, "Failure"))</f>
        <v/>
      </c>
      <c r="K36" s="9" t="str">
        <f>IF(Calculations!H36="", "", IF(AND(Calculations!U36&gt;=3, Calculations!H36&lt;27), Calculations!DH36, "Failure"))</f>
        <v/>
      </c>
      <c r="L36" s="9" t="str">
        <f>IF(Calculations!I36="", "", IF(AND(Calculations!V36&gt;=3, Calculations!I36&lt;27), Calculations!CI36, "Failure"))</f>
        <v/>
      </c>
      <c r="M36" s="9" t="str">
        <f>IF(Calculations!I36="", "", IF(AND(Calculations!V36&gt;=3, Calculations!I36&lt;27), Calculations!DI36, "Failure"))</f>
        <v/>
      </c>
      <c r="N36" s="9" t="str">
        <f>IF(Calculations!J36="", "", IF(AND(Calculations!W36&gt;=3, Calculations!J36&lt;27), Calculations!CJ36, "Failure"))</f>
        <v/>
      </c>
      <c r="O36" s="9" t="str">
        <f>IF(Calculations!J36="", "", IF(AND(Calculations!W36&gt;=3, Calculations!J36&lt;27), Calculations!DJ36, "Failure"))</f>
        <v/>
      </c>
      <c r="P36" s="9" t="str">
        <f>IF(Calculations!K36="", "", IF(AND(Calculations!X36&gt;=3, Calculations!K36&lt;27), Calculations!CK36, "Failure"))</f>
        <v/>
      </c>
      <c r="Q36" s="9" t="str">
        <f>IF(Calculations!K36="", "", IF(AND(Calculations!X36&gt;=3, Calculations!K36&lt;27), Calculations!DK36, "Failure"))</f>
        <v/>
      </c>
      <c r="R36" s="9" t="str">
        <f>IF(Calculations!L36="", "", IF(AND(Calculations!Y36&gt;=3, Calculations!L36&lt;27), Calculations!CL36, "Failure"))</f>
        <v/>
      </c>
      <c r="S36" s="9" t="str">
        <f>IF(Calculations!L36="", "", IF(AND(Calculations!Y36&gt;=3, Calculations!L36&lt;27), Calculations!DL36, "Failure"))</f>
        <v/>
      </c>
      <c r="T36" s="9" t="str">
        <f>IF(Calculations!M36="", "", IF(AND(Calculations!Z36&gt;=3, Calculations!M36&lt;27), Calculations!CM36, "Failure"))</f>
        <v/>
      </c>
      <c r="U36" s="9" t="str">
        <f>IF(Calculations!M36="", "", IF(AND(Calculations!Z36&gt;=3, Calculations!M36&lt;27), Calculations!DM36, "Failure"))</f>
        <v/>
      </c>
      <c r="V36" s="9" t="str">
        <f>IF(Calculations!N36="", "", IF(AND(Calculations!AA36&gt;=3, Calculations!N36&lt;27), Calculations!CN36, "Failure"))</f>
        <v/>
      </c>
      <c r="W36" s="9" t="str">
        <f>IF(Calculations!N36="", "", IF(AND(Calculations!AA36&gt;=3, Calculations!N36&lt;27), Calculations!DN36, "Failure"))</f>
        <v/>
      </c>
      <c r="X36" s="9" t="str">
        <f>IF(Calculations!O36="", "", IF(AND(Calculations!AB36&gt;=3, Calculations!O36&lt;27), Calculations!CO36, "Failure"))</f>
        <v/>
      </c>
      <c r="Y36" s="9" t="str">
        <f>IF(Calculations!O36="", "", IF(AND(Calculations!AB36&gt;=3, Calculations!O36&lt;27), Calculations!DO36, "Failure"))</f>
        <v/>
      </c>
    </row>
    <row r="37" spans="1:25" x14ac:dyDescent="0.25">
      <c r="A37" s="2" t="str">
        <f>'Gene Table'!D36</f>
        <v>GSTP1</v>
      </c>
      <c r="B37" s="9">
        <f>IF(Calculations!D37="", "", IF(AND(Calculations!Q37&gt;=3, Calculations!D37&lt;27), Calculations!CD37, "Failure"))</f>
        <v>2.0651754820471377E-3</v>
      </c>
      <c r="C37" s="9">
        <f>IF(Calculations!D37="", "", IF(AND(Calculations!Q37&gt;=3, Calculations!D37&lt;27), Calculations!DD37, "Failure"))</f>
        <v>0.9979348245179529</v>
      </c>
      <c r="D37" s="9" t="str">
        <f>IF(Calculations!E37="", "", IF(AND(Calculations!R37&gt;=3, Calculations!E37&lt;27), Calculations!CE37, "Failure"))</f>
        <v/>
      </c>
      <c r="E37" s="9" t="str">
        <f>IF(Calculations!E37="", "", IF(AND(Calculations!R37&gt;=3, Calculations!E37&lt;27), Calculations!DE37, "Failure"))</f>
        <v/>
      </c>
      <c r="F37" s="9" t="str">
        <f>IF(Calculations!F37="", "", IF(AND(Calculations!S37&gt;=3, Calculations!F37&lt;27), Calculations!CF37, "Failure"))</f>
        <v/>
      </c>
      <c r="G37" s="9" t="str">
        <f>IF(Calculations!F37="", "", IF(AND(Calculations!S37&gt;=3, Calculations!F37&lt;27), Calculations!DF37, "Failure"))</f>
        <v/>
      </c>
      <c r="H37" s="9" t="str">
        <f>IF(Calculations!G37="", "", IF(AND(Calculations!T37&gt;=3, Calculations!G37&lt;27), Calculations!CG37, "Failure"))</f>
        <v/>
      </c>
      <c r="I37" s="9" t="str">
        <f>IF(Calculations!G37="", "", IF(AND(Calculations!T37&gt;=3, Calculations!G37&lt;27), Calculations!DG37, "Failure"))</f>
        <v/>
      </c>
      <c r="J37" s="9" t="str">
        <f>IF(Calculations!H37="", "", IF(AND(Calculations!U37&gt;=3, Calculations!H37&lt;27), Calculations!CH37, "Failure"))</f>
        <v/>
      </c>
      <c r="K37" s="9" t="str">
        <f>IF(Calculations!H37="", "", IF(AND(Calculations!U37&gt;=3, Calculations!H37&lt;27), Calculations!DH37, "Failure"))</f>
        <v/>
      </c>
      <c r="L37" s="9" t="str">
        <f>IF(Calculations!I37="", "", IF(AND(Calculations!V37&gt;=3, Calculations!I37&lt;27), Calculations!CI37, "Failure"))</f>
        <v/>
      </c>
      <c r="M37" s="9" t="str">
        <f>IF(Calculations!I37="", "", IF(AND(Calculations!V37&gt;=3, Calculations!I37&lt;27), Calculations!DI37, "Failure"))</f>
        <v/>
      </c>
      <c r="N37" s="9" t="str">
        <f>IF(Calculations!J37="", "", IF(AND(Calculations!W37&gt;=3, Calculations!J37&lt;27), Calculations!CJ37, "Failure"))</f>
        <v/>
      </c>
      <c r="O37" s="9" t="str">
        <f>IF(Calculations!J37="", "", IF(AND(Calculations!W37&gt;=3, Calculations!J37&lt;27), Calculations!DJ37, "Failure"))</f>
        <v/>
      </c>
      <c r="P37" s="9" t="str">
        <f>IF(Calculations!K37="", "", IF(AND(Calculations!X37&gt;=3, Calculations!K37&lt;27), Calculations!CK37, "Failure"))</f>
        <v/>
      </c>
      <c r="Q37" s="9" t="str">
        <f>IF(Calculations!K37="", "", IF(AND(Calculations!X37&gt;=3, Calculations!K37&lt;27), Calculations!DK37, "Failure"))</f>
        <v/>
      </c>
      <c r="R37" s="9" t="str">
        <f>IF(Calculations!L37="", "", IF(AND(Calculations!Y37&gt;=3, Calculations!L37&lt;27), Calculations!CL37, "Failure"))</f>
        <v/>
      </c>
      <c r="S37" s="9" t="str">
        <f>IF(Calculations!L37="", "", IF(AND(Calculations!Y37&gt;=3, Calculations!L37&lt;27), Calculations!DL37, "Failure"))</f>
        <v/>
      </c>
      <c r="T37" s="9" t="str">
        <f>IF(Calculations!M37="", "", IF(AND(Calculations!Z37&gt;=3, Calculations!M37&lt;27), Calculations!CM37, "Failure"))</f>
        <v/>
      </c>
      <c r="U37" s="9" t="str">
        <f>IF(Calculations!M37="", "", IF(AND(Calculations!Z37&gt;=3, Calculations!M37&lt;27), Calculations!DM37, "Failure"))</f>
        <v/>
      </c>
      <c r="V37" s="9" t="str">
        <f>IF(Calculations!N37="", "", IF(AND(Calculations!AA37&gt;=3, Calculations!N37&lt;27), Calculations!CN37, "Failure"))</f>
        <v/>
      </c>
      <c r="W37" s="9" t="str">
        <f>IF(Calculations!N37="", "", IF(AND(Calculations!AA37&gt;=3, Calculations!N37&lt;27), Calculations!DN37, "Failure"))</f>
        <v/>
      </c>
      <c r="X37" s="9" t="str">
        <f>IF(Calculations!O37="", "", IF(AND(Calculations!AB37&gt;=3, Calculations!O37&lt;27), Calculations!CO37, "Failure"))</f>
        <v/>
      </c>
      <c r="Y37" s="9" t="str">
        <f>IF(Calculations!O37="", "", IF(AND(Calculations!AB37&gt;=3, Calculations!O37&lt;27), Calculations!DO37, "Failure"))</f>
        <v/>
      </c>
    </row>
    <row r="38" spans="1:25" x14ac:dyDescent="0.25">
      <c r="A38" s="2" t="str">
        <f>'Gene Table'!D37</f>
        <v>HIC1</v>
      </c>
      <c r="B38" s="9">
        <f>IF(Calculations!D38="", "", IF(AND(Calculations!Q38&gt;=3, Calculations!D38&lt;27), Calculations!CD38, "Failure"))</f>
        <v>0.99942868156344689</v>
      </c>
      <c r="C38" s="9">
        <f>IF(Calculations!D38="", "", IF(AND(Calculations!Q38&gt;=3, Calculations!D38&lt;27), Calculations!DD38, "Failure"))</f>
        <v>5.7131843655311432E-4</v>
      </c>
      <c r="D38" s="9" t="str">
        <f>IF(Calculations!E38="", "", IF(AND(Calculations!R38&gt;=3, Calculations!E38&lt;27), Calculations!CE38, "Failure"))</f>
        <v/>
      </c>
      <c r="E38" s="9" t="str">
        <f>IF(Calculations!E38="", "", IF(AND(Calculations!R38&gt;=3, Calculations!E38&lt;27), Calculations!DE38, "Failure"))</f>
        <v/>
      </c>
      <c r="F38" s="9" t="str">
        <f>IF(Calculations!F38="", "", IF(AND(Calculations!S38&gt;=3, Calculations!F38&lt;27), Calculations!CF38, "Failure"))</f>
        <v/>
      </c>
      <c r="G38" s="9" t="str">
        <f>IF(Calculations!F38="", "", IF(AND(Calculations!S38&gt;=3, Calculations!F38&lt;27), Calculations!DF38, "Failure"))</f>
        <v/>
      </c>
      <c r="H38" s="9" t="str">
        <f>IF(Calculations!G38="", "", IF(AND(Calculations!T38&gt;=3, Calculations!G38&lt;27), Calculations!CG38, "Failure"))</f>
        <v/>
      </c>
      <c r="I38" s="9" t="str">
        <f>IF(Calculations!G38="", "", IF(AND(Calculations!T38&gt;=3, Calculations!G38&lt;27), Calculations!DG38, "Failure"))</f>
        <v/>
      </c>
      <c r="J38" s="9" t="str">
        <f>IF(Calculations!H38="", "", IF(AND(Calculations!U38&gt;=3, Calculations!H38&lt;27), Calculations!CH38, "Failure"))</f>
        <v/>
      </c>
      <c r="K38" s="9" t="str">
        <f>IF(Calculations!H38="", "", IF(AND(Calculations!U38&gt;=3, Calculations!H38&lt;27), Calculations!DH38, "Failure"))</f>
        <v/>
      </c>
      <c r="L38" s="9" t="str">
        <f>IF(Calculations!I38="", "", IF(AND(Calculations!V38&gt;=3, Calculations!I38&lt;27), Calculations!CI38, "Failure"))</f>
        <v/>
      </c>
      <c r="M38" s="9" t="str">
        <f>IF(Calculations!I38="", "", IF(AND(Calculations!V38&gt;=3, Calculations!I38&lt;27), Calculations!DI38, "Failure"))</f>
        <v/>
      </c>
      <c r="N38" s="9" t="str">
        <f>IF(Calculations!J38="", "", IF(AND(Calculations!W38&gt;=3, Calculations!J38&lt;27), Calculations!CJ38, "Failure"))</f>
        <v/>
      </c>
      <c r="O38" s="9" t="str">
        <f>IF(Calculations!J38="", "", IF(AND(Calculations!W38&gt;=3, Calculations!J38&lt;27), Calculations!DJ38, "Failure"))</f>
        <v/>
      </c>
      <c r="P38" s="9" t="str">
        <f>IF(Calculations!K38="", "", IF(AND(Calculations!X38&gt;=3, Calculations!K38&lt;27), Calculations!CK38, "Failure"))</f>
        <v/>
      </c>
      <c r="Q38" s="9" t="str">
        <f>IF(Calculations!K38="", "", IF(AND(Calculations!X38&gt;=3, Calculations!K38&lt;27), Calculations!DK38, "Failure"))</f>
        <v/>
      </c>
      <c r="R38" s="9" t="str">
        <f>IF(Calculations!L38="", "", IF(AND(Calculations!Y38&gt;=3, Calculations!L38&lt;27), Calculations!CL38, "Failure"))</f>
        <v/>
      </c>
      <c r="S38" s="9" t="str">
        <f>IF(Calculations!L38="", "", IF(AND(Calculations!Y38&gt;=3, Calculations!L38&lt;27), Calculations!DL38, "Failure"))</f>
        <v/>
      </c>
      <c r="T38" s="9" t="str">
        <f>IF(Calculations!M38="", "", IF(AND(Calculations!Z38&gt;=3, Calculations!M38&lt;27), Calculations!CM38, "Failure"))</f>
        <v/>
      </c>
      <c r="U38" s="9" t="str">
        <f>IF(Calculations!M38="", "", IF(AND(Calculations!Z38&gt;=3, Calculations!M38&lt;27), Calculations!DM38, "Failure"))</f>
        <v/>
      </c>
      <c r="V38" s="9" t="str">
        <f>IF(Calculations!N38="", "", IF(AND(Calculations!AA38&gt;=3, Calculations!N38&lt;27), Calculations!CN38, "Failure"))</f>
        <v/>
      </c>
      <c r="W38" s="9" t="str">
        <f>IF(Calculations!N38="", "", IF(AND(Calculations!AA38&gt;=3, Calculations!N38&lt;27), Calculations!DN38, "Failure"))</f>
        <v/>
      </c>
      <c r="X38" s="9" t="str">
        <f>IF(Calculations!O38="", "", IF(AND(Calculations!AB38&gt;=3, Calculations!O38&lt;27), Calculations!CO38, "Failure"))</f>
        <v/>
      </c>
      <c r="Y38" s="9" t="str">
        <f>IF(Calculations!O38="", "", IF(AND(Calculations!AB38&gt;=3, Calculations!O38&lt;27), Calculations!DO38, "Failure"))</f>
        <v/>
      </c>
    </row>
    <row r="39" spans="1:25" x14ac:dyDescent="0.25">
      <c r="A39" s="2" t="str">
        <f>'Gene Table'!D38</f>
        <v>HOXA5</v>
      </c>
      <c r="B39" s="9">
        <f>IF(Calculations!D39="", "", IF(AND(Calculations!Q39&gt;=3, Calculations!D39&lt;27), Calculations!CD39, "Failure"))</f>
        <v>0.99999895617918577</v>
      </c>
      <c r="C39" s="9">
        <f>IF(Calculations!D39="", "", IF(AND(Calculations!Q39&gt;=3, Calculations!D39&lt;27), Calculations!DD39, "Failure"))</f>
        <v>1.043820814228269E-6</v>
      </c>
      <c r="D39" s="9" t="str">
        <f>IF(Calculations!E39="", "", IF(AND(Calculations!R39&gt;=3, Calculations!E39&lt;27), Calculations!CE39, "Failure"))</f>
        <v/>
      </c>
      <c r="E39" s="9" t="str">
        <f>IF(Calculations!E39="", "", IF(AND(Calculations!R39&gt;=3, Calculations!E39&lt;27), Calculations!DE39, "Failure"))</f>
        <v/>
      </c>
      <c r="F39" s="9" t="str">
        <f>IF(Calculations!F39="", "", IF(AND(Calculations!S39&gt;=3, Calculations!F39&lt;27), Calculations!CF39, "Failure"))</f>
        <v/>
      </c>
      <c r="G39" s="9" t="str">
        <f>IF(Calculations!F39="", "", IF(AND(Calculations!S39&gt;=3, Calculations!F39&lt;27), Calculations!DF39, "Failure"))</f>
        <v/>
      </c>
      <c r="H39" s="9" t="str">
        <f>IF(Calculations!G39="", "", IF(AND(Calculations!T39&gt;=3, Calculations!G39&lt;27), Calculations!CG39, "Failure"))</f>
        <v/>
      </c>
      <c r="I39" s="9" t="str">
        <f>IF(Calculations!G39="", "", IF(AND(Calculations!T39&gt;=3, Calculations!G39&lt;27), Calculations!DG39, "Failure"))</f>
        <v/>
      </c>
      <c r="J39" s="9" t="str">
        <f>IF(Calculations!H39="", "", IF(AND(Calculations!U39&gt;=3, Calculations!H39&lt;27), Calculations!CH39, "Failure"))</f>
        <v/>
      </c>
      <c r="K39" s="9" t="str">
        <f>IF(Calculations!H39="", "", IF(AND(Calculations!U39&gt;=3, Calculations!H39&lt;27), Calculations!DH39, "Failure"))</f>
        <v/>
      </c>
      <c r="L39" s="9" t="str">
        <f>IF(Calculations!I39="", "", IF(AND(Calculations!V39&gt;=3, Calculations!I39&lt;27), Calculations!CI39, "Failure"))</f>
        <v/>
      </c>
      <c r="M39" s="9" t="str">
        <f>IF(Calculations!I39="", "", IF(AND(Calculations!V39&gt;=3, Calculations!I39&lt;27), Calculations!DI39, "Failure"))</f>
        <v/>
      </c>
      <c r="N39" s="9" t="str">
        <f>IF(Calculations!J39="", "", IF(AND(Calculations!W39&gt;=3, Calculations!J39&lt;27), Calculations!CJ39, "Failure"))</f>
        <v/>
      </c>
      <c r="O39" s="9" t="str">
        <f>IF(Calculations!J39="", "", IF(AND(Calculations!W39&gt;=3, Calculations!J39&lt;27), Calculations!DJ39, "Failure"))</f>
        <v/>
      </c>
      <c r="P39" s="9" t="str">
        <f>IF(Calculations!K39="", "", IF(AND(Calculations!X39&gt;=3, Calculations!K39&lt;27), Calculations!CK39, "Failure"))</f>
        <v/>
      </c>
      <c r="Q39" s="9" t="str">
        <f>IF(Calculations!K39="", "", IF(AND(Calculations!X39&gt;=3, Calculations!K39&lt;27), Calculations!DK39, "Failure"))</f>
        <v/>
      </c>
      <c r="R39" s="9" t="str">
        <f>IF(Calculations!L39="", "", IF(AND(Calculations!Y39&gt;=3, Calculations!L39&lt;27), Calculations!CL39, "Failure"))</f>
        <v/>
      </c>
      <c r="S39" s="9" t="str">
        <f>IF(Calculations!L39="", "", IF(AND(Calculations!Y39&gt;=3, Calculations!L39&lt;27), Calculations!DL39, "Failure"))</f>
        <v/>
      </c>
      <c r="T39" s="9" t="str">
        <f>IF(Calculations!M39="", "", IF(AND(Calculations!Z39&gt;=3, Calculations!M39&lt;27), Calculations!CM39, "Failure"))</f>
        <v/>
      </c>
      <c r="U39" s="9" t="str">
        <f>IF(Calculations!M39="", "", IF(AND(Calculations!Z39&gt;=3, Calculations!M39&lt;27), Calculations!DM39, "Failure"))</f>
        <v/>
      </c>
      <c r="V39" s="9" t="str">
        <f>IF(Calculations!N39="", "", IF(AND(Calculations!AA39&gt;=3, Calculations!N39&lt;27), Calculations!CN39, "Failure"))</f>
        <v/>
      </c>
      <c r="W39" s="9" t="str">
        <f>IF(Calculations!N39="", "", IF(AND(Calculations!AA39&gt;=3, Calculations!N39&lt;27), Calculations!DN39, "Failure"))</f>
        <v/>
      </c>
      <c r="X39" s="9" t="str">
        <f>IF(Calculations!O39="", "", IF(AND(Calculations!AB39&gt;=3, Calculations!O39&lt;27), Calculations!CO39, "Failure"))</f>
        <v/>
      </c>
      <c r="Y39" s="9" t="str">
        <f>IF(Calculations!O39="", "", IF(AND(Calculations!AB39&gt;=3, Calculations!O39&lt;27), Calculations!DO39, "Failure"))</f>
        <v/>
      </c>
    </row>
    <row r="40" spans="1:25" x14ac:dyDescent="0.25">
      <c r="A40" s="2" t="str">
        <f>'Gene Table'!D39</f>
        <v>HOXD11</v>
      </c>
      <c r="B40" s="9">
        <f>IF(Calculations!D40="", "", IF(AND(Calculations!Q40&gt;=3, Calculations!D40&lt;27), Calculations!CD40, "Failure"))</f>
        <v>0.48853113479481997</v>
      </c>
      <c r="C40" s="9">
        <f>IF(Calculations!D40="", "", IF(AND(Calculations!Q40&gt;=3, Calculations!D40&lt;27), Calculations!DD40, "Failure"))</f>
        <v>0.51146886520517998</v>
      </c>
      <c r="D40" s="9" t="str">
        <f>IF(Calculations!E40="", "", IF(AND(Calculations!R40&gt;=3, Calculations!E40&lt;27), Calculations!CE40, "Failure"))</f>
        <v/>
      </c>
      <c r="E40" s="9" t="str">
        <f>IF(Calculations!E40="", "", IF(AND(Calculations!R40&gt;=3, Calculations!E40&lt;27), Calculations!DE40, "Failure"))</f>
        <v/>
      </c>
      <c r="F40" s="9" t="str">
        <f>IF(Calculations!F40="", "", IF(AND(Calculations!S40&gt;=3, Calculations!F40&lt;27), Calculations!CF40, "Failure"))</f>
        <v/>
      </c>
      <c r="G40" s="9" t="str">
        <f>IF(Calculations!F40="", "", IF(AND(Calculations!S40&gt;=3, Calculations!F40&lt;27), Calculations!DF40, "Failure"))</f>
        <v/>
      </c>
      <c r="H40" s="9" t="str">
        <f>IF(Calculations!G40="", "", IF(AND(Calculations!T40&gt;=3, Calculations!G40&lt;27), Calculations!CG40, "Failure"))</f>
        <v/>
      </c>
      <c r="I40" s="9" t="str">
        <f>IF(Calculations!G40="", "", IF(AND(Calculations!T40&gt;=3, Calculations!G40&lt;27), Calculations!DG40, "Failure"))</f>
        <v/>
      </c>
      <c r="J40" s="9" t="str">
        <f>IF(Calculations!H40="", "", IF(AND(Calculations!U40&gt;=3, Calculations!H40&lt;27), Calculations!CH40, "Failure"))</f>
        <v/>
      </c>
      <c r="K40" s="9" t="str">
        <f>IF(Calculations!H40="", "", IF(AND(Calculations!U40&gt;=3, Calculations!H40&lt;27), Calculations!DH40, "Failure"))</f>
        <v/>
      </c>
      <c r="L40" s="9" t="str">
        <f>IF(Calculations!I40="", "", IF(AND(Calculations!V40&gt;=3, Calculations!I40&lt;27), Calculations!CI40, "Failure"))</f>
        <v/>
      </c>
      <c r="M40" s="9" t="str">
        <f>IF(Calculations!I40="", "", IF(AND(Calculations!V40&gt;=3, Calculations!I40&lt;27), Calculations!DI40, "Failure"))</f>
        <v/>
      </c>
      <c r="N40" s="9" t="str">
        <f>IF(Calculations!J40="", "", IF(AND(Calculations!W40&gt;=3, Calculations!J40&lt;27), Calculations!CJ40, "Failure"))</f>
        <v/>
      </c>
      <c r="O40" s="9" t="str">
        <f>IF(Calculations!J40="", "", IF(AND(Calculations!W40&gt;=3, Calculations!J40&lt;27), Calculations!DJ40, "Failure"))</f>
        <v/>
      </c>
      <c r="P40" s="9" t="str">
        <f>IF(Calculations!K40="", "", IF(AND(Calculations!X40&gt;=3, Calculations!K40&lt;27), Calculations!CK40, "Failure"))</f>
        <v/>
      </c>
      <c r="Q40" s="9" t="str">
        <f>IF(Calculations!K40="", "", IF(AND(Calculations!X40&gt;=3, Calculations!K40&lt;27), Calculations!DK40, "Failure"))</f>
        <v/>
      </c>
      <c r="R40" s="9" t="str">
        <f>IF(Calculations!L40="", "", IF(AND(Calculations!Y40&gt;=3, Calculations!L40&lt;27), Calculations!CL40, "Failure"))</f>
        <v/>
      </c>
      <c r="S40" s="9" t="str">
        <f>IF(Calculations!L40="", "", IF(AND(Calculations!Y40&gt;=3, Calculations!L40&lt;27), Calculations!DL40, "Failure"))</f>
        <v/>
      </c>
      <c r="T40" s="9" t="str">
        <f>IF(Calculations!M40="", "", IF(AND(Calculations!Z40&gt;=3, Calculations!M40&lt;27), Calculations!CM40, "Failure"))</f>
        <v/>
      </c>
      <c r="U40" s="9" t="str">
        <f>IF(Calculations!M40="", "", IF(AND(Calculations!Z40&gt;=3, Calculations!M40&lt;27), Calculations!DM40, "Failure"))</f>
        <v/>
      </c>
      <c r="V40" s="9" t="str">
        <f>IF(Calculations!N40="", "", IF(AND(Calculations!AA40&gt;=3, Calculations!N40&lt;27), Calculations!CN40, "Failure"))</f>
        <v/>
      </c>
      <c r="W40" s="9" t="str">
        <f>IF(Calculations!N40="", "", IF(AND(Calculations!AA40&gt;=3, Calculations!N40&lt;27), Calculations!DN40, "Failure"))</f>
        <v/>
      </c>
      <c r="X40" s="9" t="str">
        <f>IF(Calculations!O40="", "", IF(AND(Calculations!AB40&gt;=3, Calculations!O40&lt;27), Calculations!CO40, "Failure"))</f>
        <v/>
      </c>
      <c r="Y40" s="9" t="str">
        <f>IF(Calculations!O40="", "", IF(AND(Calculations!AB40&gt;=3, Calculations!O40&lt;27), Calculations!DO40, "Failure"))</f>
        <v/>
      </c>
    </row>
    <row r="41" spans="1:25" x14ac:dyDescent="0.25">
      <c r="A41" s="2" t="str">
        <f>'Gene Table'!D40</f>
        <v>HS3ST2</v>
      </c>
      <c r="B41" s="9">
        <f>IF(Calculations!D41="", "", IF(AND(Calculations!Q41&gt;=3, Calculations!D41&lt;27), Calculations!CD41, "Failure"))</f>
        <v>0.9992440722128032</v>
      </c>
      <c r="C41" s="9">
        <f>IF(Calculations!D41="", "", IF(AND(Calculations!Q41&gt;=3, Calculations!D41&lt;27), Calculations!DD41, "Failure"))</f>
        <v>7.5592778719679732E-4</v>
      </c>
      <c r="D41" s="9" t="str">
        <f>IF(Calculations!E41="", "", IF(AND(Calculations!R41&gt;=3, Calculations!E41&lt;27), Calculations!CE41, "Failure"))</f>
        <v/>
      </c>
      <c r="E41" s="9" t="str">
        <f>IF(Calculations!E41="", "", IF(AND(Calculations!R41&gt;=3, Calculations!E41&lt;27), Calculations!DE41, "Failure"))</f>
        <v/>
      </c>
      <c r="F41" s="9" t="str">
        <f>IF(Calculations!F41="", "", IF(AND(Calculations!S41&gt;=3, Calculations!F41&lt;27), Calculations!CF41, "Failure"))</f>
        <v/>
      </c>
      <c r="G41" s="9" t="str">
        <f>IF(Calculations!F41="", "", IF(AND(Calculations!S41&gt;=3, Calculations!F41&lt;27), Calculations!DF41, "Failure"))</f>
        <v/>
      </c>
      <c r="H41" s="9" t="str">
        <f>IF(Calculations!G41="", "", IF(AND(Calculations!T41&gt;=3, Calculations!G41&lt;27), Calculations!CG41, "Failure"))</f>
        <v/>
      </c>
      <c r="I41" s="9" t="str">
        <f>IF(Calculations!G41="", "", IF(AND(Calculations!T41&gt;=3, Calculations!G41&lt;27), Calculations!DG41, "Failure"))</f>
        <v/>
      </c>
      <c r="J41" s="9" t="str">
        <f>IF(Calculations!H41="", "", IF(AND(Calculations!U41&gt;=3, Calculations!H41&lt;27), Calculations!CH41, "Failure"))</f>
        <v/>
      </c>
      <c r="K41" s="9" t="str">
        <f>IF(Calculations!H41="", "", IF(AND(Calculations!U41&gt;=3, Calculations!H41&lt;27), Calculations!DH41, "Failure"))</f>
        <v/>
      </c>
      <c r="L41" s="9" t="str">
        <f>IF(Calculations!I41="", "", IF(AND(Calculations!V41&gt;=3, Calculations!I41&lt;27), Calculations!CI41, "Failure"))</f>
        <v/>
      </c>
      <c r="M41" s="9" t="str">
        <f>IF(Calculations!I41="", "", IF(AND(Calculations!V41&gt;=3, Calculations!I41&lt;27), Calculations!DI41, "Failure"))</f>
        <v/>
      </c>
      <c r="N41" s="9" t="str">
        <f>IF(Calculations!J41="", "", IF(AND(Calculations!W41&gt;=3, Calculations!J41&lt;27), Calculations!CJ41, "Failure"))</f>
        <v/>
      </c>
      <c r="O41" s="9" t="str">
        <f>IF(Calculations!J41="", "", IF(AND(Calculations!W41&gt;=3, Calculations!J41&lt;27), Calculations!DJ41, "Failure"))</f>
        <v/>
      </c>
      <c r="P41" s="9" t="str">
        <f>IF(Calculations!K41="", "", IF(AND(Calculations!X41&gt;=3, Calculations!K41&lt;27), Calculations!CK41, "Failure"))</f>
        <v/>
      </c>
      <c r="Q41" s="9" t="str">
        <f>IF(Calculations!K41="", "", IF(AND(Calculations!X41&gt;=3, Calculations!K41&lt;27), Calculations!DK41, "Failure"))</f>
        <v/>
      </c>
      <c r="R41" s="9" t="str">
        <f>IF(Calculations!L41="", "", IF(AND(Calculations!Y41&gt;=3, Calculations!L41&lt;27), Calculations!CL41, "Failure"))</f>
        <v/>
      </c>
      <c r="S41" s="9" t="str">
        <f>IF(Calculations!L41="", "", IF(AND(Calculations!Y41&gt;=3, Calculations!L41&lt;27), Calculations!DL41, "Failure"))</f>
        <v/>
      </c>
      <c r="T41" s="9" t="str">
        <f>IF(Calculations!M41="", "", IF(AND(Calculations!Z41&gt;=3, Calculations!M41&lt;27), Calculations!CM41, "Failure"))</f>
        <v/>
      </c>
      <c r="U41" s="9" t="str">
        <f>IF(Calculations!M41="", "", IF(AND(Calculations!Z41&gt;=3, Calculations!M41&lt;27), Calculations!DM41, "Failure"))</f>
        <v/>
      </c>
      <c r="V41" s="9" t="str">
        <f>IF(Calculations!N41="", "", IF(AND(Calculations!AA41&gt;=3, Calculations!N41&lt;27), Calculations!CN41, "Failure"))</f>
        <v/>
      </c>
      <c r="W41" s="9" t="str">
        <f>IF(Calculations!N41="", "", IF(AND(Calculations!AA41&gt;=3, Calculations!N41&lt;27), Calculations!DN41, "Failure"))</f>
        <v/>
      </c>
      <c r="X41" s="9" t="str">
        <f>IF(Calculations!O41="", "", IF(AND(Calculations!AB41&gt;=3, Calculations!O41&lt;27), Calculations!CO41, "Failure"))</f>
        <v/>
      </c>
      <c r="Y41" s="9" t="str">
        <f>IF(Calculations!O41="", "", IF(AND(Calculations!AB41&gt;=3, Calculations!O41&lt;27), Calculations!DO41, "Failure"))</f>
        <v/>
      </c>
    </row>
    <row r="42" spans="1:25" x14ac:dyDescent="0.25">
      <c r="A42" s="2" t="str">
        <f>'Gene Table'!D41</f>
        <v>HS3ST3B1</v>
      </c>
      <c r="B42" s="9">
        <f>IF(Calculations!D42="", "", IF(AND(Calculations!Q42&gt;=3, Calculations!D42&lt;27), Calculations!CD42, "Failure"))</f>
        <v>9.1704053867425247E-3</v>
      </c>
      <c r="C42" s="9">
        <f>IF(Calculations!D42="", "", IF(AND(Calculations!Q42&gt;=3, Calculations!D42&lt;27), Calculations!DD42, "Failure"))</f>
        <v>0.99082959461325748</v>
      </c>
      <c r="D42" s="9" t="str">
        <f>IF(Calculations!E42="", "", IF(AND(Calculations!R42&gt;=3, Calculations!E42&lt;27), Calculations!CE42, "Failure"))</f>
        <v/>
      </c>
      <c r="E42" s="9" t="str">
        <f>IF(Calculations!E42="", "", IF(AND(Calculations!R42&gt;=3, Calculations!E42&lt;27), Calculations!DE42, "Failure"))</f>
        <v/>
      </c>
      <c r="F42" s="9" t="str">
        <f>IF(Calculations!F42="", "", IF(AND(Calculations!S42&gt;=3, Calculations!F42&lt;27), Calculations!CF42, "Failure"))</f>
        <v/>
      </c>
      <c r="G42" s="9" t="str">
        <f>IF(Calculations!F42="", "", IF(AND(Calculations!S42&gt;=3, Calculations!F42&lt;27), Calculations!DF42, "Failure"))</f>
        <v/>
      </c>
      <c r="H42" s="9" t="str">
        <f>IF(Calculations!G42="", "", IF(AND(Calculations!T42&gt;=3, Calculations!G42&lt;27), Calculations!CG42, "Failure"))</f>
        <v/>
      </c>
      <c r="I42" s="9" t="str">
        <f>IF(Calculations!G42="", "", IF(AND(Calculations!T42&gt;=3, Calculations!G42&lt;27), Calculations!DG42, "Failure"))</f>
        <v/>
      </c>
      <c r="J42" s="9" t="str">
        <f>IF(Calculations!H42="", "", IF(AND(Calculations!U42&gt;=3, Calculations!H42&lt;27), Calculations!CH42, "Failure"))</f>
        <v/>
      </c>
      <c r="K42" s="9" t="str">
        <f>IF(Calculations!H42="", "", IF(AND(Calculations!U42&gt;=3, Calculations!H42&lt;27), Calculations!DH42, "Failure"))</f>
        <v/>
      </c>
      <c r="L42" s="9" t="str">
        <f>IF(Calculations!I42="", "", IF(AND(Calculations!V42&gt;=3, Calculations!I42&lt;27), Calculations!CI42, "Failure"))</f>
        <v/>
      </c>
      <c r="M42" s="9" t="str">
        <f>IF(Calculations!I42="", "", IF(AND(Calculations!V42&gt;=3, Calculations!I42&lt;27), Calculations!DI42, "Failure"))</f>
        <v/>
      </c>
      <c r="N42" s="9" t="str">
        <f>IF(Calculations!J42="", "", IF(AND(Calculations!W42&gt;=3, Calculations!J42&lt;27), Calculations!CJ42, "Failure"))</f>
        <v/>
      </c>
      <c r="O42" s="9" t="str">
        <f>IF(Calculations!J42="", "", IF(AND(Calculations!W42&gt;=3, Calculations!J42&lt;27), Calculations!DJ42, "Failure"))</f>
        <v/>
      </c>
      <c r="P42" s="9" t="str">
        <f>IF(Calculations!K42="", "", IF(AND(Calculations!X42&gt;=3, Calculations!K42&lt;27), Calculations!CK42, "Failure"))</f>
        <v/>
      </c>
      <c r="Q42" s="9" t="str">
        <f>IF(Calculations!K42="", "", IF(AND(Calculations!X42&gt;=3, Calculations!K42&lt;27), Calculations!DK42, "Failure"))</f>
        <v/>
      </c>
      <c r="R42" s="9" t="str">
        <f>IF(Calculations!L42="", "", IF(AND(Calculations!Y42&gt;=3, Calculations!L42&lt;27), Calculations!CL42, "Failure"))</f>
        <v/>
      </c>
      <c r="S42" s="9" t="str">
        <f>IF(Calculations!L42="", "", IF(AND(Calculations!Y42&gt;=3, Calculations!L42&lt;27), Calculations!DL42, "Failure"))</f>
        <v/>
      </c>
      <c r="T42" s="9" t="str">
        <f>IF(Calculations!M42="", "", IF(AND(Calculations!Z42&gt;=3, Calculations!M42&lt;27), Calculations!CM42, "Failure"))</f>
        <v/>
      </c>
      <c r="U42" s="9" t="str">
        <f>IF(Calculations!M42="", "", IF(AND(Calculations!Z42&gt;=3, Calculations!M42&lt;27), Calculations!DM42, "Failure"))</f>
        <v/>
      </c>
      <c r="V42" s="9" t="str">
        <f>IF(Calculations!N42="", "", IF(AND(Calculations!AA42&gt;=3, Calculations!N42&lt;27), Calculations!CN42, "Failure"))</f>
        <v/>
      </c>
      <c r="W42" s="9" t="str">
        <f>IF(Calculations!N42="", "", IF(AND(Calculations!AA42&gt;=3, Calculations!N42&lt;27), Calculations!DN42, "Failure"))</f>
        <v/>
      </c>
      <c r="X42" s="9" t="str">
        <f>IF(Calculations!O42="", "", IF(AND(Calculations!AB42&gt;=3, Calculations!O42&lt;27), Calculations!CO42, "Failure"))</f>
        <v/>
      </c>
      <c r="Y42" s="9" t="str">
        <f>IF(Calculations!O42="", "", IF(AND(Calculations!AB42&gt;=3, Calculations!O42&lt;27), Calculations!DO42, "Failure"))</f>
        <v/>
      </c>
    </row>
    <row r="43" spans="1:25" x14ac:dyDescent="0.25">
      <c r="A43" s="2" t="str">
        <f>'Gene Table'!D42</f>
        <v>HSD17B4</v>
      </c>
      <c r="B43" s="9">
        <f>IF(Calculations!D43="", "", IF(AND(Calculations!Q43&gt;=3, Calculations!D43&lt;27), Calculations!CD43, "Failure"))</f>
        <v>0.25280360732977081</v>
      </c>
      <c r="C43" s="9">
        <f>IF(Calculations!D43="", "", IF(AND(Calculations!Q43&gt;=3, Calculations!D43&lt;27), Calculations!DD43, "Failure"))</f>
        <v>0.74719639267022919</v>
      </c>
      <c r="D43" s="9" t="str">
        <f>IF(Calculations!E43="", "", IF(AND(Calculations!R43&gt;=3, Calculations!E43&lt;27), Calculations!CE43, "Failure"))</f>
        <v/>
      </c>
      <c r="E43" s="9" t="str">
        <f>IF(Calculations!E43="", "", IF(AND(Calculations!R43&gt;=3, Calculations!E43&lt;27), Calculations!DE43, "Failure"))</f>
        <v/>
      </c>
      <c r="F43" s="9" t="str">
        <f>IF(Calculations!F43="", "", IF(AND(Calculations!S43&gt;=3, Calculations!F43&lt;27), Calculations!CF43, "Failure"))</f>
        <v/>
      </c>
      <c r="G43" s="9" t="str">
        <f>IF(Calculations!F43="", "", IF(AND(Calculations!S43&gt;=3, Calculations!F43&lt;27), Calculations!DF43, "Failure"))</f>
        <v/>
      </c>
      <c r="H43" s="9" t="str">
        <f>IF(Calculations!G43="", "", IF(AND(Calculations!T43&gt;=3, Calculations!G43&lt;27), Calculations!CG43, "Failure"))</f>
        <v/>
      </c>
      <c r="I43" s="9" t="str">
        <f>IF(Calculations!G43="", "", IF(AND(Calculations!T43&gt;=3, Calculations!G43&lt;27), Calculations!DG43, "Failure"))</f>
        <v/>
      </c>
      <c r="J43" s="9" t="str">
        <f>IF(Calculations!H43="", "", IF(AND(Calculations!U43&gt;=3, Calculations!H43&lt;27), Calculations!CH43, "Failure"))</f>
        <v/>
      </c>
      <c r="K43" s="9" t="str">
        <f>IF(Calculations!H43="", "", IF(AND(Calculations!U43&gt;=3, Calculations!H43&lt;27), Calculations!DH43, "Failure"))</f>
        <v/>
      </c>
      <c r="L43" s="9" t="str">
        <f>IF(Calculations!I43="", "", IF(AND(Calculations!V43&gt;=3, Calculations!I43&lt;27), Calculations!CI43, "Failure"))</f>
        <v/>
      </c>
      <c r="M43" s="9" t="str">
        <f>IF(Calculations!I43="", "", IF(AND(Calculations!V43&gt;=3, Calculations!I43&lt;27), Calculations!DI43, "Failure"))</f>
        <v/>
      </c>
      <c r="N43" s="9" t="str">
        <f>IF(Calculations!J43="", "", IF(AND(Calculations!W43&gt;=3, Calculations!J43&lt;27), Calculations!CJ43, "Failure"))</f>
        <v/>
      </c>
      <c r="O43" s="9" t="str">
        <f>IF(Calculations!J43="", "", IF(AND(Calculations!W43&gt;=3, Calculations!J43&lt;27), Calculations!DJ43, "Failure"))</f>
        <v/>
      </c>
      <c r="P43" s="9" t="str">
        <f>IF(Calculations!K43="", "", IF(AND(Calculations!X43&gt;=3, Calculations!K43&lt;27), Calculations!CK43, "Failure"))</f>
        <v/>
      </c>
      <c r="Q43" s="9" t="str">
        <f>IF(Calculations!K43="", "", IF(AND(Calculations!X43&gt;=3, Calculations!K43&lt;27), Calculations!DK43, "Failure"))</f>
        <v/>
      </c>
      <c r="R43" s="9" t="str">
        <f>IF(Calculations!L43="", "", IF(AND(Calculations!Y43&gt;=3, Calculations!L43&lt;27), Calculations!CL43, "Failure"))</f>
        <v/>
      </c>
      <c r="S43" s="9" t="str">
        <f>IF(Calculations!L43="", "", IF(AND(Calculations!Y43&gt;=3, Calculations!L43&lt;27), Calculations!DL43, "Failure"))</f>
        <v/>
      </c>
      <c r="T43" s="9" t="str">
        <f>IF(Calculations!M43="", "", IF(AND(Calculations!Z43&gt;=3, Calculations!M43&lt;27), Calculations!CM43, "Failure"))</f>
        <v/>
      </c>
      <c r="U43" s="9" t="str">
        <f>IF(Calculations!M43="", "", IF(AND(Calculations!Z43&gt;=3, Calculations!M43&lt;27), Calculations!DM43, "Failure"))</f>
        <v/>
      </c>
      <c r="V43" s="9" t="str">
        <f>IF(Calculations!N43="", "", IF(AND(Calculations!AA43&gt;=3, Calculations!N43&lt;27), Calculations!CN43, "Failure"))</f>
        <v/>
      </c>
      <c r="W43" s="9" t="str">
        <f>IF(Calculations!N43="", "", IF(AND(Calculations!AA43&gt;=3, Calculations!N43&lt;27), Calculations!DN43, "Failure"))</f>
        <v/>
      </c>
      <c r="X43" s="9" t="str">
        <f>IF(Calculations!O43="", "", IF(AND(Calculations!AB43&gt;=3, Calculations!O43&lt;27), Calculations!CO43, "Failure"))</f>
        <v/>
      </c>
      <c r="Y43" s="9" t="str">
        <f>IF(Calculations!O43="", "", IF(AND(Calculations!AB43&gt;=3, Calculations!O43&lt;27), Calculations!DO43, "Failure"))</f>
        <v/>
      </c>
    </row>
    <row r="44" spans="1:25" x14ac:dyDescent="0.25">
      <c r="A44" s="2" t="str">
        <f>'Gene Table'!D43</f>
        <v>ID4</v>
      </c>
      <c r="B44" s="9">
        <f>IF(Calculations!D44="", "", IF(AND(Calculations!Q44&gt;=3, Calculations!D44&lt;27), Calculations!CD44, "Failure"))</f>
        <v>3.4277793113342866E-4</v>
      </c>
      <c r="C44" s="9">
        <f>IF(Calculations!D44="", "", IF(AND(Calculations!Q44&gt;=3, Calculations!D44&lt;27), Calculations!DD44, "Failure"))</f>
        <v>0.99965722206886654</v>
      </c>
      <c r="D44" s="9" t="str">
        <f>IF(Calculations!E44="", "", IF(AND(Calculations!R44&gt;=3, Calculations!E44&lt;27), Calculations!CE44, "Failure"))</f>
        <v/>
      </c>
      <c r="E44" s="9" t="str">
        <f>IF(Calculations!E44="", "", IF(AND(Calculations!R44&gt;=3, Calculations!E44&lt;27), Calculations!DE44, "Failure"))</f>
        <v/>
      </c>
      <c r="F44" s="9" t="str">
        <f>IF(Calculations!F44="", "", IF(AND(Calculations!S44&gt;=3, Calculations!F44&lt;27), Calculations!CF44, "Failure"))</f>
        <v/>
      </c>
      <c r="G44" s="9" t="str">
        <f>IF(Calculations!F44="", "", IF(AND(Calculations!S44&gt;=3, Calculations!F44&lt;27), Calculations!DF44, "Failure"))</f>
        <v/>
      </c>
      <c r="H44" s="9" t="str">
        <f>IF(Calculations!G44="", "", IF(AND(Calculations!T44&gt;=3, Calculations!G44&lt;27), Calculations!CG44, "Failure"))</f>
        <v/>
      </c>
      <c r="I44" s="9" t="str">
        <f>IF(Calculations!G44="", "", IF(AND(Calculations!T44&gt;=3, Calculations!G44&lt;27), Calculations!DG44, "Failure"))</f>
        <v/>
      </c>
      <c r="J44" s="9" t="str">
        <f>IF(Calculations!H44="", "", IF(AND(Calculations!U44&gt;=3, Calculations!H44&lt;27), Calculations!CH44, "Failure"))</f>
        <v/>
      </c>
      <c r="K44" s="9" t="str">
        <f>IF(Calculations!H44="", "", IF(AND(Calculations!U44&gt;=3, Calculations!H44&lt;27), Calculations!DH44, "Failure"))</f>
        <v/>
      </c>
      <c r="L44" s="9" t="str">
        <f>IF(Calculations!I44="", "", IF(AND(Calculations!V44&gt;=3, Calculations!I44&lt;27), Calculations!CI44, "Failure"))</f>
        <v/>
      </c>
      <c r="M44" s="9" t="str">
        <f>IF(Calculations!I44="", "", IF(AND(Calculations!V44&gt;=3, Calculations!I44&lt;27), Calculations!DI44, "Failure"))</f>
        <v/>
      </c>
      <c r="N44" s="9" t="str">
        <f>IF(Calculations!J44="", "", IF(AND(Calculations!W44&gt;=3, Calculations!J44&lt;27), Calculations!CJ44, "Failure"))</f>
        <v/>
      </c>
      <c r="O44" s="9" t="str">
        <f>IF(Calculations!J44="", "", IF(AND(Calculations!W44&gt;=3, Calculations!J44&lt;27), Calculations!DJ44, "Failure"))</f>
        <v/>
      </c>
      <c r="P44" s="9" t="str">
        <f>IF(Calculations!K44="", "", IF(AND(Calculations!X44&gt;=3, Calculations!K44&lt;27), Calculations!CK44, "Failure"))</f>
        <v/>
      </c>
      <c r="Q44" s="9" t="str">
        <f>IF(Calculations!K44="", "", IF(AND(Calculations!X44&gt;=3, Calculations!K44&lt;27), Calculations!DK44, "Failure"))</f>
        <v/>
      </c>
      <c r="R44" s="9" t="str">
        <f>IF(Calculations!L44="", "", IF(AND(Calculations!Y44&gt;=3, Calculations!L44&lt;27), Calculations!CL44, "Failure"))</f>
        <v/>
      </c>
      <c r="S44" s="9" t="str">
        <f>IF(Calculations!L44="", "", IF(AND(Calculations!Y44&gt;=3, Calculations!L44&lt;27), Calculations!DL44, "Failure"))</f>
        <v/>
      </c>
      <c r="T44" s="9" t="str">
        <f>IF(Calculations!M44="", "", IF(AND(Calculations!Z44&gt;=3, Calculations!M44&lt;27), Calculations!CM44, "Failure"))</f>
        <v/>
      </c>
      <c r="U44" s="9" t="str">
        <f>IF(Calculations!M44="", "", IF(AND(Calculations!Z44&gt;=3, Calculations!M44&lt;27), Calculations!DM44, "Failure"))</f>
        <v/>
      </c>
      <c r="V44" s="9" t="str">
        <f>IF(Calculations!N44="", "", IF(AND(Calculations!AA44&gt;=3, Calculations!N44&lt;27), Calculations!CN44, "Failure"))</f>
        <v/>
      </c>
      <c r="W44" s="9" t="str">
        <f>IF(Calculations!N44="", "", IF(AND(Calculations!AA44&gt;=3, Calculations!N44&lt;27), Calculations!DN44, "Failure"))</f>
        <v/>
      </c>
      <c r="X44" s="9" t="str">
        <f>IF(Calculations!O44="", "", IF(AND(Calculations!AB44&gt;=3, Calculations!O44&lt;27), Calculations!CO44, "Failure"))</f>
        <v/>
      </c>
      <c r="Y44" s="9" t="str">
        <f>IF(Calculations!O44="", "", IF(AND(Calculations!AB44&gt;=3, Calculations!O44&lt;27), Calculations!DO44, "Failure"))</f>
        <v/>
      </c>
    </row>
    <row r="45" spans="1:25" x14ac:dyDescent="0.25">
      <c r="A45" s="2" t="str">
        <f>'Gene Table'!D44</f>
        <v>IGFBP7</v>
      </c>
      <c r="B45" s="9">
        <f>IF(Calculations!D45="", "", IF(AND(Calculations!Q45&gt;=3, Calculations!D45&lt;27), Calculations!CD45, "Failure"))</f>
        <v>0.99999503907719434</v>
      </c>
      <c r="C45" s="9">
        <f>IF(Calculations!D45="", "", IF(AND(Calculations!Q45&gt;=3, Calculations!D45&lt;27), Calculations!DD45, "Failure"))</f>
        <v>4.9609228056635146E-6</v>
      </c>
      <c r="D45" s="9" t="str">
        <f>IF(Calculations!E45="", "", IF(AND(Calculations!R45&gt;=3, Calculations!E45&lt;27), Calculations!CE45, "Failure"))</f>
        <v/>
      </c>
      <c r="E45" s="9" t="str">
        <f>IF(Calculations!E45="", "", IF(AND(Calculations!R45&gt;=3, Calculations!E45&lt;27), Calculations!DE45, "Failure"))</f>
        <v/>
      </c>
      <c r="F45" s="9" t="str">
        <f>IF(Calculations!F45="", "", IF(AND(Calculations!S45&gt;=3, Calculations!F45&lt;27), Calculations!CF45, "Failure"))</f>
        <v/>
      </c>
      <c r="G45" s="9" t="str">
        <f>IF(Calculations!F45="", "", IF(AND(Calculations!S45&gt;=3, Calculations!F45&lt;27), Calculations!DF45, "Failure"))</f>
        <v/>
      </c>
      <c r="H45" s="9" t="str">
        <f>IF(Calculations!G45="", "", IF(AND(Calculations!T45&gt;=3, Calculations!G45&lt;27), Calculations!CG45, "Failure"))</f>
        <v/>
      </c>
      <c r="I45" s="9" t="str">
        <f>IF(Calculations!G45="", "", IF(AND(Calculations!T45&gt;=3, Calculations!G45&lt;27), Calculations!DG45, "Failure"))</f>
        <v/>
      </c>
      <c r="J45" s="9" t="str">
        <f>IF(Calculations!H45="", "", IF(AND(Calculations!U45&gt;=3, Calculations!H45&lt;27), Calculations!CH45, "Failure"))</f>
        <v/>
      </c>
      <c r="K45" s="9" t="str">
        <f>IF(Calculations!H45="", "", IF(AND(Calculations!U45&gt;=3, Calculations!H45&lt;27), Calculations!DH45, "Failure"))</f>
        <v/>
      </c>
      <c r="L45" s="9" t="str">
        <f>IF(Calculations!I45="", "", IF(AND(Calculations!V45&gt;=3, Calculations!I45&lt;27), Calculations!CI45, "Failure"))</f>
        <v/>
      </c>
      <c r="M45" s="9" t="str">
        <f>IF(Calculations!I45="", "", IF(AND(Calculations!V45&gt;=3, Calculations!I45&lt;27), Calculations!DI45, "Failure"))</f>
        <v/>
      </c>
      <c r="N45" s="9" t="str">
        <f>IF(Calculations!J45="", "", IF(AND(Calculations!W45&gt;=3, Calculations!J45&lt;27), Calculations!CJ45, "Failure"))</f>
        <v/>
      </c>
      <c r="O45" s="9" t="str">
        <f>IF(Calculations!J45="", "", IF(AND(Calculations!W45&gt;=3, Calculations!J45&lt;27), Calculations!DJ45, "Failure"))</f>
        <v/>
      </c>
      <c r="P45" s="9" t="str">
        <f>IF(Calculations!K45="", "", IF(AND(Calculations!X45&gt;=3, Calculations!K45&lt;27), Calculations!CK45, "Failure"))</f>
        <v/>
      </c>
      <c r="Q45" s="9" t="str">
        <f>IF(Calculations!K45="", "", IF(AND(Calculations!X45&gt;=3, Calculations!K45&lt;27), Calculations!DK45, "Failure"))</f>
        <v/>
      </c>
      <c r="R45" s="9" t="str">
        <f>IF(Calculations!L45="", "", IF(AND(Calculations!Y45&gt;=3, Calculations!L45&lt;27), Calculations!CL45, "Failure"))</f>
        <v/>
      </c>
      <c r="S45" s="9" t="str">
        <f>IF(Calculations!L45="", "", IF(AND(Calculations!Y45&gt;=3, Calculations!L45&lt;27), Calculations!DL45, "Failure"))</f>
        <v/>
      </c>
      <c r="T45" s="9" t="str">
        <f>IF(Calculations!M45="", "", IF(AND(Calculations!Z45&gt;=3, Calculations!M45&lt;27), Calculations!CM45, "Failure"))</f>
        <v/>
      </c>
      <c r="U45" s="9" t="str">
        <f>IF(Calculations!M45="", "", IF(AND(Calculations!Z45&gt;=3, Calculations!M45&lt;27), Calculations!DM45, "Failure"))</f>
        <v/>
      </c>
      <c r="V45" s="9" t="str">
        <f>IF(Calculations!N45="", "", IF(AND(Calculations!AA45&gt;=3, Calculations!N45&lt;27), Calculations!CN45, "Failure"))</f>
        <v/>
      </c>
      <c r="W45" s="9" t="str">
        <f>IF(Calculations!N45="", "", IF(AND(Calculations!AA45&gt;=3, Calculations!N45&lt;27), Calculations!DN45, "Failure"))</f>
        <v/>
      </c>
      <c r="X45" s="9" t="str">
        <f>IF(Calculations!O45="", "", IF(AND(Calculations!AB45&gt;=3, Calculations!O45&lt;27), Calculations!CO45, "Failure"))</f>
        <v/>
      </c>
      <c r="Y45" s="9" t="str">
        <f>IF(Calculations!O45="", "", IF(AND(Calculations!AB45&gt;=3, Calculations!O45&lt;27), Calculations!DO45, "Failure"))</f>
        <v/>
      </c>
    </row>
    <row r="46" spans="1:25" x14ac:dyDescent="0.25">
      <c r="A46" s="2" t="str">
        <f>'Gene Table'!D45</f>
        <v>IGFBPL1</v>
      </c>
      <c r="B46" s="9">
        <f>IF(Calculations!D46="", "", IF(AND(Calculations!Q46&gt;=3, Calculations!D46&lt;27), Calculations!CD46, "Failure"))</f>
        <v>0.99144461926014282</v>
      </c>
      <c r="C46" s="9">
        <f>IF(Calculations!D46="", "", IF(AND(Calculations!Q46&gt;=3, Calculations!D46&lt;27), Calculations!DD46, "Failure"))</f>
        <v>8.5553807398571768E-3</v>
      </c>
      <c r="D46" s="9" t="str">
        <f>IF(Calculations!E46="", "", IF(AND(Calculations!R46&gt;=3, Calculations!E46&lt;27), Calculations!CE46, "Failure"))</f>
        <v/>
      </c>
      <c r="E46" s="9" t="str">
        <f>IF(Calculations!E46="", "", IF(AND(Calculations!R46&gt;=3, Calculations!E46&lt;27), Calculations!DE46, "Failure"))</f>
        <v/>
      </c>
      <c r="F46" s="9" t="str">
        <f>IF(Calculations!F46="", "", IF(AND(Calculations!S46&gt;=3, Calculations!F46&lt;27), Calculations!CF46, "Failure"))</f>
        <v/>
      </c>
      <c r="G46" s="9" t="str">
        <f>IF(Calculations!F46="", "", IF(AND(Calculations!S46&gt;=3, Calculations!F46&lt;27), Calculations!DF46, "Failure"))</f>
        <v/>
      </c>
      <c r="H46" s="9" t="str">
        <f>IF(Calculations!G46="", "", IF(AND(Calculations!T46&gt;=3, Calculations!G46&lt;27), Calculations!CG46, "Failure"))</f>
        <v/>
      </c>
      <c r="I46" s="9" t="str">
        <f>IF(Calculations!G46="", "", IF(AND(Calculations!T46&gt;=3, Calculations!G46&lt;27), Calculations!DG46, "Failure"))</f>
        <v/>
      </c>
      <c r="J46" s="9" t="str">
        <f>IF(Calculations!H46="", "", IF(AND(Calculations!U46&gt;=3, Calculations!H46&lt;27), Calculations!CH46, "Failure"))</f>
        <v/>
      </c>
      <c r="K46" s="9" t="str">
        <f>IF(Calculations!H46="", "", IF(AND(Calculations!U46&gt;=3, Calculations!H46&lt;27), Calculations!DH46, "Failure"))</f>
        <v/>
      </c>
      <c r="L46" s="9" t="str">
        <f>IF(Calculations!I46="", "", IF(AND(Calculations!V46&gt;=3, Calculations!I46&lt;27), Calculations!CI46, "Failure"))</f>
        <v/>
      </c>
      <c r="M46" s="9" t="str">
        <f>IF(Calculations!I46="", "", IF(AND(Calculations!V46&gt;=3, Calculations!I46&lt;27), Calculations!DI46, "Failure"))</f>
        <v/>
      </c>
      <c r="N46" s="9" t="str">
        <f>IF(Calculations!J46="", "", IF(AND(Calculations!W46&gt;=3, Calculations!J46&lt;27), Calculations!CJ46, "Failure"))</f>
        <v/>
      </c>
      <c r="O46" s="9" t="str">
        <f>IF(Calculations!J46="", "", IF(AND(Calculations!W46&gt;=3, Calculations!J46&lt;27), Calculations!DJ46, "Failure"))</f>
        <v/>
      </c>
      <c r="P46" s="9" t="str">
        <f>IF(Calculations!K46="", "", IF(AND(Calculations!X46&gt;=3, Calculations!K46&lt;27), Calculations!CK46, "Failure"))</f>
        <v/>
      </c>
      <c r="Q46" s="9" t="str">
        <f>IF(Calculations!K46="", "", IF(AND(Calculations!X46&gt;=3, Calculations!K46&lt;27), Calculations!DK46, "Failure"))</f>
        <v/>
      </c>
      <c r="R46" s="9" t="str">
        <f>IF(Calculations!L46="", "", IF(AND(Calculations!Y46&gt;=3, Calculations!L46&lt;27), Calculations!CL46, "Failure"))</f>
        <v/>
      </c>
      <c r="S46" s="9" t="str">
        <f>IF(Calculations!L46="", "", IF(AND(Calculations!Y46&gt;=3, Calculations!L46&lt;27), Calculations!DL46, "Failure"))</f>
        <v/>
      </c>
      <c r="T46" s="9" t="str">
        <f>IF(Calculations!M46="", "", IF(AND(Calculations!Z46&gt;=3, Calculations!M46&lt;27), Calculations!CM46, "Failure"))</f>
        <v/>
      </c>
      <c r="U46" s="9" t="str">
        <f>IF(Calculations!M46="", "", IF(AND(Calculations!Z46&gt;=3, Calculations!M46&lt;27), Calculations!DM46, "Failure"))</f>
        <v/>
      </c>
      <c r="V46" s="9" t="str">
        <f>IF(Calculations!N46="", "", IF(AND(Calculations!AA46&gt;=3, Calculations!N46&lt;27), Calculations!CN46, "Failure"))</f>
        <v/>
      </c>
      <c r="W46" s="9" t="str">
        <f>IF(Calculations!N46="", "", IF(AND(Calculations!AA46&gt;=3, Calculations!N46&lt;27), Calculations!DN46, "Failure"))</f>
        <v/>
      </c>
      <c r="X46" s="9" t="str">
        <f>IF(Calculations!O46="", "", IF(AND(Calculations!AB46&gt;=3, Calculations!O46&lt;27), Calculations!CO46, "Failure"))</f>
        <v/>
      </c>
      <c r="Y46" s="9" t="str">
        <f>IF(Calculations!O46="", "", IF(AND(Calculations!AB46&gt;=3, Calculations!O46&lt;27), Calculations!DO46, "Failure"))</f>
        <v/>
      </c>
    </row>
    <row r="47" spans="1:25" x14ac:dyDescent="0.25">
      <c r="A47" s="2" t="str">
        <f>'Gene Table'!D46</f>
        <v>JUP</v>
      </c>
      <c r="B47" s="9">
        <f>IF(Calculations!D47="", "", IF(AND(Calculations!Q47&gt;=3, Calculations!D47&lt;27), Calculations!CD47, "Failure"))</f>
        <v>0.99156726799554851</v>
      </c>
      <c r="C47" s="9">
        <f>IF(Calculations!D47="", "", IF(AND(Calculations!Q47&gt;=3, Calculations!D47&lt;27), Calculations!DD47, "Failure"))</f>
        <v>8.4327320044514931E-3</v>
      </c>
      <c r="D47" s="9" t="str">
        <f>IF(Calculations!E47="", "", IF(AND(Calculations!R47&gt;=3, Calculations!E47&lt;27), Calculations!CE47, "Failure"))</f>
        <v/>
      </c>
      <c r="E47" s="9" t="str">
        <f>IF(Calculations!E47="", "", IF(AND(Calculations!R47&gt;=3, Calculations!E47&lt;27), Calculations!DE47, "Failure"))</f>
        <v/>
      </c>
      <c r="F47" s="9" t="str">
        <f>IF(Calculations!F47="", "", IF(AND(Calculations!S47&gt;=3, Calculations!F47&lt;27), Calculations!CF47, "Failure"))</f>
        <v/>
      </c>
      <c r="G47" s="9" t="str">
        <f>IF(Calculations!F47="", "", IF(AND(Calculations!S47&gt;=3, Calculations!F47&lt;27), Calculations!DF47, "Failure"))</f>
        <v/>
      </c>
      <c r="H47" s="9" t="str">
        <f>IF(Calculations!G47="", "", IF(AND(Calculations!T47&gt;=3, Calculations!G47&lt;27), Calculations!CG47, "Failure"))</f>
        <v/>
      </c>
      <c r="I47" s="9" t="str">
        <f>IF(Calculations!G47="", "", IF(AND(Calculations!T47&gt;=3, Calculations!G47&lt;27), Calculations!DG47, "Failure"))</f>
        <v/>
      </c>
      <c r="J47" s="9" t="str">
        <f>IF(Calculations!H47="", "", IF(AND(Calculations!U47&gt;=3, Calculations!H47&lt;27), Calculations!CH47, "Failure"))</f>
        <v/>
      </c>
      <c r="K47" s="9" t="str">
        <f>IF(Calculations!H47="", "", IF(AND(Calculations!U47&gt;=3, Calculations!H47&lt;27), Calculations!DH47, "Failure"))</f>
        <v/>
      </c>
      <c r="L47" s="9" t="str">
        <f>IF(Calculations!I47="", "", IF(AND(Calculations!V47&gt;=3, Calculations!I47&lt;27), Calculations!CI47, "Failure"))</f>
        <v/>
      </c>
      <c r="M47" s="9" t="str">
        <f>IF(Calculations!I47="", "", IF(AND(Calculations!V47&gt;=3, Calculations!I47&lt;27), Calculations!DI47, "Failure"))</f>
        <v/>
      </c>
      <c r="N47" s="9" t="str">
        <f>IF(Calculations!J47="", "", IF(AND(Calculations!W47&gt;=3, Calculations!J47&lt;27), Calculations!CJ47, "Failure"))</f>
        <v/>
      </c>
      <c r="O47" s="9" t="str">
        <f>IF(Calculations!J47="", "", IF(AND(Calculations!W47&gt;=3, Calculations!J47&lt;27), Calculations!DJ47, "Failure"))</f>
        <v/>
      </c>
      <c r="P47" s="9" t="str">
        <f>IF(Calculations!K47="", "", IF(AND(Calculations!X47&gt;=3, Calculations!K47&lt;27), Calculations!CK47, "Failure"))</f>
        <v/>
      </c>
      <c r="Q47" s="9" t="str">
        <f>IF(Calculations!K47="", "", IF(AND(Calculations!X47&gt;=3, Calculations!K47&lt;27), Calculations!DK47, "Failure"))</f>
        <v/>
      </c>
      <c r="R47" s="9" t="str">
        <f>IF(Calculations!L47="", "", IF(AND(Calculations!Y47&gt;=3, Calculations!L47&lt;27), Calculations!CL47, "Failure"))</f>
        <v/>
      </c>
      <c r="S47" s="9" t="str">
        <f>IF(Calculations!L47="", "", IF(AND(Calculations!Y47&gt;=3, Calculations!L47&lt;27), Calculations!DL47, "Failure"))</f>
        <v/>
      </c>
      <c r="T47" s="9" t="str">
        <f>IF(Calculations!M47="", "", IF(AND(Calculations!Z47&gt;=3, Calculations!M47&lt;27), Calculations!CM47, "Failure"))</f>
        <v/>
      </c>
      <c r="U47" s="9" t="str">
        <f>IF(Calculations!M47="", "", IF(AND(Calculations!Z47&gt;=3, Calculations!M47&lt;27), Calculations!DM47, "Failure"))</f>
        <v/>
      </c>
      <c r="V47" s="9" t="str">
        <f>IF(Calculations!N47="", "", IF(AND(Calculations!AA47&gt;=3, Calculations!N47&lt;27), Calculations!CN47, "Failure"))</f>
        <v/>
      </c>
      <c r="W47" s="9" t="str">
        <f>IF(Calculations!N47="", "", IF(AND(Calculations!AA47&gt;=3, Calculations!N47&lt;27), Calculations!DN47, "Failure"))</f>
        <v/>
      </c>
      <c r="X47" s="9" t="str">
        <f>IF(Calculations!O47="", "", IF(AND(Calculations!AB47&gt;=3, Calculations!O47&lt;27), Calculations!CO47, "Failure"))</f>
        <v/>
      </c>
      <c r="Y47" s="9" t="str">
        <f>IF(Calculations!O47="", "", IF(AND(Calculations!AB47&gt;=3, Calculations!O47&lt;27), Calculations!DO47, "Failure"))</f>
        <v/>
      </c>
    </row>
    <row r="48" spans="1:25" x14ac:dyDescent="0.25">
      <c r="A48" s="2" t="str">
        <f>'Gene Table'!D47</f>
        <v>KLK10</v>
      </c>
      <c r="B48" s="9">
        <f>IF(Calculations!D48="", "", IF(AND(Calculations!Q48&gt;=3, Calculations!D48&lt;27), Calculations!CD48, "Failure"))</f>
        <v>0.12148836397900711</v>
      </c>
      <c r="C48" s="9">
        <f>IF(Calculations!D48="", "", IF(AND(Calculations!Q48&gt;=3, Calculations!D48&lt;27), Calculations!DD48, "Failure"))</f>
        <v>0.87851163602099291</v>
      </c>
      <c r="D48" s="9" t="str">
        <f>IF(Calculations!E48="", "", IF(AND(Calculations!R48&gt;=3, Calculations!E48&lt;27), Calculations!CE48, "Failure"))</f>
        <v/>
      </c>
      <c r="E48" s="9" t="str">
        <f>IF(Calculations!E48="", "", IF(AND(Calculations!R48&gt;=3, Calculations!E48&lt;27), Calculations!DE48, "Failure"))</f>
        <v/>
      </c>
      <c r="F48" s="9" t="str">
        <f>IF(Calculations!F48="", "", IF(AND(Calculations!S48&gt;=3, Calculations!F48&lt;27), Calculations!CF48, "Failure"))</f>
        <v/>
      </c>
      <c r="G48" s="9" t="str">
        <f>IF(Calculations!F48="", "", IF(AND(Calculations!S48&gt;=3, Calculations!F48&lt;27), Calculations!DF48, "Failure"))</f>
        <v/>
      </c>
      <c r="H48" s="9" t="str">
        <f>IF(Calculations!G48="", "", IF(AND(Calculations!T48&gt;=3, Calculations!G48&lt;27), Calculations!CG48, "Failure"))</f>
        <v/>
      </c>
      <c r="I48" s="9" t="str">
        <f>IF(Calculations!G48="", "", IF(AND(Calculations!T48&gt;=3, Calculations!G48&lt;27), Calculations!DG48, "Failure"))</f>
        <v/>
      </c>
      <c r="J48" s="9" t="str">
        <f>IF(Calculations!H48="", "", IF(AND(Calculations!U48&gt;=3, Calculations!H48&lt;27), Calculations!CH48, "Failure"))</f>
        <v/>
      </c>
      <c r="K48" s="9" t="str">
        <f>IF(Calculations!H48="", "", IF(AND(Calculations!U48&gt;=3, Calculations!H48&lt;27), Calculations!DH48, "Failure"))</f>
        <v/>
      </c>
      <c r="L48" s="9" t="str">
        <f>IF(Calculations!I48="", "", IF(AND(Calculations!V48&gt;=3, Calculations!I48&lt;27), Calculations!CI48, "Failure"))</f>
        <v/>
      </c>
      <c r="M48" s="9" t="str">
        <f>IF(Calculations!I48="", "", IF(AND(Calculations!V48&gt;=3, Calculations!I48&lt;27), Calculations!DI48, "Failure"))</f>
        <v/>
      </c>
      <c r="N48" s="9" t="str">
        <f>IF(Calculations!J48="", "", IF(AND(Calculations!W48&gt;=3, Calculations!J48&lt;27), Calculations!CJ48, "Failure"))</f>
        <v/>
      </c>
      <c r="O48" s="9" t="str">
        <f>IF(Calculations!J48="", "", IF(AND(Calculations!W48&gt;=3, Calculations!J48&lt;27), Calculations!DJ48, "Failure"))</f>
        <v/>
      </c>
      <c r="P48" s="9" t="str">
        <f>IF(Calculations!K48="", "", IF(AND(Calculations!X48&gt;=3, Calculations!K48&lt;27), Calculations!CK48, "Failure"))</f>
        <v/>
      </c>
      <c r="Q48" s="9" t="str">
        <f>IF(Calculations!K48="", "", IF(AND(Calculations!X48&gt;=3, Calculations!K48&lt;27), Calculations!DK48, "Failure"))</f>
        <v/>
      </c>
      <c r="R48" s="9" t="str">
        <f>IF(Calculations!L48="", "", IF(AND(Calculations!Y48&gt;=3, Calculations!L48&lt;27), Calculations!CL48, "Failure"))</f>
        <v/>
      </c>
      <c r="S48" s="9" t="str">
        <f>IF(Calculations!L48="", "", IF(AND(Calculations!Y48&gt;=3, Calculations!L48&lt;27), Calculations!DL48, "Failure"))</f>
        <v/>
      </c>
      <c r="T48" s="9" t="str">
        <f>IF(Calculations!M48="", "", IF(AND(Calculations!Z48&gt;=3, Calculations!M48&lt;27), Calculations!CM48, "Failure"))</f>
        <v/>
      </c>
      <c r="U48" s="9" t="str">
        <f>IF(Calculations!M48="", "", IF(AND(Calculations!Z48&gt;=3, Calculations!M48&lt;27), Calculations!DM48, "Failure"))</f>
        <v/>
      </c>
      <c r="V48" s="9" t="str">
        <f>IF(Calculations!N48="", "", IF(AND(Calculations!AA48&gt;=3, Calculations!N48&lt;27), Calculations!CN48, "Failure"))</f>
        <v/>
      </c>
      <c r="W48" s="9" t="str">
        <f>IF(Calculations!N48="", "", IF(AND(Calculations!AA48&gt;=3, Calculations!N48&lt;27), Calculations!DN48, "Failure"))</f>
        <v/>
      </c>
      <c r="X48" s="9" t="str">
        <f>IF(Calculations!O48="", "", IF(AND(Calculations!AB48&gt;=3, Calculations!O48&lt;27), Calculations!CO48, "Failure"))</f>
        <v/>
      </c>
      <c r="Y48" s="9" t="str">
        <f>IF(Calculations!O48="", "", IF(AND(Calculations!AB48&gt;=3, Calculations!O48&lt;27), Calculations!DO48, "Failure"))</f>
        <v/>
      </c>
    </row>
    <row r="49" spans="1:25" x14ac:dyDescent="0.25">
      <c r="A49" s="2" t="str">
        <f>'Gene Table'!D48</f>
        <v>LOX</v>
      </c>
      <c r="B49" s="9">
        <f>IF(Calculations!D49="", "", IF(AND(Calculations!Q49&gt;=3, Calculations!D49&lt;27), Calculations!CD49, "Failure"))</f>
        <v>0.5</v>
      </c>
      <c r="C49" s="9">
        <f>IF(Calculations!D49="", "", IF(AND(Calculations!Q49&gt;=3, Calculations!D49&lt;27), Calculations!DD49, "Failure"))</f>
        <v>0.5</v>
      </c>
      <c r="D49" s="9" t="str">
        <f>IF(Calculations!E49="", "", IF(AND(Calculations!R49&gt;=3, Calculations!E49&lt;27), Calculations!CE49, "Failure"))</f>
        <v/>
      </c>
      <c r="E49" s="9" t="str">
        <f>IF(Calculations!E49="", "", IF(AND(Calculations!R49&gt;=3, Calculations!E49&lt;27), Calculations!DE49, "Failure"))</f>
        <v/>
      </c>
      <c r="F49" s="9" t="str">
        <f>IF(Calculations!F49="", "", IF(AND(Calculations!S49&gt;=3, Calculations!F49&lt;27), Calculations!CF49, "Failure"))</f>
        <v/>
      </c>
      <c r="G49" s="9" t="str">
        <f>IF(Calculations!F49="", "", IF(AND(Calculations!S49&gt;=3, Calculations!F49&lt;27), Calculations!DF49, "Failure"))</f>
        <v/>
      </c>
      <c r="H49" s="9" t="str">
        <f>IF(Calculations!G49="", "", IF(AND(Calculations!T49&gt;=3, Calculations!G49&lt;27), Calculations!CG49, "Failure"))</f>
        <v/>
      </c>
      <c r="I49" s="9" t="str">
        <f>IF(Calculations!G49="", "", IF(AND(Calculations!T49&gt;=3, Calculations!G49&lt;27), Calculations!DG49, "Failure"))</f>
        <v/>
      </c>
      <c r="J49" s="9" t="str">
        <f>IF(Calculations!H49="", "", IF(AND(Calculations!U49&gt;=3, Calculations!H49&lt;27), Calculations!CH49, "Failure"))</f>
        <v/>
      </c>
      <c r="K49" s="9" t="str">
        <f>IF(Calculations!H49="", "", IF(AND(Calculations!U49&gt;=3, Calculations!H49&lt;27), Calculations!DH49, "Failure"))</f>
        <v/>
      </c>
      <c r="L49" s="9" t="str">
        <f>IF(Calculations!I49="", "", IF(AND(Calculations!V49&gt;=3, Calculations!I49&lt;27), Calculations!CI49, "Failure"))</f>
        <v/>
      </c>
      <c r="M49" s="9" t="str">
        <f>IF(Calculations!I49="", "", IF(AND(Calculations!V49&gt;=3, Calculations!I49&lt;27), Calculations!DI49, "Failure"))</f>
        <v/>
      </c>
      <c r="N49" s="9" t="str">
        <f>IF(Calculations!J49="", "", IF(AND(Calculations!W49&gt;=3, Calculations!J49&lt;27), Calculations!CJ49, "Failure"))</f>
        <v/>
      </c>
      <c r="O49" s="9" t="str">
        <f>IF(Calculations!J49="", "", IF(AND(Calculations!W49&gt;=3, Calculations!J49&lt;27), Calculations!DJ49, "Failure"))</f>
        <v/>
      </c>
      <c r="P49" s="9" t="str">
        <f>IF(Calculations!K49="", "", IF(AND(Calculations!X49&gt;=3, Calculations!K49&lt;27), Calculations!CK49, "Failure"))</f>
        <v/>
      </c>
      <c r="Q49" s="9" t="str">
        <f>IF(Calculations!K49="", "", IF(AND(Calculations!X49&gt;=3, Calculations!K49&lt;27), Calculations!DK49, "Failure"))</f>
        <v/>
      </c>
      <c r="R49" s="9" t="str">
        <f>IF(Calculations!L49="", "", IF(AND(Calculations!Y49&gt;=3, Calculations!L49&lt;27), Calculations!CL49, "Failure"))</f>
        <v/>
      </c>
      <c r="S49" s="9" t="str">
        <f>IF(Calculations!L49="", "", IF(AND(Calculations!Y49&gt;=3, Calculations!L49&lt;27), Calculations!DL49, "Failure"))</f>
        <v/>
      </c>
      <c r="T49" s="9" t="str">
        <f>IF(Calculations!M49="", "", IF(AND(Calculations!Z49&gt;=3, Calculations!M49&lt;27), Calculations!CM49, "Failure"))</f>
        <v/>
      </c>
      <c r="U49" s="9" t="str">
        <f>IF(Calculations!M49="", "", IF(AND(Calculations!Z49&gt;=3, Calculations!M49&lt;27), Calculations!DM49, "Failure"))</f>
        <v/>
      </c>
      <c r="V49" s="9" t="str">
        <f>IF(Calculations!N49="", "", IF(AND(Calculations!AA49&gt;=3, Calculations!N49&lt;27), Calculations!CN49, "Failure"))</f>
        <v/>
      </c>
      <c r="W49" s="9" t="str">
        <f>IF(Calculations!N49="", "", IF(AND(Calculations!AA49&gt;=3, Calculations!N49&lt;27), Calculations!DN49, "Failure"))</f>
        <v/>
      </c>
      <c r="X49" s="9" t="str">
        <f>IF(Calculations!O49="", "", IF(AND(Calculations!AB49&gt;=3, Calculations!O49&lt;27), Calculations!CO49, "Failure"))</f>
        <v/>
      </c>
      <c r="Y49" s="9" t="str">
        <f>IF(Calculations!O49="", "", IF(AND(Calculations!AB49&gt;=3, Calculations!O49&lt;27), Calculations!DO49, "Failure"))</f>
        <v/>
      </c>
    </row>
    <row r="50" spans="1:25" x14ac:dyDescent="0.25">
      <c r="A50" s="2" t="str">
        <f>'Gene Table'!D49</f>
        <v>MEN1</v>
      </c>
      <c r="B50" s="9">
        <f>IF(Calculations!D50="", "", IF(AND(Calculations!Q50&gt;=3, Calculations!D50&lt;27), Calculations!CD50, "Failure"))</f>
        <v>0.99998767043536707</v>
      </c>
      <c r="C50" s="9">
        <f>IF(Calculations!D50="", "", IF(AND(Calculations!Q50&gt;=3, Calculations!D50&lt;27), Calculations!DD50, "Failure"))</f>
        <v>1.2329564632929113E-5</v>
      </c>
      <c r="D50" s="9" t="str">
        <f>IF(Calculations!E50="", "", IF(AND(Calculations!R50&gt;=3, Calculations!E50&lt;27), Calculations!CE50, "Failure"))</f>
        <v/>
      </c>
      <c r="E50" s="9" t="str">
        <f>IF(Calculations!E50="", "", IF(AND(Calculations!R50&gt;=3, Calculations!E50&lt;27), Calculations!DE50, "Failure"))</f>
        <v/>
      </c>
      <c r="F50" s="9" t="str">
        <f>IF(Calculations!F50="", "", IF(AND(Calculations!S50&gt;=3, Calculations!F50&lt;27), Calculations!CF50, "Failure"))</f>
        <v/>
      </c>
      <c r="G50" s="9" t="str">
        <f>IF(Calculations!F50="", "", IF(AND(Calculations!S50&gt;=3, Calculations!F50&lt;27), Calculations!DF50, "Failure"))</f>
        <v/>
      </c>
      <c r="H50" s="9" t="str">
        <f>IF(Calculations!G50="", "", IF(AND(Calculations!T50&gt;=3, Calculations!G50&lt;27), Calculations!CG50, "Failure"))</f>
        <v/>
      </c>
      <c r="I50" s="9" t="str">
        <f>IF(Calculations!G50="", "", IF(AND(Calculations!T50&gt;=3, Calculations!G50&lt;27), Calculations!DG50, "Failure"))</f>
        <v/>
      </c>
      <c r="J50" s="9" t="str">
        <f>IF(Calculations!H50="", "", IF(AND(Calculations!U50&gt;=3, Calculations!H50&lt;27), Calculations!CH50, "Failure"))</f>
        <v/>
      </c>
      <c r="K50" s="9" t="str">
        <f>IF(Calculations!H50="", "", IF(AND(Calculations!U50&gt;=3, Calculations!H50&lt;27), Calculations!DH50, "Failure"))</f>
        <v/>
      </c>
      <c r="L50" s="9" t="str">
        <f>IF(Calculations!I50="", "", IF(AND(Calculations!V50&gt;=3, Calculations!I50&lt;27), Calculations!CI50, "Failure"))</f>
        <v/>
      </c>
      <c r="M50" s="9" t="str">
        <f>IF(Calculations!I50="", "", IF(AND(Calculations!V50&gt;=3, Calculations!I50&lt;27), Calculations!DI50, "Failure"))</f>
        <v/>
      </c>
      <c r="N50" s="9" t="str">
        <f>IF(Calculations!J50="", "", IF(AND(Calculations!W50&gt;=3, Calculations!J50&lt;27), Calculations!CJ50, "Failure"))</f>
        <v/>
      </c>
      <c r="O50" s="9" t="str">
        <f>IF(Calculations!J50="", "", IF(AND(Calculations!W50&gt;=3, Calculations!J50&lt;27), Calculations!DJ50, "Failure"))</f>
        <v/>
      </c>
      <c r="P50" s="9" t="str">
        <f>IF(Calculations!K50="", "", IF(AND(Calculations!X50&gt;=3, Calculations!K50&lt;27), Calculations!CK50, "Failure"))</f>
        <v/>
      </c>
      <c r="Q50" s="9" t="str">
        <f>IF(Calculations!K50="", "", IF(AND(Calculations!X50&gt;=3, Calculations!K50&lt;27), Calculations!DK50, "Failure"))</f>
        <v/>
      </c>
      <c r="R50" s="9" t="str">
        <f>IF(Calculations!L50="", "", IF(AND(Calculations!Y50&gt;=3, Calculations!L50&lt;27), Calculations!CL50, "Failure"))</f>
        <v/>
      </c>
      <c r="S50" s="9" t="str">
        <f>IF(Calculations!L50="", "", IF(AND(Calculations!Y50&gt;=3, Calculations!L50&lt;27), Calculations!DL50, "Failure"))</f>
        <v/>
      </c>
      <c r="T50" s="9" t="str">
        <f>IF(Calculations!M50="", "", IF(AND(Calculations!Z50&gt;=3, Calculations!M50&lt;27), Calculations!CM50, "Failure"))</f>
        <v/>
      </c>
      <c r="U50" s="9" t="str">
        <f>IF(Calculations!M50="", "", IF(AND(Calculations!Z50&gt;=3, Calculations!M50&lt;27), Calculations!DM50, "Failure"))</f>
        <v/>
      </c>
      <c r="V50" s="9" t="str">
        <f>IF(Calculations!N50="", "", IF(AND(Calculations!AA50&gt;=3, Calculations!N50&lt;27), Calculations!CN50, "Failure"))</f>
        <v/>
      </c>
      <c r="W50" s="9" t="str">
        <f>IF(Calculations!N50="", "", IF(AND(Calculations!AA50&gt;=3, Calculations!N50&lt;27), Calculations!DN50, "Failure"))</f>
        <v/>
      </c>
      <c r="X50" s="9" t="str">
        <f>IF(Calculations!O50="", "", IF(AND(Calculations!AB50&gt;=3, Calculations!O50&lt;27), Calculations!CO50, "Failure"))</f>
        <v/>
      </c>
      <c r="Y50" s="9" t="str">
        <f>IF(Calculations!O50="", "", IF(AND(Calculations!AB50&gt;=3, Calculations!O50&lt;27), Calculations!DO50, "Failure"))</f>
        <v/>
      </c>
    </row>
    <row r="51" spans="1:25" x14ac:dyDescent="0.25">
      <c r="A51" s="2" t="str">
        <f>'Gene Table'!D50</f>
        <v>MGMT</v>
      </c>
      <c r="B51" s="9">
        <f>IF(Calculations!D51="", "", IF(AND(Calculations!Q51&gt;=3, Calculations!D51&lt;27), Calculations!CD51, "Failure"))</f>
        <v>0.99671136216444933</v>
      </c>
      <c r="C51" s="9">
        <f>IF(Calculations!D51="", "", IF(AND(Calculations!Q51&gt;=3, Calculations!D51&lt;27), Calculations!DD51, "Failure"))</f>
        <v>3.2886378355506674E-3</v>
      </c>
      <c r="D51" s="9" t="str">
        <f>IF(Calculations!E51="", "", IF(AND(Calculations!R51&gt;=3, Calculations!E51&lt;27), Calculations!CE51, "Failure"))</f>
        <v/>
      </c>
      <c r="E51" s="9" t="str">
        <f>IF(Calculations!E51="", "", IF(AND(Calculations!R51&gt;=3, Calculations!E51&lt;27), Calculations!DE51, "Failure"))</f>
        <v/>
      </c>
      <c r="F51" s="9" t="str">
        <f>IF(Calculations!F51="", "", IF(AND(Calculations!S51&gt;=3, Calculations!F51&lt;27), Calculations!CF51, "Failure"))</f>
        <v/>
      </c>
      <c r="G51" s="9" t="str">
        <f>IF(Calculations!F51="", "", IF(AND(Calculations!S51&gt;=3, Calculations!F51&lt;27), Calculations!DF51, "Failure"))</f>
        <v/>
      </c>
      <c r="H51" s="9" t="str">
        <f>IF(Calculations!G51="", "", IF(AND(Calculations!T51&gt;=3, Calculations!G51&lt;27), Calculations!CG51, "Failure"))</f>
        <v/>
      </c>
      <c r="I51" s="9" t="str">
        <f>IF(Calculations!G51="", "", IF(AND(Calculations!T51&gt;=3, Calculations!G51&lt;27), Calculations!DG51, "Failure"))</f>
        <v/>
      </c>
      <c r="J51" s="9" t="str">
        <f>IF(Calculations!H51="", "", IF(AND(Calculations!U51&gt;=3, Calculations!H51&lt;27), Calculations!CH51, "Failure"))</f>
        <v/>
      </c>
      <c r="K51" s="9" t="str">
        <f>IF(Calculations!H51="", "", IF(AND(Calculations!U51&gt;=3, Calculations!H51&lt;27), Calculations!DH51, "Failure"))</f>
        <v/>
      </c>
      <c r="L51" s="9" t="str">
        <f>IF(Calculations!I51="", "", IF(AND(Calculations!V51&gt;=3, Calculations!I51&lt;27), Calculations!CI51, "Failure"))</f>
        <v/>
      </c>
      <c r="M51" s="9" t="str">
        <f>IF(Calculations!I51="", "", IF(AND(Calculations!V51&gt;=3, Calculations!I51&lt;27), Calculations!DI51, "Failure"))</f>
        <v/>
      </c>
      <c r="N51" s="9" t="str">
        <f>IF(Calculations!J51="", "", IF(AND(Calculations!W51&gt;=3, Calculations!J51&lt;27), Calculations!CJ51, "Failure"))</f>
        <v/>
      </c>
      <c r="O51" s="9" t="str">
        <f>IF(Calculations!J51="", "", IF(AND(Calculations!W51&gt;=3, Calculations!J51&lt;27), Calculations!DJ51, "Failure"))</f>
        <v/>
      </c>
      <c r="P51" s="9" t="str">
        <f>IF(Calculations!K51="", "", IF(AND(Calculations!X51&gt;=3, Calculations!K51&lt;27), Calculations!CK51, "Failure"))</f>
        <v/>
      </c>
      <c r="Q51" s="9" t="str">
        <f>IF(Calculations!K51="", "", IF(AND(Calculations!X51&gt;=3, Calculations!K51&lt;27), Calculations!DK51, "Failure"))</f>
        <v/>
      </c>
      <c r="R51" s="9" t="str">
        <f>IF(Calculations!L51="", "", IF(AND(Calculations!Y51&gt;=3, Calculations!L51&lt;27), Calculations!CL51, "Failure"))</f>
        <v/>
      </c>
      <c r="S51" s="9" t="str">
        <f>IF(Calculations!L51="", "", IF(AND(Calculations!Y51&gt;=3, Calculations!L51&lt;27), Calculations!DL51, "Failure"))</f>
        <v/>
      </c>
      <c r="T51" s="9" t="str">
        <f>IF(Calculations!M51="", "", IF(AND(Calculations!Z51&gt;=3, Calculations!M51&lt;27), Calculations!CM51, "Failure"))</f>
        <v/>
      </c>
      <c r="U51" s="9" t="str">
        <f>IF(Calculations!M51="", "", IF(AND(Calculations!Z51&gt;=3, Calculations!M51&lt;27), Calculations!DM51, "Failure"))</f>
        <v/>
      </c>
      <c r="V51" s="9" t="str">
        <f>IF(Calculations!N51="", "", IF(AND(Calculations!AA51&gt;=3, Calculations!N51&lt;27), Calculations!CN51, "Failure"))</f>
        <v/>
      </c>
      <c r="W51" s="9" t="str">
        <f>IF(Calculations!N51="", "", IF(AND(Calculations!AA51&gt;=3, Calculations!N51&lt;27), Calculations!DN51, "Failure"))</f>
        <v/>
      </c>
      <c r="X51" s="9" t="str">
        <f>IF(Calculations!O51="", "", IF(AND(Calculations!AB51&gt;=3, Calculations!O51&lt;27), Calculations!CO51, "Failure"))</f>
        <v/>
      </c>
      <c r="Y51" s="9" t="str">
        <f>IF(Calculations!O51="", "", IF(AND(Calculations!AB51&gt;=3, Calculations!O51&lt;27), Calculations!DO51, "Failure"))</f>
        <v/>
      </c>
    </row>
    <row r="52" spans="1:25" x14ac:dyDescent="0.25">
      <c r="A52" s="2" t="str">
        <f>'Gene Table'!D51</f>
        <v>MLH1</v>
      </c>
      <c r="B52" s="9">
        <f>IF(Calculations!D52="", "", IF(AND(Calculations!Q52&gt;=3, Calculations!D52&lt;27), Calculations!CD52, "Failure"))</f>
        <v>6.9423726105772247E-3</v>
      </c>
      <c r="C52" s="9">
        <f>IF(Calculations!D52="", "", IF(AND(Calculations!Q52&gt;=3, Calculations!D52&lt;27), Calculations!DD52, "Failure"))</f>
        <v>0.99305762738942283</v>
      </c>
      <c r="D52" s="9" t="str">
        <f>IF(Calculations!E52="", "", IF(AND(Calculations!R52&gt;=3, Calculations!E52&lt;27), Calculations!CE52, "Failure"))</f>
        <v/>
      </c>
      <c r="E52" s="9" t="str">
        <f>IF(Calculations!E52="", "", IF(AND(Calculations!R52&gt;=3, Calculations!E52&lt;27), Calculations!DE52, "Failure"))</f>
        <v/>
      </c>
      <c r="F52" s="9" t="str">
        <f>IF(Calculations!F52="", "", IF(AND(Calculations!S52&gt;=3, Calculations!F52&lt;27), Calculations!CF52, "Failure"))</f>
        <v/>
      </c>
      <c r="G52" s="9" t="str">
        <f>IF(Calculations!F52="", "", IF(AND(Calculations!S52&gt;=3, Calculations!F52&lt;27), Calculations!DF52, "Failure"))</f>
        <v/>
      </c>
      <c r="H52" s="9" t="str">
        <f>IF(Calculations!G52="", "", IF(AND(Calculations!T52&gt;=3, Calculations!G52&lt;27), Calculations!CG52, "Failure"))</f>
        <v/>
      </c>
      <c r="I52" s="9" t="str">
        <f>IF(Calculations!G52="", "", IF(AND(Calculations!T52&gt;=3, Calculations!G52&lt;27), Calculations!DG52, "Failure"))</f>
        <v/>
      </c>
      <c r="J52" s="9" t="str">
        <f>IF(Calculations!H52="", "", IF(AND(Calculations!U52&gt;=3, Calculations!H52&lt;27), Calculations!CH52, "Failure"))</f>
        <v/>
      </c>
      <c r="K52" s="9" t="str">
        <f>IF(Calculations!H52="", "", IF(AND(Calculations!U52&gt;=3, Calculations!H52&lt;27), Calculations!DH52, "Failure"))</f>
        <v/>
      </c>
      <c r="L52" s="9" t="str">
        <f>IF(Calculations!I52="", "", IF(AND(Calculations!V52&gt;=3, Calculations!I52&lt;27), Calculations!CI52, "Failure"))</f>
        <v/>
      </c>
      <c r="M52" s="9" t="str">
        <f>IF(Calculations!I52="", "", IF(AND(Calculations!V52&gt;=3, Calculations!I52&lt;27), Calculations!DI52, "Failure"))</f>
        <v/>
      </c>
      <c r="N52" s="9" t="str">
        <f>IF(Calculations!J52="", "", IF(AND(Calculations!W52&gt;=3, Calculations!J52&lt;27), Calculations!CJ52, "Failure"))</f>
        <v/>
      </c>
      <c r="O52" s="9" t="str">
        <f>IF(Calculations!J52="", "", IF(AND(Calculations!W52&gt;=3, Calculations!J52&lt;27), Calculations!DJ52, "Failure"))</f>
        <v/>
      </c>
      <c r="P52" s="9" t="str">
        <f>IF(Calculations!K52="", "", IF(AND(Calculations!X52&gt;=3, Calculations!K52&lt;27), Calculations!CK52, "Failure"))</f>
        <v/>
      </c>
      <c r="Q52" s="9" t="str">
        <f>IF(Calculations!K52="", "", IF(AND(Calculations!X52&gt;=3, Calculations!K52&lt;27), Calculations!DK52, "Failure"))</f>
        <v/>
      </c>
      <c r="R52" s="9" t="str">
        <f>IF(Calculations!L52="", "", IF(AND(Calculations!Y52&gt;=3, Calculations!L52&lt;27), Calculations!CL52, "Failure"))</f>
        <v/>
      </c>
      <c r="S52" s="9" t="str">
        <f>IF(Calculations!L52="", "", IF(AND(Calculations!Y52&gt;=3, Calculations!L52&lt;27), Calculations!DL52, "Failure"))</f>
        <v/>
      </c>
      <c r="T52" s="9" t="str">
        <f>IF(Calculations!M52="", "", IF(AND(Calculations!Z52&gt;=3, Calculations!M52&lt;27), Calculations!CM52, "Failure"))</f>
        <v/>
      </c>
      <c r="U52" s="9" t="str">
        <f>IF(Calculations!M52="", "", IF(AND(Calculations!Z52&gt;=3, Calculations!M52&lt;27), Calculations!DM52, "Failure"))</f>
        <v/>
      </c>
      <c r="V52" s="9" t="str">
        <f>IF(Calculations!N52="", "", IF(AND(Calculations!AA52&gt;=3, Calculations!N52&lt;27), Calculations!CN52, "Failure"))</f>
        <v/>
      </c>
      <c r="W52" s="9" t="str">
        <f>IF(Calculations!N52="", "", IF(AND(Calculations!AA52&gt;=3, Calculations!N52&lt;27), Calculations!DN52, "Failure"))</f>
        <v/>
      </c>
      <c r="X52" s="9" t="str">
        <f>IF(Calculations!O52="", "", IF(AND(Calculations!AB52&gt;=3, Calculations!O52&lt;27), Calculations!CO52, "Failure"))</f>
        <v/>
      </c>
      <c r="Y52" s="9" t="str">
        <f>IF(Calculations!O52="", "", IF(AND(Calculations!AB52&gt;=3, Calculations!O52&lt;27), Calculations!DO52, "Failure"))</f>
        <v/>
      </c>
    </row>
    <row r="53" spans="1:25" x14ac:dyDescent="0.25">
      <c r="A53" s="2" t="str">
        <f>'Gene Table'!D52</f>
        <v>MSX1</v>
      </c>
      <c r="B53" s="9">
        <f>IF(Calculations!D53="", "", IF(AND(Calculations!Q53&gt;=3, Calculations!D53&lt;27), Calculations!CD53, "Failure"))</f>
        <v>7.6886861343747207E-3</v>
      </c>
      <c r="C53" s="9">
        <f>IF(Calculations!D53="", "", IF(AND(Calculations!Q53&gt;=3, Calculations!D53&lt;27), Calculations!DD53, "Failure"))</f>
        <v>0.99231131386562532</v>
      </c>
      <c r="D53" s="9" t="str">
        <f>IF(Calculations!E53="", "", IF(AND(Calculations!R53&gt;=3, Calculations!E53&lt;27), Calculations!CE53, "Failure"))</f>
        <v/>
      </c>
      <c r="E53" s="9" t="str">
        <f>IF(Calculations!E53="", "", IF(AND(Calculations!R53&gt;=3, Calculations!E53&lt;27), Calculations!DE53, "Failure"))</f>
        <v/>
      </c>
      <c r="F53" s="9" t="str">
        <f>IF(Calculations!F53="", "", IF(AND(Calculations!S53&gt;=3, Calculations!F53&lt;27), Calculations!CF53, "Failure"))</f>
        <v/>
      </c>
      <c r="G53" s="9" t="str">
        <f>IF(Calculations!F53="", "", IF(AND(Calculations!S53&gt;=3, Calculations!F53&lt;27), Calculations!DF53, "Failure"))</f>
        <v/>
      </c>
      <c r="H53" s="9" t="str">
        <f>IF(Calculations!G53="", "", IF(AND(Calculations!T53&gt;=3, Calculations!G53&lt;27), Calculations!CG53, "Failure"))</f>
        <v/>
      </c>
      <c r="I53" s="9" t="str">
        <f>IF(Calculations!G53="", "", IF(AND(Calculations!T53&gt;=3, Calculations!G53&lt;27), Calculations!DG53, "Failure"))</f>
        <v/>
      </c>
      <c r="J53" s="9" t="str">
        <f>IF(Calculations!H53="", "", IF(AND(Calculations!U53&gt;=3, Calculations!H53&lt;27), Calculations!CH53, "Failure"))</f>
        <v/>
      </c>
      <c r="K53" s="9" t="str">
        <f>IF(Calculations!H53="", "", IF(AND(Calculations!U53&gt;=3, Calculations!H53&lt;27), Calculations!DH53, "Failure"))</f>
        <v/>
      </c>
      <c r="L53" s="9" t="str">
        <f>IF(Calculations!I53="", "", IF(AND(Calculations!V53&gt;=3, Calculations!I53&lt;27), Calculations!CI53, "Failure"))</f>
        <v/>
      </c>
      <c r="M53" s="9" t="str">
        <f>IF(Calculations!I53="", "", IF(AND(Calculations!V53&gt;=3, Calculations!I53&lt;27), Calculations!DI53, "Failure"))</f>
        <v/>
      </c>
      <c r="N53" s="9" t="str">
        <f>IF(Calculations!J53="", "", IF(AND(Calculations!W53&gt;=3, Calculations!J53&lt;27), Calculations!CJ53, "Failure"))</f>
        <v/>
      </c>
      <c r="O53" s="9" t="str">
        <f>IF(Calculations!J53="", "", IF(AND(Calculations!W53&gt;=3, Calculations!J53&lt;27), Calculations!DJ53, "Failure"))</f>
        <v/>
      </c>
      <c r="P53" s="9" t="str">
        <f>IF(Calculations!K53="", "", IF(AND(Calculations!X53&gt;=3, Calculations!K53&lt;27), Calculations!CK53, "Failure"))</f>
        <v/>
      </c>
      <c r="Q53" s="9" t="str">
        <f>IF(Calculations!K53="", "", IF(AND(Calculations!X53&gt;=3, Calculations!K53&lt;27), Calculations!DK53, "Failure"))</f>
        <v/>
      </c>
      <c r="R53" s="9" t="str">
        <f>IF(Calculations!L53="", "", IF(AND(Calculations!Y53&gt;=3, Calculations!L53&lt;27), Calculations!CL53, "Failure"))</f>
        <v/>
      </c>
      <c r="S53" s="9" t="str">
        <f>IF(Calculations!L53="", "", IF(AND(Calculations!Y53&gt;=3, Calculations!L53&lt;27), Calculations!DL53, "Failure"))</f>
        <v/>
      </c>
      <c r="T53" s="9" t="str">
        <f>IF(Calculations!M53="", "", IF(AND(Calculations!Z53&gt;=3, Calculations!M53&lt;27), Calculations!CM53, "Failure"))</f>
        <v/>
      </c>
      <c r="U53" s="9" t="str">
        <f>IF(Calculations!M53="", "", IF(AND(Calculations!Z53&gt;=3, Calculations!M53&lt;27), Calculations!DM53, "Failure"))</f>
        <v/>
      </c>
      <c r="V53" s="9" t="str">
        <f>IF(Calculations!N53="", "", IF(AND(Calculations!AA53&gt;=3, Calculations!N53&lt;27), Calculations!CN53, "Failure"))</f>
        <v/>
      </c>
      <c r="W53" s="9" t="str">
        <f>IF(Calculations!N53="", "", IF(AND(Calculations!AA53&gt;=3, Calculations!N53&lt;27), Calculations!DN53, "Failure"))</f>
        <v/>
      </c>
      <c r="X53" s="9" t="str">
        <f>IF(Calculations!O53="", "", IF(AND(Calculations!AB53&gt;=3, Calculations!O53&lt;27), Calculations!CO53, "Failure"))</f>
        <v/>
      </c>
      <c r="Y53" s="9" t="str">
        <f>IF(Calculations!O53="", "", IF(AND(Calculations!AB53&gt;=3, Calculations!O53&lt;27), Calculations!DO53, "Failure"))</f>
        <v/>
      </c>
    </row>
    <row r="54" spans="1:25" x14ac:dyDescent="0.25">
      <c r="A54" s="2" t="str">
        <f>'Gene Table'!D53</f>
        <v>MUC2</v>
      </c>
      <c r="B54" s="9">
        <f>IF(Calculations!D54="", "", IF(AND(Calculations!Q54&gt;=3, Calculations!D54&lt;27), Calculations!CD54, "Failure"))</f>
        <v>4.6571611624907382E-2</v>
      </c>
      <c r="C54" s="9">
        <f>IF(Calculations!D54="", "", IF(AND(Calculations!Q54&gt;=3, Calculations!D54&lt;27), Calculations!DD54, "Failure"))</f>
        <v>0.95342838837509258</v>
      </c>
      <c r="D54" s="9" t="str">
        <f>IF(Calculations!E54="", "", IF(AND(Calculations!R54&gt;=3, Calculations!E54&lt;27), Calculations!CE54, "Failure"))</f>
        <v/>
      </c>
      <c r="E54" s="9" t="str">
        <f>IF(Calculations!E54="", "", IF(AND(Calculations!R54&gt;=3, Calculations!E54&lt;27), Calculations!DE54, "Failure"))</f>
        <v/>
      </c>
      <c r="F54" s="9" t="str">
        <f>IF(Calculations!F54="", "", IF(AND(Calculations!S54&gt;=3, Calculations!F54&lt;27), Calculations!CF54, "Failure"))</f>
        <v/>
      </c>
      <c r="G54" s="9" t="str">
        <f>IF(Calculations!F54="", "", IF(AND(Calculations!S54&gt;=3, Calculations!F54&lt;27), Calculations!DF54, "Failure"))</f>
        <v/>
      </c>
      <c r="H54" s="9" t="str">
        <f>IF(Calculations!G54="", "", IF(AND(Calculations!T54&gt;=3, Calculations!G54&lt;27), Calculations!CG54, "Failure"))</f>
        <v/>
      </c>
      <c r="I54" s="9" t="str">
        <f>IF(Calculations!G54="", "", IF(AND(Calculations!T54&gt;=3, Calculations!G54&lt;27), Calculations!DG54, "Failure"))</f>
        <v/>
      </c>
      <c r="J54" s="9" t="str">
        <f>IF(Calculations!H54="", "", IF(AND(Calculations!U54&gt;=3, Calculations!H54&lt;27), Calculations!CH54, "Failure"))</f>
        <v/>
      </c>
      <c r="K54" s="9" t="str">
        <f>IF(Calculations!H54="", "", IF(AND(Calculations!U54&gt;=3, Calculations!H54&lt;27), Calculations!DH54, "Failure"))</f>
        <v/>
      </c>
      <c r="L54" s="9" t="str">
        <f>IF(Calculations!I54="", "", IF(AND(Calculations!V54&gt;=3, Calculations!I54&lt;27), Calculations!CI54, "Failure"))</f>
        <v/>
      </c>
      <c r="M54" s="9" t="str">
        <f>IF(Calculations!I54="", "", IF(AND(Calculations!V54&gt;=3, Calculations!I54&lt;27), Calculations!DI54, "Failure"))</f>
        <v/>
      </c>
      <c r="N54" s="9" t="str">
        <f>IF(Calculations!J54="", "", IF(AND(Calculations!W54&gt;=3, Calculations!J54&lt;27), Calculations!CJ54, "Failure"))</f>
        <v/>
      </c>
      <c r="O54" s="9" t="str">
        <f>IF(Calculations!J54="", "", IF(AND(Calculations!W54&gt;=3, Calculations!J54&lt;27), Calculations!DJ54, "Failure"))</f>
        <v/>
      </c>
      <c r="P54" s="9" t="str">
        <f>IF(Calculations!K54="", "", IF(AND(Calculations!X54&gt;=3, Calculations!K54&lt;27), Calculations!CK54, "Failure"))</f>
        <v/>
      </c>
      <c r="Q54" s="9" t="str">
        <f>IF(Calculations!K54="", "", IF(AND(Calculations!X54&gt;=3, Calculations!K54&lt;27), Calculations!DK54, "Failure"))</f>
        <v/>
      </c>
      <c r="R54" s="9" t="str">
        <f>IF(Calculations!L54="", "", IF(AND(Calculations!Y54&gt;=3, Calculations!L54&lt;27), Calculations!CL54, "Failure"))</f>
        <v/>
      </c>
      <c r="S54" s="9" t="str">
        <f>IF(Calculations!L54="", "", IF(AND(Calculations!Y54&gt;=3, Calculations!L54&lt;27), Calculations!DL54, "Failure"))</f>
        <v/>
      </c>
      <c r="T54" s="9" t="str">
        <f>IF(Calculations!M54="", "", IF(AND(Calculations!Z54&gt;=3, Calculations!M54&lt;27), Calculations!CM54, "Failure"))</f>
        <v/>
      </c>
      <c r="U54" s="9" t="str">
        <f>IF(Calculations!M54="", "", IF(AND(Calculations!Z54&gt;=3, Calculations!M54&lt;27), Calculations!DM54, "Failure"))</f>
        <v/>
      </c>
      <c r="V54" s="9" t="str">
        <f>IF(Calculations!N54="", "", IF(AND(Calculations!AA54&gt;=3, Calculations!N54&lt;27), Calculations!CN54, "Failure"))</f>
        <v/>
      </c>
      <c r="W54" s="9" t="str">
        <f>IF(Calculations!N54="", "", IF(AND(Calculations!AA54&gt;=3, Calculations!N54&lt;27), Calculations!DN54, "Failure"))</f>
        <v/>
      </c>
      <c r="X54" s="9" t="str">
        <f>IF(Calculations!O54="", "", IF(AND(Calculations!AB54&gt;=3, Calculations!O54&lt;27), Calculations!CO54, "Failure"))</f>
        <v/>
      </c>
      <c r="Y54" s="9" t="str">
        <f>IF(Calculations!O54="", "", IF(AND(Calculations!AB54&gt;=3, Calculations!O54&lt;27), Calculations!DO54, "Failure"))</f>
        <v/>
      </c>
    </row>
    <row r="55" spans="1:25" x14ac:dyDescent="0.25">
      <c r="A55" s="2" t="str">
        <f>'Gene Table'!D54</f>
        <v>MYOD1</v>
      </c>
      <c r="B55" s="9">
        <f>IF(Calculations!D55="", "", IF(AND(Calculations!Q55&gt;=3, Calculations!D55&lt;27), Calculations!CD55, "Failure"))</f>
        <v>1.4207967452809531E-2</v>
      </c>
      <c r="C55" s="9">
        <f>IF(Calculations!D55="", "", IF(AND(Calculations!Q55&gt;=3, Calculations!D55&lt;27), Calculations!DD55, "Failure"))</f>
        <v>0.9857920325471905</v>
      </c>
      <c r="D55" s="9" t="str">
        <f>IF(Calculations!E55="", "", IF(AND(Calculations!R55&gt;=3, Calculations!E55&lt;27), Calculations!CE55, "Failure"))</f>
        <v/>
      </c>
      <c r="E55" s="9" t="str">
        <f>IF(Calculations!E55="", "", IF(AND(Calculations!R55&gt;=3, Calculations!E55&lt;27), Calculations!DE55, "Failure"))</f>
        <v/>
      </c>
      <c r="F55" s="9" t="str">
        <f>IF(Calculations!F55="", "", IF(AND(Calculations!S55&gt;=3, Calculations!F55&lt;27), Calculations!CF55, "Failure"))</f>
        <v/>
      </c>
      <c r="G55" s="9" t="str">
        <f>IF(Calculations!F55="", "", IF(AND(Calculations!S55&gt;=3, Calculations!F55&lt;27), Calculations!DF55, "Failure"))</f>
        <v/>
      </c>
      <c r="H55" s="9" t="str">
        <f>IF(Calculations!G55="", "", IF(AND(Calculations!T55&gt;=3, Calculations!G55&lt;27), Calculations!CG55, "Failure"))</f>
        <v/>
      </c>
      <c r="I55" s="9" t="str">
        <f>IF(Calculations!G55="", "", IF(AND(Calculations!T55&gt;=3, Calculations!G55&lt;27), Calculations!DG55, "Failure"))</f>
        <v/>
      </c>
      <c r="J55" s="9" t="str">
        <f>IF(Calculations!H55="", "", IF(AND(Calculations!U55&gt;=3, Calculations!H55&lt;27), Calculations!CH55, "Failure"))</f>
        <v/>
      </c>
      <c r="K55" s="9" t="str">
        <f>IF(Calculations!H55="", "", IF(AND(Calculations!U55&gt;=3, Calculations!H55&lt;27), Calculations!DH55, "Failure"))</f>
        <v/>
      </c>
      <c r="L55" s="9" t="str">
        <f>IF(Calculations!I55="", "", IF(AND(Calculations!V55&gt;=3, Calculations!I55&lt;27), Calculations!CI55, "Failure"))</f>
        <v/>
      </c>
      <c r="M55" s="9" t="str">
        <f>IF(Calculations!I55="", "", IF(AND(Calculations!V55&gt;=3, Calculations!I55&lt;27), Calculations!DI55, "Failure"))</f>
        <v/>
      </c>
      <c r="N55" s="9" t="str">
        <f>IF(Calculations!J55="", "", IF(AND(Calculations!W55&gt;=3, Calculations!J55&lt;27), Calculations!CJ55, "Failure"))</f>
        <v/>
      </c>
      <c r="O55" s="9" t="str">
        <f>IF(Calculations!J55="", "", IF(AND(Calculations!W55&gt;=3, Calculations!J55&lt;27), Calculations!DJ55, "Failure"))</f>
        <v/>
      </c>
      <c r="P55" s="9" t="str">
        <f>IF(Calculations!K55="", "", IF(AND(Calculations!X55&gt;=3, Calculations!K55&lt;27), Calculations!CK55, "Failure"))</f>
        <v/>
      </c>
      <c r="Q55" s="9" t="str">
        <f>IF(Calculations!K55="", "", IF(AND(Calculations!X55&gt;=3, Calculations!K55&lt;27), Calculations!DK55, "Failure"))</f>
        <v/>
      </c>
      <c r="R55" s="9" t="str">
        <f>IF(Calculations!L55="", "", IF(AND(Calculations!Y55&gt;=3, Calculations!L55&lt;27), Calculations!CL55, "Failure"))</f>
        <v/>
      </c>
      <c r="S55" s="9" t="str">
        <f>IF(Calculations!L55="", "", IF(AND(Calculations!Y55&gt;=3, Calculations!L55&lt;27), Calculations!DL55, "Failure"))</f>
        <v/>
      </c>
      <c r="T55" s="9" t="str">
        <f>IF(Calculations!M55="", "", IF(AND(Calculations!Z55&gt;=3, Calculations!M55&lt;27), Calculations!CM55, "Failure"))</f>
        <v/>
      </c>
      <c r="U55" s="9" t="str">
        <f>IF(Calculations!M55="", "", IF(AND(Calculations!Z55&gt;=3, Calculations!M55&lt;27), Calculations!DM55, "Failure"))</f>
        <v/>
      </c>
      <c r="V55" s="9" t="str">
        <f>IF(Calculations!N55="", "", IF(AND(Calculations!AA55&gt;=3, Calculations!N55&lt;27), Calculations!CN55, "Failure"))</f>
        <v/>
      </c>
      <c r="W55" s="9" t="str">
        <f>IF(Calculations!N55="", "", IF(AND(Calculations!AA55&gt;=3, Calculations!N55&lt;27), Calculations!DN55, "Failure"))</f>
        <v/>
      </c>
      <c r="X55" s="9" t="str">
        <f>IF(Calculations!O55="", "", IF(AND(Calculations!AB55&gt;=3, Calculations!O55&lt;27), Calculations!CO55, "Failure"))</f>
        <v/>
      </c>
      <c r="Y55" s="9" t="str">
        <f>IF(Calculations!O55="", "", IF(AND(Calculations!AB55&gt;=3, Calculations!O55&lt;27), Calculations!DO55, "Failure"))</f>
        <v/>
      </c>
    </row>
    <row r="56" spans="1:25" x14ac:dyDescent="0.25">
      <c r="A56" s="2" t="str">
        <f>'Gene Table'!D55</f>
        <v>PALB2</v>
      </c>
      <c r="B56" s="9">
        <f>IF(Calculations!D56="", "", IF(AND(Calculations!Q56&gt;=3, Calculations!D56&lt;27), Calculations!CD56, "Failure"))</f>
        <v>5.4224807957623531E-3</v>
      </c>
      <c r="C56" s="9">
        <f>IF(Calculations!D56="", "", IF(AND(Calculations!Q56&gt;=3, Calculations!D56&lt;27), Calculations!DD56, "Failure"))</f>
        <v>0.99457751920423765</v>
      </c>
      <c r="D56" s="9" t="str">
        <f>IF(Calculations!E56="", "", IF(AND(Calculations!R56&gt;=3, Calculations!E56&lt;27), Calculations!CE56, "Failure"))</f>
        <v/>
      </c>
      <c r="E56" s="9" t="str">
        <f>IF(Calculations!E56="", "", IF(AND(Calculations!R56&gt;=3, Calculations!E56&lt;27), Calculations!DE56, "Failure"))</f>
        <v/>
      </c>
      <c r="F56" s="9" t="str">
        <f>IF(Calculations!F56="", "", IF(AND(Calculations!S56&gt;=3, Calculations!F56&lt;27), Calculations!CF56, "Failure"))</f>
        <v/>
      </c>
      <c r="G56" s="9" t="str">
        <f>IF(Calculations!F56="", "", IF(AND(Calculations!S56&gt;=3, Calculations!F56&lt;27), Calculations!DF56, "Failure"))</f>
        <v/>
      </c>
      <c r="H56" s="9" t="str">
        <f>IF(Calculations!G56="", "", IF(AND(Calculations!T56&gt;=3, Calculations!G56&lt;27), Calculations!CG56, "Failure"))</f>
        <v/>
      </c>
      <c r="I56" s="9" t="str">
        <f>IF(Calculations!G56="", "", IF(AND(Calculations!T56&gt;=3, Calculations!G56&lt;27), Calculations!DG56, "Failure"))</f>
        <v/>
      </c>
      <c r="J56" s="9" t="str">
        <f>IF(Calculations!H56="", "", IF(AND(Calculations!U56&gt;=3, Calculations!H56&lt;27), Calculations!CH56, "Failure"))</f>
        <v/>
      </c>
      <c r="K56" s="9" t="str">
        <f>IF(Calculations!H56="", "", IF(AND(Calculations!U56&gt;=3, Calculations!H56&lt;27), Calculations!DH56, "Failure"))</f>
        <v/>
      </c>
      <c r="L56" s="9" t="str">
        <f>IF(Calculations!I56="", "", IF(AND(Calculations!V56&gt;=3, Calculations!I56&lt;27), Calculations!CI56, "Failure"))</f>
        <v/>
      </c>
      <c r="M56" s="9" t="str">
        <f>IF(Calculations!I56="", "", IF(AND(Calculations!V56&gt;=3, Calculations!I56&lt;27), Calculations!DI56, "Failure"))</f>
        <v/>
      </c>
      <c r="N56" s="9" t="str">
        <f>IF(Calculations!J56="", "", IF(AND(Calculations!W56&gt;=3, Calculations!J56&lt;27), Calculations!CJ56, "Failure"))</f>
        <v/>
      </c>
      <c r="O56" s="9" t="str">
        <f>IF(Calculations!J56="", "", IF(AND(Calculations!W56&gt;=3, Calculations!J56&lt;27), Calculations!DJ56, "Failure"))</f>
        <v/>
      </c>
      <c r="P56" s="9" t="str">
        <f>IF(Calculations!K56="", "", IF(AND(Calculations!X56&gt;=3, Calculations!K56&lt;27), Calculations!CK56, "Failure"))</f>
        <v/>
      </c>
      <c r="Q56" s="9" t="str">
        <f>IF(Calculations!K56="", "", IF(AND(Calculations!X56&gt;=3, Calculations!K56&lt;27), Calculations!DK56, "Failure"))</f>
        <v/>
      </c>
      <c r="R56" s="9" t="str">
        <f>IF(Calculations!L56="", "", IF(AND(Calculations!Y56&gt;=3, Calculations!L56&lt;27), Calculations!CL56, "Failure"))</f>
        <v/>
      </c>
      <c r="S56" s="9" t="str">
        <f>IF(Calculations!L56="", "", IF(AND(Calculations!Y56&gt;=3, Calculations!L56&lt;27), Calculations!DL56, "Failure"))</f>
        <v/>
      </c>
      <c r="T56" s="9" t="str">
        <f>IF(Calculations!M56="", "", IF(AND(Calculations!Z56&gt;=3, Calculations!M56&lt;27), Calculations!CM56, "Failure"))</f>
        <v/>
      </c>
      <c r="U56" s="9" t="str">
        <f>IF(Calculations!M56="", "", IF(AND(Calculations!Z56&gt;=3, Calculations!M56&lt;27), Calculations!DM56, "Failure"))</f>
        <v/>
      </c>
      <c r="V56" s="9" t="str">
        <f>IF(Calculations!N56="", "", IF(AND(Calculations!AA56&gt;=3, Calculations!N56&lt;27), Calculations!CN56, "Failure"))</f>
        <v/>
      </c>
      <c r="W56" s="9" t="str">
        <f>IF(Calculations!N56="", "", IF(AND(Calculations!AA56&gt;=3, Calculations!N56&lt;27), Calculations!DN56, "Failure"))</f>
        <v/>
      </c>
      <c r="X56" s="9" t="str">
        <f>IF(Calculations!O56="", "", IF(AND(Calculations!AB56&gt;=3, Calculations!O56&lt;27), Calculations!CO56, "Failure"))</f>
        <v/>
      </c>
      <c r="Y56" s="9" t="str">
        <f>IF(Calculations!O56="", "", IF(AND(Calculations!AB56&gt;=3, Calculations!O56&lt;27), Calculations!DO56, "Failure"))</f>
        <v/>
      </c>
    </row>
    <row r="57" spans="1:25" x14ac:dyDescent="0.25">
      <c r="A57" s="2" t="str">
        <f>'Gene Table'!D56</f>
        <v>PAX5</v>
      </c>
      <c r="B57" s="9">
        <f>IF(Calculations!D57="", "", IF(AND(Calculations!Q57&gt;=3, Calculations!D57&lt;27), Calculations!CD57, "Failure"))</f>
        <v>0.99790966955968285</v>
      </c>
      <c r="C57" s="9">
        <f>IF(Calculations!D57="", "", IF(AND(Calculations!Q57&gt;=3, Calculations!D57&lt;27), Calculations!DD57, "Failure"))</f>
        <v>2.0903304403171452E-3</v>
      </c>
      <c r="D57" s="9" t="str">
        <f>IF(Calculations!E57="", "", IF(AND(Calculations!R57&gt;=3, Calculations!E57&lt;27), Calculations!CE57, "Failure"))</f>
        <v/>
      </c>
      <c r="E57" s="9" t="str">
        <f>IF(Calculations!E57="", "", IF(AND(Calculations!R57&gt;=3, Calculations!E57&lt;27), Calculations!DE57, "Failure"))</f>
        <v/>
      </c>
      <c r="F57" s="9" t="str">
        <f>IF(Calculations!F57="", "", IF(AND(Calculations!S57&gt;=3, Calculations!F57&lt;27), Calculations!CF57, "Failure"))</f>
        <v/>
      </c>
      <c r="G57" s="9" t="str">
        <f>IF(Calculations!F57="", "", IF(AND(Calculations!S57&gt;=3, Calculations!F57&lt;27), Calculations!DF57, "Failure"))</f>
        <v/>
      </c>
      <c r="H57" s="9" t="str">
        <f>IF(Calculations!G57="", "", IF(AND(Calculations!T57&gt;=3, Calculations!G57&lt;27), Calculations!CG57, "Failure"))</f>
        <v/>
      </c>
      <c r="I57" s="9" t="str">
        <f>IF(Calculations!G57="", "", IF(AND(Calculations!T57&gt;=3, Calculations!G57&lt;27), Calculations!DG57, "Failure"))</f>
        <v/>
      </c>
      <c r="J57" s="9" t="str">
        <f>IF(Calculations!H57="", "", IF(AND(Calculations!U57&gt;=3, Calculations!H57&lt;27), Calculations!CH57, "Failure"))</f>
        <v/>
      </c>
      <c r="K57" s="9" t="str">
        <f>IF(Calculations!H57="", "", IF(AND(Calculations!U57&gt;=3, Calculations!H57&lt;27), Calculations!DH57, "Failure"))</f>
        <v/>
      </c>
      <c r="L57" s="9" t="str">
        <f>IF(Calculations!I57="", "", IF(AND(Calculations!V57&gt;=3, Calculations!I57&lt;27), Calculations!CI57, "Failure"))</f>
        <v/>
      </c>
      <c r="M57" s="9" t="str">
        <f>IF(Calculations!I57="", "", IF(AND(Calculations!V57&gt;=3, Calculations!I57&lt;27), Calculations!DI57, "Failure"))</f>
        <v/>
      </c>
      <c r="N57" s="9" t="str">
        <f>IF(Calculations!J57="", "", IF(AND(Calculations!W57&gt;=3, Calculations!J57&lt;27), Calculations!CJ57, "Failure"))</f>
        <v/>
      </c>
      <c r="O57" s="9" t="str">
        <f>IF(Calculations!J57="", "", IF(AND(Calculations!W57&gt;=3, Calculations!J57&lt;27), Calculations!DJ57, "Failure"))</f>
        <v/>
      </c>
      <c r="P57" s="9" t="str">
        <f>IF(Calculations!K57="", "", IF(AND(Calculations!X57&gt;=3, Calculations!K57&lt;27), Calculations!CK57, "Failure"))</f>
        <v/>
      </c>
      <c r="Q57" s="9" t="str">
        <f>IF(Calculations!K57="", "", IF(AND(Calculations!X57&gt;=3, Calculations!K57&lt;27), Calculations!DK57, "Failure"))</f>
        <v/>
      </c>
      <c r="R57" s="9" t="str">
        <f>IF(Calculations!L57="", "", IF(AND(Calculations!Y57&gt;=3, Calculations!L57&lt;27), Calculations!CL57, "Failure"))</f>
        <v/>
      </c>
      <c r="S57" s="9" t="str">
        <f>IF(Calculations!L57="", "", IF(AND(Calculations!Y57&gt;=3, Calculations!L57&lt;27), Calculations!DL57, "Failure"))</f>
        <v/>
      </c>
      <c r="T57" s="9" t="str">
        <f>IF(Calculations!M57="", "", IF(AND(Calculations!Z57&gt;=3, Calculations!M57&lt;27), Calculations!CM57, "Failure"))</f>
        <v/>
      </c>
      <c r="U57" s="9" t="str">
        <f>IF(Calculations!M57="", "", IF(AND(Calculations!Z57&gt;=3, Calculations!M57&lt;27), Calculations!DM57, "Failure"))</f>
        <v/>
      </c>
      <c r="V57" s="9" t="str">
        <f>IF(Calculations!N57="", "", IF(AND(Calculations!AA57&gt;=3, Calculations!N57&lt;27), Calculations!CN57, "Failure"))</f>
        <v/>
      </c>
      <c r="W57" s="9" t="str">
        <f>IF(Calculations!N57="", "", IF(AND(Calculations!AA57&gt;=3, Calculations!N57&lt;27), Calculations!DN57, "Failure"))</f>
        <v/>
      </c>
      <c r="X57" s="9" t="str">
        <f>IF(Calculations!O57="", "", IF(AND(Calculations!AB57&gt;=3, Calculations!O57&lt;27), Calculations!CO57, "Failure"))</f>
        <v/>
      </c>
      <c r="Y57" s="9" t="str">
        <f>IF(Calculations!O57="", "", IF(AND(Calculations!AB57&gt;=3, Calculations!O57&lt;27), Calculations!DO57, "Failure"))</f>
        <v/>
      </c>
    </row>
    <row r="58" spans="1:25" x14ac:dyDescent="0.25">
      <c r="A58" s="2" t="str">
        <f>'Gene Table'!D57</f>
        <v>PDLIM4</v>
      </c>
      <c r="B58" s="9">
        <f>IF(Calculations!D58="", "", IF(AND(Calculations!Q58&gt;=3, Calculations!D58&lt;27), Calculations!CD58, "Failure"))</f>
        <v>1.1211185305722714E-3</v>
      </c>
      <c r="C58" s="9">
        <f>IF(Calculations!D58="", "", IF(AND(Calculations!Q58&gt;=3, Calculations!D58&lt;27), Calculations!DD58, "Failure"))</f>
        <v>0.99887888146942772</v>
      </c>
      <c r="D58" s="9" t="str">
        <f>IF(Calculations!E58="", "", IF(AND(Calculations!R58&gt;=3, Calculations!E58&lt;27), Calculations!CE58, "Failure"))</f>
        <v/>
      </c>
      <c r="E58" s="9" t="str">
        <f>IF(Calculations!E58="", "", IF(AND(Calculations!R58&gt;=3, Calculations!E58&lt;27), Calculations!DE58, "Failure"))</f>
        <v/>
      </c>
      <c r="F58" s="9" t="str">
        <f>IF(Calculations!F58="", "", IF(AND(Calculations!S58&gt;=3, Calculations!F58&lt;27), Calculations!CF58, "Failure"))</f>
        <v/>
      </c>
      <c r="G58" s="9" t="str">
        <f>IF(Calculations!F58="", "", IF(AND(Calculations!S58&gt;=3, Calculations!F58&lt;27), Calculations!DF58, "Failure"))</f>
        <v/>
      </c>
      <c r="H58" s="9" t="str">
        <f>IF(Calculations!G58="", "", IF(AND(Calculations!T58&gt;=3, Calculations!G58&lt;27), Calculations!CG58, "Failure"))</f>
        <v/>
      </c>
      <c r="I58" s="9" t="str">
        <f>IF(Calculations!G58="", "", IF(AND(Calculations!T58&gt;=3, Calculations!G58&lt;27), Calculations!DG58, "Failure"))</f>
        <v/>
      </c>
      <c r="J58" s="9" t="str">
        <f>IF(Calculations!H58="", "", IF(AND(Calculations!U58&gt;=3, Calculations!H58&lt;27), Calculations!CH58, "Failure"))</f>
        <v/>
      </c>
      <c r="K58" s="9" t="str">
        <f>IF(Calculations!H58="", "", IF(AND(Calculations!U58&gt;=3, Calculations!H58&lt;27), Calculations!DH58, "Failure"))</f>
        <v/>
      </c>
      <c r="L58" s="9" t="str">
        <f>IF(Calculations!I58="", "", IF(AND(Calculations!V58&gt;=3, Calculations!I58&lt;27), Calculations!CI58, "Failure"))</f>
        <v/>
      </c>
      <c r="M58" s="9" t="str">
        <f>IF(Calculations!I58="", "", IF(AND(Calculations!V58&gt;=3, Calculations!I58&lt;27), Calculations!DI58, "Failure"))</f>
        <v/>
      </c>
      <c r="N58" s="9" t="str">
        <f>IF(Calculations!J58="", "", IF(AND(Calculations!W58&gt;=3, Calculations!J58&lt;27), Calculations!CJ58, "Failure"))</f>
        <v/>
      </c>
      <c r="O58" s="9" t="str">
        <f>IF(Calculations!J58="", "", IF(AND(Calculations!W58&gt;=3, Calculations!J58&lt;27), Calculations!DJ58, "Failure"))</f>
        <v/>
      </c>
      <c r="P58" s="9" t="str">
        <f>IF(Calculations!K58="", "", IF(AND(Calculations!X58&gt;=3, Calculations!K58&lt;27), Calculations!CK58, "Failure"))</f>
        <v/>
      </c>
      <c r="Q58" s="9" t="str">
        <f>IF(Calculations!K58="", "", IF(AND(Calculations!X58&gt;=3, Calculations!K58&lt;27), Calculations!DK58, "Failure"))</f>
        <v/>
      </c>
      <c r="R58" s="9" t="str">
        <f>IF(Calculations!L58="", "", IF(AND(Calculations!Y58&gt;=3, Calculations!L58&lt;27), Calculations!CL58, "Failure"))</f>
        <v/>
      </c>
      <c r="S58" s="9" t="str">
        <f>IF(Calculations!L58="", "", IF(AND(Calculations!Y58&gt;=3, Calculations!L58&lt;27), Calculations!DL58, "Failure"))</f>
        <v/>
      </c>
      <c r="T58" s="9" t="str">
        <f>IF(Calculations!M58="", "", IF(AND(Calculations!Z58&gt;=3, Calculations!M58&lt;27), Calculations!CM58, "Failure"))</f>
        <v/>
      </c>
      <c r="U58" s="9" t="str">
        <f>IF(Calculations!M58="", "", IF(AND(Calculations!Z58&gt;=3, Calculations!M58&lt;27), Calculations!DM58, "Failure"))</f>
        <v/>
      </c>
      <c r="V58" s="9" t="str">
        <f>IF(Calculations!N58="", "", IF(AND(Calculations!AA58&gt;=3, Calculations!N58&lt;27), Calculations!CN58, "Failure"))</f>
        <v/>
      </c>
      <c r="W58" s="9" t="str">
        <f>IF(Calculations!N58="", "", IF(AND(Calculations!AA58&gt;=3, Calculations!N58&lt;27), Calculations!DN58, "Failure"))</f>
        <v/>
      </c>
      <c r="X58" s="9" t="str">
        <f>IF(Calculations!O58="", "", IF(AND(Calculations!AB58&gt;=3, Calculations!O58&lt;27), Calculations!CO58, "Failure"))</f>
        <v/>
      </c>
      <c r="Y58" s="9" t="str">
        <f>IF(Calculations!O58="", "", IF(AND(Calculations!AB58&gt;=3, Calculations!O58&lt;27), Calculations!DO58, "Failure"))</f>
        <v/>
      </c>
    </row>
    <row r="59" spans="1:25" x14ac:dyDescent="0.25">
      <c r="A59" s="2" t="str">
        <f>'Gene Table'!D58</f>
        <v>PER1</v>
      </c>
      <c r="B59" s="9">
        <f>IF(Calculations!D59="", "", IF(AND(Calculations!Q59&gt;=3, Calculations!D59&lt;27), Calculations!CD59, "Failure"))</f>
        <v>0.66927155482458356</v>
      </c>
      <c r="C59" s="9">
        <f>IF(Calculations!D59="", "", IF(AND(Calculations!Q59&gt;=3, Calculations!D59&lt;27), Calculations!DD59, "Failure"))</f>
        <v>0.33072844517541644</v>
      </c>
      <c r="D59" s="9" t="str">
        <f>IF(Calculations!E59="", "", IF(AND(Calculations!R59&gt;=3, Calculations!E59&lt;27), Calculations!CE59, "Failure"))</f>
        <v/>
      </c>
      <c r="E59" s="9" t="str">
        <f>IF(Calculations!E59="", "", IF(AND(Calculations!R59&gt;=3, Calculations!E59&lt;27), Calculations!DE59, "Failure"))</f>
        <v/>
      </c>
      <c r="F59" s="9" t="str">
        <f>IF(Calculations!F59="", "", IF(AND(Calculations!S59&gt;=3, Calculations!F59&lt;27), Calculations!CF59, "Failure"))</f>
        <v/>
      </c>
      <c r="G59" s="9" t="str">
        <f>IF(Calculations!F59="", "", IF(AND(Calculations!S59&gt;=3, Calculations!F59&lt;27), Calculations!DF59, "Failure"))</f>
        <v/>
      </c>
      <c r="H59" s="9" t="str">
        <f>IF(Calculations!G59="", "", IF(AND(Calculations!T59&gt;=3, Calculations!G59&lt;27), Calculations!CG59, "Failure"))</f>
        <v/>
      </c>
      <c r="I59" s="9" t="str">
        <f>IF(Calculations!G59="", "", IF(AND(Calculations!T59&gt;=3, Calculations!G59&lt;27), Calculations!DG59, "Failure"))</f>
        <v/>
      </c>
      <c r="J59" s="9" t="str">
        <f>IF(Calculations!H59="", "", IF(AND(Calculations!U59&gt;=3, Calculations!H59&lt;27), Calculations!CH59, "Failure"))</f>
        <v/>
      </c>
      <c r="K59" s="9" t="str">
        <f>IF(Calculations!H59="", "", IF(AND(Calculations!U59&gt;=3, Calculations!H59&lt;27), Calculations!DH59, "Failure"))</f>
        <v/>
      </c>
      <c r="L59" s="9" t="str">
        <f>IF(Calculations!I59="", "", IF(AND(Calculations!V59&gt;=3, Calculations!I59&lt;27), Calculations!CI59, "Failure"))</f>
        <v/>
      </c>
      <c r="M59" s="9" t="str">
        <f>IF(Calculations!I59="", "", IF(AND(Calculations!V59&gt;=3, Calculations!I59&lt;27), Calculations!DI59, "Failure"))</f>
        <v/>
      </c>
      <c r="N59" s="9" t="str">
        <f>IF(Calculations!J59="", "", IF(AND(Calculations!W59&gt;=3, Calculations!J59&lt;27), Calculations!CJ59, "Failure"))</f>
        <v/>
      </c>
      <c r="O59" s="9" t="str">
        <f>IF(Calculations!J59="", "", IF(AND(Calculations!W59&gt;=3, Calculations!J59&lt;27), Calculations!DJ59, "Failure"))</f>
        <v/>
      </c>
      <c r="P59" s="9" t="str">
        <f>IF(Calculations!K59="", "", IF(AND(Calculations!X59&gt;=3, Calculations!K59&lt;27), Calculations!CK59, "Failure"))</f>
        <v/>
      </c>
      <c r="Q59" s="9" t="str">
        <f>IF(Calculations!K59="", "", IF(AND(Calculations!X59&gt;=3, Calculations!K59&lt;27), Calculations!DK59, "Failure"))</f>
        <v/>
      </c>
      <c r="R59" s="9" t="str">
        <f>IF(Calculations!L59="", "", IF(AND(Calculations!Y59&gt;=3, Calculations!L59&lt;27), Calculations!CL59, "Failure"))</f>
        <v/>
      </c>
      <c r="S59" s="9" t="str">
        <f>IF(Calculations!L59="", "", IF(AND(Calculations!Y59&gt;=3, Calculations!L59&lt;27), Calculations!DL59, "Failure"))</f>
        <v/>
      </c>
      <c r="T59" s="9" t="str">
        <f>IF(Calculations!M59="", "", IF(AND(Calculations!Z59&gt;=3, Calculations!M59&lt;27), Calculations!CM59, "Failure"))</f>
        <v/>
      </c>
      <c r="U59" s="9" t="str">
        <f>IF(Calculations!M59="", "", IF(AND(Calculations!Z59&gt;=3, Calculations!M59&lt;27), Calculations!DM59, "Failure"))</f>
        <v/>
      </c>
      <c r="V59" s="9" t="str">
        <f>IF(Calculations!N59="", "", IF(AND(Calculations!AA59&gt;=3, Calculations!N59&lt;27), Calculations!CN59, "Failure"))</f>
        <v/>
      </c>
      <c r="W59" s="9" t="str">
        <f>IF(Calculations!N59="", "", IF(AND(Calculations!AA59&gt;=3, Calculations!N59&lt;27), Calculations!DN59, "Failure"))</f>
        <v/>
      </c>
      <c r="X59" s="9" t="str">
        <f>IF(Calculations!O59="", "", IF(AND(Calculations!AB59&gt;=3, Calculations!O59&lt;27), Calculations!CO59, "Failure"))</f>
        <v/>
      </c>
      <c r="Y59" s="9" t="str">
        <f>IF(Calculations!O59="", "", IF(AND(Calculations!AB59&gt;=3, Calculations!O59&lt;27), Calculations!DO59, "Failure"))</f>
        <v/>
      </c>
    </row>
    <row r="60" spans="1:25" x14ac:dyDescent="0.25">
      <c r="A60" s="2" t="str">
        <f>'Gene Table'!D59</f>
        <v>PER2</v>
      </c>
      <c r="B60" s="9">
        <f>IF(Calculations!D60="", "", IF(AND(Calculations!Q60&gt;=3, Calculations!D60&lt;27), Calculations!CD60, "Failure"))</f>
        <v>0.99860370762718509</v>
      </c>
      <c r="C60" s="9">
        <f>IF(Calculations!D60="", "", IF(AND(Calculations!Q60&gt;=3, Calculations!D60&lt;27), Calculations!DD60, "Failure"))</f>
        <v>1.3962923728149113E-3</v>
      </c>
      <c r="D60" s="9" t="str">
        <f>IF(Calculations!E60="", "", IF(AND(Calculations!R60&gt;=3, Calculations!E60&lt;27), Calculations!CE60, "Failure"))</f>
        <v/>
      </c>
      <c r="E60" s="9" t="str">
        <f>IF(Calculations!E60="", "", IF(AND(Calculations!R60&gt;=3, Calculations!E60&lt;27), Calculations!DE60, "Failure"))</f>
        <v/>
      </c>
      <c r="F60" s="9" t="str">
        <f>IF(Calculations!F60="", "", IF(AND(Calculations!S60&gt;=3, Calculations!F60&lt;27), Calculations!CF60, "Failure"))</f>
        <v/>
      </c>
      <c r="G60" s="9" t="str">
        <f>IF(Calculations!F60="", "", IF(AND(Calculations!S60&gt;=3, Calculations!F60&lt;27), Calculations!DF60, "Failure"))</f>
        <v/>
      </c>
      <c r="H60" s="9" t="str">
        <f>IF(Calculations!G60="", "", IF(AND(Calculations!T60&gt;=3, Calculations!G60&lt;27), Calculations!CG60, "Failure"))</f>
        <v/>
      </c>
      <c r="I60" s="9" t="str">
        <f>IF(Calculations!G60="", "", IF(AND(Calculations!T60&gt;=3, Calculations!G60&lt;27), Calculations!DG60, "Failure"))</f>
        <v/>
      </c>
      <c r="J60" s="9" t="str">
        <f>IF(Calculations!H60="", "", IF(AND(Calculations!U60&gt;=3, Calculations!H60&lt;27), Calculations!CH60, "Failure"))</f>
        <v/>
      </c>
      <c r="K60" s="9" t="str">
        <f>IF(Calculations!H60="", "", IF(AND(Calculations!U60&gt;=3, Calculations!H60&lt;27), Calculations!DH60, "Failure"))</f>
        <v/>
      </c>
      <c r="L60" s="9" t="str">
        <f>IF(Calculations!I60="", "", IF(AND(Calculations!V60&gt;=3, Calculations!I60&lt;27), Calculations!CI60, "Failure"))</f>
        <v/>
      </c>
      <c r="M60" s="9" t="str">
        <f>IF(Calculations!I60="", "", IF(AND(Calculations!V60&gt;=3, Calculations!I60&lt;27), Calculations!DI60, "Failure"))</f>
        <v/>
      </c>
      <c r="N60" s="9" t="str">
        <f>IF(Calculations!J60="", "", IF(AND(Calculations!W60&gt;=3, Calculations!J60&lt;27), Calculations!CJ60, "Failure"))</f>
        <v/>
      </c>
      <c r="O60" s="9" t="str">
        <f>IF(Calculations!J60="", "", IF(AND(Calculations!W60&gt;=3, Calculations!J60&lt;27), Calculations!DJ60, "Failure"))</f>
        <v/>
      </c>
      <c r="P60" s="9" t="str">
        <f>IF(Calculations!K60="", "", IF(AND(Calculations!X60&gt;=3, Calculations!K60&lt;27), Calculations!CK60, "Failure"))</f>
        <v/>
      </c>
      <c r="Q60" s="9" t="str">
        <f>IF(Calculations!K60="", "", IF(AND(Calculations!X60&gt;=3, Calculations!K60&lt;27), Calculations!DK60, "Failure"))</f>
        <v/>
      </c>
      <c r="R60" s="9" t="str">
        <f>IF(Calculations!L60="", "", IF(AND(Calculations!Y60&gt;=3, Calculations!L60&lt;27), Calculations!CL60, "Failure"))</f>
        <v/>
      </c>
      <c r="S60" s="9" t="str">
        <f>IF(Calculations!L60="", "", IF(AND(Calculations!Y60&gt;=3, Calculations!L60&lt;27), Calculations!DL60, "Failure"))</f>
        <v/>
      </c>
      <c r="T60" s="9" t="str">
        <f>IF(Calculations!M60="", "", IF(AND(Calculations!Z60&gt;=3, Calculations!M60&lt;27), Calculations!CM60, "Failure"))</f>
        <v/>
      </c>
      <c r="U60" s="9" t="str">
        <f>IF(Calculations!M60="", "", IF(AND(Calculations!Z60&gt;=3, Calculations!M60&lt;27), Calculations!DM60, "Failure"))</f>
        <v/>
      </c>
      <c r="V60" s="9" t="str">
        <f>IF(Calculations!N60="", "", IF(AND(Calculations!AA60&gt;=3, Calculations!N60&lt;27), Calculations!CN60, "Failure"))</f>
        <v/>
      </c>
      <c r="W60" s="9" t="str">
        <f>IF(Calculations!N60="", "", IF(AND(Calculations!AA60&gt;=3, Calculations!N60&lt;27), Calculations!DN60, "Failure"))</f>
        <v/>
      </c>
      <c r="X60" s="9" t="str">
        <f>IF(Calculations!O60="", "", IF(AND(Calculations!AB60&gt;=3, Calculations!O60&lt;27), Calculations!CO60, "Failure"))</f>
        <v/>
      </c>
      <c r="Y60" s="9" t="str">
        <f>IF(Calculations!O60="", "", IF(AND(Calculations!AB60&gt;=3, Calculations!O60&lt;27), Calculations!DO60, "Failure"))</f>
        <v/>
      </c>
    </row>
    <row r="61" spans="1:25" x14ac:dyDescent="0.25">
      <c r="A61" s="2" t="str">
        <f>'Gene Table'!D60</f>
        <v>PGR</v>
      </c>
      <c r="B61" s="9">
        <f>IF(Calculations!D61="", "", IF(AND(Calculations!Q61&gt;=3, Calculations!D61&lt;27), Calculations!CD61, "Failure"))</f>
        <v>0.99810901581834333</v>
      </c>
      <c r="C61" s="9">
        <f>IF(Calculations!D61="", "", IF(AND(Calculations!Q61&gt;=3, Calculations!D61&lt;27), Calculations!DD61, "Failure"))</f>
        <v>1.8909841816566741E-3</v>
      </c>
      <c r="D61" s="9" t="str">
        <f>IF(Calculations!E61="", "", IF(AND(Calculations!R61&gt;=3, Calculations!E61&lt;27), Calculations!CE61, "Failure"))</f>
        <v/>
      </c>
      <c r="E61" s="9" t="str">
        <f>IF(Calculations!E61="", "", IF(AND(Calculations!R61&gt;=3, Calculations!E61&lt;27), Calculations!DE61, "Failure"))</f>
        <v/>
      </c>
      <c r="F61" s="9" t="str">
        <f>IF(Calculations!F61="", "", IF(AND(Calculations!S61&gt;=3, Calculations!F61&lt;27), Calculations!CF61, "Failure"))</f>
        <v/>
      </c>
      <c r="G61" s="9" t="str">
        <f>IF(Calculations!F61="", "", IF(AND(Calculations!S61&gt;=3, Calculations!F61&lt;27), Calculations!DF61, "Failure"))</f>
        <v/>
      </c>
      <c r="H61" s="9" t="str">
        <f>IF(Calculations!G61="", "", IF(AND(Calculations!T61&gt;=3, Calculations!G61&lt;27), Calculations!CG61, "Failure"))</f>
        <v/>
      </c>
      <c r="I61" s="9" t="str">
        <f>IF(Calculations!G61="", "", IF(AND(Calculations!T61&gt;=3, Calculations!G61&lt;27), Calculations!DG61, "Failure"))</f>
        <v/>
      </c>
      <c r="J61" s="9" t="str">
        <f>IF(Calculations!H61="", "", IF(AND(Calculations!U61&gt;=3, Calculations!H61&lt;27), Calculations!CH61, "Failure"))</f>
        <v/>
      </c>
      <c r="K61" s="9" t="str">
        <f>IF(Calculations!H61="", "", IF(AND(Calculations!U61&gt;=3, Calculations!H61&lt;27), Calculations!DH61, "Failure"))</f>
        <v/>
      </c>
      <c r="L61" s="9" t="str">
        <f>IF(Calculations!I61="", "", IF(AND(Calculations!V61&gt;=3, Calculations!I61&lt;27), Calculations!CI61, "Failure"))</f>
        <v/>
      </c>
      <c r="M61" s="9" t="str">
        <f>IF(Calculations!I61="", "", IF(AND(Calculations!V61&gt;=3, Calculations!I61&lt;27), Calculations!DI61, "Failure"))</f>
        <v/>
      </c>
      <c r="N61" s="9" t="str">
        <f>IF(Calculations!J61="", "", IF(AND(Calculations!W61&gt;=3, Calculations!J61&lt;27), Calculations!CJ61, "Failure"))</f>
        <v/>
      </c>
      <c r="O61" s="9" t="str">
        <f>IF(Calculations!J61="", "", IF(AND(Calculations!W61&gt;=3, Calculations!J61&lt;27), Calculations!DJ61, "Failure"))</f>
        <v/>
      </c>
      <c r="P61" s="9" t="str">
        <f>IF(Calculations!K61="", "", IF(AND(Calculations!X61&gt;=3, Calculations!K61&lt;27), Calculations!CK61, "Failure"))</f>
        <v/>
      </c>
      <c r="Q61" s="9" t="str">
        <f>IF(Calculations!K61="", "", IF(AND(Calculations!X61&gt;=3, Calculations!K61&lt;27), Calculations!DK61, "Failure"))</f>
        <v/>
      </c>
      <c r="R61" s="9" t="str">
        <f>IF(Calculations!L61="", "", IF(AND(Calculations!Y61&gt;=3, Calculations!L61&lt;27), Calculations!CL61, "Failure"))</f>
        <v/>
      </c>
      <c r="S61" s="9" t="str">
        <f>IF(Calculations!L61="", "", IF(AND(Calculations!Y61&gt;=3, Calculations!L61&lt;27), Calculations!DL61, "Failure"))</f>
        <v/>
      </c>
      <c r="T61" s="9" t="str">
        <f>IF(Calculations!M61="", "", IF(AND(Calculations!Z61&gt;=3, Calculations!M61&lt;27), Calculations!CM61, "Failure"))</f>
        <v/>
      </c>
      <c r="U61" s="9" t="str">
        <f>IF(Calculations!M61="", "", IF(AND(Calculations!Z61&gt;=3, Calculations!M61&lt;27), Calculations!DM61, "Failure"))</f>
        <v/>
      </c>
      <c r="V61" s="9" t="str">
        <f>IF(Calculations!N61="", "", IF(AND(Calculations!AA61&gt;=3, Calculations!N61&lt;27), Calculations!CN61, "Failure"))</f>
        <v/>
      </c>
      <c r="W61" s="9" t="str">
        <f>IF(Calculations!N61="", "", IF(AND(Calculations!AA61&gt;=3, Calculations!N61&lt;27), Calculations!DN61, "Failure"))</f>
        <v/>
      </c>
      <c r="X61" s="9" t="str">
        <f>IF(Calculations!O61="", "", IF(AND(Calculations!AB61&gt;=3, Calculations!O61&lt;27), Calculations!CO61, "Failure"))</f>
        <v/>
      </c>
      <c r="Y61" s="9" t="str">
        <f>IF(Calculations!O61="", "", IF(AND(Calculations!AB61&gt;=3, Calculations!O61&lt;27), Calculations!DO61, "Failure"))</f>
        <v/>
      </c>
    </row>
    <row r="62" spans="1:25" x14ac:dyDescent="0.25">
      <c r="A62" s="2" t="str">
        <f>'Gene Table'!D61</f>
        <v>PLAGL1</v>
      </c>
      <c r="B62" s="9">
        <f>IF(Calculations!D62="", "", IF(AND(Calculations!Q62&gt;=3, Calculations!D62&lt;27), Calculations!CD62, "Failure"))</f>
        <v>0.99148964787124516</v>
      </c>
      <c r="C62" s="9">
        <f>IF(Calculations!D62="", "", IF(AND(Calculations!Q62&gt;=3, Calculations!D62&lt;27), Calculations!DD62, "Failure"))</f>
        <v>8.5103521287548389E-3</v>
      </c>
      <c r="D62" s="9" t="str">
        <f>IF(Calculations!E62="", "", IF(AND(Calculations!R62&gt;=3, Calculations!E62&lt;27), Calculations!CE62, "Failure"))</f>
        <v/>
      </c>
      <c r="E62" s="9" t="str">
        <f>IF(Calculations!E62="", "", IF(AND(Calculations!R62&gt;=3, Calculations!E62&lt;27), Calculations!DE62, "Failure"))</f>
        <v/>
      </c>
      <c r="F62" s="9" t="str">
        <f>IF(Calculations!F62="", "", IF(AND(Calculations!S62&gt;=3, Calculations!F62&lt;27), Calculations!CF62, "Failure"))</f>
        <v/>
      </c>
      <c r="G62" s="9" t="str">
        <f>IF(Calculations!F62="", "", IF(AND(Calculations!S62&gt;=3, Calculations!F62&lt;27), Calculations!DF62, "Failure"))</f>
        <v/>
      </c>
      <c r="H62" s="9" t="str">
        <f>IF(Calculations!G62="", "", IF(AND(Calculations!T62&gt;=3, Calculations!G62&lt;27), Calculations!CG62, "Failure"))</f>
        <v/>
      </c>
      <c r="I62" s="9" t="str">
        <f>IF(Calculations!G62="", "", IF(AND(Calculations!T62&gt;=3, Calculations!G62&lt;27), Calculations!DG62, "Failure"))</f>
        <v/>
      </c>
      <c r="J62" s="9" t="str">
        <f>IF(Calculations!H62="", "", IF(AND(Calculations!U62&gt;=3, Calculations!H62&lt;27), Calculations!CH62, "Failure"))</f>
        <v/>
      </c>
      <c r="K62" s="9" t="str">
        <f>IF(Calculations!H62="", "", IF(AND(Calculations!U62&gt;=3, Calculations!H62&lt;27), Calculations!DH62, "Failure"))</f>
        <v/>
      </c>
      <c r="L62" s="9" t="str">
        <f>IF(Calculations!I62="", "", IF(AND(Calculations!V62&gt;=3, Calculations!I62&lt;27), Calculations!CI62, "Failure"))</f>
        <v/>
      </c>
      <c r="M62" s="9" t="str">
        <f>IF(Calculations!I62="", "", IF(AND(Calculations!V62&gt;=3, Calculations!I62&lt;27), Calculations!DI62, "Failure"))</f>
        <v/>
      </c>
      <c r="N62" s="9" t="str">
        <f>IF(Calculations!J62="", "", IF(AND(Calculations!W62&gt;=3, Calculations!J62&lt;27), Calculations!CJ62, "Failure"))</f>
        <v/>
      </c>
      <c r="O62" s="9" t="str">
        <f>IF(Calculations!J62="", "", IF(AND(Calculations!W62&gt;=3, Calculations!J62&lt;27), Calculations!DJ62, "Failure"))</f>
        <v/>
      </c>
      <c r="P62" s="9" t="str">
        <f>IF(Calculations!K62="", "", IF(AND(Calculations!X62&gt;=3, Calculations!K62&lt;27), Calculations!CK62, "Failure"))</f>
        <v/>
      </c>
      <c r="Q62" s="9" t="str">
        <f>IF(Calculations!K62="", "", IF(AND(Calculations!X62&gt;=3, Calculations!K62&lt;27), Calculations!DK62, "Failure"))</f>
        <v/>
      </c>
      <c r="R62" s="9" t="str">
        <f>IF(Calculations!L62="", "", IF(AND(Calculations!Y62&gt;=3, Calculations!L62&lt;27), Calculations!CL62, "Failure"))</f>
        <v/>
      </c>
      <c r="S62" s="9" t="str">
        <f>IF(Calculations!L62="", "", IF(AND(Calculations!Y62&gt;=3, Calculations!L62&lt;27), Calculations!DL62, "Failure"))</f>
        <v/>
      </c>
      <c r="T62" s="9" t="str">
        <f>IF(Calculations!M62="", "", IF(AND(Calculations!Z62&gt;=3, Calculations!M62&lt;27), Calculations!CM62, "Failure"))</f>
        <v/>
      </c>
      <c r="U62" s="9" t="str">
        <f>IF(Calculations!M62="", "", IF(AND(Calculations!Z62&gt;=3, Calculations!M62&lt;27), Calculations!DM62, "Failure"))</f>
        <v/>
      </c>
      <c r="V62" s="9" t="str">
        <f>IF(Calculations!N62="", "", IF(AND(Calculations!AA62&gt;=3, Calculations!N62&lt;27), Calculations!CN62, "Failure"))</f>
        <v/>
      </c>
      <c r="W62" s="9" t="str">
        <f>IF(Calculations!N62="", "", IF(AND(Calculations!AA62&gt;=3, Calculations!N62&lt;27), Calculations!DN62, "Failure"))</f>
        <v/>
      </c>
      <c r="X62" s="9" t="str">
        <f>IF(Calculations!O62="", "", IF(AND(Calculations!AB62&gt;=3, Calculations!O62&lt;27), Calculations!CO62, "Failure"))</f>
        <v/>
      </c>
      <c r="Y62" s="9" t="str">
        <f>IF(Calculations!O62="", "", IF(AND(Calculations!AB62&gt;=3, Calculations!O62&lt;27), Calculations!DO62, "Failure"))</f>
        <v/>
      </c>
    </row>
    <row r="63" spans="1:25" x14ac:dyDescent="0.25">
      <c r="A63" s="2" t="str">
        <f>'Gene Table'!D62</f>
        <v>PRDM2</v>
      </c>
      <c r="B63" s="9">
        <f>IF(Calculations!D63="", "", IF(AND(Calculations!Q63&gt;=3, Calculations!D63&lt;27), Calculations!CD63, "Failure"))</f>
        <v>0.99625260470186738</v>
      </c>
      <c r="C63" s="9">
        <f>IF(Calculations!D63="", "", IF(AND(Calculations!Q63&gt;=3, Calculations!D63&lt;27), Calculations!DD63, "Failure"))</f>
        <v>3.7473952981326164E-3</v>
      </c>
      <c r="D63" s="9" t="str">
        <f>IF(Calculations!E63="", "", IF(AND(Calculations!R63&gt;=3, Calculations!E63&lt;27), Calculations!CE63, "Failure"))</f>
        <v/>
      </c>
      <c r="E63" s="9" t="str">
        <f>IF(Calculations!E63="", "", IF(AND(Calculations!R63&gt;=3, Calculations!E63&lt;27), Calculations!DE63, "Failure"))</f>
        <v/>
      </c>
      <c r="F63" s="9" t="str">
        <f>IF(Calculations!F63="", "", IF(AND(Calculations!S63&gt;=3, Calculations!F63&lt;27), Calculations!CF63, "Failure"))</f>
        <v/>
      </c>
      <c r="G63" s="9" t="str">
        <f>IF(Calculations!F63="", "", IF(AND(Calculations!S63&gt;=3, Calculations!F63&lt;27), Calculations!DF63, "Failure"))</f>
        <v/>
      </c>
      <c r="H63" s="9" t="str">
        <f>IF(Calculations!G63="", "", IF(AND(Calculations!T63&gt;=3, Calculations!G63&lt;27), Calculations!CG63, "Failure"))</f>
        <v/>
      </c>
      <c r="I63" s="9" t="str">
        <f>IF(Calculations!G63="", "", IF(AND(Calculations!T63&gt;=3, Calculations!G63&lt;27), Calculations!DG63, "Failure"))</f>
        <v/>
      </c>
      <c r="J63" s="9" t="str">
        <f>IF(Calculations!H63="", "", IF(AND(Calculations!U63&gt;=3, Calculations!H63&lt;27), Calculations!CH63, "Failure"))</f>
        <v/>
      </c>
      <c r="K63" s="9" t="str">
        <f>IF(Calculations!H63="", "", IF(AND(Calculations!U63&gt;=3, Calculations!H63&lt;27), Calculations!DH63, "Failure"))</f>
        <v/>
      </c>
      <c r="L63" s="9" t="str">
        <f>IF(Calculations!I63="", "", IF(AND(Calculations!V63&gt;=3, Calculations!I63&lt;27), Calculations!CI63, "Failure"))</f>
        <v/>
      </c>
      <c r="M63" s="9" t="str">
        <f>IF(Calculations!I63="", "", IF(AND(Calculations!V63&gt;=3, Calculations!I63&lt;27), Calculations!DI63, "Failure"))</f>
        <v/>
      </c>
      <c r="N63" s="9" t="str">
        <f>IF(Calculations!J63="", "", IF(AND(Calculations!W63&gt;=3, Calculations!J63&lt;27), Calculations!CJ63, "Failure"))</f>
        <v/>
      </c>
      <c r="O63" s="9" t="str">
        <f>IF(Calculations!J63="", "", IF(AND(Calculations!W63&gt;=3, Calculations!J63&lt;27), Calculations!DJ63, "Failure"))</f>
        <v/>
      </c>
      <c r="P63" s="9" t="str">
        <f>IF(Calculations!K63="", "", IF(AND(Calculations!X63&gt;=3, Calculations!K63&lt;27), Calculations!CK63, "Failure"))</f>
        <v/>
      </c>
      <c r="Q63" s="9" t="str">
        <f>IF(Calculations!K63="", "", IF(AND(Calculations!X63&gt;=3, Calculations!K63&lt;27), Calculations!DK63, "Failure"))</f>
        <v/>
      </c>
      <c r="R63" s="9" t="str">
        <f>IF(Calculations!L63="", "", IF(AND(Calculations!Y63&gt;=3, Calculations!L63&lt;27), Calculations!CL63, "Failure"))</f>
        <v/>
      </c>
      <c r="S63" s="9" t="str">
        <f>IF(Calculations!L63="", "", IF(AND(Calculations!Y63&gt;=3, Calculations!L63&lt;27), Calculations!DL63, "Failure"))</f>
        <v/>
      </c>
      <c r="T63" s="9" t="str">
        <f>IF(Calculations!M63="", "", IF(AND(Calculations!Z63&gt;=3, Calculations!M63&lt;27), Calculations!CM63, "Failure"))</f>
        <v/>
      </c>
      <c r="U63" s="9" t="str">
        <f>IF(Calculations!M63="", "", IF(AND(Calculations!Z63&gt;=3, Calculations!M63&lt;27), Calculations!DM63, "Failure"))</f>
        <v/>
      </c>
      <c r="V63" s="9" t="str">
        <f>IF(Calculations!N63="", "", IF(AND(Calculations!AA63&gt;=3, Calculations!N63&lt;27), Calculations!CN63, "Failure"))</f>
        <v/>
      </c>
      <c r="W63" s="9" t="str">
        <f>IF(Calculations!N63="", "", IF(AND(Calculations!AA63&gt;=3, Calculations!N63&lt;27), Calculations!DN63, "Failure"))</f>
        <v/>
      </c>
      <c r="X63" s="9" t="str">
        <f>IF(Calculations!O63="", "", IF(AND(Calculations!AB63&gt;=3, Calculations!O63&lt;27), Calculations!CO63, "Failure"))</f>
        <v/>
      </c>
      <c r="Y63" s="9" t="str">
        <f>IF(Calculations!O63="", "", IF(AND(Calculations!AB63&gt;=3, Calculations!O63&lt;27), Calculations!DO63, "Failure"))</f>
        <v/>
      </c>
    </row>
    <row r="64" spans="1:25" x14ac:dyDescent="0.25">
      <c r="A64" s="2" t="str">
        <f>'Gene Table'!D63</f>
        <v>PRKCDBP</v>
      </c>
      <c r="B64" s="9">
        <f>IF(Calculations!D64="", "", IF(AND(Calculations!Q64&gt;=3, Calculations!D64&lt;27), Calculations!CD64, "Failure"))</f>
        <v>0.999997788830288</v>
      </c>
      <c r="C64" s="9">
        <f>IF(Calculations!D64="", "", IF(AND(Calculations!Q64&gt;=3, Calculations!D64&lt;27), Calculations!DD64, "Failure"))</f>
        <v>2.2111697119964191E-6</v>
      </c>
      <c r="D64" s="9" t="str">
        <f>IF(Calculations!E64="", "", IF(AND(Calculations!R64&gt;=3, Calculations!E64&lt;27), Calculations!CE64, "Failure"))</f>
        <v/>
      </c>
      <c r="E64" s="9" t="str">
        <f>IF(Calculations!E64="", "", IF(AND(Calculations!R64&gt;=3, Calculations!E64&lt;27), Calculations!DE64, "Failure"))</f>
        <v/>
      </c>
      <c r="F64" s="9" t="str">
        <f>IF(Calculations!F64="", "", IF(AND(Calculations!S64&gt;=3, Calculations!F64&lt;27), Calculations!CF64, "Failure"))</f>
        <v/>
      </c>
      <c r="G64" s="9" t="str">
        <f>IF(Calculations!F64="", "", IF(AND(Calculations!S64&gt;=3, Calculations!F64&lt;27), Calculations!DF64, "Failure"))</f>
        <v/>
      </c>
      <c r="H64" s="9" t="str">
        <f>IF(Calculations!G64="", "", IF(AND(Calculations!T64&gt;=3, Calculations!G64&lt;27), Calculations!CG64, "Failure"))</f>
        <v/>
      </c>
      <c r="I64" s="9" t="str">
        <f>IF(Calculations!G64="", "", IF(AND(Calculations!T64&gt;=3, Calculations!G64&lt;27), Calculations!DG64, "Failure"))</f>
        <v/>
      </c>
      <c r="J64" s="9" t="str">
        <f>IF(Calculations!H64="", "", IF(AND(Calculations!U64&gt;=3, Calculations!H64&lt;27), Calculations!CH64, "Failure"))</f>
        <v/>
      </c>
      <c r="K64" s="9" t="str">
        <f>IF(Calculations!H64="", "", IF(AND(Calculations!U64&gt;=3, Calculations!H64&lt;27), Calculations!DH64, "Failure"))</f>
        <v/>
      </c>
      <c r="L64" s="9" t="str">
        <f>IF(Calculations!I64="", "", IF(AND(Calculations!V64&gt;=3, Calculations!I64&lt;27), Calculations!CI64, "Failure"))</f>
        <v/>
      </c>
      <c r="M64" s="9" t="str">
        <f>IF(Calculations!I64="", "", IF(AND(Calculations!V64&gt;=3, Calculations!I64&lt;27), Calculations!DI64, "Failure"))</f>
        <v/>
      </c>
      <c r="N64" s="9" t="str">
        <f>IF(Calculations!J64="", "", IF(AND(Calculations!W64&gt;=3, Calculations!J64&lt;27), Calculations!CJ64, "Failure"))</f>
        <v/>
      </c>
      <c r="O64" s="9" t="str">
        <f>IF(Calculations!J64="", "", IF(AND(Calculations!W64&gt;=3, Calculations!J64&lt;27), Calculations!DJ64, "Failure"))</f>
        <v/>
      </c>
      <c r="P64" s="9" t="str">
        <f>IF(Calculations!K64="", "", IF(AND(Calculations!X64&gt;=3, Calculations!K64&lt;27), Calculations!CK64, "Failure"))</f>
        <v/>
      </c>
      <c r="Q64" s="9" t="str">
        <f>IF(Calculations!K64="", "", IF(AND(Calculations!X64&gt;=3, Calculations!K64&lt;27), Calculations!DK64, "Failure"))</f>
        <v/>
      </c>
      <c r="R64" s="9" t="str">
        <f>IF(Calculations!L64="", "", IF(AND(Calculations!Y64&gt;=3, Calculations!L64&lt;27), Calculations!CL64, "Failure"))</f>
        <v/>
      </c>
      <c r="S64" s="9" t="str">
        <f>IF(Calculations!L64="", "", IF(AND(Calculations!Y64&gt;=3, Calculations!L64&lt;27), Calculations!DL64, "Failure"))</f>
        <v/>
      </c>
      <c r="T64" s="9" t="str">
        <f>IF(Calculations!M64="", "", IF(AND(Calculations!Z64&gt;=3, Calculations!M64&lt;27), Calculations!CM64, "Failure"))</f>
        <v/>
      </c>
      <c r="U64" s="9" t="str">
        <f>IF(Calculations!M64="", "", IF(AND(Calculations!Z64&gt;=3, Calculations!M64&lt;27), Calculations!DM64, "Failure"))</f>
        <v/>
      </c>
      <c r="V64" s="9" t="str">
        <f>IF(Calculations!N64="", "", IF(AND(Calculations!AA64&gt;=3, Calculations!N64&lt;27), Calculations!CN64, "Failure"))</f>
        <v/>
      </c>
      <c r="W64" s="9" t="str">
        <f>IF(Calculations!N64="", "", IF(AND(Calculations!AA64&gt;=3, Calculations!N64&lt;27), Calculations!DN64, "Failure"))</f>
        <v/>
      </c>
      <c r="X64" s="9" t="str">
        <f>IF(Calculations!O64="", "", IF(AND(Calculations!AB64&gt;=3, Calculations!O64&lt;27), Calculations!CO64, "Failure"))</f>
        <v/>
      </c>
      <c r="Y64" s="9" t="str">
        <f>IF(Calculations!O64="", "", IF(AND(Calculations!AB64&gt;=3, Calculations!O64&lt;27), Calculations!DO64, "Failure"))</f>
        <v/>
      </c>
    </row>
    <row r="65" spans="1:25" x14ac:dyDescent="0.25">
      <c r="A65" s="2" t="str">
        <f>'Gene Table'!D64</f>
        <v>PROX1</v>
      </c>
      <c r="B65" s="9">
        <f>IF(Calculations!D65="", "", IF(AND(Calculations!Q65&gt;=3, Calculations!D65&lt;27), Calculations!CD65, "Failure"))</f>
        <v>2.0360034758665048E-4</v>
      </c>
      <c r="C65" s="9">
        <f>IF(Calculations!D65="", "", IF(AND(Calculations!Q65&gt;=3, Calculations!D65&lt;27), Calculations!DD65, "Failure"))</f>
        <v>0.9997963996524134</v>
      </c>
      <c r="D65" s="9" t="str">
        <f>IF(Calculations!E65="", "", IF(AND(Calculations!R65&gt;=3, Calculations!E65&lt;27), Calculations!CE65, "Failure"))</f>
        <v/>
      </c>
      <c r="E65" s="9" t="str">
        <f>IF(Calculations!E65="", "", IF(AND(Calculations!R65&gt;=3, Calculations!E65&lt;27), Calculations!DE65, "Failure"))</f>
        <v/>
      </c>
      <c r="F65" s="9" t="str">
        <f>IF(Calculations!F65="", "", IF(AND(Calculations!S65&gt;=3, Calculations!F65&lt;27), Calculations!CF65, "Failure"))</f>
        <v/>
      </c>
      <c r="G65" s="9" t="str">
        <f>IF(Calculations!F65="", "", IF(AND(Calculations!S65&gt;=3, Calculations!F65&lt;27), Calculations!DF65, "Failure"))</f>
        <v/>
      </c>
      <c r="H65" s="9" t="str">
        <f>IF(Calculations!G65="", "", IF(AND(Calculations!T65&gt;=3, Calculations!G65&lt;27), Calculations!CG65, "Failure"))</f>
        <v/>
      </c>
      <c r="I65" s="9" t="str">
        <f>IF(Calculations!G65="", "", IF(AND(Calculations!T65&gt;=3, Calculations!G65&lt;27), Calculations!DG65, "Failure"))</f>
        <v/>
      </c>
      <c r="J65" s="9" t="str">
        <f>IF(Calculations!H65="", "", IF(AND(Calculations!U65&gt;=3, Calculations!H65&lt;27), Calculations!CH65, "Failure"))</f>
        <v/>
      </c>
      <c r="K65" s="9" t="str">
        <f>IF(Calculations!H65="", "", IF(AND(Calculations!U65&gt;=3, Calculations!H65&lt;27), Calculations!DH65, "Failure"))</f>
        <v/>
      </c>
      <c r="L65" s="9" t="str">
        <f>IF(Calculations!I65="", "", IF(AND(Calculations!V65&gt;=3, Calculations!I65&lt;27), Calculations!CI65, "Failure"))</f>
        <v/>
      </c>
      <c r="M65" s="9" t="str">
        <f>IF(Calculations!I65="", "", IF(AND(Calculations!V65&gt;=3, Calculations!I65&lt;27), Calculations!DI65, "Failure"))</f>
        <v/>
      </c>
      <c r="N65" s="9" t="str">
        <f>IF(Calculations!J65="", "", IF(AND(Calculations!W65&gt;=3, Calculations!J65&lt;27), Calculations!CJ65, "Failure"))</f>
        <v/>
      </c>
      <c r="O65" s="9" t="str">
        <f>IF(Calculations!J65="", "", IF(AND(Calculations!W65&gt;=3, Calculations!J65&lt;27), Calculations!DJ65, "Failure"))</f>
        <v/>
      </c>
      <c r="P65" s="9" t="str">
        <f>IF(Calculations!K65="", "", IF(AND(Calculations!X65&gt;=3, Calculations!K65&lt;27), Calculations!CK65, "Failure"))</f>
        <v/>
      </c>
      <c r="Q65" s="9" t="str">
        <f>IF(Calculations!K65="", "", IF(AND(Calculations!X65&gt;=3, Calculations!K65&lt;27), Calculations!DK65, "Failure"))</f>
        <v/>
      </c>
      <c r="R65" s="9" t="str">
        <f>IF(Calculations!L65="", "", IF(AND(Calculations!Y65&gt;=3, Calculations!L65&lt;27), Calculations!CL65, "Failure"))</f>
        <v/>
      </c>
      <c r="S65" s="9" t="str">
        <f>IF(Calculations!L65="", "", IF(AND(Calculations!Y65&gt;=3, Calculations!L65&lt;27), Calculations!DL65, "Failure"))</f>
        <v/>
      </c>
      <c r="T65" s="9" t="str">
        <f>IF(Calculations!M65="", "", IF(AND(Calculations!Z65&gt;=3, Calculations!M65&lt;27), Calculations!CM65, "Failure"))</f>
        <v/>
      </c>
      <c r="U65" s="9" t="str">
        <f>IF(Calculations!M65="", "", IF(AND(Calculations!Z65&gt;=3, Calculations!M65&lt;27), Calculations!DM65, "Failure"))</f>
        <v/>
      </c>
      <c r="V65" s="9" t="str">
        <f>IF(Calculations!N65="", "", IF(AND(Calculations!AA65&gt;=3, Calculations!N65&lt;27), Calculations!CN65, "Failure"))</f>
        <v/>
      </c>
      <c r="W65" s="9" t="str">
        <f>IF(Calculations!N65="", "", IF(AND(Calculations!AA65&gt;=3, Calculations!N65&lt;27), Calculations!DN65, "Failure"))</f>
        <v/>
      </c>
      <c r="X65" s="9" t="str">
        <f>IF(Calculations!O65="", "", IF(AND(Calculations!AB65&gt;=3, Calculations!O65&lt;27), Calculations!CO65, "Failure"))</f>
        <v/>
      </c>
      <c r="Y65" s="9" t="str">
        <f>IF(Calculations!O65="", "", IF(AND(Calculations!AB65&gt;=3, Calculations!O65&lt;27), Calculations!DO65, "Failure"))</f>
        <v/>
      </c>
    </row>
    <row r="66" spans="1:25" x14ac:dyDescent="0.25">
      <c r="A66" s="2" t="str">
        <f>'Gene Table'!D65</f>
        <v>PTEN</v>
      </c>
      <c r="B66" s="9">
        <f>IF(Calculations!D66="", "", IF(AND(Calculations!Q66&gt;=3, Calculations!D66&lt;27), Calculations!CD66, "Failure"))</f>
        <v>0.9983565062024583</v>
      </c>
      <c r="C66" s="9">
        <f>IF(Calculations!D66="", "", IF(AND(Calculations!Q66&gt;=3, Calculations!D66&lt;27), Calculations!DD66, "Failure"))</f>
        <v>1.6434937975416952E-3</v>
      </c>
      <c r="D66" s="9" t="str">
        <f>IF(Calculations!E66="", "", IF(AND(Calculations!R66&gt;=3, Calculations!E66&lt;27), Calculations!CE66, "Failure"))</f>
        <v/>
      </c>
      <c r="E66" s="9" t="str">
        <f>IF(Calculations!E66="", "", IF(AND(Calculations!R66&gt;=3, Calculations!E66&lt;27), Calculations!DE66, "Failure"))</f>
        <v/>
      </c>
      <c r="F66" s="9" t="str">
        <f>IF(Calculations!F66="", "", IF(AND(Calculations!S66&gt;=3, Calculations!F66&lt;27), Calculations!CF66, "Failure"))</f>
        <v/>
      </c>
      <c r="G66" s="9" t="str">
        <f>IF(Calculations!F66="", "", IF(AND(Calculations!S66&gt;=3, Calculations!F66&lt;27), Calculations!DF66, "Failure"))</f>
        <v/>
      </c>
      <c r="H66" s="9" t="str">
        <f>IF(Calculations!G66="", "", IF(AND(Calculations!T66&gt;=3, Calculations!G66&lt;27), Calculations!CG66, "Failure"))</f>
        <v/>
      </c>
      <c r="I66" s="9" t="str">
        <f>IF(Calculations!G66="", "", IF(AND(Calculations!T66&gt;=3, Calculations!G66&lt;27), Calculations!DG66, "Failure"))</f>
        <v/>
      </c>
      <c r="J66" s="9" t="str">
        <f>IF(Calculations!H66="", "", IF(AND(Calculations!U66&gt;=3, Calculations!H66&lt;27), Calculations!CH66, "Failure"))</f>
        <v/>
      </c>
      <c r="K66" s="9" t="str">
        <f>IF(Calculations!H66="", "", IF(AND(Calculations!U66&gt;=3, Calculations!H66&lt;27), Calculations!DH66, "Failure"))</f>
        <v/>
      </c>
      <c r="L66" s="9" t="str">
        <f>IF(Calculations!I66="", "", IF(AND(Calculations!V66&gt;=3, Calculations!I66&lt;27), Calculations!CI66, "Failure"))</f>
        <v/>
      </c>
      <c r="M66" s="9" t="str">
        <f>IF(Calculations!I66="", "", IF(AND(Calculations!V66&gt;=3, Calculations!I66&lt;27), Calculations!DI66, "Failure"))</f>
        <v/>
      </c>
      <c r="N66" s="9" t="str">
        <f>IF(Calculations!J66="", "", IF(AND(Calculations!W66&gt;=3, Calculations!J66&lt;27), Calculations!CJ66, "Failure"))</f>
        <v/>
      </c>
      <c r="O66" s="9" t="str">
        <f>IF(Calculations!J66="", "", IF(AND(Calculations!W66&gt;=3, Calculations!J66&lt;27), Calculations!DJ66, "Failure"))</f>
        <v/>
      </c>
      <c r="P66" s="9" t="str">
        <f>IF(Calculations!K66="", "", IF(AND(Calculations!X66&gt;=3, Calculations!K66&lt;27), Calculations!CK66, "Failure"))</f>
        <v/>
      </c>
      <c r="Q66" s="9" t="str">
        <f>IF(Calculations!K66="", "", IF(AND(Calculations!X66&gt;=3, Calculations!K66&lt;27), Calculations!DK66, "Failure"))</f>
        <v/>
      </c>
      <c r="R66" s="9" t="str">
        <f>IF(Calculations!L66="", "", IF(AND(Calculations!Y66&gt;=3, Calculations!L66&lt;27), Calculations!CL66, "Failure"))</f>
        <v/>
      </c>
      <c r="S66" s="9" t="str">
        <f>IF(Calculations!L66="", "", IF(AND(Calculations!Y66&gt;=3, Calculations!L66&lt;27), Calculations!DL66, "Failure"))</f>
        <v/>
      </c>
      <c r="T66" s="9" t="str">
        <f>IF(Calculations!M66="", "", IF(AND(Calculations!Z66&gt;=3, Calculations!M66&lt;27), Calculations!CM66, "Failure"))</f>
        <v/>
      </c>
      <c r="U66" s="9" t="str">
        <f>IF(Calculations!M66="", "", IF(AND(Calculations!Z66&gt;=3, Calculations!M66&lt;27), Calculations!DM66, "Failure"))</f>
        <v/>
      </c>
      <c r="V66" s="9" t="str">
        <f>IF(Calculations!N66="", "", IF(AND(Calculations!AA66&gt;=3, Calculations!N66&lt;27), Calculations!CN66, "Failure"))</f>
        <v/>
      </c>
      <c r="W66" s="9" t="str">
        <f>IF(Calculations!N66="", "", IF(AND(Calculations!AA66&gt;=3, Calculations!N66&lt;27), Calculations!DN66, "Failure"))</f>
        <v/>
      </c>
      <c r="X66" s="9" t="str">
        <f>IF(Calculations!O66="", "", IF(AND(Calculations!AB66&gt;=3, Calculations!O66&lt;27), Calculations!CO66, "Failure"))</f>
        <v/>
      </c>
      <c r="Y66" s="9" t="str">
        <f>IF(Calculations!O66="", "", IF(AND(Calculations!AB66&gt;=3, Calculations!O66&lt;27), Calculations!DO66, "Failure"))</f>
        <v/>
      </c>
    </row>
    <row r="67" spans="1:25" x14ac:dyDescent="0.25">
      <c r="A67" s="2" t="str">
        <f>'Gene Table'!D66</f>
        <v>PTGS2</v>
      </c>
      <c r="B67" s="9">
        <f>IF(Calculations!D67="", "", IF(AND(Calculations!Q67&gt;=3, Calculations!D67&lt;27), Calculations!CD67, "Failure"))</f>
        <v>0.99999478091507177</v>
      </c>
      <c r="C67" s="9">
        <f>IF(Calculations!D67="", "", IF(AND(Calculations!Q67&gt;=3, Calculations!D67&lt;27), Calculations!DD67, "Failure"))</f>
        <v>5.2190849282318652E-6</v>
      </c>
      <c r="D67" s="9" t="str">
        <f>IF(Calculations!E67="", "", IF(AND(Calculations!R67&gt;=3, Calculations!E67&lt;27), Calculations!CE67, "Failure"))</f>
        <v/>
      </c>
      <c r="E67" s="9" t="str">
        <f>IF(Calculations!E67="", "", IF(AND(Calculations!R67&gt;=3, Calculations!E67&lt;27), Calculations!DE67, "Failure"))</f>
        <v/>
      </c>
      <c r="F67" s="9" t="str">
        <f>IF(Calculations!F67="", "", IF(AND(Calculations!S67&gt;=3, Calculations!F67&lt;27), Calculations!CF67, "Failure"))</f>
        <v/>
      </c>
      <c r="G67" s="9" t="str">
        <f>IF(Calculations!F67="", "", IF(AND(Calculations!S67&gt;=3, Calculations!F67&lt;27), Calculations!DF67, "Failure"))</f>
        <v/>
      </c>
      <c r="H67" s="9" t="str">
        <f>IF(Calculations!G67="", "", IF(AND(Calculations!T67&gt;=3, Calculations!G67&lt;27), Calculations!CG67, "Failure"))</f>
        <v/>
      </c>
      <c r="I67" s="9" t="str">
        <f>IF(Calculations!G67="", "", IF(AND(Calculations!T67&gt;=3, Calculations!G67&lt;27), Calculations!DG67, "Failure"))</f>
        <v/>
      </c>
      <c r="J67" s="9" t="str">
        <f>IF(Calculations!H67="", "", IF(AND(Calculations!U67&gt;=3, Calculations!H67&lt;27), Calculations!CH67, "Failure"))</f>
        <v/>
      </c>
      <c r="K67" s="9" t="str">
        <f>IF(Calculations!H67="", "", IF(AND(Calculations!U67&gt;=3, Calculations!H67&lt;27), Calculations!DH67, "Failure"))</f>
        <v/>
      </c>
      <c r="L67" s="9" t="str">
        <f>IF(Calculations!I67="", "", IF(AND(Calculations!V67&gt;=3, Calculations!I67&lt;27), Calculations!CI67, "Failure"))</f>
        <v/>
      </c>
      <c r="M67" s="9" t="str">
        <f>IF(Calculations!I67="", "", IF(AND(Calculations!V67&gt;=3, Calculations!I67&lt;27), Calculations!DI67, "Failure"))</f>
        <v/>
      </c>
      <c r="N67" s="9" t="str">
        <f>IF(Calculations!J67="", "", IF(AND(Calculations!W67&gt;=3, Calculations!J67&lt;27), Calculations!CJ67, "Failure"))</f>
        <v/>
      </c>
      <c r="O67" s="9" t="str">
        <f>IF(Calculations!J67="", "", IF(AND(Calculations!W67&gt;=3, Calculations!J67&lt;27), Calculations!DJ67, "Failure"))</f>
        <v/>
      </c>
      <c r="P67" s="9" t="str">
        <f>IF(Calculations!K67="", "", IF(AND(Calculations!X67&gt;=3, Calculations!K67&lt;27), Calculations!CK67, "Failure"))</f>
        <v/>
      </c>
      <c r="Q67" s="9" t="str">
        <f>IF(Calculations!K67="", "", IF(AND(Calculations!X67&gt;=3, Calculations!K67&lt;27), Calculations!DK67, "Failure"))</f>
        <v/>
      </c>
      <c r="R67" s="9" t="str">
        <f>IF(Calculations!L67="", "", IF(AND(Calculations!Y67&gt;=3, Calculations!L67&lt;27), Calculations!CL67, "Failure"))</f>
        <v/>
      </c>
      <c r="S67" s="9" t="str">
        <f>IF(Calculations!L67="", "", IF(AND(Calculations!Y67&gt;=3, Calculations!L67&lt;27), Calculations!DL67, "Failure"))</f>
        <v/>
      </c>
      <c r="T67" s="9" t="str">
        <f>IF(Calculations!M67="", "", IF(AND(Calculations!Z67&gt;=3, Calculations!M67&lt;27), Calculations!CM67, "Failure"))</f>
        <v/>
      </c>
      <c r="U67" s="9" t="str">
        <f>IF(Calculations!M67="", "", IF(AND(Calculations!Z67&gt;=3, Calculations!M67&lt;27), Calculations!DM67, "Failure"))</f>
        <v/>
      </c>
      <c r="V67" s="9" t="str">
        <f>IF(Calculations!N67="", "", IF(AND(Calculations!AA67&gt;=3, Calculations!N67&lt;27), Calculations!CN67, "Failure"))</f>
        <v/>
      </c>
      <c r="W67" s="9" t="str">
        <f>IF(Calculations!N67="", "", IF(AND(Calculations!AA67&gt;=3, Calculations!N67&lt;27), Calculations!DN67, "Failure"))</f>
        <v/>
      </c>
      <c r="X67" s="9" t="str">
        <f>IF(Calculations!O67="", "", IF(AND(Calculations!AB67&gt;=3, Calculations!O67&lt;27), Calculations!CO67, "Failure"))</f>
        <v/>
      </c>
      <c r="Y67" s="9" t="str">
        <f>IF(Calculations!O67="", "", IF(AND(Calculations!AB67&gt;=3, Calculations!O67&lt;27), Calculations!DO67, "Failure"))</f>
        <v/>
      </c>
    </row>
    <row r="68" spans="1:25" x14ac:dyDescent="0.25">
      <c r="A68" s="2" t="str">
        <f>'Gene Table'!D67</f>
        <v>PYCARD</v>
      </c>
      <c r="B68" s="9">
        <f>IF(Calculations!D68="", "", IF(AND(Calculations!Q68&gt;=3, Calculations!D68&lt;27), Calculations!CD68, "Failure"))</f>
        <v>0.99998163855067734</v>
      </c>
      <c r="C68" s="9">
        <f>IF(Calculations!D68="", "", IF(AND(Calculations!Q68&gt;=3, Calculations!D68&lt;27), Calculations!DD68, "Failure"))</f>
        <v>1.8361449322656931E-5</v>
      </c>
      <c r="D68" s="9" t="str">
        <f>IF(Calculations!E68="", "", IF(AND(Calculations!R68&gt;=3, Calculations!E68&lt;27), Calculations!CE68, "Failure"))</f>
        <v/>
      </c>
      <c r="E68" s="9" t="str">
        <f>IF(Calculations!E68="", "", IF(AND(Calculations!R68&gt;=3, Calculations!E68&lt;27), Calculations!DE68, "Failure"))</f>
        <v/>
      </c>
      <c r="F68" s="9" t="str">
        <f>IF(Calculations!F68="", "", IF(AND(Calculations!S68&gt;=3, Calculations!F68&lt;27), Calculations!CF68, "Failure"))</f>
        <v/>
      </c>
      <c r="G68" s="9" t="str">
        <f>IF(Calculations!F68="", "", IF(AND(Calculations!S68&gt;=3, Calculations!F68&lt;27), Calculations!DF68, "Failure"))</f>
        <v/>
      </c>
      <c r="H68" s="9" t="str">
        <f>IF(Calculations!G68="", "", IF(AND(Calculations!T68&gt;=3, Calculations!G68&lt;27), Calculations!CG68, "Failure"))</f>
        <v/>
      </c>
      <c r="I68" s="9" t="str">
        <f>IF(Calculations!G68="", "", IF(AND(Calculations!T68&gt;=3, Calculations!G68&lt;27), Calculations!DG68, "Failure"))</f>
        <v/>
      </c>
      <c r="J68" s="9" t="str">
        <f>IF(Calculations!H68="", "", IF(AND(Calculations!U68&gt;=3, Calculations!H68&lt;27), Calculations!CH68, "Failure"))</f>
        <v/>
      </c>
      <c r="K68" s="9" t="str">
        <f>IF(Calculations!H68="", "", IF(AND(Calculations!U68&gt;=3, Calculations!H68&lt;27), Calculations!DH68, "Failure"))</f>
        <v/>
      </c>
      <c r="L68" s="9" t="str">
        <f>IF(Calculations!I68="", "", IF(AND(Calculations!V68&gt;=3, Calculations!I68&lt;27), Calculations!CI68, "Failure"))</f>
        <v/>
      </c>
      <c r="M68" s="9" t="str">
        <f>IF(Calculations!I68="", "", IF(AND(Calculations!V68&gt;=3, Calculations!I68&lt;27), Calculations!DI68, "Failure"))</f>
        <v/>
      </c>
      <c r="N68" s="9" t="str">
        <f>IF(Calculations!J68="", "", IF(AND(Calculations!W68&gt;=3, Calculations!J68&lt;27), Calculations!CJ68, "Failure"))</f>
        <v/>
      </c>
      <c r="O68" s="9" t="str">
        <f>IF(Calculations!J68="", "", IF(AND(Calculations!W68&gt;=3, Calculations!J68&lt;27), Calculations!DJ68, "Failure"))</f>
        <v/>
      </c>
      <c r="P68" s="9" t="str">
        <f>IF(Calculations!K68="", "", IF(AND(Calculations!X68&gt;=3, Calculations!K68&lt;27), Calculations!CK68, "Failure"))</f>
        <v/>
      </c>
      <c r="Q68" s="9" t="str">
        <f>IF(Calculations!K68="", "", IF(AND(Calculations!X68&gt;=3, Calculations!K68&lt;27), Calculations!DK68, "Failure"))</f>
        <v/>
      </c>
      <c r="R68" s="9" t="str">
        <f>IF(Calculations!L68="", "", IF(AND(Calculations!Y68&gt;=3, Calculations!L68&lt;27), Calculations!CL68, "Failure"))</f>
        <v/>
      </c>
      <c r="S68" s="9" t="str">
        <f>IF(Calculations!L68="", "", IF(AND(Calculations!Y68&gt;=3, Calculations!L68&lt;27), Calculations!DL68, "Failure"))</f>
        <v/>
      </c>
      <c r="T68" s="9" t="str">
        <f>IF(Calculations!M68="", "", IF(AND(Calculations!Z68&gt;=3, Calculations!M68&lt;27), Calculations!CM68, "Failure"))</f>
        <v/>
      </c>
      <c r="U68" s="9" t="str">
        <f>IF(Calculations!M68="", "", IF(AND(Calculations!Z68&gt;=3, Calculations!M68&lt;27), Calculations!DM68, "Failure"))</f>
        <v/>
      </c>
      <c r="V68" s="9" t="str">
        <f>IF(Calculations!N68="", "", IF(AND(Calculations!AA68&gt;=3, Calculations!N68&lt;27), Calculations!CN68, "Failure"))</f>
        <v/>
      </c>
      <c r="W68" s="9" t="str">
        <f>IF(Calculations!N68="", "", IF(AND(Calculations!AA68&gt;=3, Calculations!N68&lt;27), Calculations!DN68, "Failure"))</f>
        <v/>
      </c>
      <c r="X68" s="9" t="str">
        <f>IF(Calculations!O68="", "", IF(AND(Calculations!AB68&gt;=3, Calculations!O68&lt;27), Calculations!CO68, "Failure"))</f>
        <v/>
      </c>
      <c r="Y68" s="9" t="str">
        <f>IF(Calculations!O68="", "", IF(AND(Calculations!AB68&gt;=3, Calculations!O68&lt;27), Calculations!DO68, "Failure"))</f>
        <v/>
      </c>
    </row>
    <row r="69" spans="1:25" x14ac:dyDescent="0.25">
      <c r="A69" s="2" t="str">
        <f>'Gene Table'!D68</f>
        <v>RARB</v>
      </c>
      <c r="B69" s="9">
        <f>IF(Calculations!D69="", "", IF(AND(Calculations!Q69&gt;=3, Calculations!D69&lt;27), Calculations!CD69, "Failure"))</f>
        <v>2.8995945514175251E-3</v>
      </c>
      <c r="C69" s="9">
        <f>IF(Calculations!D69="", "", IF(AND(Calculations!Q69&gt;=3, Calculations!D69&lt;27), Calculations!DD69, "Failure"))</f>
        <v>0.99710040544858247</v>
      </c>
      <c r="D69" s="9" t="str">
        <f>IF(Calculations!E69="", "", IF(AND(Calculations!R69&gt;=3, Calculations!E69&lt;27), Calculations!CE69, "Failure"))</f>
        <v/>
      </c>
      <c r="E69" s="9" t="str">
        <f>IF(Calculations!E69="", "", IF(AND(Calculations!R69&gt;=3, Calculations!E69&lt;27), Calculations!DE69, "Failure"))</f>
        <v/>
      </c>
      <c r="F69" s="9" t="str">
        <f>IF(Calculations!F69="", "", IF(AND(Calculations!S69&gt;=3, Calculations!F69&lt;27), Calculations!CF69, "Failure"))</f>
        <v/>
      </c>
      <c r="G69" s="9" t="str">
        <f>IF(Calculations!F69="", "", IF(AND(Calculations!S69&gt;=3, Calculations!F69&lt;27), Calculations!DF69, "Failure"))</f>
        <v/>
      </c>
      <c r="H69" s="9" t="str">
        <f>IF(Calculations!G69="", "", IF(AND(Calculations!T69&gt;=3, Calculations!G69&lt;27), Calculations!CG69, "Failure"))</f>
        <v/>
      </c>
      <c r="I69" s="9" t="str">
        <f>IF(Calculations!G69="", "", IF(AND(Calculations!T69&gt;=3, Calculations!G69&lt;27), Calculations!DG69, "Failure"))</f>
        <v/>
      </c>
      <c r="J69" s="9" t="str">
        <f>IF(Calculations!H69="", "", IF(AND(Calculations!U69&gt;=3, Calculations!H69&lt;27), Calculations!CH69, "Failure"))</f>
        <v/>
      </c>
      <c r="K69" s="9" t="str">
        <f>IF(Calculations!H69="", "", IF(AND(Calculations!U69&gt;=3, Calculations!H69&lt;27), Calculations!DH69, "Failure"))</f>
        <v/>
      </c>
      <c r="L69" s="9" t="str">
        <f>IF(Calculations!I69="", "", IF(AND(Calculations!V69&gt;=3, Calculations!I69&lt;27), Calculations!CI69, "Failure"))</f>
        <v/>
      </c>
      <c r="M69" s="9" t="str">
        <f>IF(Calculations!I69="", "", IF(AND(Calculations!V69&gt;=3, Calculations!I69&lt;27), Calculations!DI69, "Failure"))</f>
        <v/>
      </c>
      <c r="N69" s="9" t="str">
        <f>IF(Calculations!J69="", "", IF(AND(Calculations!W69&gt;=3, Calculations!J69&lt;27), Calculations!CJ69, "Failure"))</f>
        <v/>
      </c>
      <c r="O69" s="9" t="str">
        <f>IF(Calculations!J69="", "", IF(AND(Calculations!W69&gt;=3, Calculations!J69&lt;27), Calculations!DJ69, "Failure"))</f>
        <v/>
      </c>
      <c r="P69" s="9" t="str">
        <f>IF(Calculations!K69="", "", IF(AND(Calculations!X69&gt;=3, Calculations!K69&lt;27), Calculations!CK69, "Failure"))</f>
        <v/>
      </c>
      <c r="Q69" s="9" t="str">
        <f>IF(Calculations!K69="", "", IF(AND(Calculations!X69&gt;=3, Calculations!K69&lt;27), Calculations!DK69, "Failure"))</f>
        <v/>
      </c>
      <c r="R69" s="9" t="str">
        <f>IF(Calculations!L69="", "", IF(AND(Calculations!Y69&gt;=3, Calculations!L69&lt;27), Calculations!CL69, "Failure"))</f>
        <v/>
      </c>
      <c r="S69" s="9" t="str">
        <f>IF(Calculations!L69="", "", IF(AND(Calculations!Y69&gt;=3, Calculations!L69&lt;27), Calculations!DL69, "Failure"))</f>
        <v/>
      </c>
      <c r="T69" s="9" t="str">
        <f>IF(Calculations!M69="", "", IF(AND(Calculations!Z69&gt;=3, Calculations!M69&lt;27), Calculations!CM69, "Failure"))</f>
        <v/>
      </c>
      <c r="U69" s="9" t="str">
        <f>IF(Calculations!M69="", "", IF(AND(Calculations!Z69&gt;=3, Calculations!M69&lt;27), Calculations!DM69, "Failure"))</f>
        <v/>
      </c>
      <c r="V69" s="9" t="str">
        <f>IF(Calculations!N69="", "", IF(AND(Calculations!AA69&gt;=3, Calculations!N69&lt;27), Calculations!CN69, "Failure"))</f>
        <v/>
      </c>
      <c r="W69" s="9" t="str">
        <f>IF(Calculations!N69="", "", IF(AND(Calculations!AA69&gt;=3, Calculations!N69&lt;27), Calculations!DN69, "Failure"))</f>
        <v/>
      </c>
      <c r="X69" s="9" t="str">
        <f>IF(Calculations!O69="", "", IF(AND(Calculations!AB69&gt;=3, Calculations!O69&lt;27), Calculations!CO69, "Failure"))</f>
        <v/>
      </c>
      <c r="Y69" s="9" t="str">
        <f>IF(Calculations!O69="", "", IF(AND(Calculations!AB69&gt;=3, Calculations!O69&lt;27), Calculations!DO69, "Failure"))</f>
        <v/>
      </c>
    </row>
    <row r="70" spans="1:25" x14ac:dyDescent="0.25">
      <c r="A70" s="2" t="str">
        <f>'Gene Table'!D69</f>
        <v>RARRES1</v>
      </c>
      <c r="B70" s="9">
        <f>IF(Calculations!D70="", "", IF(AND(Calculations!Q70&gt;=3, Calculations!D70&lt;27), Calculations!CD70, "Failure"))</f>
        <v>0.99700306721037191</v>
      </c>
      <c r="C70" s="9">
        <f>IF(Calculations!D70="", "", IF(AND(Calculations!Q70&gt;=3, Calculations!D70&lt;27), Calculations!DD70, "Failure"))</f>
        <v>2.9969327896280928E-3</v>
      </c>
      <c r="D70" s="9" t="str">
        <f>IF(Calculations!E70="", "", IF(AND(Calculations!R70&gt;=3, Calculations!E70&lt;27), Calculations!CE70, "Failure"))</f>
        <v/>
      </c>
      <c r="E70" s="9" t="str">
        <f>IF(Calculations!E70="", "", IF(AND(Calculations!R70&gt;=3, Calculations!E70&lt;27), Calculations!DE70, "Failure"))</f>
        <v/>
      </c>
      <c r="F70" s="9" t="str">
        <f>IF(Calculations!F70="", "", IF(AND(Calculations!S70&gt;=3, Calculations!F70&lt;27), Calculations!CF70, "Failure"))</f>
        <v/>
      </c>
      <c r="G70" s="9" t="str">
        <f>IF(Calculations!F70="", "", IF(AND(Calculations!S70&gt;=3, Calculations!F70&lt;27), Calculations!DF70, "Failure"))</f>
        <v/>
      </c>
      <c r="H70" s="9" t="str">
        <f>IF(Calculations!G70="", "", IF(AND(Calculations!T70&gt;=3, Calculations!G70&lt;27), Calculations!CG70, "Failure"))</f>
        <v/>
      </c>
      <c r="I70" s="9" t="str">
        <f>IF(Calculations!G70="", "", IF(AND(Calculations!T70&gt;=3, Calculations!G70&lt;27), Calculations!DG70, "Failure"))</f>
        <v/>
      </c>
      <c r="J70" s="9" t="str">
        <f>IF(Calculations!H70="", "", IF(AND(Calculations!U70&gt;=3, Calculations!H70&lt;27), Calculations!CH70, "Failure"))</f>
        <v/>
      </c>
      <c r="K70" s="9" t="str">
        <f>IF(Calculations!H70="", "", IF(AND(Calculations!U70&gt;=3, Calculations!H70&lt;27), Calculations!DH70, "Failure"))</f>
        <v/>
      </c>
      <c r="L70" s="9" t="str">
        <f>IF(Calculations!I70="", "", IF(AND(Calculations!V70&gt;=3, Calculations!I70&lt;27), Calculations!CI70, "Failure"))</f>
        <v/>
      </c>
      <c r="M70" s="9" t="str">
        <f>IF(Calculations!I70="", "", IF(AND(Calculations!V70&gt;=3, Calculations!I70&lt;27), Calculations!DI70, "Failure"))</f>
        <v/>
      </c>
      <c r="N70" s="9" t="str">
        <f>IF(Calculations!J70="", "", IF(AND(Calculations!W70&gt;=3, Calculations!J70&lt;27), Calculations!CJ70, "Failure"))</f>
        <v/>
      </c>
      <c r="O70" s="9" t="str">
        <f>IF(Calculations!J70="", "", IF(AND(Calculations!W70&gt;=3, Calculations!J70&lt;27), Calculations!DJ70, "Failure"))</f>
        <v/>
      </c>
      <c r="P70" s="9" t="str">
        <f>IF(Calculations!K70="", "", IF(AND(Calculations!X70&gt;=3, Calculations!K70&lt;27), Calculations!CK70, "Failure"))</f>
        <v/>
      </c>
      <c r="Q70" s="9" t="str">
        <f>IF(Calculations!K70="", "", IF(AND(Calculations!X70&gt;=3, Calculations!K70&lt;27), Calculations!DK70, "Failure"))</f>
        <v/>
      </c>
      <c r="R70" s="9" t="str">
        <f>IF(Calculations!L70="", "", IF(AND(Calculations!Y70&gt;=3, Calculations!L70&lt;27), Calculations!CL70, "Failure"))</f>
        <v/>
      </c>
      <c r="S70" s="9" t="str">
        <f>IF(Calculations!L70="", "", IF(AND(Calculations!Y70&gt;=3, Calculations!L70&lt;27), Calculations!DL70, "Failure"))</f>
        <v/>
      </c>
      <c r="T70" s="9" t="str">
        <f>IF(Calculations!M70="", "", IF(AND(Calculations!Z70&gt;=3, Calculations!M70&lt;27), Calculations!CM70, "Failure"))</f>
        <v/>
      </c>
      <c r="U70" s="9" t="str">
        <f>IF(Calculations!M70="", "", IF(AND(Calculations!Z70&gt;=3, Calculations!M70&lt;27), Calculations!DM70, "Failure"))</f>
        <v/>
      </c>
      <c r="V70" s="9" t="str">
        <f>IF(Calculations!N70="", "", IF(AND(Calculations!AA70&gt;=3, Calculations!N70&lt;27), Calculations!CN70, "Failure"))</f>
        <v/>
      </c>
      <c r="W70" s="9" t="str">
        <f>IF(Calculations!N70="", "", IF(AND(Calculations!AA70&gt;=3, Calculations!N70&lt;27), Calculations!DN70, "Failure"))</f>
        <v/>
      </c>
      <c r="X70" s="9" t="str">
        <f>IF(Calculations!O70="", "", IF(AND(Calculations!AB70&gt;=3, Calculations!O70&lt;27), Calculations!CO70, "Failure"))</f>
        <v/>
      </c>
      <c r="Y70" s="9" t="str">
        <f>IF(Calculations!O70="", "", IF(AND(Calculations!AB70&gt;=3, Calculations!O70&lt;27), Calculations!DO70, "Failure"))</f>
        <v/>
      </c>
    </row>
    <row r="71" spans="1:25" x14ac:dyDescent="0.25">
      <c r="A71" s="2" t="str">
        <f>'Gene Table'!D70</f>
        <v>RASSF1</v>
      </c>
      <c r="B71" s="9">
        <f>IF(Calculations!D71="", "", IF(AND(Calculations!Q71&gt;=3, Calculations!D71&lt;27), Calculations!CD71, "Failure"))</f>
        <v>4.8244413262038815E-4</v>
      </c>
      <c r="C71" s="9">
        <f>IF(Calculations!D71="", "", IF(AND(Calculations!Q71&gt;=3, Calculations!D71&lt;27), Calculations!DD71, "Failure"))</f>
        <v>0.99951755586737956</v>
      </c>
      <c r="D71" s="9" t="str">
        <f>IF(Calculations!E71="", "", IF(AND(Calculations!R71&gt;=3, Calculations!E71&lt;27), Calculations!CE71, "Failure"))</f>
        <v/>
      </c>
      <c r="E71" s="9" t="str">
        <f>IF(Calculations!E71="", "", IF(AND(Calculations!R71&gt;=3, Calculations!E71&lt;27), Calculations!DE71, "Failure"))</f>
        <v/>
      </c>
      <c r="F71" s="9" t="str">
        <f>IF(Calculations!F71="", "", IF(AND(Calculations!S71&gt;=3, Calculations!F71&lt;27), Calculations!CF71, "Failure"))</f>
        <v/>
      </c>
      <c r="G71" s="9" t="str">
        <f>IF(Calculations!F71="", "", IF(AND(Calculations!S71&gt;=3, Calculations!F71&lt;27), Calculations!DF71, "Failure"))</f>
        <v/>
      </c>
      <c r="H71" s="9" t="str">
        <f>IF(Calculations!G71="", "", IF(AND(Calculations!T71&gt;=3, Calculations!G71&lt;27), Calculations!CG71, "Failure"))</f>
        <v/>
      </c>
      <c r="I71" s="9" t="str">
        <f>IF(Calculations!G71="", "", IF(AND(Calculations!T71&gt;=3, Calculations!G71&lt;27), Calculations!DG71, "Failure"))</f>
        <v/>
      </c>
      <c r="J71" s="9" t="str">
        <f>IF(Calculations!H71="", "", IF(AND(Calculations!U71&gt;=3, Calculations!H71&lt;27), Calculations!CH71, "Failure"))</f>
        <v/>
      </c>
      <c r="K71" s="9" t="str">
        <f>IF(Calculations!H71="", "", IF(AND(Calculations!U71&gt;=3, Calculations!H71&lt;27), Calculations!DH71, "Failure"))</f>
        <v/>
      </c>
      <c r="L71" s="9" t="str">
        <f>IF(Calculations!I71="", "", IF(AND(Calculations!V71&gt;=3, Calculations!I71&lt;27), Calculations!CI71, "Failure"))</f>
        <v/>
      </c>
      <c r="M71" s="9" t="str">
        <f>IF(Calculations!I71="", "", IF(AND(Calculations!V71&gt;=3, Calculations!I71&lt;27), Calculations!DI71, "Failure"))</f>
        <v/>
      </c>
      <c r="N71" s="9" t="str">
        <f>IF(Calculations!J71="", "", IF(AND(Calculations!W71&gt;=3, Calculations!J71&lt;27), Calculations!CJ71, "Failure"))</f>
        <v/>
      </c>
      <c r="O71" s="9" t="str">
        <f>IF(Calculations!J71="", "", IF(AND(Calculations!W71&gt;=3, Calculations!J71&lt;27), Calculations!DJ71, "Failure"))</f>
        <v/>
      </c>
      <c r="P71" s="9" t="str">
        <f>IF(Calculations!K71="", "", IF(AND(Calculations!X71&gt;=3, Calculations!K71&lt;27), Calculations!CK71, "Failure"))</f>
        <v/>
      </c>
      <c r="Q71" s="9" t="str">
        <f>IF(Calculations!K71="", "", IF(AND(Calculations!X71&gt;=3, Calculations!K71&lt;27), Calculations!DK71, "Failure"))</f>
        <v/>
      </c>
      <c r="R71" s="9" t="str">
        <f>IF(Calculations!L71="", "", IF(AND(Calculations!Y71&gt;=3, Calculations!L71&lt;27), Calculations!CL71, "Failure"))</f>
        <v/>
      </c>
      <c r="S71" s="9" t="str">
        <f>IF(Calculations!L71="", "", IF(AND(Calculations!Y71&gt;=3, Calculations!L71&lt;27), Calculations!DL71, "Failure"))</f>
        <v/>
      </c>
      <c r="T71" s="9" t="str">
        <f>IF(Calculations!M71="", "", IF(AND(Calculations!Z71&gt;=3, Calculations!M71&lt;27), Calculations!CM71, "Failure"))</f>
        <v/>
      </c>
      <c r="U71" s="9" t="str">
        <f>IF(Calculations!M71="", "", IF(AND(Calculations!Z71&gt;=3, Calculations!M71&lt;27), Calculations!DM71, "Failure"))</f>
        <v/>
      </c>
      <c r="V71" s="9" t="str">
        <f>IF(Calculations!N71="", "", IF(AND(Calculations!AA71&gt;=3, Calculations!N71&lt;27), Calculations!CN71, "Failure"))</f>
        <v/>
      </c>
      <c r="W71" s="9" t="str">
        <f>IF(Calculations!N71="", "", IF(AND(Calculations!AA71&gt;=3, Calculations!N71&lt;27), Calculations!DN71, "Failure"))</f>
        <v/>
      </c>
      <c r="X71" s="9" t="str">
        <f>IF(Calculations!O71="", "", IF(AND(Calculations!AB71&gt;=3, Calculations!O71&lt;27), Calculations!CO71, "Failure"))</f>
        <v/>
      </c>
      <c r="Y71" s="9" t="str">
        <f>IF(Calculations!O71="", "", IF(AND(Calculations!AB71&gt;=3, Calculations!O71&lt;27), Calculations!DO71, "Failure"))</f>
        <v/>
      </c>
    </row>
    <row r="72" spans="1:25" x14ac:dyDescent="0.25">
      <c r="A72" s="2" t="str">
        <f>'Gene Table'!D71</f>
        <v>RB1</v>
      </c>
      <c r="B72" s="9">
        <f>IF(Calculations!D72="", "", IF(AND(Calculations!Q72&gt;=3, Calculations!D72&lt;27), Calculations!CD72, "Failure"))</f>
        <v>2.9688467045133997E-3</v>
      </c>
      <c r="C72" s="9">
        <f>IF(Calculations!D72="", "", IF(AND(Calculations!Q72&gt;=3, Calculations!D72&lt;27), Calculations!DD72, "Failure"))</f>
        <v>0.99703115329548664</v>
      </c>
      <c r="D72" s="9" t="str">
        <f>IF(Calculations!E72="", "", IF(AND(Calculations!R72&gt;=3, Calculations!E72&lt;27), Calculations!CE72, "Failure"))</f>
        <v/>
      </c>
      <c r="E72" s="9" t="str">
        <f>IF(Calculations!E72="", "", IF(AND(Calculations!R72&gt;=3, Calculations!E72&lt;27), Calculations!DE72, "Failure"))</f>
        <v/>
      </c>
      <c r="F72" s="9" t="str">
        <f>IF(Calculations!F72="", "", IF(AND(Calculations!S72&gt;=3, Calculations!F72&lt;27), Calculations!CF72, "Failure"))</f>
        <v/>
      </c>
      <c r="G72" s="9" t="str">
        <f>IF(Calculations!F72="", "", IF(AND(Calculations!S72&gt;=3, Calculations!F72&lt;27), Calculations!DF72, "Failure"))</f>
        <v/>
      </c>
      <c r="H72" s="9" t="str">
        <f>IF(Calculations!G72="", "", IF(AND(Calculations!T72&gt;=3, Calculations!G72&lt;27), Calculations!CG72, "Failure"))</f>
        <v/>
      </c>
      <c r="I72" s="9" t="str">
        <f>IF(Calculations!G72="", "", IF(AND(Calculations!T72&gt;=3, Calculations!G72&lt;27), Calculations!DG72, "Failure"))</f>
        <v/>
      </c>
      <c r="J72" s="9" t="str">
        <f>IF(Calculations!H72="", "", IF(AND(Calculations!U72&gt;=3, Calculations!H72&lt;27), Calculations!CH72, "Failure"))</f>
        <v/>
      </c>
      <c r="K72" s="9" t="str">
        <f>IF(Calculations!H72="", "", IF(AND(Calculations!U72&gt;=3, Calculations!H72&lt;27), Calculations!DH72, "Failure"))</f>
        <v/>
      </c>
      <c r="L72" s="9" t="str">
        <f>IF(Calculations!I72="", "", IF(AND(Calculations!V72&gt;=3, Calculations!I72&lt;27), Calculations!CI72, "Failure"))</f>
        <v/>
      </c>
      <c r="M72" s="9" t="str">
        <f>IF(Calculations!I72="", "", IF(AND(Calculations!V72&gt;=3, Calculations!I72&lt;27), Calculations!DI72, "Failure"))</f>
        <v/>
      </c>
      <c r="N72" s="9" t="str">
        <f>IF(Calculations!J72="", "", IF(AND(Calculations!W72&gt;=3, Calculations!J72&lt;27), Calculations!CJ72, "Failure"))</f>
        <v/>
      </c>
      <c r="O72" s="9" t="str">
        <f>IF(Calculations!J72="", "", IF(AND(Calculations!W72&gt;=3, Calculations!J72&lt;27), Calculations!DJ72, "Failure"))</f>
        <v/>
      </c>
      <c r="P72" s="9" t="str">
        <f>IF(Calculations!K72="", "", IF(AND(Calculations!X72&gt;=3, Calculations!K72&lt;27), Calculations!CK72, "Failure"))</f>
        <v/>
      </c>
      <c r="Q72" s="9" t="str">
        <f>IF(Calculations!K72="", "", IF(AND(Calculations!X72&gt;=3, Calculations!K72&lt;27), Calculations!DK72, "Failure"))</f>
        <v/>
      </c>
      <c r="R72" s="9" t="str">
        <f>IF(Calculations!L72="", "", IF(AND(Calculations!Y72&gt;=3, Calculations!L72&lt;27), Calculations!CL72, "Failure"))</f>
        <v/>
      </c>
      <c r="S72" s="9" t="str">
        <f>IF(Calculations!L72="", "", IF(AND(Calculations!Y72&gt;=3, Calculations!L72&lt;27), Calculations!DL72, "Failure"))</f>
        <v/>
      </c>
      <c r="T72" s="9" t="str">
        <f>IF(Calculations!M72="", "", IF(AND(Calculations!Z72&gt;=3, Calculations!M72&lt;27), Calculations!CM72, "Failure"))</f>
        <v/>
      </c>
      <c r="U72" s="9" t="str">
        <f>IF(Calculations!M72="", "", IF(AND(Calculations!Z72&gt;=3, Calculations!M72&lt;27), Calculations!DM72, "Failure"))</f>
        <v/>
      </c>
      <c r="V72" s="9" t="str">
        <f>IF(Calculations!N72="", "", IF(AND(Calculations!AA72&gt;=3, Calculations!N72&lt;27), Calculations!CN72, "Failure"))</f>
        <v/>
      </c>
      <c r="W72" s="9" t="str">
        <f>IF(Calculations!N72="", "", IF(AND(Calculations!AA72&gt;=3, Calculations!N72&lt;27), Calculations!DN72, "Failure"))</f>
        <v/>
      </c>
      <c r="X72" s="9" t="str">
        <f>IF(Calculations!O72="", "", IF(AND(Calculations!AB72&gt;=3, Calculations!O72&lt;27), Calculations!CO72, "Failure"))</f>
        <v/>
      </c>
      <c r="Y72" s="9" t="str">
        <f>IF(Calculations!O72="", "", IF(AND(Calculations!AB72&gt;=3, Calculations!O72&lt;27), Calculations!DO72, "Failure"))</f>
        <v/>
      </c>
    </row>
    <row r="73" spans="1:25" x14ac:dyDescent="0.25">
      <c r="A73" s="2" t="str">
        <f>'Gene Table'!D72</f>
        <v>RBP1</v>
      </c>
      <c r="B73" s="9">
        <f>IF(Calculations!D73="", "", IF(AND(Calculations!Q73&gt;=3, Calculations!D73&lt;27), Calculations!CD73, "Failure"))</f>
        <v>0.99987942521775908</v>
      </c>
      <c r="C73" s="9">
        <f>IF(Calculations!D73="", "", IF(AND(Calculations!Q73&gt;=3, Calculations!D73&lt;27), Calculations!DD73, "Failure"))</f>
        <v>1.2057478224092311E-4</v>
      </c>
      <c r="D73" s="9" t="str">
        <f>IF(Calculations!E73="", "", IF(AND(Calculations!R73&gt;=3, Calculations!E73&lt;27), Calculations!CE73, "Failure"))</f>
        <v/>
      </c>
      <c r="E73" s="9" t="str">
        <f>IF(Calculations!E73="", "", IF(AND(Calculations!R73&gt;=3, Calculations!E73&lt;27), Calculations!DE73, "Failure"))</f>
        <v/>
      </c>
      <c r="F73" s="9" t="str">
        <f>IF(Calculations!F73="", "", IF(AND(Calculations!S73&gt;=3, Calculations!F73&lt;27), Calculations!CF73, "Failure"))</f>
        <v/>
      </c>
      <c r="G73" s="9" t="str">
        <f>IF(Calculations!F73="", "", IF(AND(Calculations!S73&gt;=3, Calculations!F73&lt;27), Calculations!DF73, "Failure"))</f>
        <v/>
      </c>
      <c r="H73" s="9" t="str">
        <f>IF(Calculations!G73="", "", IF(AND(Calculations!T73&gt;=3, Calculations!G73&lt;27), Calculations!CG73, "Failure"))</f>
        <v/>
      </c>
      <c r="I73" s="9" t="str">
        <f>IF(Calculations!G73="", "", IF(AND(Calculations!T73&gt;=3, Calculations!G73&lt;27), Calculations!DG73, "Failure"))</f>
        <v/>
      </c>
      <c r="J73" s="9" t="str">
        <f>IF(Calculations!H73="", "", IF(AND(Calculations!U73&gt;=3, Calculations!H73&lt;27), Calculations!CH73, "Failure"))</f>
        <v/>
      </c>
      <c r="K73" s="9" t="str">
        <f>IF(Calculations!H73="", "", IF(AND(Calculations!U73&gt;=3, Calculations!H73&lt;27), Calculations!DH73, "Failure"))</f>
        <v/>
      </c>
      <c r="L73" s="9" t="str">
        <f>IF(Calculations!I73="", "", IF(AND(Calculations!V73&gt;=3, Calculations!I73&lt;27), Calculations!CI73, "Failure"))</f>
        <v/>
      </c>
      <c r="M73" s="9" t="str">
        <f>IF(Calculations!I73="", "", IF(AND(Calculations!V73&gt;=3, Calculations!I73&lt;27), Calculations!DI73, "Failure"))</f>
        <v/>
      </c>
      <c r="N73" s="9" t="str">
        <f>IF(Calculations!J73="", "", IF(AND(Calculations!W73&gt;=3, Calculations!J73&lt;27), Calculations!CJ73, "Failure"))</f>
        <v/>
      </c>
      <c r="O73" s="9" t="str">
        <f>IF(Calculations!J73="", "", IF(AND(Calculations!W73&gt;=3, Calculations!J73&lt;27), Calculations!DJ73, "Failure"))</f>
        <v/>
      </c>
      <c r="P73" s="9" t="str">
        <f>IF(Calculations!K73="", "", IF(AND(Calculations!X73&gt;=3, Calculations!K73&lt;27), Calculations!CK73, "Failure"))</f>
        <v/>
      </c>
      <c r="Q73" s="9" t="str">
        <f>IF(Calculations!K73="", "", IF(AND(Calculations!X73&gt;=3, Calculations!K73&lt;27), Calculations!DK73, "Failure"))</f>
        <v/>
      </c>
      <c r="R73" s="9" t="str">
        <f>IF(Calculations!L73="", "", IF(AND(Calculations!Y73&gt;=3, Calculations!L73&lt;27), Calculations!CL73, "Failure"))</f>
        <v/>
      </c>
      <c r="S73" s="9" t="str">
        <f>IF(Calculations!L73="", "", IF(AND(Calculations!Y73&gt;=3, Calculations!L73&lt;27), Calculations!DL73, "Failure"))</f>
        <v/>
      </c>
      <c r="T73" s="9" t="str">
        <f>IF(Calculations!M73="", "", IF(AND(Calculations!Z73&gt;=3, Calculations!M73&lt;27), Calculations!CM73, "Failure"))</f>
        <v/>
      </c>
      <c r="U73" s="9" t="str">
        <f>IF(Calculations!M73="", "", IF(AND(Calculations!Z73&gt;=3, Calculations!M73&lt;27), Calculations!DM73, "Failure"))</f>
        <v/>
      </c>
      <c r="V73" s="9" t="str">
        <f>IF(Calculations!N73="", "", IF(AND(Calculations!AA73&gt;=3, Calculations!N73&lt;27), Calculations!CN73, "Failure"))</f>
        <v/>
      </c>
      <c r="W73" s="9" t="str">
        <f>IF(Calculations!N73="", "", IF(AND(Calculations!AA73&gt;=3, Calculations!N73&lt;27), Calculations!DN73, "Failure"))</f>
        <v/>
      </c>
      <c r="X73" s="9" t="str">
        <f>IF(Calculations!O73="", "", IF(AND(Calculations!AB73&gt;=3, Calculations!O73&lt;27), Calculations!CO73, "Failure"))</f>
        <v/>
      </c>
      <c r="Y73" s="9" t="str">
        <f>IF(Calculations!O73="", "", IF(AND(Calculations!AB73&gt;=3, Calculations!O73&lt;27), Calculations!DO73, "Failure"))</f>
        <v/>
      </c>
    </row>
    <row r="74" spans="1:25" x14ac:dyDescent="0.25">
      <c r="A74" s="2" t="str">
        <f>'Gene Table'!D73</f>
        <v>RRAD</v>
      </c>
      <c r="B74" s="9">
        <f>IF(Calculations!D74="", "", IF(AND(Calculations!Q74&gt;=3, Calculations!D74&lt;27), Calculations!CD74, "Failure"))</f>
        <v>0.98593837466686574</v>
      </c>
      <c r="C74" s="9">
        <f>IF(Calculations!D74="", "", IF(AND(Calculations!Q74&gt;=3, Calculations!D74&lt;27), Calculations!DD74, "Failure"))</f>
        <v>1.4061625333134264E-2</v>
      </c>
      <c r="D74" s="9" t="str">
        <f>IF(Calculations!E74="", "", IF(AND(Calculations!R74&gt;=3, Calculations!E74&lt;27), Calculations!CE74, "Failure"))</f>
        <v/>
      </c>
      <c r="E74" s="9" t="str">
        <f>IF(Calculations!E74="", "", IF(AND(Calculations!R74&gt;=3, Calculations!E74&lt;27), Calculations!DE74, "Failure"))</f>
        <v/>
      </c>
      <c r="F74" s="9" t="str">
        <f>IF(Calculations!F74="", "", IF(AND(Calculations!S74&gt;=3, Calculations!F74&lt;27), Calculations!CF74, "Failure"))</f>
        <v/>
      </c>
      <c r="G74" s="9" t="str">
        <f>IF(Calculations!F74="", "", IF(AND(Calculations!S74&gt;=3, Calculations!F74&lt;27), Calculations!DF74, "Failure"))</f>
        <v/>
      </c>
      <c r="H74" s="9" t="str">
        <f>IF(Calculations!G74="", "", IF(AND(Calculations!T74&gt;=3, Calculations!G74&lt;27), Calculations!CG74, "Failure"))</f>
        <v/>
      </c>
      <c r="I74" s="9" t="str">
        <f>IF(Calculations!G74="", "", IF(AND(Calculations!T74&gt;=3, Calculations!G74&lt;27), Calculations!DG74, "Failure"))</f>
        <v/>
      </c>
      <c r="J74" s="9" t="str">
        <f>IF(Calculations!H74="", "", IF(AND(Calculations!U74&gt;=3, Calculations!H74&lt;27), Calculations!CH74, "Failure"))</f>
        <v/>
      </c>
      <c r="K74" s="9" t="str">
        <f>IF(Calculations!H74="", "", IF(AND(Calculations!U74&gt;=3, Calculations!H74&lt;27), Calculations!DH74, "Failure"))</f>
        <v/>
      </c>
      <c r="L74" s="9" t="str">
        <f>IF(Calculations!I74="", "", IF(AND(Calculations!V74&gt;=3, Calculations!I74&lt;27), Calculations!CI74, "Failure"))</f>
        <v/>
      </c>
      <c r="M74" s="9" t="str">
        <f>IF(Calculations!I74="", "", IF(AND(Calculations!V74&gt;=3, Calculations!I74&lt;27), Calculations!DI74, "Failure"))</f>
        <v/>
      </c>
      <c r="N74" s="9" t="str">
        <f>IF(Calculations!J74="", "", IF(AND(Calculations!W74&gt;=3, Calculations!J74&lt;27), Calculations!CJ74, "Failure"))</f>
        <v/>
      </c>
      <c r="O74" s="9" t="str">
        <f>IF(Calculations!J74="", "", IF(AND(Calculations!W74&gt;=3, Calculations!J74&lt;27), Calculations!DJ74, "Failure"))</f>
        <v/>
      </c>
      <c r="P74" s="9" t="str">
        <f>IF(Calculations!K74="", "", IF(AND(Calculations!X74&gt;=3, Calculations!K74&lt;27), Calculations!CK74, "Failure"))</f>
        <v/>
      </c>
      <c r="Q74" s="9" t="str">
        <f>IF(Calculations!K74="", "", IF(AND(Calculations!X74&gt;=3, Calculations!K74&lt;27), Calculations!DK74, "Failure"))</f>
        <v/>
      </c>
      <c r="R74" s="9" t="str">
        <f>IF(Calculations!L74="", "", IF(AND(Calculations!Y74&gt;=3, Calculations!L74&lt;27), Calculations!CL74, "Failure"))</f>
        <v/>
      </c>
      <c r="S74" s="9" t="str">
        <f>IF(Calculations!L74="", "", IF(AND(Calculations!Y74&gt;=3, Calculations!L74&lt;27), Calculations!DL74, "Failure"))</f>
        <v/>
      </c>
      <c r="T74" s="9" t="str">
        <f>IF(Calculations!M74="", "", IF(AND(Calculations!Z74&gt;=3, Calculations!M74&lt;27), Calculations!CM74, "Failure"))</f>
        <v/>
      </c>
      <c r="U74" s="9" t="str">
        <f>IF(Calculations!M74="", "", IF(AND(Calculations!Z74&gt;=3, Calculations!M74&lt;27), Calculations!DM74, "Failure"))</f>
        <v/>
      </c>
      <c r="V74" s="9" t="str">
        <f>IF(Calculations!N74="", "", IF(AND(Calculations!AA74&gt;=3, Calculations!N74&lt;27), Calculations!CN74, "Failure"))</f>
        <v/>
      </c>
      <c r="W74" s="9" t="str">
        <f>IF(Calculations!N74="", "", IF(AND(Calculations!AA74&gt;=3, Calculations!N74&lt;27), Calculations!DN74, "Failure"))</f>
        <v/>
      </c>
      <c r="X74" s="9" t="str">
        <f>IF(Calculations!O74="", "", IF(AND(Calculations!AB74&gt;=3, Calculations!O74&lt;27), Calculations!CO74, "Failure"))</f>
        <v/>
      </c>
      <c r="Y74" s="9" t="str">
        <f>IF(Calculations!O74="", "", IF(AND(Calculations!AB74&gt;=3, Calculations!O74&lt;27), Calculations!DO74, "Failure"))</f>
        <v/>
      </c>
    </row>
    <row r="75" spans="1:25" x14ac:dyDescent="0.25">
      <c r="A75" s="2" t="str">
        <f>'Gene Table'!D74</f>
        <v>RUNX3</v>
      </c>
      <c r="B75" s="9">
        <f>IF(Calculations!D75="", "", IF(AND(Calculations!Q75&gt;=3, Calculations!D75&lt;27), Calculations!CD75, "Failure"))</f>
        <v>2.1971144548290502E-4</v>
      </c>
      <c r="C75" s="9">
        <f>IF(Calculations!D75="", "", IF(AND(Calculations!Q75&gt;=3, Calculations!D75&lt;27), Calculations!DD75, "Failure"))</f>
        <v>0.99978028855451706</v>
      </c>
      <c r="D75" s="9" t="str">
        <f>IF(Calculations!E75="", "", IF(AND(Calculations!R75&gt;=3, Calculations!E75&lt;27), Calculations!CE75, "Failure"))</f>
        <v/>
      </c>
      <c r="E75" s="9" t="str">
        <f>IF(Calculations!E75="", "", IF(AND(Calculations!R75&gt;=3, Calculations!E75&lt;27), Calculations!DE75, "Failure"))</f>
        <v/>
      </c>
      <c r="F75" s="9" t="str">
        <f>IF(Calculations!F75="", "", IF(AND(Calculations!S75&gt;=3, Calculations!F75&lt;27), Calculations!CF75, "Failure"))</f>
        <v/>
      </c>
      <c r="G75" s="9" t="str">
        <f>IF(Calculations!F75="", "", IF(AND(Calculations!S75&gt;=3, Calculations!F75&lt;27), Calculations!DF75, "Failure"))</f>
        <v/>
      </c>
      <c r="H75" s="9" t="str">
        <f>IF(Calculations!G75="", "", IF(AND(Calculations!T75&gt;=3, Calculations!G75&lt;27), Calculations!CG75, "Failure"))</f>
        <v/>
      </c>
      <c r="I75" s="9" t="str">
        <f>IF(Calculations!G75="", "", IF(AND(Calculations!T75&gt;=3, Calculations!G75&lt;27), Calculations!DG75, "Failure"))</f>
        <v/>
      </c>
      <c r="J75" s="9" t="str">
        <f>IF(Calculations!H75="", "", IF(AND(Calculations!U75&gt;=3, Calculations!H75&lt;27), Calculations!CH75, "Failure"))</f>
        <v/>
      </c>
      <c r="K75" s="9" t="str">
        <f>IF(Calculations!H75="", "", IF(AND(Calculations!U75&gt;=3, Calculations!H75&lt;27), Calculations!DH75, "Failure"))</f>
        <v/>
      </c>
      <c r="L75" s="9" t="str">
        <f>IF(Calculations!I75="", "", IF(AND(Calculations!V75&gt;=3, Calculations!I75&lt;27), Calculations!CI75, "Failure"))</f>
        <v/>
      </c>
      <c r="M75" s="9" t="str">
        <f>IF(Calculations!I75="", "", IF(AND(Calculations!V75&gt;=3, Calculations!I75&lt;27), Calculations!DI75, "Failure"))</f>
        <v/>
      </c>
      <c r="N75" s="9" t="str">
        <f>IF(Calculations!J75="", "", IF(AND(Calculations!W75&gt;=3, Calculations!J75&lt;27), Calculations!CJ75, "Failure"))</f>
        <v/>
      </c>
      <c r="O75" s="9" t="str">
        <f>IF(Calculations!J75="", "", IF(AND(Calculations!W75&gt;=3, Calculations!J75&lt;27), Calculations!DJ75, "Failure"))</f>
        <v/>
      </c>
      <c r="P75" s="9" t="str">
        <f>IF(Calculations!K75="", "", IF(AND(Calculations!X75&gt;=3, Calculations!K75&lt;27), Calculations!CK75, "Failure"))</f>
        <v/>
      </c>
      <c r="Q75" s="9" t="str">
        <f>IF(Calculations!K75="", "", IF(AND(Calculations!X75&gt;=3, Calculations!K75&lt;27), Calculations!DK75, "Failure"))</f>
        <v/>
      </c>
      <c r="R75" s="9" t="str">
        <f>IF(Calculations!L75="", "", IF(AND(Calculations!Y75&gt;=3, Calculations!L75&lt;27), Calculations!CL75, "Failure"))</f>
        <v/>
      </c>
      <c r="S75" s="9" t="str">
        <f>IF(Calculations!L75="", "", IF(AND(Calculations!Y75&gt;=3, Calculations!L75&lt;27), Calculations!DL75, "Failure"))</f>
        <v/>
      </c>
      <c r="T75" s="9" t="str">
        <f>IF(Calculations!M75="", "", IF(AND(Calculations!Z75&gt;=3, Calculations!M75&lt;27), Calculations!CM75, "Failure"))</f>
        <v/>
      </c>
      <c r="U75" s="9" t="str">
        <f>IF(Calculations!M75="", "", IF(AND(Calculations!Z75&gt;=3, Calculations!M75&lt;27), Calculations!DM75, "Failure"))</f>
        <v/>
      </c>
      <c r="V75" s="9" t="str">
        <f>IF(Calculations!N75="", "", IF(AND(Calculations!AA75&gt;=3, Calculations!N75&lt;27), Calculations!CN75, "Failure"))</f>
        <v/>
      </c>
      <c r="W75" s="9" t="str">
        <f>IF(Calculations!N75="", "", IF(AND(Calculations!AA75&gt;=3, Calculations!N75&lt;27), Calculations!DN75, "Failure"))</f>
        <v/>
      </c>
      <c r="X75" s="9" t="str">
        <f>IF(Calculations!O75="", "", IF(AND(Calculations!AB75&gt;=3, Calculations!O75&lt;27), Calculations!CO75, "Failure"))</f>
        <v/>
      </c>
      <c r="Y75" s="9" t="str">
        <f>IF(Calculations!O75="", "", IF(AND(Calculations!AB75&gt;=3, Calculations!O75&lt;27), Calculations!DO75, "Failure"))</f>
        <v/>
      </c>
    </row>
    <row r="76" spans="1:25" x14ac:dyDescent="0.25">
      <c r="A76" s="2" t="str">
        <f>'Gene Table'!D75</f>
        <v>SFN</v>
      </c>
      <c r="B76" s="9">
        <f>IF(Calculations!D76="", "", IF(AND(Calculations!Q76&gt;=3, Calculations!D76&lt;27), Calculations!CD76, "Failure"))</f>
        <v>1.6119019451469086E-2</v>
      </c>
      <c r="C76" s="9">
        <f>IF(Calculations!D76="", "", IF(AND(Calculations!Q76&gt;=3, Calculations!D76&lt;27), Calculations!DD76, "Failure"))</f>
        <v>0.9838809805485309</v>
      </c>
      <c r="D76" s="9" t="str">
        <f>IF(Calculations!E76="", "", IF(AND(Calculations!R76&gt;=3, Calculations!E76&lt;27), Calculations!CE76, "Failure"))</f>
        <v/>
      </c>
      <c r="E76" s="9" t="str">
        <f>IF(Calculations!E76="", "", IF(AND(Calculations!R76&gt;=3, Calculations!E76&lt;27), Calculations!DE76, "Failure"))</f>
        <v/>
      </c>
      <c r="F76" s="9" t="str">
        <f>IF(Calculations!F76="", "", IF(AND(Calculations!S76&gt;=3, Calculations!F76&lt;27), Calculations!CF76, "Failure"))</f>
        <v/>
      </c>
      <c r="G76" s="9" t="str">
        <f>IF(Calculations!F76="", "", IF(AND(Calculations!S76&gt;=3, Calculations!F76&lt;27), Calculations!DF76, "Failure"))</f>
        <v/>
      </c>
      <c r="H76" s="9" t="str">
        <f>IF(Calculations!G76="", "", IF(AND(Calculations!T76&gt;=3, Calculations!G76&lt;27), Calculations!CG76, "Failure"))</f>
        <v/>
      </c>
      <c r="I76" s="9" t="str">
        <f>IF(Calculations!G76="", "", IF(AND(Calculations!T76&gt;=3, Calculations!G76&lt;27), Calculations!DG76, "Failure"))</f>
        <v/>
      </c>
      <c r="J76" s="9" t="str">
        <f>IF(Calculations!H76="", "", IF(AND(Calculations!U76&gt;=3, Calculations!H76&lt;27), Calculations!CH76, "Failure"))</f>
        <v/>
      </c>
      <c r="K76" s="9" t="str">
        <f>IF(Calculations!H76="", "", IF(AND(Calculations!U76&gt;=3, Calculations!H76&lt;27), Calculations!DH76, "Failure"))</f>
        <v/>
      </c>
      <c r="L76" s="9" t="str">
        <f>IF(Calculations!I76="", "", IF(AND(Calculations!V76&gt;=3, Calculations!I76&lt;27), Calculations!CI76, "Failure"))</f>
        <v/>
      </c>
      <c r="M76" s="9" t="str">
        <f>IF(Calculations!I76="", "", IF(AND(Calculations!V76&gt;=3, Calculations!I76&lt;27), Calculations!DI76, "Failure"))</f>
        <v/>
      </c>
      <c r="N76" s="9" t="str">
        <f>IF(Calculations!J76="", "", IF(AND(Calculations!W76&gt;=3, Calculations!J76&lt;27), Calculations!CJ76, "Failure"))</f>
        <v/>
      </c>
      <c r="O76" s="9" t="str">
        <f>IF(Calculations!J76="", "", IF(AND(Calculations!W76&gt;=3, Calculations!J76&lt;27), Calculations!DJ76, "Failure"))</f>
        <v/>
      </c>
      <c r="P76" s="9" t="str">
        <f>IF(Calculations!K76="", "", IF(AND(Calculations!X76&gt;=3, Calculations!K76&lt;27), Calculations!CK76, "Failure"))</f>
        <v/>
      </c>
      <c r="Q76" s="9" t="str">
        <f>IF(Calculations!K76="", "", IF(AND(Calculations!X76&gt;=3, Calculations!K76&lt;27), Calculations!DK76, "Failure"))</f>
        <v/>
      </c>
      <c r="R76" s="9" t="str">
        <f>IF(Calculations!L76="", "", IF(AND(Calculations!Y76&gt;=3, Calculations!L76&lt;27), Calculations!CL76, "Failure"))</f>
        <v/>
      </c>
      <c r="S76" s="9" t="str">
        <f>IF(Calculations!L76="", "", IF(AND(Calculations!Y76&gt;=3, Calculations!L76&lt;27), Calculations!DL76, "Failure"))</f>
        <v/>
      </c>
      <c r="T76" s="9" t="str">
        <f>IF(Calculations!M76="", "", IF(AND(Calculations!Z76&gt;=3, Calculations!M76&lt;27), Calculations!CM76, "Failure"))</f>
        <v/>
      </c>
      <c r="U76" s="9" t="str">
        <f>IF(Calculations!M76="", "", IF(AND(Calculations!Z76&gt;=3, Calculations!M76&lt;27), Calculations!DM76, "Failure"))</f>
        <v/>
      </c>
      <c r="V76" s="9" t="str">
        <f>IF(Calculations!N76="", "", IF(AND(Calculations!AA76&gt;=3, Calculations!N76&lt;27), Calculations!CN76, "Failure"))</f>
        <v/>
      </c>
      <c r="W76" s="9" t="str">
        <f>IF(Calculations!N76="", "", IF(AND(Calculations!AA76&gt;=3, Calculations!N76&lt;27), Calculations!DN76, "Failure"))</f>
        <v/>
      </c>
      <c r="X76" s="9" t="str">
        <f>IF(Calculations!O76="", "", IF(AND(Calculations!AB76&gt;=3, Calculations!O76&lt;27), Calculations!CO76, "Failure"))</f>
        <v/>
      </c>
      <c r="Y76" s="9" t="str">
        <f>IF(Calculations!O76="", "", IF(AND(Calculations!AB76&gt;=3, Calculations!O76&lt;27), Calculations!DO76, "Failure"))</f>
        <v/>
      </c>
    </row>
    <row r="77" spans="1:25" x14ac:dyDescent="0.25">
      <c r="A77" s="2" t="str">
        <f>'Gene Table'!D76</f>
        <v>SFRP1</v>
      </c>
      <c r="B77" s="9">
        <f>IF(Calculations!D77="", "", IF(AND(Calculations!Q77&gt;=3, Calculations!D77&lt;27), Calculations!CD77, "Failure"))</f>
        <v>4.9939118602846926E-3</v>
      </c>
      <c r="C77" s="9">
        <f>IF(Calculations!D77="", "", IF(AND(Calculations!Q77&gt;=3, Calculations!D77&lt;27), Calculations!DD77, "Failure"))</f>
        <v>0.99500608813971536</v>
      </c>
      <c r="D77" s="9" t="str">
        <f>IF(Calculations!E77="", "", IF(AND(Calculations!R77&gt;=3, Calculations!E77&lt;27), Calculations!CE77, "Failure"))</f>
        <v/>
      </c>
      <c r="E77" s="9" t="str">
        <f>IF(Calculations!E77="", "", IF(AND(Calculations!R77&gt;=3, Calculations!E77&lt;27), Calculations!DE77, "Failure"))</f>
        <v/>
      </c>
      <c r="F77" s="9" t="str">
        <f>IF(Calculations!F77="", "", IF(AND(Calculations!S77&gt;=3, Calculations!F77&lt;27), Calculations!CF77, "Failure"))</f>
        <v/>
      </c>
      <c r="G77" s="9" t="str">
        <f>IF(Calculations!F77="", "", IF(AND(Calculations!S77&gt;=3, Calculations!F77&lt;27), Calculations!DF77, "Failure"))</f>
        <v/>
      </c>
      <c r="H77" s="9" t="str">
        <f>IF(Calculations!G77="", "", IF(AND(Calculations!T77&gt;=3, Calculations!G77&lt;27), Calculations!CG77, "Failure"))</f>
        <v/>
      </c>
      <c r="I77" s="9" t="str">
        <f>IF(Calculations!G77="", "", IF(AND(Calculations!T77&gt;=3, Calculations!G77&lt;27), Calculations!DG77, "Failure"))</f>
        <v/>
      </c>
      <c r="J77" s="9" t="str">
        <f>IF(Calculations!H77="", "", IF(AND(Calculations!U77&gt;=3, Calculations!H77&lt;27), Calculations!CH77, "Failure"))</f>
        <v/>
      </c>
      <c r="K77" s="9" t="str">
        <f>IF(Calculations!H77="", "", IF(AND(Calculations!U77&gt;=3, Calculations!H77&lt;27), Calculations!DH77, "Failure"))</f>
        <v/>
      </c>
      <c r="L77" s="9" t="str">
        <f>IF(Calculations!I77="", "", IF(AND(Calculations!V77&gt;=3, Calculations!I77&lt;27), Calculations!CI77, "Failure"))</f>
        <v/>
      </c>
      <c r="M77" s="9" t="str">
        <f>IF(Calculations!I77="", "", IF(AND(Calculations!V77&gt;=3, Calculations!I77&lt;27), Calculations!DI77, "Failure"))</f>
        <v/>
      </c>
      <c r="N77" s="9" t="str">
        <f>IF(Calculations!J77="", "", IF(AND(Calculations!W77&gt;=3, Calculations!J77&lt;27), Calculations!CJ77, "Failure"))</f>
        <v/>
      </c>
      <c r="O77" s="9" t="str">
        <f>IF(Calculations!J77="", "", IF(AND(Calculations!W77&gt;=3, Calculations!J77&lt;27), Calculations!DJ77, "Failure"))</f>
        <v/>
      </c>
      <c r="P77" s="9" t="str">
        <f>IF(Calculations!K77="", "", IF(AND(Calculations!X77&gt;=3, Calculations!K77&lt;27), Calculations!CK77, "Failure"))</f>
        <v/>
      </c>
      <c r="Q77" s="9" t="str">
        <f>IF(Calculations!K77="", "", IF(AND(Calculations!X77&gt;=3, Calculations!K77&lt;27), Calculations!DK77, "Failure"))</f>
        <v/>
      </c>
      <c r="R77" s="9" t="str">
        <f>IF(Calculations!L77="", "", IF(AND(Calculations!Y77&gt;=3, Calculations!L77&lt;27), Calculations!CL77, "Failure"))</f>
        <v/>
      </c>
      <c r="S77" s="9" t="str">
        <f>IF(Calculations!L77="", "", IF(AND(Calculations!Y77&gt;=3, Calculations!L77&lt;27), Calculations!DL77, "Failure"))</f>
        <v/>
      </c>
      <c r="T77" s="9" t="str">
        <f>IF(Calculations!M77="", "", IF(AND(Calculations!Z77&gt;=3, Calculations!M77&lt;27), Calculations!CM77, "Failure"))</f>
        <v/>
      </c>
      <c r="U77" s="9" t="str">
        <f>IF(Calculations!M77="", "", IF(AND(Calculations!Z77&gt;=3, Calculations!M77&lt;27), Calculations!DM77, "Failure"))</f>
        <v/>
      </c>
      <c r="V77" s="9" t="str">
        <f>IF(Calculations!N77="", "", IF(AND(Calculations!AA77&gt;=3, Calculations!N77&lt;27), Calculations!CN77, "Failure"))</f>
        <v/>
      </c>
      <c r="W77" s="9" t="str">
        <f>IF(Calculations!N77="", "", IF(AND(Calculations!AA77&gt;=3, Calculations!N77&lt;27), Calculations!DN77, "Failure"))</f>
        <v/>
      </c>
      <c r="X77" s="9" t="str">
        <f>IF(Calculations!O77="", "", IF(AND(Calculations!AB77&gt;=3, Calculations!O77&lt;27), Calculations!CO77, "Failure"))</f>
        <v/>
      </c>
      <c r="Y77" s="9" t="str">
        <f>IF(Calculations!O77="", "", IF(AND(Calculations!AB77&gt;=3, Calculations!O77&lt;27), Calculations!DO77, "Failure"))</f>
        <v/>
      </c>
    </row>
    <row r="78" spans="1:25" x14ac:dyDescent="0.25">
      <c r="A78" s="2" t="str">
        <f>'Gene Table'!D77</f>
        <v>SFRP2</v>
      </c>
      <c r="B78" s="9">
        <f>IF(Calculations!D78="", "", IF(AND(Calculations!Q78&gt;=3, Calculations!D78&lt;27), Calculations!CD78, "Failure"))</f>
        <v>0.46743234403328848</v>
      </c>
      <c r="C78" s="9">
        <f>IF(Calculations!D78="", "", IF(AND(Calculations!Q78&gt;=3, Calculations!D78&lt;27), Calculations!DD78, "Failure"))</f>
        <v>0.53256765596671152</v>
      </c>
      <c r="D78" s="9" t="str">
        <f>IF(Calculations!E78="", "", IF(AND(Calculations!R78&gt;=3, Calculations!E78&lt;27), Calculations!CE78, "Failure"))</f>
        <v/>
      </c>
      <c r="E78" s="9" t="str">
        <f>IF(Calculations!E78="", "", IF(AND(Calculations!R78&gt;=3, Calculations!E78&lt;27), Calculations!DE78, "Failure"))</f>
        <v/>
      </c>
      <c r="F78" s="9" t="str">
        <f>IF(Calculations!F78="", "", IF(AND(Calculations!S78&gt;=3, Calculations!F78&lt;27), Calculations!CF78, "Failure"))</f>
        <v/>
      </c>
      <c r="G78" s="9" t="str">
        <f>IF(Calculations!F78="", "", IF(AND(Calculations!S78&gt;=3, Calculations!F78&lt;27), Calculations!DF78, "Failure"))</f>
        <v/>
      </c>
      <c r="H78" s="9" t="str">
        <f>IF(Calculations!G78="", "", IF(AND(Calculations!T78&gt;=3, Calculations!G78&lt;27), Calculations!CG78, "Failure"))</f>
        <v/>
      </c>
      <c r="I78" s="9" t="str">
        <f>IF(Calculations!G78="", "", IF(AND(Calculations!T78&gt;=3, Calculations!G78&lt;27), Calculations!DG78, "Failure"))</f>
        <v/>
      </c>
      <c r="J78" s="9" t="str">
        <f>IF(Calculations!H78="", "", IF(AND(Calculations!U78&gt;=3, Calculations!H78&lt;27), Calculations!CH78, "Failure"))</f>
        <v/>
      </c>
      <c r="K78" s="9" t="str">
        <f>IF(Calculations!H78="", "", IF(AND(Calculations!U78&gt;=3, Calculations!H78&lt;27), Calculations!DH78, "Failure"))</f>
        <v/>
      </c>
      <c r="L78" s="9" t="str">
        <f>IF(Calculations!I78="", "", IF(AND(Calculations!V78&gt;=3, Calculations!I78&lt;27), Calculations!CI78, "Failure"))</f>
        <v/>
      </c>
      <c r="M78" s="9" t="str">
        <f>IF(Calculations!I78="", "", IF(AND(Calculations!V78&gt;=3, Calculations!I78&lt;27), Calculations!DI78, "Failure"))</f>
        <v/>
      </c>
      <c r="N78" s="9" t="str">
        <f>IF(Calculations!J78="", "", IF(AND(Calculations!W78&gt;=3, Calculations!J78&lt;27), Calculations!CJ78, "Failure"))</f>
        <v/>
      </c>
      <c r="O78" s="9" t="str">
        <f>IF(Calculations!J78="", "", IF(AND(Calculations!W78&gt;=3, Calculations!J78&lt;27), Calculations!DJ78, "Failure"))</f>
        <v/>
      </c>
      <c r="P78" s="9" t="str">
        <f>IF(Calculations!K78="", "", IF(AND(Calculations!X78&gt;=3, Calculations!K78&lt;27), Calculations!CK78, "Failure"))</f>
        <v/>
      </c>
      <c r="Q78" s="9" t="str">
        <f>IF(Calculations!K78="", "", IF(AND(Calculations!X78&gt;=3, Calculations!K78&lt;27), Calculations!DK78, "Failure"))</f>
        <v/>
      </c>
      <c r="R78" s="9" t="str">
        <f>IF(Calculations!L78="", "", IF(AND(Calculations!Y78&gt;=3, Calculations!L78&lt;27), Calculations!CL78, "Failure"))</f>
        <v/>
      </c>
      <c r="S78" s="9" t="str">
        <f>IF(Calculations!L78="", "", IF(AND(Calculations!Y78&gt;=3, Calculations!L78&lt;27), Calculations!DL78, "Failure"))</f>
        <v/>
      </c>
      <c r="T78" s="9" t="str">
        <f>IF(Calculations!M78="", "", IF(AND(Calculations!Z78&gt;=3, Calculations!M78&lt;27), Calculations!CM78, "Failure"))</f>
        <v/>
      </c>
      <c r="U78" s="9" t="str">
        <f>IF(Calculations!M78="", "", IF(AND(Calculations!Z78&gt;=3, Calculations!M78&lt;27), Calculations!DM78, "Failure"))</f>
        <v/>
      </c>
      <c r="V78" s="9" t="str">
        <f>IF(Calculations!N78="", "", IF(AND(Calculations!AA78&gt;=3, Calculations!N78&lt;27), Calculations!CN78, "Failure"))</f>
        <v/>
      </c>
      <c r="W78" s="9" t="str">
        <f>IF(Calculations!N78="", "", IF(AND(Calculations!AA78&gt;=3, Calculations!N78&lt;27), Calculations!DN78, "Failure"))</f>
        <v/>
      </c>
      <c r="X78" s="9" t="str">
        <f>IF(Calculations!O78="", "", IF(AND(Calculations!AB78&gt;=3, Calculations!O78&lt;27), Calculations!CO78, "Failure"))</f>
        <v/>
      </c>
      <c r="Y78" s="9" t="str">
        <f>IF(Calculations!O78="", "", IF(AND(Calculations!AB78&gt;=3, Calculations!O78&lt;27), Calculations!DO78, "Failure"))</f>
        <v/>
      </c>
    </row>
    <row r="79" spans="1:25" x14ac:dyDescent="0.25">
      <c r="A79" s="2" t="str">
        <f>'Gene Table'!D78</f>
        <v>SLC5A8</v>
      </c>
      <c r="B79" s="9">
        <f>IF(Calculations!D79="", "", IF(AND(Calculations!Q79&gt;=3, Calculations!D79&lt;27), Calculations!CD79, "Failure"))</f>
        <v>7.6320972816438376E-3</v>
      </c>
      <c r="C79" s="9">
        <f>IF(Calculations!D79="", "", IF(AND(Calculations!Q79&gt;=3, Calculations!D79&lt;27), Calculations!DD79, "Failure"))</f>
        <v>0.99236790271835618</v>
      </c>
      <c r="D79" s="9" t="str">
        <f>IF(Calculations!E79="", "", IF(AND(Calculations!R79&gt;=3, Calculations!E79&lt;27), Calculations!CE79, "Failure"))</f>
        <v/>
      </c>
      <c r="E79" s="9" t="str">
        <f>IF(Calculations!E79="", "", IF(AND(Calculations!R79&gt;=3, Calculations!E79&lt;27), Calculations!DE79, "Failure"))</f>
        <v/>
      </c>
      <c r="F79" s="9" t="str">
        <f>IF(Calculations!F79="", "", IF(AND(Calculations!S79&gt;=3, Calculations!F79&lt;27), Calculations!CF79, "Failure"))</f>
        <v/>
      </c>
      <c r="G79" s="9" t="str">
        <f>IF(Calculations!F79="", "", IF(AND(Calculations!S79&gt;=3, Calculations!F79&lt;27), Calculations!DF79, "Failure"))</f>
        <v/>
      </c>
      <c r="H79" s="9" t="str">
        <f>IF(Calculations!G79="", "", IF(AND(Calculations!T79&gt;=3, Calculations!G79&lt;27), Calculations!CG79, "Failure"))</f>
        <v/>
      </c>
      <c r="I79" s="9" t="str">
        <f>IF(Calculations!G79="", "", IF(AND(Calculations!T79&gt;=3, Calculations!G79&lt;27), Calculations!DG79, "Failure"))</f>
        <v/>
      </c>
      <c r="J79" s="9" t="str">
        <f>IF(Calculations!H79="", "", IF(AND(Calculations!U79&gt;=3, Calculations!H79&lt;27), Calculations!CH79, "Failure"))</f>
        <v/>
      </c>
      <c r="K79" s="9" t="str">
        <f>IF(Calculations!H79="", "", IF(AND(Calculations!U79&gt;=3, Calculations!H79&lt;27), Calculations!DH79, "Failure"))</f>
        <v/>
      </c>
      <c r="L79" s="9" t="str">
        <f>IF(Calculations!I79="", "", IF(AND(Calculations!V79&gt;=3, Calculations!I79&lt;27), Calculations!CI79, "Failure"))</f>
        <v/>
      </c>
      <c r="M79" s="9" t="str">
        <f>IF(Calculations!I79="", "", IF(AND(Calculations!V79&gt;=3, Calculations!I79&lt;27), Calculations!DI79, "Failure"))</f>
        <v/>
      </c>
      <c r="N79" s="9" t="str">
        <f>IF(Calculations!J79="", "", IF(AND(Calculations!W79&gt;=3, Calculations!J79&lt;27), Calculations!CJ79, "Failure"))</f>
        <v/>
      </c>
      <c r="O79" s="9" t="str">
        <f>IF(Calculations!J79="", "", IF(AND(Calculations!W79&gt;=3, Calculations!J79&lt;27), Calculations!DJ79, "Failure"))</f>
        <v/>
      </c>
      <c r="P79" s="9" t="str">
        <f>IF(Calculations!K79="", "", IF(AND(Calculations!X79&gt;=3, Calculations!K79&lt;27), Calculations!CK79, "Failure"))</f>
        <v/>
      </c>
      <c r="Q79" s="9" t="str">
        <f>IF(Calculations!K79="", "", IF(AND(Calculations!X79&gt;=3, Calculations!K79&lt;27), Calculations!DK79, "Failure"))</f>
        <v/>
      </c>
      <c r="R79" s="9" t="str">
        <f>IF(Calculations!L79="", "", IF(AND(Calculations!Y79&gt;=3, Calculations!L79&lt;27), Calculations!CL79, "Failure"))</f>
        <v/>
      </c>
      <c r="S79" s="9" t="str">
        <f>IF(Calculations!L79="", "", IF(AND(Calculations!Y79&gt;=3, Calculations!L79&lt;27), Calculations!DL79, "Failure"))</f>
        <v/>
      </c>
      <c r="T79" s="9" t="str">
        <f>IF(Calculations!M79="", "", IF(AND(Calculations!Z79&gt;=3, Calculations!M79&lt;27), Calculations!CM79, "Failure"))</f>
        <v/>
      </c>
      <c r="U79" s="9" t="str">
        <f>IF(Calculations!M79="", "", IF(AND(Calculations!Z79&gt;=3, Calculations!M79&lt;27), Calculations!DM79, "Failure"))</f>
        <v/>
      </c>
      <c r="V79" s="9" t="str">
        <f>IF(Calculations!N79="", "", IF(AND(Calculations!AA79&gt;=3, Calculations!N79&lt;27), Calculations!CN79, "Failure"))</f>
        <v/>
      </c>
      <c r="W79" s="9" t="str">
        <f>IF(Calculations!N79="", "", IF(AND(Calculations!AA79&gt;=3, Calculations!N79&lt;27), Calculations!DN79, "Failure"))</f>
        <v/>
      </c>
      <c r="X79" s="9" t="str">
        <f>IF(Calculations!O79="", "", IF(AND(Calculations!AB79&gt;=3, Calculations!O79&lt;27), Calculations!CO79, "Failure"))</f>
        <v/>
      </c>
      <c r="Y79" s="9" t="str">
        <f>IF(Calculations!O79="", "", IF(AND(Calculations!AB79&gt;=3, Calculations!O79&lt;27), Calculations!DO79, "Failure"))</f>
        <v/>
      </c>
    </row>
    <row r="80" spans="1:25" x14ac:dyDescent="0.25">
      <c r="A80" s="2" t="str">
        <f>'Gene Table'!D79</f>
        <v>SLIT2</v>
      </c>
      <c r="B80" s="9">
        <f>IF(Calculations!D80="", "", IF(AND(Calculations!Q80&gt;=3, Calculations!D80&lt;27), Calculations!CD80, "Failure"))</f>
        <v>0.33123330149788577</v>
      </c>
      <c r="C80" s="9">
        <f>IF(Calculations!D80="", "", IF(AND(Calculations!Q80&gt;=3, Calculations!D80&lt;27), Calculations!DD80, "Failure"))</f>
        <v>0.66876669850211423</v>
      </c>
      <c r="D80" s="9" t="str">
        <f>IF(Calculations!E80="", "", IF(AND(Calculations!R80&gt;=3, Calculations!E80&lt;27), Calculations!CE80, "Failure"))</f>
        <v/>
      </c>
      <c r="E80" s="9" t="str">
        <f>IF(Calculations!E80="", "", IF(AND(Calculations!R80&gt;=3, Calculations!E80&lt;27), Calculations!DE80, "Failure"))</f>
        <v/>
      </c>
      <c r="F80" s="9" t="str">
        <f>IF(Calculations!F80="", "", IF(AND(Calculations!S80&gt;=3, Calculations!F80&lt;27), Calculations!CF80, "Failure"))</f>
        <v/>
      </c>
      <c r="G80" s="9" t="str">
        <f>IF(Calculations!F80="", "", IF(AND(Calculations!S80&gt;=3, Calculations!F80&lt;27), Calculations!DF80, "Failure"))</f>
        <v/>
      </c>
      <c r="H80" s="9" t="str">
        <f>IF(Calculations!G80="", "", IF(AND(Calculations!T80&gt;=3, Calculations!G80&lt;27), Calculations!CG80, "Failure"))</f>
        <v/>
      </c>
      <c r="I80" s="9" t="str">
        <f>IF(Calculations!G80="", "", IF(AND(Calculations!T80&gt;=3, Calculations!G80&lt;27), Calculations!DG80, "Failure"))</f>
        <v/>
      </c>
      <c r="J80" s="9" t="str">
        <f>IF(Calculations!H80="", "", IF(AND(Calculations!U80&gt;=3, Calculations!H80&lt;27), Calculations!CH80, "Failure"))</f>
        <v/>
      </c>
      <c r="K80" s="9" t="str">
        <f>IF(Calculations!H80="", "", IF(AND(Calculations!U80&gt;=3, Calculations!H80&lt;27), Calculations!DH80, "Failure"))</f>
        <v/>
      </c>
      <c r="L80" s="9" t="str">
        <f>IF(Calculations!I80="", "", IF(AND(Calculations!V80&gt;=3, Calculations!I80&lt;27), Calculations!CI80, "Failure"))</f>
        <v/>
      </c>
      <c r="M80" s="9" t="str">
        <f>IF(Calculations!I80="", "", IF(AND(Calculations!V80&gt;=3, Calculations!I80&lt;27), Calculations!DI80, "Failure"))</f>
        <v/>
      </c>
      <c r="N80" s="9" t="str">
        <f>IF(Calculations!J80="", "", IF(AND(Calculations!W80&gt;=3, Calculations!J80&lt;27), Calculations!CJ80, "Failure"))</f>
        <v/>
      </c>
      <c r="O80" s="9" t="str">
        <f>IF(Calculations!J80="", "", IF(AND(Calculations!W80&gt;=3, Calculations!J80&lt;27), Calculations!DJ80, "Failure"))</f>
        <v/>
      </c>
      <c r="P80" s="9" t="str">
        <f>IF(Calculations!K80="", "", IF(AND(Calculations!X80&gt;=3, Calculations!K80&lt;27), Calculations!CK80, "Failure"))</f>
        <v/>
      </c>
      <c r="Q80" s="9" t="str">
        <f>IF(Calculations!K80="", "", IF(AND(Calculations!X80&gt;=3, Calculations!K80&lt;27), Calculations!DK80, "Failure"))</f>
        <v/>
      </c>
      <c r="R80" s="9" t="str">
        <f>IF(Calculations!L80="", "", IF(AND(Calculations!Y80&gt;=3, Calculations!L80&lt;27), Calculations!CL80, "Failure"))</f>
        <v/>
      </c>
      <c r="S80" s="9" t="str">
        <f>IF(Calculations!L80="", "", IF(AND(Calculations!Y80&gt;=3, Calculations!L80&lt;27), Calculations!DL80, "Failure"))</f>
        <v/>
      </c>
      <c r="T80" s="9" t="str">
        <f>IF(Calculations!M80="", "", IF(AND(Calculations!Z80&gt;=3, Calculations!M80&lt;27), Calculations!CM80, "Failure"))</f>
        <v/>
      </c>
      <c r="U80" s="9" t="str">
        <f>IF(Calculations!M80="", "", IF(AND(Calculations!Z80&gt;=3, Calculations!M80&lt;27), Calculations!DM80, "Failure"))</f>
        <v/>
      </c>
      <c r="V80" s="9" t="str">
        <f>IF(Calculations!N80="", "", IF(AND(Calculations!AA80&gt;=3, Calculations!N80&lt;27), Calculations!CN80, "Failure"))</f>
        <v/>
      </c>
      <c r="W80" s="9" t="str">
        <f>IF(Calculations!N80="", "", IF(AND(Calculations!AA80&gt;=3, Calculations!N80&lt;27), Calculations!DN80, "Failure"))</f>
        <v/>
      </c>
      <c r="X80" s="9" t="str">
        <f>IF(Calculations!O80="", "", IF(AND(Calculations!AB80&gt;=3, Calculations!O80&lt;27), Calculations!CO80, "Failure"))</f>
        <v/>
      </c>
      <c r="Y80" s="9" t="str">
        <f>IF(Calculations!O80="", "", IF(AND(Calculations!AB80&gt;=3, Calculations!O80&lt;27), Calculations!DO80, "Failure"))</f>
        <v/>
      </c>
    </row>
    <row r="81" spans="1:25" x14ac:dyDescent="0.25">
      <c r="A81" s="2" t="str">
        <f>'Gene Table'!D80</f>
        <v>SLIT3</v>
      </c>
      <c r="B81" s="9">
        <f>IF(Calculations!D81="", "", IF(AND(Calculations!Q81&gt;=3, Calculations!D81&lt;27), Calculations!CD81, "Failure"))</f>
        <v>0.9942806049266496</v>
      </c>
      <c r="C81" s="9">
        <f>IF(Calculations!D81="", "", IF(AND(Calculations!Q81&gt;=3, Calculations!D81&lt;27), Calculations!DD81, "Failure"))</f>
        <v>5.7193950733503973E-3</v>
      </c>
      <c r="D81" s="9" t="str">
        <f>IF(Calculations!E81="", "", IF(AND(Calculations!R81&gt;=3, Calculations!E81&lt;27), Calculations!CE81, "Failure"))</f>
        <v/>
      </c>
      <c r="E81" s="9" t="str">
        <f>IF(Calculations!E81="", "", IF(AND(Calculations!R81&gt;=3, Calculations!E81&lt;27), Calculations!DE81, "Failure"))</f>
        <v/>
      </c>
      <c r="F81" s="9" t="str">
        <f>IF(Calculations!F81="", "", IF(AND(Calculations!S81&gt;=3, Calculations!F81&lt;27), Calculations!CF81, "Failure"))</f>
        <v/>
      </c>
      <c r="G81" s="9" t="str">
        <f>IF(Calculations!F81="", "", IF(AND(Calculations!S81&gt;=3, Calculations!F81&lt;27), Calculations!DF81, "Failure"))</f>
        <v/>
      </c>
      <c r="H81" s="9" t="str">
        <f>IF(Calculations!G81="", "", IF(AND(Calculations!T81&gt;=3, Calculations!G81&lt;27), Calculations!CG81, "Failure"))</f>
        <v/>
      </c>
      <c r="I81" s="9" t="str">
        <f>IF(Calculations!G81="", "", IF(AND(Calculations!T81&gt;=3, Calculations!G81&lt;27), Calculations!DG81, "Failure"))</f>
        <v/>
      </c>
      <c r="J81" s="9" t="str">
        <f>IF(Calculations!H81="", "", IF(AND(Calculations!U81&gt;=3, Calculations!H81&lt;27), Calculations!CH81, "Failure"))</f>
        <v/>
      </c>
      <c r="K81" s="9" t="str">
        <f>IF(Calculations!H81="", "", IF(AND(Calculations!U81&gt;=3, Calculations!H81&lt;27), Calculations!DH81, "Failure"))</f>
        <v/>
      </c>
      <c r="L81" s="9" t="str">
        <f>IF(Calculations!I81="", "", IF(AND(Calculations!V81&gt;=3, Calculations!I81&lt;27), Calculations!CI81, "Failure"))</f>
        <v/>
      </c>
      <c r="M81" s="9" t="str">
        <f>IF(Calculations!I81="", "", IF(AND(Calculations!V81&gt;=3, Calculations!I81&lt;27), Calculations!DI81, "Failure"))</f>
        <v/>
      </c>
      <c r="N81" s="9" t="str">
        <f>IF(Calculations!J81="", "", IF(AND(Calculations!W81&gt;=3, Calculations!J81&lt;27), Calculations!CJ81, "Failure"))</f>
        <v/>
      </c>
      <c r="O81" s="9" t="str">
        <f>IF(Calculations!J81="", "", IF(AND(Calculations!W81&gt;=3, Calculations!J81&lt;27), Calculations!DJ81, "Failure"))</f>
        <v/>
      </c>
      <c r="P81" s="9" t="str">
        <f>IF(Calculations!K81="", "", IF(AND(Calculations!X81&gt;=3, Calculations!K81&lt;27), Calculations!CK81, "Failure"))</f>
        <v/>
      </c>
      <c r="Q81" s="9" t="str">
        <f>IF(Calculations!K81="", "", IF(AND(Calculations!X81&gt;=3, Calculations!K81&lt;27), Calculations!DK81, "Failure"))</f>
        <v/>
      </c>
      <c r="R81" s="9" t="str">
        <f>IF(Calculations!L81="", "", IF(AND(Calculations!Y81&gt;=3, Calculations!L81&lt;27), Calculations!CL81, "Failure"))</f>
        <v/>
      </c>
      <c r="S81" s="9" t="str">
        <f>IF(Calculations!L81="", "", IF(AND(Calculations!Y81&gt;=3, Calculations!L81&lt;27), Calculations!DL81, "Failure"))</f>
        <v/>
      </c>
      <c r="T81" s="9" t="str">
        <f>IF(Calculations!M81="", "", IF(AND(Calculations!Z81&gt;=3, Calculations!M81&lt;27), Calculations!CM81, "Failure"))</f>
        <v/>
      </c>
      <c r="U81" s="9" t="str">
        <f>IF(Calculations!M81="", "", IF(AND(Calculations!Z81&gt;=3, Calculations!M81&lt;27), Calculations!DM81, "Failure"))</f>
        <v/>
      </c>
      <c r="V81" s="9" t="str">
        <f>IF(Calculations!N81="", "", IF(AND(Calculations!AA81&gt;=3, Calculations!N81&lt;27), Calculations!CN81, "Failure"))</f>
        <v/>
      </c>
      <c r="W81" s="9" t="str">
        <f>IF(Calculations!N81="", "", IF(AND(Calculations!AA81&gt;=3, Calculations!N81&lt;27), Calculations!DN81, "Failure"))</f>
        <v/>
      </c>
      <c r="X81" s="9" t="str">
        <f>IF(Calculations!O81="", "", IF(AND(Calculations!AB81&gt;=3, Calculations!O81&lt;27), Calculations!CO81, "Failure"))</f>
        <v/>
      </c>
      <c r="Y81" s="9" t="str">
        <f>IF(Calculations!O81="", "", IF(AND(Calculations!AB81&gt;=3, Calculations!O81&lt;27), Calculations!DO81, "Failure"))</f>
        <v/>
      </c>
    </row>
    <row r="82" spans="1:25" x14ac:dyDescent="0.25">
      <c r="A82" s="2" t="str">
        <f>'Gene Table'!D81</f>
        <v>SYK</v>
      </c>
      <c r="B82" s="9">
        <f>IF(Calculations!D82="", "", IF(AND(Calculations!Q82&gt;=3, Calculations!D82&lt;27), Calculations!CD82, "Failure"))</f>
        <v>0.99370346458205416</v>
      </c>
      <c r="C82" s="9">
        <f>IF(Calculations!D82="", "", IF(AND(Calculations!Q82&gt;=3, Calculations!D82&lt;27), Calculations!DD82, "Failure"))</f>
        <v>6.2965354179458366E-3</v>
      </c>
      <c r="D82" s="9" t="str">
        <f>IF(Calculations!E82="", "", IF(AND(Calculations!R82&gt;=3, Calculations!E82&lt;27), Calculations!CE82, "Failure"))</f>
        <v/>
      </c>
      <c r="E82" s="9" t="str">
        <f>IF(Calculations!E82="", "", IF(AND(Calculations!R82&gt;=3, Calculations!E82&lt;27), Calculations!DE82, "Failure"))</f>
        <v/>
      </c>
      <c r="F82" s="9" t="str">
        <f>IF(Calculations!F82="", "", IF(AND(Calculations!S82&gt;=3, Calculations!F82&lt;27), Calculations!CF82, "Failure"))</f>
        <v/>
      </c>
      <c r="G82" s="9" t="str">
        <f>IF(Calculations!F82="", "", IF(AND(Calculations!S82&gt;=3, Calculations!F82&lt;27), Calculations!DF82, "Failure"))</f>
        <v/>
      </c>
      <c r="H82" s="9" t="str">
        <f>IF(Calculations!G82="", "", IF(AND(Calculations!T82&gt;=3, Calculations!G82&lt;27), Calculations!CG82, "Failure"))</f>
        <v/>
      </c>
      <c r="I82" s="9" t="str">
        <f>IF(Calculations!G82="", "", IF(AND(Calculations!T82&gt;=3, Calculations!G82&lt;27), Calculations!DG82, "Failure"))</f>
        <v/>
      </c>
      <c r="J82" s="9" t="str">
        <f>IF(Calculations!H82="", "", IF(AND(Calculations!U82&gt;=3, Calculations!H82&lt;27), Calculations!CH82, "Failure"))</f>
        <v/>
      </c>
      <c r="K82" s="9" t="str">
        <f>IF(Calculations!H82="", "", IF(AND(Calculations!U82&gt;=3, Calculations!H82&lt;27), Calculations!DH82, "Failure"))</f>
        <v/>
      </c>
      <c r="L82" s="9" t="str">
        <f>IF(Calculations!I82="", "", IF(AND(Calculations!V82&gt;=3, Calculations!I82&lt;27), Calculations!CI82, "Failure"))</f>
        <v/>
      </c>
      <c r="M82" s="9" t="str">
        <f>IF(Calculations!I82="", "", IF(AND(Calculations!V82&gt;=3, Calculations!I82&lt;27), Calculations!DI82, "Failure"))</f>
        <v/>
      </c>
      <c r="N82" s="9" t="str">
        <f>IF(Calculations!J82="", "", IF(AND(Calculations!W82&gt;=3, Calculations!J82&lt;27), Calculations!CJ82, "Failure"))</f>
        <v/>
      </c>
      <c r="O82" s="9" t="str">
        <f>IF(Calculations!J82="", "", IF(AND(Calculations!W82&gt;=3, Calculations!J82&lt;27), Calculations!DJ82, "Failure"))</f>
        <v/>
      </c>
      <c r="P82" s="9" t="str">
        <f>IF(Calculations!K82="", "", IF(AND(Calculations!X82&gt;=3, Calculations!K82&lt;27), Calculations!CK82, "Failure"))</f>
        <v/>
      </c>
      <c r="Q82" s="9" t="str">
        <f>IF(Calculations!K82="", "", IF(AND(Calculations!X82&gt;=3, Calculations!K82&lt;27), Calculations!DK82, "Failure"))</f>
        <v/>
      </c>
      <c r="R82" s="9" t="str">
        <f>IF(Calculations!L82="", "", IF(AND(Calculations!Y82&gt;=3, Calculations!L82&lt;27), Calculations!CL82, "Failure"))</f>
        <v/>
      </c>
      <c r="S82" s="9" t="str">
        <f>IF(Calculations!L82="", "", IF(AND(Calculations!Y82&gt;=3, Calculations!L82&lt;27), Calculations!DL82, "Failure"))</f>
        <v/>
      </c>
      <c r="T82" s="9" t="str">
        <f>IF(Calculations!M82="", "", IF(AND(Calculations!Z82&gt;=3, Calculations!M82&lt;27), Calculations!CM82, "Failure"))</f>
        <v/>
      </c>
      <c r="U82" s="9" t="str">
        <f>IF(Calculations!M82="", "", IF(AND(Calculations!Z82&gt;=3, Calculations!M82&lt;27), Calculations!DM82, "Failure"))</f>
        <v/>
      </c>
      <c r="V82" s="9" t="str">
        <f>IF(Calculations!N82="", "", IF(AND(Calculations!AA82&gt;=3, Calculations!N82&lt;27), Calculations!CN82, "Failure"))</f>
        <v/>
      </c>
      <c r="W82" s="9" t="str">
        <f>IF(Calculations!N82="", "", IF(AND(Calculations!AA82&gt;=3, Calculations!N82&lt;27), Calculations!DN82, "Failure"))</f>
        <v/>
      </c>
      <c r="X82" s="9" t="str">
        <f>IF(Calculations!O82="", "", IF(AND(Calculations!AB82&gt;=3, Calculations!O82&lt;27), Calculations!CO82, "Failure"))</f>
        <v/>
      </c>
      <c r="Y82" s="9" t="str">
        <f>IF(Calculations!O82="", "", IF(AND(Calculations!AB82&gt;=3, Calculations!O82&lt;27), Calculations!DO82, "Failure"))</f>
        <v/>
      </c>
    </row>
    <row r="83" spans="1:25" x14ac:dyDescent="0.25">
      <c r="A83" s="2" t="str">
        <f>'Gene Table'!D82</f>
        <v>TERT</v>
      </c>
      <c r="B83" s="9">
        <f>IF(Calculations!D83="", "", IF(AND(Calculations!Q83&gt;=3, Calculations!D83&lt;27), Calculations!CD83, "Failure"))</f>
        <v>0.99339664156285301</v>
      </c>
      <c r="C83" s="9">
        <f>IF(Calculations!D83="", "", IF(AND(Calculations!Q83&gt;=3, Calculations!D83&lt;27), Calculations!DD83, "Failure"))</f>
        <v>6.6033584371469889E-3</v>
      </c>
      <c r="D83" s="9" t="str">
        <f>IF(Calculations!E83="", "", IF(AND(Calculations!R83&gt;=3, Calculations!E83&lt;27), Calculations!CE83, "Failure"))</f>
        <v/>
      </c>
      <c r="E83" s="9" t="str">
        <f>IF(Calculations!E83="", "", IF(AND(Calculations!R83&gt;=3, Calculations!E83&lt;27), Calculations!DE83, "Failure"))</f>
        <v/>
      </c>
      <c r="F83" s="9" t="str">
        <f>IF(Calculations!F83="", "", IF(AND(Calculations!S83&gt;=3, Calculations!F83&lt;27), Calculations!CF83, "Failure"))</f>
        <v/>
      </c>
      <c r="G83" s="9" t="str">
        <f>IF(Calculations!F83="", "", IF(AND(Calculations!S83&gt;=3, Calculations!F83&lt;27), Calculations!DF83, "Failure"))</f>
        <v/>
      </c>
      <c r="H83" s="9" t="str">
        <f>IF(Calculations!G83="", "", IF(AND(Calculations!T83&gt;=3, Calculations!G83&lt;27), Calculations!CG83, "Failure"))</f>
        <v/>
      </c>
      <c r="I83" s="9" t="str">
        <f>IF(Calculations!G83="", "", IF(AND(Calculations!T83&gt;=3, Calculations!G83&lt;27), Calculations!DG83, "Failure"))</f>
        <v/>
      </c>
      <c r="J83" s="9" t="str">
        <f>IF(Calculations!H83="", "", IF(AND(Calculations!U83&gt;=3, Calculations!H83&lt;27), Calculations!CH83, "Failure"))</f>
        <v/>
      </c>
      <c r="K83" s="9" t="str">
        <f>IF(Calculations!H83="", "", IF(AND(Calculations!U83&gt;=3, Calculations!H83&lt;27), Calculations!DH83, "Failure"))</f>
        <v/>
      </c>
      <c r="L83" s="9" t="str">
        <f>IF(Calculations!I83="", "", IF(AND(Calculations!V83&gt;=3, Calculations!I83&lt;27), Calculations!CI83, "Failure"))</f>
        <v/>
      </c>
      <c r="M83" s="9" t="str">
        <f>IF(Calculations!I83="", "", IF(AND(Calculations!V83&gt;=3, Calculations!I83&lt;27), Calculations!DI83, "Failure"))</f>
        <v/>
      </c>
      <c r="N83" s="9" t="str">
        <f>IF(Calculations!J83="", "", IF(AND(Calculations!W83&gt;=3, Calculations!J83&lt;27), Calculations!CJ83, "Failure"))</f>
        <v/>
      </c>
      <c r="O83" s="9" t="str">
        <f>IF(Calculations!J83="", "", IF(AND(Calculations!W83&gt;=3, Calculations!J83&lt;27), Calculations!DJ83, "Failure"))</f>
        <v/>
      </c>
      <c r="P83" s="9" t="str">
        <f>IF(Calculations!K83="", "", IF(AND(Calculations!X83&gt;=3, Calculations!K83&lt;27), Calculations!CK83, "Failure"))</f>
        <v/>
      </c>
      <c r="Q83" s="9" t="str">
        <f>IF(Calculations!K83="", "", IF(AND(Calculations!X83&gt;=3, Calculations!K83&lt;27), Calculations!DK83, "Failure"))</f>
        <v/>
      </c>
      <c r="R83" s="9" t="str">
        <f>IF(Calculations!L83="", "", IF(AND(Calculations!Y83&gt;=3, Calculations!L83&lt;27), Calculations!CL83, "Failure"))</f>
        <v/>
      </c>
      <c r="S83" s="9" t="str">
        <f>IF(Calculations!L83="", "", IF(AND(Calculations!Y83&gt;=3, Calculations!L83&lt;27), Calculations!DL83, "Failure"))</f>
        <v/>
      </c>
      <c r="T83" s="9" t="str">
        <f>IF(Calculations!M83="", "", IF(AND(Calculations!Z83&gt;=3, Calculations!M83&lt;27), Calculations!CM83, "Failure"))</f>
        <v/>
      </c>
      <c r="U83" s="9" t="str">
        <f>IF(Calculations!M83="", "", IF(AND(Calculations!Z83&gt;=3, Calculations!M83&lt;27), Calculations!DM83, "Failure"))</f>
        <v/>
      </c>
      <c r="V83" s="9" t="str">
        <f>IF(Calculations!N83="", "", IF(AND(Calculations!AA83&gt;=3, Calculations!N83&lt;27), Calculations!CN83, "Failure"))</f>
        <v/>
      </c>
      <c r="W83" s="9" t="str">
        <f>IF(Calculations!N83="", "", IF(AND(Calculations!AA83&gt;=3, Calculations!N83&lt;27), Calculations!DN83, "Failure"))</f>
        <v/>
      </c>
      <c r="X83" s="9" t="str">
        <f>IF(Calculations!O83="", "", IF(AND(Calculations!AB83&gt;=3, Calculations!O83&lt;27), Calculations!CO83, "Failure"))</f>
        <v/>
      </c>
      <c r="Y83" s="9" t="str">
        <f>IF(Calculations!O83="", "", IF(AND(Calculations!AB83&gt;=3, Calculations!O83&lt;27), Calculations!DO83, "Failure"))</f>
        <v/>
      </c>
    </row>
    <row r="84" spans="1:25" x14ac:dyDescent="0.25">
      <c r="A84" s="2" t="str">
        <f>'Gene Table'!D83</f>
        <v>TGFB2</v>
      </c>
      <c r="B84" s="9">
        <f>IF(Calculations!D84="", "", IF(AND(Calculations!Q84&gt;=3, Calculations!D84&lt;27), Calculations!CD84, "Failure"))</f>
        <v>0.43058233043149663</v>
      </c>
      <c r="C84" s="9">
        <f>IF(Calculations!D84="", "", IF(AND(Calculations!Q84&gt;=3, Calculations!D84&lt;27), Calculations!DD84, "Failure"))</f>
        <v>0.56941766956850337</v>
      </c>
      <c r="D84" s="9" t="str">
        <f>IF(Calculations!E84="", "", IF(AND(Calculations!R84&gt;=3, Calculations!E84&lt;27), Calculations!CE84, "Failure"))</f>
        <v/>
      </c>
      <c r="E84" s="9" t="str">
        <f>IF(Calculations!E84="", "", IF(AND(Calculations!R84&gt;=3, Calculations!E84&lt;27), Calculations!DE84, "Failure"))</f>
        <v/>
      </c>
      <c r="F84" s="9" t="str">
        <f>IF(Calculations!F84="", "", IF(AND(Calculations!S84&gt;=3, Calculations!F84&lt;27), Calculations!CF84, "Failure"))</f>
        <v/>
      </c>
      <c r="G84" s="9" t="str">
        <f>IF(Calculations!F84="", "", IF(AND(Calculations!S84&gt;=3, Calculations!F84&lt;27), Calculations!DF84, "Failure"))</f>
        <v/>
      </c>
      <c r="H84" s="9" t="str">
        <f>IF(Calculations!G84="", "", IF(AND(Calculations!T84&gt;=3, Calculations!G84&lt;27), Calculations!CG84, "Failure"))</f>
        <v/>
      </c>
      <c r="I84" s="9" t="str">
        <f>IF(Calculations!G84="", "", IF(AND(Calculations!T84&gt;=3, Calculations!G84&lt;27), Calculations!DG84, "Failure"))</f>
        <v/>
      </c>
      <c r="J84" s="9" t="str">
        <f>IF(Calculations!H84="", "", IF(AND(Calculations!U84&gt;=3, Calculations!H84&lt;27), Calculations!CH84, "Failure"))</f>
        <v/>
      </c>
      <c r="K84" s="9" t="str">
        <f>IF(Calculations!H84="", "", IF(AND(Calculations!U84&gt;=3, Calculations!H84&lt;27), Calculations!DH84, "Failure"))</f>
        <v/>
      </c>
      <c r="L84" s="9" t="str">
        <f>IF(Calculations!I84="", "", IF(AND(Calculations!V84&gt;=3, Calculations!I84&lt;27), Calculations!CI84, "Failure"))</f>
        <v/>
      </c>
      <c r="M84" s="9" t="str">
        <f>IF(Calculations!I84="", "", IF(AND(Calculations!V84&gt;=3, Calculations!I84&lt;27), Calculations!DI84, "Failure"))</f>
        <v/>
      </c>
      <c r="N84" s="9" t="str">
        <f>IF(Calculations!J84="", "", IF(AND(Calculations!W84&gt;=3, Calculations!J84&lt;27), Calculations!CJ84, "Failure"))</f>
        <v/>
      </c>
      <c r="O84" s="9" t="str">
        <f>IF(Calculations!J84="", "", IF(AND(Calculations!W84&gt;=3, Calculations!J84&lt;27), Calculations!DJ84, "Failure"))</f>
        <v/>
      </c>
      <c r="P84" s="9" t="str">
        <f>IF(Calculations!K84="", "", IF(AND(Calculations!X84&gt;=3, Calculations!K84&lt;27), Calculations!CK84, "Failure"))</f>
        <v/>
      </c>
      <c r="Q84" s="9" t="str">
        <f>IF(Calculations!K84="", "", IF(AND(Calculations!X84&gt;=3, Calculations!K84&lt;27), Calculations!DK84, "Failure"))</f>
        <v/>
      </c>
      <c r="R84" s="9" t="str">
        <f>IF(Calculations!L84="", "", IF(AND(Calculations!Y84&gt;=3, Calculations!L84&lt;27), Calculations!CL84, "Failure"))</f>
        <v/>
      </c>
      <c r="S84" s="9" t="str">
        <f>IF(Calculations!L84="", "", IF(AND(Calculations!Y84&gt;=3, Calculations!L84&lt;27), Calculations!DL84, "Failure"))</f>
        <v/>
      </c>
      <c r="T84" s="9" t="str">
        <f>IF(Calculations!M84="", "", IF(AND(Calculations!Z84&gt;=3, Calculations!M84&lt;27), Calculations!CM84, "Failure"))</f>
        <v/>
      </c>
      <c r="U84" s="9" t="str">
        <f>IF(Calculations!M84="", "", IF(AND(Calculations!Z84&gt;=3, Calculations!M84&lt;27), Calculations!DM84, "Failure"))</f>
        <v/>
      </c>
      <c r="V84" s="9" t="str">
        <f>IF(Calculations!N84="", "", IF(AND(Calculations!AA84&gt;=3, Calculations!N84&lt;27), Calculations!CN84, "Failure"))</f>
        <v/>
      </c>
      <c r="W84" s="9" t="str">
        <f>IF(Calculations!N84="", "", IF(AND(Calculations!AA84&gt;=3, Calculations!N84&lt;27), Calculations!DN84, "Failure"))</f>
        <v/>
      </c>
      <c r="X84" s="9" t="str">
        <f>IF(Calculations!O84="", "", IF(AND(Calculations!AB84&gt;=3, Calculations!O84&lt;27), Calculations!CO84, "Failure"))</f>
        <v/>
      </c>
      <c r="Y84" s="9" t="str">
        <f>IF(Calculations!O84="", "", IF(AND(Calculations!AB84&gt;=3, Calculations!O84&lt;27), Calculations!DO84, "Failure"))</f>
        <v/>
      </c>
    </row>
    <row r="85" spans="1:25" x14ac:dyDescent="0.25">
      <c r="A85" s="2" t="str">
        <f>'Gene Table'!D84</f>
        <v>TGFBI</v>
      </c>
      <c r="B85" s="9">
        <f>IF(Calculations!D85="", "", IF(AND(Calculations!Q85&gt;=3, Calculations!D85&lt;27), Calculations!CD85, "Failure"))</f>
        <v>1.0357747792855362E-2</v>
      </c>
      <c r="C85" s="9">
        <f>IF(Calculations!D85="", "", IF(AND(Calculations!Q85&gt;=3, Calculations!D85&lt;27), Calculations!DD85, "Failure"))</f>
        <v>0.98964225220714463</v>
      </c>
      <c r="D85" s="9" t="str">
        <f>IF(Calculations!E85="", "", IF(AND(Calculations!R85&gt;=3, Calculations!E85&lt;27), Calculations!CE85, "Failure"))</f>
        <v/>
      </c>
      <c r="E85" s="9" t="str">
        <f>IF(Calculations!E85="", "", IF(AND(Calculations!R85&gt;=3, Calculations!E85&lt;27), Calculations!DE85, "Failure"))</f>
        <v/>
      </c>
      <c r="F85" s="9" t="str">
        <f>IF(Calculations!F85="", "", IF(AND(Calculations!S85&gt;=3, Calculations!F85&lt;27), Calculations!CF85, "Failure"))</f>
        <v/>
      </c>
      <c r="G85" s="9" t="str">
        <f>IF(Calculations!F85="", "", IF(AND(Calculations!S85&gt;=3, Calculations!F85&lt;27), Calculations!DF85, "Failure"))</f>
        <v/>
      </c>
      <c r="H85" s="9" t="str">
        <f>IF(Calculations!G85="", "", IF(AND(Calculations!T85&gt;=3, Calculations!G85&lt;27), Calculations!CG85, "Failure"))</f>
        <v/>
      </c>
      <c r="I85" s="9" t="str">
        <f>IF(Calculations!G85="", "", IF(AND(Calculations!T85&gt;=3, Calculations!G85&lt;27), Calculations!DG85, "Failure"))</f>
        <v/>
      </c>
      <c r="J85" s="9" t="str">
        <f>IF(Calculations!H85="", "", IF(AND(Calculations!U85&gt;=3, Calculations!H85&lt;27), Calculations!CH85, "Failure"))</f>
        <v/>
      </c>
      <c r="K85" s="9" t="str">
        <f>IF(Calculations!H85="", "", IF(AND(Calculations!U85&gt;=3, Calculations!H85&lt;27), Calculations!DH85, "Failure"))</f>
        <v/>
      </c>
      <c r="L85" s="9" t="str">
        <f>IF(Calculations!I85="", "", IF(AND(Calculations!V85&gt;=3, Calculations!I85&lt;27), Calculations!CI85, "Failure"))</f>
        <v/>
      </c>
      <c r="M85" s="9" t="str">
        <f>IF(Calculations!I85="", "", IF(AND(Calculations!V85&gt;=3, Calculations!I85&lt;27), Calculations!DI85, "Failure"))</f>
        <v/>
      </c>
      <c r="N85" s="9" t="str">
        <f>IF(Calculations!J85="", "", IF(AND(Calculations!W85&gt;=3, Calculations!J85&lt;27), Calculations!CJ85, "Failure"))</f>
        <v/>
      </c>
      <c r="O85" s="9" t="str">
        <f>IF(Calculations!J85="", "", IF(AND(Calculations!W85&gt;=3, Calculations!J85&lt;27), Calculations!DJ85, "Failure"))</f>
        <v/>
      </c>
      <c r="P85" s="9" t="str">
        <f>IF(Calculations!K85="", "", IF(AND(Calculations!X85&gt;=3, Calculations!K85&lt;27), Calculations!CK85, "Failure"))</f>
        <v/>
      </c>
      <c r="Q85" s="9" t="str">
        <f>IF(Calculations!K85="", "", IF(AND(Calculations!X85&gt;=3, Calculations!K85&lt;27), Calculations!DK85, "Failure"))</f>
        <v/>
      </c>
      <c r="R85" s="9" t="str">
        <f>IF(Calculations!L85="", "", IF(AND(Calculations!Y85&gt;=3, Calculations!L85&lt;27), Calculations!CL85, "Failure"))</f>
        <v/>
      </c>
      <c r="S85" s="9" t="str">
        <f>IF(Calculations!L85="", "", IF(AND(Calculations!Y85&gt;=3, Calculations!L85&lt;27), Calculations!DL85, "Failure"))</f>
        <v/>
      </c>
      <c r="T85" s="9" t="str">
        <f>IF(Calculations!M85="", "", IF(AND(Calculations!Z85&gt;=3, Calculations!M85&lt;27), Calculations!CM85, "Failure"))</f>
        <v/>
      </c>
      <c r="U85" s="9" t="str">
        <f>IF(Calculations!M85="", "", IF(AND(Calculations!Z85&gt;=3, Calculations!M85&lt;27), Calculations!DM85, "Failure"))</f>
        <v/>
      </c>
      <c r="V85" s="9" t="str">
        <f>IF(Calculations!N85="", "", IF(AND(Calculations!AA85&gt;=3, Calculations!N85&lt;27), Calculations!CN85, "Failure"))</f>
        <v/>
      </c>
      <c r="W85" s="9" t="str">
        <f>IF(Calculations!N85="", "", IF(AND(Calculations!AA85&gt;=3, Calculations!N85&lt;27), Calculations!DN85, "Failure"))</f>
        <v/>
      </c>
      <c r="X85" s="9" t="str">
        <f>IF(Calculations!O85="", "", IF(AND(Calculations!AB85&gt;=3, Calculations!O85&lt;27), Calculations!CO85, "Failure"))</f>
        <v/>
      </c>
      <c r="Y85" s="9" t="str">
        <f>IF(Calculations!O85="", "", IF(AND(Calculations!AB85&gt;=3, Calculations!O85&lt;27), Calculations!DO85, "Failure"))</f>
        <v/>
      </c>
    </row>
    <row r="86" spans="1:25" x14ac:dyDescent="0.25">
      <c r="A86" s="2" t="str">
        <f>'Gene Table'!D85</f>
        <v>TGFBR1</v>
      </c>
      <c r="B86" s="9">
        <f>IF(Calculations!D86="", "", IF(AND(Calculations!Q86&gt;=3, Calculations!D86&lt;27), Calculations!CD86, "Failure"))</f>
        <v>0.39595315348430099</v>
      </c>
      <c r="C86" s="9">
        <f>IF(Calculations!D86="", "", IF(AND(Calculations!Q86&gt;=3, Calculations!D86&lt;27), Calculations!DD86, "Failure"))</f>
        <v>0.60404684651569895</v>
      </c>
      <c r="D86" s="9" t="str">
        <f>IF(Calculations!E86="", "", IF(AND(Calculations!R86&gt;=3, Calculations!E86&lt;27), Calculations!CE86, "Failure"))</f>
        <v/>
      </c>
      <c r="E86" s="9" t="str">
        <f>IF(Calculations!E86="", "", IF(AND(Calculations!R86&gt;=3, Calculations!E86&lt;27), Calculations!DE86, "Failure"))</f>
        <v/>
      </c>
      <c r="F86" s="9" t="str">
        <f>IF(Calculations!F86="", "", IF(AND(Calculations!S86&gt;=3, Calculations!F86&lt;27), Calculations!CF86, "Failure"))</f>
        <v/>
      </c>
      <c r="G86" s="9" t="str">
        <f>IF(Calculations!F86="", "", IF(AND(Calculations!S86&gt;=3, Calculations!F86&lt;27), Calculations!DF86, "Failure"))</f>
        <v/>
      </c>
      <c r="H86" s="9" t="str">
        <f>IF(Calculations!G86="", "", IF(AND(Calculations!T86&gt;=3, Calculations!G86&lt;27), Calculations!CG86, "Failure"))</f>
        <v/>
      </c>
      <c r="I86" s="9" t="str">
        <f>IF(Calculations!G86="", "", IF(AND(Calculations!T86&gt;=3, Calculations!G86&lt;27), Calculations!DG86, "Failure"))</f>
        <v/>
      </c>
      <c r="J86" s="9" t="str">
        <f>IF(Calculations!H86="", "", IF(AND(Calculations!U86&gt;=3, Calculations!H86&lt;27), Calculations!CH86, "Failure"))</f>
        <v/>
      </c>
      <c r="K86" s="9" t="str">
        <f>IF(Calculations!H86="", "", IF(AND(Calculations!U86&gt;=3, Calculations!H86&lt;27), Calculations!DH86, "Failure"))</f>
        <v/>
      </c>
      <c r="L86" s="9" t="str">
        <f>IF(Calculations!I86="", "", IF(AND(Calculations!V86&gt;=3, Calculations!I86&lt;27), Calculations!CI86, "Failure"))</f>
        <v/>
      </c>
      <c r="M86" s="9" t="str">
        <f>IF(Calculations!I86="", "", IF(AND(Calculations!V86&gt;=3, Calculations!I86&lt;27), Calculations!DI86, "Failure"))</f>
        <v/>
      </c>
      <c r="N86" s="9" t="str">
        <f>IF(Calculations!J86="", "", IF(AND(Calculations!W86&gt;=3, Calculations!J86&lt;27), Calculations!CJ86, "Failure"))</f>
        <v/>
      </c>
      <c r="O86" s="9" t="str">
        <f>IF(Calculations!J86="", "", IF(AND(Calculations!W86&gt;=3, Calculations!J86&lt;27), Calculations!DJ86, "Failure"))</f>
        <v/>
      </c>
      <c r="P86" s="9" t="str">
        <f>IF(Calculations!K86="", "", IF(AND(Calculations!X86&gt;=3, Calculations!K86&lt;27), Calculations!CK86, "Failure"))</f>
        <v/>
      </c>
      <c r="Q86" s="9" t="str">
        <f>IF(Calculations!K86="", "", IF(AND(Calculations!X86&gt;=3, Calculations!K86&lt;27), Calculations!DK86, "Failure"))</f>
        <v/>
      </c>
      <c r="R86" s="9" t="str">
        <f>IF(Calculations!L86="", "", IF(AND(Calculations!Y86&gt;=3, Calculations!L86&lt;27), Calculations!CL86, "Failure"))</f>
        <v/>
      </c>
      <c r="S86" s="9" t="str">
        <f>IF(Calculations!L86="", "", IF(AND(Calculations!Y86&gt;=3, Calculations!L86&lt;27), Calculations!DL86, "Failure"))</f>
        <v/>
      </c>
      <c r="T86" s="9" t="str">
        <f>IF(Calculations!M86="", "", IF(AND(Calculations!Z86&gt;=3, Calculations!M86&lt;27), Calculations!CM86, "Failure"))</f>
        <v/>
      </c>
      <c r="U86" s="9" t="str">
        <f>IF(Calculations!M86="", "", IF(AND(Calculations!Z86&gt;=3, Calculations!M86&lt;27), Calculations!DM86, "Failure"))</f>
        <v/>
      </c>
      <c r="V86" s="9" t="str">
        <f>IF(Calculations!N86="", "", IF(AND(Calculations!AA86&gt;=3, Calculations!N86&lt;27), Calculations!CN86, "Failure"))</f>
        <v/>
      </c>
      <c r="W86" s="9" t="str">
        <f>IF(Calculations!N86="", "", IF(AND(Calculations!AA86&gt;=3, Calculations!N86&lt;27), Calculations!DN86, "Failure"))</f>
        <v/>
      </c>
      <c r="X86" s="9" t="str">
        <f>IF(Calculations!O86="", "", IF(AND(Calculations!AB86&gt;=3, Calculations!O86&lt;27), Calculations!CO86, "Failure"))</f>
        <v/>
      </c>
      <c r="Y86" s="9" t="str">
        <f>IF(Calculations!O86="", "", IF(AND(Calculations!AB86&gt;=3, Calculations!O86&lt;27), Calculations!DO86, "Failure"))</f>
        <v/>
      </c>
    </row>
    <row r="87" spans="1:25" x14ac:dyDescent="0.25">
      <c r="A87" s="2" t="str">
        <f>'Gene Table'!D86</f>
        <v>THBS1</v>
      </c>
      <c r="B87" s="9">
        <f>IF(Calculations!D87="", "", IF(AND(Calculations!Q87&gt;=3, Calculations!D87&lt;27), Calculations!CD87, "Failure"))</f>
        <v>1.0979758909145897E-2</v>
      </c>
      <c r="C87" s="9">
        <f>IF(Calculations!D87="", "", IF(AND(Calculations!Q87&gt;=3, Calculations!D87&lt;27), Calculations!DD87, "Failure"))</f>
        <v>0.98902024109085407</v>
      </c>
      <c r="D87" s="9" t="str">
        <f>IF(Calculations!E87="", "", IF(AND(Calculations!R87&gt;=3, Calculations!E87&lt;27), Calculations!CE87, "Failure"))</f>
        <v/>
      </c>
      <c r="E87" s="9" t="str">
        <f>IF(Calculations!E87="", "", IF(AND(Calculations!R87&gt;=3, Calculations!E87&lt;27), Calculations!DE87, "Failure"))</f>
        <v/>
      </c>
      <c r="F87" s="9" t="str">
        <f>IF(Calculations!F87="", "", IF(AND(Calculations!S87&gt;=3, Calculations!F87&lt;27), Calculations!CF87, "Failure"))</f>
        <v/>
      </c>
      <c r="G87" s="9" t="str">
        <f>IF(Calculations!F87="", "", IF(AND(Calculations!S87&gt;=3, Calculations!F87&lt;27), Calculations!DF87, "Failure"))</f>
        <v/>
      </c>
      <c r="H87" s="9" t="str">
        <f>IF(Calculations!G87="", "", IF(AND(Calculations!T87&gt;=3, Calculations!G87&lt;27), Calculations!CG87, "Failure"))</f>
        <v/>
      </c>
      <c r="I87" s="9" t="str">
        <f>IF(Calculations!G87="", "", IF(AND(Calculations!T87&gt;=3, Calculations!G87&lt;27), Calculations!DG87, "Failure"))</f>
        <v/>
      </c>
      <c r="J87" s="9" t="str">
        <f>IF(Calculations!H87="", "", IF(AND(Calculations!U87&gt;=3, Calculations!H87&lt;27), Calculations!CH87, "Failure"))</f>
        <v/>
      </c>
      <c r="K87" s="9" t="str">
        <f>IF(Calculations!H87="", "", IF(AND(Calculations!U87&gt;=3, Calculations!H87&lt;27), Calculations!DH87, "Failure"))</f>
        <v/>
      </c>
      <c r="L87" s="9" t="str">
        <f>IF(Calculations!I87="", "", IF(AND(Calculations!V87&gt;=3, Calculations!I87&lt;27), Calculations!CI87, "Failure"))</f>
        <v/>
      </c>
      <c r="M87" s="9" t="str">
        <f>IF(Calculations!I87="", "", IF(AND(Calculations!V87&gt;=3, Calculations!I87&lt;27), Calculations!DI87, "Failure"))</f>
        <v/>
      </c>
      <c r="N87" s="9" t="str">
        <f>IF(Calculations!J87="", "", IF(AND(Calculations!W87&gt;=3, Calculations!J87&lt;27), Calculations!CJ87, "Failure"))</f>
        <v/>
      </c>
      <c r="O87" s="9" t="str">
        <f>IF(Calculations!J87="", "", IF(AND(Calculations!W87&gt;=3, Calculations!J87&lt;27), Calculations!DJ87, "Failure"))</f>
        <v/>
      </c>
      <c r="P87" s="9" t="str">
        <f>IF(Calculations!K87="", "", IF(AND(Calculations!X87&gt;=3, Calculations!K87&lt;27), Calculations!CK87, "Failure"))</f>
        <v/>
      </c>
      <c r="Q87" s="9" t="str">
        <f>IF(Calculations!K87="", "", IF(AND(Calculations!X87&gt;=3, Calculations!K87&lt;27), Calculations!DK87, "Failure"))</f>
        <v/>
      </c>
      <c r="R87" s="9" t="str">
        <f>IF(Calculations!L87="", "", IF(AND(Calculations!Y87&gt;=3, Calculations!L87&lt;27), Calculations!CL87, "Failure"))</f>
        <v/>
      </c>
      <c r="S87" s="9" t="str">
        <f>IF(Calculations!L87="", "", IF(AND(Calculations!Y87&gt;=3, Calculations!L87&lt;27), Calculations!DL87, "Failure"))</f>
        <v/>
      </c>
      <c r="T87" s="9" t="str">
        <f>IF(Calculations!M87="", "", IF(AND(Calculations!Z87&gt;=3, Calculations!M87&lt;27), Calculations!CM87, "Failure"))</f>
        <v/>
      </c>
      <c r="U87" s="9" t="str">
        <f>IF(Calculations!M87="", "", IF(AND(Calculations!Z87&gt;=3, Calculations!M87&lt;27), Calculations!DM87, "Failure"))</f>
        <v/>
      </c>
      <c r="V87" s="9" t="str">
        <f>IF(Calculations!N87="", "", IF(AND(Calculations!AA87&gt;=3, Calculations!N87&lt;27), Calculations!CN87, "Failure"))</f>
        <v/>
      </c>
      <c r="W87" s="9" t="str">
        <f>IF(Calculations!N87="", "", IF(AND(Calculations!AA87&gt;=3, Calculations!N87&lt;27), Calculations!DN87, "Failure"))</f>
        <v/>
      </c>
      <c r="X87" s="9" t="str">
        <f>IF(Calculations!O87="", "", IF(AND(Calculations!AB87&gt;=3, Calculations!O87&lt;27), Calculations!CO87, "Failure"))</f>
        <v/>
      </c>
      <c r="Y87" s="9" t="str">
        <f>IF(Calculations!O87="", "", IF(AND(Calculations!AB87&gt;=3, Calculations!O87&lt;27), Calculations!DO87, "Failure"))</f>
        <v/>
      </c>
    </row>
    <row r="88" spans="1:25" x14ac:dyDescent="0.25">
      <c r="A88" s="2" t="str">
        <f>'Gene Table'!D87</f>
        <v>TIMP3</v>
      </c>
      <c r="B88" s="9">
        <f>IF(Calculations!D88="", "", IF(AND(Calculations!Q88&gt;=3, Calculations!D88&lt;27), Calculations!CD88, "Failure"))</f>
        <v>0.98982396842791265</v>
      </c>
      <c r="C88" s="9">
        <f>IF(Calculations!D88="", "", IF(AND(Calculations!Q88&gt;=3, Calculations!D88&lt;27), Calculations!DD88, "Failure"))</f>
        <v>1.0176031572087352E-2</v>
      </c>
      <c r="D88" s="9" t="str">
        <f>IF(Calculations!E88="", "", IF(AND(Calculations!R88&gt;=3, Calculations!E88&lt;27), Calculations!CE88, "Failure"))</f>
        <v/>
      </c>
      <c r="E88" s="9" t="str">
        <f>IF(Calculations!E88="", "", IF(AND(Calculations!R88&gt;=3, Calculations!E88&lt;27), Calculations!DE88, "Failure"))</f>
        <v/>
      </c>
      <c r="F88" s="9" t="str">
        <f>IF(Calculations!F88="", "", IF(AND(Calculations!S88&gt;=3, Calculations!F88&lt;27), Calculations!CF88, "Failure"))</f>
        <v/>
      </c>
      <c r="G88" s="9" t="str">
        <f>IF(Calculations!F88="", "", IF(AND(Calculations!S88&gt;=3, Calculations!F88&lt;27), Calculations!DF88, "Failure"))</f>
        <v/>
      </c>
      <c r="H88" s="9" t="str">
        <f>IF(Calculations!G88="", "", IF(AND(Calculations!T88&gt;=3, Calculations!G88&lt;27), Calculations!CG88, "Failure"))</f>
        <v/>
      </c>
      <c r="I88" s="9" t="str">
        <f>IF(Calculations!G88="", "", IF(AND(Calculations!T88&gt;=3, Calculations!G88&lt;27), Calculations!DG88, "Failure"))</f>
        <v/>
      </c>
      <c r="J88" s="9" t="str">
        <f>IF(Calculations!H88="", "", IF(AND(Calculations!U88&gt;=3, Calculations!H88&lt;27), Calculations!CH88, "Failure"))</f>
        <v/>
      </c>
      <c r="K88" s="9" t="str">
        <f>IF(Calculations!H88="", "", IF(AND(Calculations!U88&gt;=3, Calculations!H88&lt;27), Calculations!DH88, "Failure"))</f>
        <v/>
      </c>
      <c r="L88" s="9" t="str">
        <f>IF(Calculations!I88="", "", IF(AND(Calculations!V88&gt;=3, Calculations!I88&lt;27), Calculations!CI88, "Failure"))</f>
        <v/>
      </c>
      <c r="M88" s="9" t="str">
        <f>IF(Calculations!I88="", "", IF(AND(Calculations!V88&gt;=3, Calculations!I88&lt;27), Calculations!DI88, "Failure"))</f>
        <v/>
      </c>
      <c r="N88" s="9" t="str">
        <f>IF(Calculations!J88="", "", IF(AND(Calculations!W88&gt;=3, Calculations!J88&lt;27), Calculations!CJ88, "Failure"))</f>
        <v/>
      </c>
      <c r="O88" s="9" t="str">
        <f>IF(Calculations!J88="", "", IF(AND(Calculations!W88&gt;=3, Calculations!J88&lt;27), Calculations!DJ88, "Failure"))</f>
        <v/>
      </c>
      <c r="P88" s="9" t="str">
        <f>IF(Calculations!K88="", "", IF(AND(Calculations!X88&gt;=3, Calculations!K88&lt;27), Calculations!CK88, "Failure"))</f>
        <v/>
      </c>
      <c r="Q88" s="9" t="str">
        <f>IF(Calculations!K88="", "", IF(AND(Calculations!X88&gt;=3, Calculations!K88&lt;27), Calculations!DK88, "Failure"))</f>
        <v/>
      </c>
      <c r="R88" s="9" t="str">
        <f>IF(Calculations!L88="", "", IF(AND(Calculations!Y88&gt;=3, Calculations!L88&lt;27), Calculations!CL88, "Failure"))</f>
        <v/>
      </c>
      <c r="S88" s="9" t="str">
        <f>IF(Calculations!L88="", "", IF(AND(Calculations!Y88&gt;=3, Calculations!L88&lt;27), Calculations!DL88, "Failure"))</f>
        <v/>
      </c>
      <c r="T88" s="9" t="str">
        <f>IF(Calculations!M88="", "", IF(AND(Calculations!Z88&gt;=3, Calculations!M88&lt;27), Calculations!CM88, "Failure"))</f>
        <v/>
      </c>
      <c r="U88" s="9" t="str">
        <f>IF(Calculations!M88="", "", IF(AND(Calculations!Z88&gt;=3, Calculations!M88&lt;27), Calculations!DM88, "Failure"))</f>
        <v/>
      </c>
      <c r="V88" s="9" t="str">
        <f>IF(Calculations!N88="", "", IF(AND(Calculations!AA88&gt;=3, Calculations!N88&lt;27), Calculations!CN88, "Failure"))</f>
        <v/>
      </c>
      <c r="W88" s="9" t="str">
        <f>IF(Calculations!N88="", "", IF(AND(Calculations!AA88&gt;=3, Calculations!N88&lt;27), Calculations!DN88, "Failure"))</f>
        <v/>
      </c>
      <c r="X88" s="9" t="str">
        <f>IF(Calculations!O88="", "", IF(AND(Calculations!AB88&gt;=3, Calculations!O88&lt;27), Calculations!CO88, "Failure"))</f>
        <v/>
      </c>
      <c r="Y88" s="9" t="str">
        <f>IF(Calculations!O88="", "", IF(AND(Calculations!AB88&gt;=3, Calculations!O88&lt;27), Calculations!DO88, "Failure"))</f>
        <v/>
      </c>
    </row>
    <row r="89" spans="1:25" x14ac:dyDescent="0.25">
      <c r="A89" s="2" t="str">
        <f>'Gene Table'!D88</f>
        <v>TNFRSF10C</v>
      </c>
      <c r="B89" s="9">
        <f>IF(Calculations!D89="", "", IF(AND(Calculations!Q89&gt;=3, Calculations!D89&lt;27), Calculations!CD89, "Failure"))</f>
        <v>0.99974747356316873</v>
      </c>
      <c r="C89" s="9">
        <f>IF(Calculations!D89="", "", IF(AND(Calculations!Q89&gt;=3, Calculations!D89&lt;27), Calculations!DD89, "Failure"))</f>
        <v>2.5252643683126852E-4</v>
      </c>
      <c r="D89" s="9" t="str">
        <f>IF(Calculations!E89="", "", IF(AND(Calculations!R89&gt;=3, Calculations!E89&lt;27), Calculations!CE89, "Failure"))</f>
        <v/>
      </c>
      <c r="E89" s="9" t="str">
        <f>IF(Calculations!E89="", "", IF(AND(Calculations!R89&gt;=3, Calculations!E89&lt;27), Calculations!DE89, "Failure"))</f>
        <v/>
      </c>
      <c r="F89" s="9" t="str">
        <f>IF(Calculations!F89="", "", IF(AND(Calculations!S89&gt;=3, Calculations!F89&lt;27), Calculations!CF89, "Failure"))</f>
        <v/>
      </c>
      <c r="G89" s="9" t="str">
        <f>IF(Calculations!F89="", "", IF(AND(Calculations!S89&gt;=3, Calculations!F89&lt;27), Calculations!DF89, "Failure"))</f>
        <v/>
      </c>
      <c r="H89" s="9" t="str">
        <f>IF(Calculations!G89="", "", IF(AND(Calculations!T89&gt;=3, Calculations!G89&lt;27), Calculations!CG89, "Failure"))</f>
        <v/>
      </c>
      <c r="I89" s="9" t="str">
        <f>IF(Calculations!G89="", "", IF(AND(Calculations!T89&gt;=3, Calculations!G89&lt;27), Calculations!DG89, "Failure"))</f>
        <v/>
      </c>
      <c r="J89" s="9" t="str">
        <f>IF(Calculations!H89="", "", IF(AND(Calculations!U89&gt;=3, Calculations!H89&lt;27), Calculations!CH89, "Failure"))</f>
        <v/>
      </c>
      <c r="K89" s="9" t="str">
        <f>IF(Calculations!H89="", "", IF(AND(Calculations!U89&gt;=3, Calculations!H89&lt;27), Calculations!DH89, "Failure"))</f>
        <v/>
      </c>
      <c r="L89" s="9" t="str">
        <f>IF(Calculations!I89="", "", IF(AND(Calculations!V89&gt;=3, Calculations!I89&lt;27), Calculations!CI89, "Failure"))</f>
        <v/>
      </c>
      <c r="M89" s="9" t="str">
        <f>IF(Calculations!I89="", "", IF(AND(Calculations!V89&gt;=3, Calculations!I89&lt;27), Calculations!DI89, "Failure"))</f>
        <v/>
      </c>
      <c r="N89" s="9" t="str">
        <f>IF(Calculations!J89="", "", IF(AND(Calculations!W89&gt;=3, Calculations!J89&lt;27), Calculations!CJ89, "Failure"))</f>
        <v/>
      </c>
      <c r="O89" s="9" t="str">
        <f>IF(Calculations!J89="", "", IF(AND(Calculations!W89&gt;=3, Calculations!J89&lt;27), Calculations!DJ89, "Failure"))</f>
        <v/>
      </c>
      <c r="P89" s="9" t="str">
        <f>IF(Calculations!K89="", "", IF(AND(Calculations!X89&gt;=3, Calculations!K89&lt;27), Calculations!CK89, "Failure"))</f>
        <v/>
      </c>
      <c r="Q89" s="9" t="str">
        <f>IF(Calculations!K89="", "", IF(AND(Calculations!X89&gt;=3, Calculations!K89&lt;27), Calculations!DK89, "Failure"))</f>
        <v/>
      </c>
      <c r="R89" s="9" t="str">
        <f>IF(Calculations!L89="", "", IF(AND(Calculations!Y89&gt;=3, Calculations!L89&lt;27), Calculations!CL89, "Failure"))</f>
        <v/>
      </c>
      <c r="S89" s="9" t="str">
        <f>IF(Calculations!L89="", "", IF(AND(Calculations!Y89&gt;=3, Calculations!L89&lt;27), Calculations!DL89, "Failure"))</f>
        <v/>
      </c>
      <c r="T89" s="9" t="str">
        <f>IF(Calculations!M89="", "", IF(AND(Calculations!Z89&gt;=3, Calculations!M89&lt;27), Calculations!CM89, "Failure"))</f>
        <v/>
      </c>
      <c r="U89" s="9" t="str">
        <f>IF(Calculations!M89="", "", IF(AND(Calculations!Z89&gt;=3, Calculations!M89&lt;27), Calculations!DM89, "Failure"))</f>
        <v/>
      </c>
      <c r="V89" s="9" t="str">
        <f>IF(Calculations!N89="", "", IF(AND(Calculations!AA89&gt;=3, Calculations!N89&lt;27), Calculations!CN89, "Failure"))</f>
        <v/>
      </c>
      <c r="W89" s="9" t="str">
        <f>IF(Calculations!N89="", "", IF(AND(Calculations!AA89&gt;=3, Calculations!N89&lt;27), Calculations!DN89, "Failure"))</f>
        <v/>
      </c>
      <c r="X89" s="9" t="str">
        <f>IF(Calculations!O89="", "", IF(AND(Calculations!AB89&gt;=3, Calculations!O89&lt;27), Calculations!CO89, "Failure"))</f>
        <v/>
      </c>
      <c r="Y89" s="9" t="str">
        <f>IF(Calculations!O89="", "", IF(AND(Calculations!AB89&gt;=3, Calculations!O89&lt;27), Calculations!DO89, "Failure"))</f>
        <v/>
      </c>
    </row>
    <row r="90" spans="1:25" x14ac:dyDescent="0.25">
      <c r="A90" s="2" t="str">
        <f>'Gene Table'!D89</f>
        <v>TNFRSF10D</v>
      </c>
      <c r="B90" s="9">
        <f>IF(Calculations!D90="", "", IF(AND(Calculations!Q90&gt;=3, Calculations!D90&lt;27), Calculations!CD90, "Failure"))</f>
        <v>0.99906292731445989</v>
      </c>
      <c r="C90" s="9">
        <f>IF(Calculations!D90="", "", IF(AND(Calculations!Q90&gt;=3, Calculations!D90&lt;27), Calculations!DD90, "Failure"))</f>
        <v>9.3707268554010792E-4</v>
      </c>
      <c r="D90" s="9" t="str">
        <f>IF(Calculations!E90="", "", IF(AND(Calculations!R90&gt;=3, Calculations!E90&lt;27), Calculations!CE90, "Failure"))</f>
        <v/>
      </c>
      <c r="E90" s="9" t="str">
        <f>IF(Calculations!E90="", "", IF(AND(Calculations!R90&gt;=3, Calculations!E90&lt;27), Calculations!DE90, "Failure"))</f>
        <v/>
      </c>
      <c r="F90" s="9" t="str">
        <f>IF(Calculations!F90="", "", IF(AND(Calculations!S90&gt;=3, Calculations!F90&lt;27), Calculations!CF90, "Failure"))</f>
        <v/>
      </c>
      <c r="G90" s="9" t="str">
        <f>IF(Calculations!F90="", "", IF(AND(Calculations!S90&gt;=3, Calculations!F90&lt;27), Calculations!DF90, "Failure"))</f>
        <v/>
      </c>
      <c r="H90" s="9" t="str">
        <f>IF(Calculations!G90="", "", IF(AND(Calculations!T90&gt;=3, Calculations!G90&lt;27), Calculations!CG90, "Failure"))</f>
        <v/>
      </c>
      <c r="I90" s="9" t="str">
        <f>IF(Calculations!G90="", "", IF(AND(Calculations!T90&gt;=3, Calculations!G90&lt;27), Calculations!DG90, "Failure"))</f>
        <v/>
      </c>
      <c r="J90" s="9" t="str">
        <f>IF(Calculations!H90="", "", IF(AND(Calculations!U90&gt;=3, Calculations!H90&lt;27), Calculations!CH90, "Failure"))</f>
        <v/>
      </c>
      <c r="K90" s="9" t="str">
        <f>IF(Calculations!H90="", "", IF(AND(Calculations!U90&gt;=3, Calculations!H90&lt;27), Calculations!DH90, "Failure"))</f>
        <v/>
      </c>
      <c r="L90" s="9" t="str">
        <f>IF(Calculations!I90="", "", IF(AND(Calculations!V90&gt;=3, Calculations!I90&lt;27), Calculations!CI90, "Failure"))</f>
        <v/>
      </c>
      <c r="M90" s="9" t="str">
        <f>IF(Calculations!I90="", "", IF(AND(Calculations!V90&gt;=3, Calculations!I90&lt;27), Calculations!DI90, "Failure"))</f>
        <v/>
      </c>
      <c r="N90" s="9" t="str">
        <f>IF(Calculations!J90="", "", IF(AND(Calculations!W90&gt;=3, Calculations!J90&lt;27), Calculations!CJ90, "Failure"))</f>
        <v/>
      </c>
      <c r="O90" s="9" t="str">
        <f>IF(Calculations!J90="", "", IF(AND(Calculations!W90&gt;=3, Calculations!J90&lt;27), Calculations!DJ90, "Failure"))</f>
        <v/>
      </c>
      <c r="P90" s="9" t="str">
        <f>IF(Calculations!K90="", "", IF(AND(Calculations!X90&gt;=3, Calculations!K90&lt;27), Calculations!CK90, "Failure"))</f>
        <v/>
      </c>
      <c r="Q90" s="9" t="str">
        <f>IF(Calculations!K90="", "", IF(AND(Calculations!X90&gt;=3, Calculations!K90&lt;27), Calculations!DK90, "Failure"))</f>
        <v/>
      </c>
      <c r="R90" s="9" t="str">
        <f>IF(Calculations!L90="", "", IF(AND(Calculations!Y90&gt;=3, Calculations!L90&lt;27), Calculations!CL90, "Failure"))</f>
        <v/>
      </c>
      <c r="S90" s="9" t="str">
        <f>IF(Calculations!L90="", "", IF(AND(Calculations!Y90&gt;=3, Calculations!L90&lt;27), Calculations!DL90, "Failure"))</f>
        <v/>
      </c>
      <c r="T90" s="9" t="str">
        <f>IF(Calculations!M90="", "", IF(AND(Calculations!Z90&gt;=3, Calculations!M90&lt;27), Calculations!CM90, "Failure"))</f>
        <v/>
      </c>
      <c r="U90" s="9" t="str">
        <f>IF(Calculations!M90="", "", IF(AND(Calculations!Z90&gt;=3, Calculations!M90&lt;27), Calculations!DM90, "Failure"))</f>
        <v/>
      </c>
      <c r="V90" s="9" t="str">
        <f>IF(Calculations!N90="", "", IF(AND(Calculations!AA90&gt;=3, Calculations!N90&lt;27), Calculations!CN90, "Failure"))</f>
        <v/>
      </c>
      <c r="W90" s="9" t="str">
        <f>IF(Calculations!N90="", "", IF(AND(Calculations!AA90&gt;=3, Calculations!N90&lt;27), Calculations!DN90, "Failure"))</f>
        <v/>
      </c>
      <c r="X90" s="9" t="str">
        <f>IF(Calculations!O90="", "", IF(AND(Calculations!AB90&gt;=3, Calculations!O90&lt;27), Calculations!CO90, "Failure"))</f>
        <v/>
      </c>
      <c r="Y90" s="9" t="str">
        <f>IF(Calculations!O90="", "", IF(AND(Calculations!AB90&gt;=3, Calculations!O90&lt;27), Calculations!DO90, "Failure"))</f>
        <v/>
      </c>
    </row>
    <row r="91" spans="1:25" x14ac:dyDescent="0.25">
      <c r="A91" s="2" t="str">
        <f>'Gene Table'!D90</f>
        <v>TP73</v>
      </c>
      <c r="B91" s="9">
        <f>IF(Calculations!D91="", "", IF(AND(Calculations!Q91&gt;=3, Calculations!D91&lt;27), Calculations!CD91, "Failure"))</f>
        <v>7.6291663424847729E-3</v>
      </c>
      <c r="C91" s="9">
        <f>IF(Calculations!D91="", "", IF(AND(Calculations!Q91&gt;=3, Calculations!D91&lt;27), Calculations!DD91, "Failure"))</f>
        <v>0.99237083365751522</v>
      </c>
      <c r="D91" s="9" t="str">
        <f>IF(Calculations!E91="", "", IF(AND(Calculations!R91&gt;=3, Calculations!E91&lt;27), Calculations!CE91, "Failure"))</f>
        <v/>
      </c>
      <c r="E91" s="9" t="str">
        <f>IF(Calculations!E91="", "", IF(AND(Calculations!R91&gt;=3, Calculations!E91&lt;27), Calculations!DE91, "Failure"))</f>
        <v/>
      </c>
      <c r="F91" s="9" t="str">
        <f>IF(Calculations!F91="", "", IF(AND(Calculations!S91&gt;=3, Calculations!F91&lt;27), Calculations!CF91, "Failure"))</f>
        <v/>
      </c>
      <c r="G91" s="9" t="str">
        <f>IF(Calculations!F91="", "", IF(AND(Calculations!S91&gt;=3, Calculations!F91&lt;27), Calculations!DF91, "Failure"))</f>
        <v/>
      </c>
      <c r="H91" s="9" t="str">
        <f>IF(Calculations!G91="", "", IF(AND(Calculations!T91&gt;=3, Calculations!G91&lt;27), Calculations!CG91, "Failure"))</f>
        <v/>
      </c>
      <c r="I91" s="9" t="str">
        <f>IF(Calculations!G91="", "", IF(AND(Calculations!T91&gt;=3, Calculations!G91&lt;27), Calculations!DG91, "Failure"))</f>
        <v/>
      </c>
      <c r="J91" s="9" t="str">
        <f>IF(Calculations!H91="", "", IF(AND(Calculations!U91&gt;=3, Calculations!H91&lt;27), Calculations!CH91, "Failure"))</f>
        <v/>
      </c>
      <c r="K91" s="9" t="str">
        <f>IF(Calculations!H91="", "", IF(AND(Calculations!U91&gt;=3, Calculations!H91&lt;27), Calculations!DH91, "Failure"))</f>
        <v/>
      </c>
      <c r="L91" s="9" t="str">
        <f>IF(Calculations!I91="", "", IF(AND(Calculations!V91&gt;=3, Calculations!I91&lt;27), Calculations!CI91, "Failure"))</f>
        <v/>
      </c>
      <c r="M91" s="9" t="str">
        <f>IF(Calculations!I91="", "", IF(AND(Calculations!V91&gt;=3, Calculations!I91&lt;27), Calculations!DI91, "Failure"))</f>
        <v/>
      </c>
      <c r="N91" s="9" t="str">
        <f>IF(Calculations!J91="", "", IF(AND(Calculations!W91&gt;=3, Calculations!J91&lt;27), Calculations!CJ91, "Failure"))</f>
        <v/>
      </c>
      <c r="O91" s="9" t="str">
        <f>IF(Calculations!J91="", "", IF(AND(Calculations!W91&gt;=3, Calculations!J91&lt;27), Calculations!DJ91, "Failure"))</f>
        <v/>
      </c>
      <c r="P91" s="9" t="str">
        <f>IF(Calculations!K91="", "", IF(AND(Calculations!X91&gt;=3, Calculations!K91&lt;27), Calculations!CK91, "Failure"))</f>
        <v/>
      </c>
      <c r="Q91" s="9" t="str">
        <f>IF(Calculations!K91="", "", IF(AND(Calculations!X91&gt;=3, Calculations!K91&lt;27), Calculations!DK91, "Failure"))</f>
        <v/>
      </c>
      <c r="R91" s="9" t="str">
        <f>IF(Calculations!L91="", "", IF(AND(Calculations!Y91&gt;=3, Calculations!L91&lt;27), Calculations!CL91, "Failure"))</f>
        <v/>
      </c>
      <c r="S91" s="9" t="str">
        <f>IF(Calculations!L91="", "", IF(AND(Calculations!Y91&gt;=3, Calculations!L91&lt;27), Calculations!DL91, "Failure"))</f>
        <v/>
      </c>
      <c r="T91" s="9" t="str">
        <f>IF(Calculations!M91="", "", IF(AND(Calculations!Z91&gt;=3, Calculations!M91&lt;27), Calculations!CM91, "Failure"))</f>
        <v/>
      </c>
      <c r="U91" s="9" t="str">
        <f>IF(Calculations!M91="", "", IF(AND(Calculations!Z91&gt;=3, Calculations!M91&lt;27), Calculations!DM91, "Failure"))</f>
        <v/>
      </c>
      <c r="V91" s="9" t="str">
        <f>IF(Calculations!N91="", "", IF(AND(Calculations!AA91&gt;=3, Calculations!N91&lt;27), Calculations!CN91, "Failure"))</f>
        <v/>
      </c>
      <c r="W91" s="9" t="str">
        <f>IF(Calculations!N91="", "", IF(AND(Calculations!AA91&gt;=3, Calculations!N91&lt;27), Calculations!DN91, "Failure"))</f>
        <v/>
      </c>
      <c r="X91" s="9" t="str">
        <f>IF(Calculations!O91="", "", IF(AND(Calculations!AB91&gt;=3, Calculations!O91&lt;27), Calculations!CO91, "Failure"))</f>
        <v/>
      </c>
      <c r="Y91" s="9" t="str">
        <f>IF(Calculations!O91="", "", IF(AND(Calculations!AB91&gt;=3, Calculations!O91&lt;27), Calculations!DO91, "Failure"))</f>
        <v/>
      </c>
    </row>
    <row r="92" spans="1:25" x14ac:dyDescent="0.25">
      <c r="A92" s="2" t="str">
        <f>'Gene Table'!D91</f>
        <v>TWIST1</v>
      </c>
      <c r="B92" s="9">
        <f>IF(Calculations!D92="", "", IF(AND(Calculations!Q92&gt;=3, Calculations!D92&lt;27), Calculations!CD92, "Failure"))</f>
        <v>0.71798263834795206</v>
      </c>
      <c r="C92" s="9">
        <f>IF(Calculations!D92="", "", IF(AND(Calculations!Q92&gt;=3, Calculations!D92&lt;27), Calculations!DD92, "Failure"))</f>
        <v>0.28201736165204794</v>
      </c>
      <c r="D92" s="9" t="str">
        <f>IF(Calculations!E92="", "", IF(AND(Calculations!R92&gt;=3, Calculations!E92&lt;27), Calculations!CE92, "Failure"))</f>
        <v/>
      </c>
      <c r="E92" s="9" t="str">
        <f>IF(Calculations!E92="", "", IF(AND(Calculations!R92&gt;=3, Calculations!E92&lt;27), Calculations!DE92, "Failure"))</f>
        <v/>
      </c>
      <c r="F92" s="9" t="str">
        <f>IF(Calculations!F92="", "", IF(AND(Calculations!S92&gt;=3, Calculations!F92&lt;27), Calculations!CF92, "Failure"))</f>
        <v/>
      </c>
      <c r="G92" s="9" t="str">
        <f>IF(Calculations!F92="", "", IF(AND(Calculations!S92&gt;=3, Calculations!F92&lt;27), Calculations!DF92, "Failure"))</f>
        <v/>
      </c>
      <c r="H92" s="9" t="str">
        <f>IF(Calculations!G92="", "", IF(AND(Calculations!T92&gt;=3, Calculations!G92&lt;27), Calculations!CG92, "Failure"))</f>
        <v/>
      </c>
      <c r="I92" s="9" t="str">
        <f>IF(Calculations!G92="", "", IF(AND(Calculations!T92&gt;=3, Calculations!G92&lt;27), Calculations!DG92, "Failure"))</f>
        <v/>
      </c>
      <c r="J92" s="9" t="str">
        <f>IF(Calculations!H92="", "", IF(AND(Calculations!U92&gt;=3, Calculations!H92&lt;27), Calculations!CH92, "Failure"))</f>
        <v/>
      </c>
      <c r="K92" s="9" t="str">
        <f>IF(Calculations!H92="", "", IF(AND(Calculations!U92&gt;=3, Calculations!H92&lt;27), Calculations!DH92, "Failure"))</f>
        <v/>
      </c>
      <c r="L92" s="9" t="str">
        <f>IF(Calculations!I92="", "", IF(AND(Calculations!V92&gt;=3, Calculations!I92&lt;27), Calculations!CI92, "Failure"))</f>
        <v/>
      </c>
      <c r="M92" s="9" t="str">
        <f>IF(Calculations!I92="", "", IF(AND(Calculations!V92&gt;=3, Calculations!I92&lt;27), Calculations!DI92, "Failure"))</f>
        <v/>
      </c>
      <c r="N92" s="9" t="str">
        <f>IF(Calculations!J92="", "", IF(AND(Calculations!W92&gt;=3, Calculations!J92&lt;27), Calculations!CJ92, "Failure"))</f>
        <v/>
      </c>
      <c r="O92" s="9" t="str">
        <f>IF(Calculations!J92="", "", IF(AND(Calculations!W92&gt;=3, Calculations!J92&lt;27), Calculations!DJ92, "Failure"))</f>
        <v/>
      </c>
      <c r="P92" s="9" t="str">
        <f>IF(Calculations!K92="", "", IF(AND(Calculations!X92&gt;=3, Calculations!K92&lt;27), Calculations!CK92, "Failure"))</f>
        <v/>
      </c>
      <c r="Q92" s="9" t="str">
        <f>IF(Calculations!K92="", "", IF(AND(Calculations!X92&gt;=3, Calculations!K92&lt;27), Calculations!DK92, "Failure"))</f>
        <v/>
      </c>
      <c r="R92" s="9" t="str">
        <f>IF(Calculations!L92="", "", IF(AND(Calculations!Y92&gt;=3, Calculations!L92&lt;27), Calculations!CL92, "Failure"))</f>
        <v/>
      </c>
      <c r="S92" s="9" t="str">
        <f>IF(Calculations!L92="", "", IF(AND(Calculations!Y92&gt;=3, Calculations!L92&lt;27), Calculations!DL92, "Failure"))</f>
        <v/>
      </c>
      <c r="T92" s="9" t="str">
        <f>IF(Calculations!M92="", "", IF(AND(Calculations!Z92&gt;=3, Calculations!M92&lt;27), Calculations!CM92, "Failure"))</f>
        <v/>
      </c>
      <c r="U92" s="9" t="str">
        <f>IF(Calculations!M92="", "", IF(AND(Calculations!Z92&gt;=3, Calculations!M92&lt;27), Calculations!DM92, "Failure"))</f>
        <v/>
      </c>
      <c r="V92" s="9" t="str">
        <f>IF(Calculations!N92="", "", IF(AND(Calculations!AA92&gt;=3, Calculations!N92&lt;27), Calculations!CN92, "Failure"))</f>
        <v/>
      </c>
      <c r="W92" s="9" t="str">
        <f>IF(Calculations!N92="", "", IF(AND(Calculations!AA92&gt;=3, Calculations!N92&lt;27), Calculations!DN92, "Failure"))</f>
        <v/>
      </c>
      <c r="X92" s="9" t="str">
        <f>IF(Calculations!O92="", "", IF(AND(Calculations!AB92&gt;=3, Calculations!O92&lt;27), Calculations!CO92, "Failure"))</f>
        <v/>
      </c>
      <c r="Y92" s="9" t="str">
        <f>IF(Calculations!O92="", "", IF(AND(Calculations!AB92&gt;=3, Calculations!O92&lt;27), Calculations!DO92, "Failure"))</f>
        <v/>
      </c>
    </row>
    <row r="93" spans="1:25" x14ac:dyDescent="0.25">
      <c r="A93" s="2" t="str">
        <f>'Gene Table'!D92</f>
        <v>VHL</v>
      </c>
      <c r="B93" s="9">
        <f>IF(Calculations!D93="", "", IF(AND(Calculations!Q93&gt;=3, Calculations!D93&lt;27), Calculations!CD93, "Failure"))</f>
        <v>1.4816926474389586E-6</v>
      </c>
      <c r="C93" s="9">
        <f>IF(Calculations!D93="", "", IF(AND(Calculations!Q93&gt;=3, Calculations!D93&lt;27), Calculations!DD93, "Failure"))</f>
        <v>0.99999851830735254</v>
      </c>
      <c r="D93" s="9" t="str">
        <f>IF(Calculations!E93="", "", IF(AND(Calculations!R93&gt;=3, Calculations!E93&lt;27), Calculations!CE93, "Failure"))</f>
        <v/>
      </c>
      <c r="E93" s="9" t="str">
        <f>IF(Calculations!E93="", "", IF(AND(Calculations!R93&gt;=3, Calculations!E93&lt;27), Calculations!DE93, "Failure"))</f>
        <v/>
      </c>
      <c r="F93" s="9" t="str">
        <f>IF(Calculations!F93="", "", IF(AND(Calculations!S93&gt;=3, Calculations!F93&lt;27), Calculations!CF93, "Failure"))</f>
        <v/>
      </c>
      <c r="G93" s="9" t="str">
        <f>IF(Calculations!F93="", "", IF(AND(Calculations!S93&gt;=3, Calculations!F93&lt;27), Calculations!DF93, "Failure"))</f>
        <v/>
      </c>
      <c r="H93" s="9" t="str">
        <f>IF(Calculations!G93="", "", IF(AND(Calculations!T93&gt;=3, Calculations!G93&lt;27), Calculations!CG93, "Failure"))</f>
        <v/>
      </c>
      <c r="I93" s="9" t="str">
        <f>IF(Calculations!G93="", "", IF(AND(Calculations!T93&gt;=3, Calculations!G93&lt;27), Calculations!DG93, "Failure"))</f>
        <v/>
      </c>
      <c r="J93" s="9" t="str">
        <f>IF(Calculations!H93="", "", IF(AND(Calculations!U93&gt;=3, Calculations!H93&lt;27), Calculations!CH93, "Failure"))</f>
        <v/>
      </c>
      <c r="K93" s="9" t="str">
        <f>IF(Calculations!H93="", "", IF(AND(Calculations!U93&gt;=3, Calculations!H93&lt;27), Calculations!DH93, "Failure"))</f>
        <v/>
      </c>
      <c r="L93" s="9" t="str">
        <f>IF(Calculations!I93="", "", IF(AND(Calculations!V93&gt;=3, Calculations!I93&lt;27), Calculations!CI93, "Failure"))</f>
        <v/>
      </c>
      <c r="M93" s="9" t="str">
        <f>IF(Calculations!I93="", "", IF(AND(Calculations!V93&gt;=3, Calculations!I93&lt;27), Calculations!DI93, "Failure"))</f>
        <v/>
      </c>
      <c r="N93" s="9" t="str">
        <f>IF(Calculations!J93="", "", IF(AND(Calculations!W93&gt;=3, Calculations!J93&lt;27), Calculations!CJ93, "Failure"))</f>
        <v/>
      </c>
      <c r="O93" s="9" t="str">
        <f>IF(Calculations!J93="", "", IF(AND(Calculations!W93&gt;=3, Calculations!J93&lt;27), Calculations!DJ93, "Failure"))</f>
        <v/>
      </c>
      <c r="P93" s="9" t="str">
        <f>IF(Calculations!K93="", "", IF(AND(Calculations!X93&gt;=3, Calculations!K93&lt;27), Calculations!CK93, "Failure"))</f>
        <v/>
      </c>
      <c r="Q93" s="9" t="str">
        <f>IF(Calculations!K93="", "", IF(AND(Calculations!X93&gt;=3, Calculations!K93&lt;27), Calculations!DK93, "Failure"))</f>
        <v/>
      </c>
      <c r="R93" s="9" t="str">
        <f>IF(Calculations!L93="", "", IF(AND(Calculations!Y93&gt;=3, Calculations!L93&lt;27), Calculations!CL93, "Failure"))</f>
        <v/>
      </c>
      <c r="S93" s="9" t="str">
        <f>IF(Calculations!L93="", "", IF(AND(Calculations!Y93&gt;=3, Calculations!L93&lt;27), Calculations!DL93, "Failure"))</f>
        <v/>
      </c>
      <c r="T93" s="9" t="str">
        <f>IF(Calculations!M93="", "", IF(AND(Calculations!Z93&gt;=3, Calculations!M93&lt;27), Calculations!CM93, "Failure"))</f>
        <v/>
      </c>
      <c r="U93" s="9" t="str">
        <f>IF(Calculations!M93="", "", IF(AND(Calculations!Z93&gt;=3, Calculations!M93&lt;27), Calculations!DM93, "Failure"))</f>
        <v/>
      </c>
      <c r="V93" s="9" t="str">
        <f>IF(Calculations!N93="", "", IF(AND(Calculations!AA93&gt;=3, Calculations!N93&lt;27), Calculations!CN93, "Failure"))</f>
        <v/>
      </c>
      <c r="W93" s="9" t="str">
        <f>IF(Calculations!N93="", "", IF(AND(Calculations!AA93&gt;=3, Calculations!N93&lt;27), Calculations!DN93, "Failure"))</f>
        <v/>
      </c>
      <c r="X93" s="9" t="str">
        <f>IF(Calculations!O93="", "", IF(AND(Calculations!AB93&gt;=3, Calculations!O93&lt;27), Calculations!CO93, "Failure"))</f>
        <v/>
      </c>
      <c r="Y93" s="9" t="str">
        <f>IF(Calculations!O93="", "", IF(AND(Calculations!AB93&gt;=3, Calculations!O93&lt;27), Calculations!DO93, "Failure"))</f>
        <v/>
      </c>
    </row>
    <row r="94" spans="1:25" x14ac:dyDescent="0.25">
      <c r="A94" s="2" t="str">
        <f>'Gene Table'!D93</f>
        <v>WIF1</v>
      </c>
      <c r="B94" s="9">
        <f>IF(Calculations!D94="", "", IF(AND(Calculations!Q94&gt;=3, Calculations!D94&lt;27), Calculations!CD94, "Failure"))</f>
        <v>0.22228301344583307</v>
      </c>
      <c r="C94" s="9">
        <f>IF(Calculations!D94="", "", IF(AND(Calculations!Q94&gt;=3, Calculations!D94&lt;27), Calculations!DD94, "Failure"))</f>
        <v>0.77771698655416688</v>
      </c>
      <c r="D94" s="9" t="str">
        <f>IF(Calculations!E94="", "", IF(AND(Calculations!R94&gt;=3, Calculations!E94&lt;27), Calculations!CE94, "Failure"))</f>
        <v/>
      </c>
      <c r="E94" s="9" t="str">
        <f>IF(Calculations!E94="", "", IF(AND(Calculations!R94&gt;=3, Calculations!E94&lt;27), Calculations!DE94, "Failure"))</f>
        <v/>
      </c>
      <c r="F94" s="9" t="str">
        <f>IF(Calculations!F94="", "", IF(AND(Calculations!S94&gt;=3, Calculations!F94&lt;27), Calculations!CF94, "Failure"))</f>
        <v/>
      </c>
      <c r="G94" s="9" t="str">
        <f>IF(Calculations!F94="", "", IF(AND(Calculations!S94&gt;=3, Calculations!F94&lt;27), Calculations!DF94, "Failure"))</f>
        <v/>
      </c>
      <c r="H94" s="9" t="str">
        <f>IF(Calculations!G94="", "", IF(AND(Calculations!T94&gt;=3, Calculations!G94&lt;27), Calculations!CG94, "Failure"))</f>
        <v/>
      </c>
      <c r="I94" s="9" t="str">
        <f>IF(Calculations!G94="", "", IF(AND(Calculations!T94&gt;=3, Calculations!G94&lt;27), Calculations!DG94, "Failure"))</f>
        <v/>
      </c>
      <c r="J94" s="9" t="str">
        <f>IF(Calculations!H94="", "", IF(AND(Calculations!U94&gt;=3, Calculations!H94&lt;27), Calculations!CH94, "Failure"))</f>
        <v/>
      </c>
      <c r="K94" s="9" t="str">
        <f>IF(Calculations!H94="", "", IF(AND(Calculations!U94&gt;=3, Calculations!H94&lt;27), Calculations!DH94, "Failure"))</f>
        <v/>
      </c>
      <c r="L94" s="9" t="str">
        <f>IF(Calculations!I94="", "", IF(AND(Calculations!V94&gt;=3, Calculations!I94&lt;27), Calculations!CI94, "Failure"))</f>
        <v/>
      </c>
      <c r="M94" s="9" t="str">
        <f>IF(Calculations!I94="", "", IF(AND(Calculations!V94&gt;=3, Calculations!I94&lt;27), Calculations!DI94, "Failure"))</f>
        <v/>
      </c>
      <c r="N94" s="9" t="str">
        <f>IF(Calculations!J94="", "", IF(AND(Calculations!W94&gt;=3, Calculations!J94&lt;27), Calculations!CJ94, "Failure"))</f>
        <v/>
      </c>
      <c r="O94" s="9" t="str">
        <f>IF(Calculations!J94="", "", IF(AND(Calculations!W94&gt;=3, Calculations!J94&lt;27), Calculations!DJ94, "Failure"))</f>
        <v/>
      </c>
      <c r="P94" s="9" t="str">
        <f>IF(Calculations!K94="", "", IF(AND(Calculations!X94&gt;=3, Calculations!K94&lt;27), Calculations!CK94, "Failure"))</f>
        <v/>
      </c>
      <c r="Q94" s="9" t="str">
        <f>IF(Calculations!K94="", "", IF(AND(Calculations!X94&gt;=3, Calculations!K94&lt;27), Calculations!DK94, "Failure"))</f>
        <v/>
      </c>
      <c r="R94" s="9" t="str">
        <f>IF(Calculations!L94="", "", IF(AND(Calculations!Y94&gt;=3, Calculations!L94&lt;27), Calculations!CL94, "Failure"))</f>
        <v/>
      </c>
      <c r="S94" s="9" t="str">
        <f>IF(Calculations!L94="", "", IF(AND(Calculations!Y94&gt;=3, Calculations!L94&lt;27), Calculations!DL94, "Failure"))</f>
        <v/>
      </c>
      <c r="T94" s="9" t="str">
        <f>IF(Calculations!M94="", "", IF(AND(Calculations!Z94&gt;=3, Calculations!M94&lt;27), Calculations!CM94, "Failure"))</f>
        <v/>
      </c>
      <c r="U94" s="9" t="str">
        <f>IF(Calculations!M94="", "", IF(AND(Calculations!Z94&gt;=3, Calculations!M94&lt;27), Calculations!DM94, "Failure"))</f>
        <v/>
      </c>
      <c r="V94" s="9" t="str">
        <f>IF(Calculations!N94="", "", IF(AND(Calculations!AA94&gt;=3, Calculations!N94&lt;27), Calculations!CN94, "Failure"))</f>
        <v/>
      </c>
      <c r="W94" s="9" t="str">
        <f>IF(Calculations!N94="", "", IF(AND(Calculations!AA94&gt;=3, Calculations!N94&lt;27), Calculations!DN94, "Failure"))</f>
        <v/>
      </c>
      <c r="X94" s="9" t="str">
        <f>IF(Calculations!O94="", "", IF(AND(Calculations!AB94&gt;=3, Calculations!O94&lt;27), Calculations!CO94, "Failure"))</f>
        <v/>
      </c>
      <c r="Y94" s="9" t="str">
        <f>IF(Calculations!O94="", "", IF(AND(Calculations!AB94&gt;=3, Calculations!O94&lt;27), Calculations!DO94, "Failure"))</f>
        <v/>
      </c>
    </row>
    <row r="95" spans="1:25" x14ac:dyDescent="0.25">
      <c r="A95" s="2" t="str">
        <f>'Gene Table'!D94</f>
        <v>WT1</v>
      </c>
      <c r="B95" s="9">
        <f>IF(Calculations!D95="", "", IF(AND(Calculations!Q95&gt;=3, Calculations!D95&lt;27), Calculations!CD95, "Failure"))</f>
        <v>0.99999826240802303</v>
      </c>
      <c r="C95" s="9">
        <f>IF(Calculations!D95="", "", IF(AND(Calculations!Q95&gt;=3, Calculations!D95&lt;27), Calculations!DD95, "Failure"))</f>
        <v>1.7375919769690995E-6</v>
      </c>
      <c r="D95" s="9" t="str">
        <f>IF(Calculations!E95="", "", IF(AND(Calculations!R95&gt;=3, Calculations!E95&lt;27), Calculations!CE95, "Failure"))</f>
        <v/>
      </c>
      <c r="E95" s="9" t="str">
        <f>IF(Calculations!E95="", "", IF(AND(Calculations!R95&gt;=3, Calculations!E95&lt;27), Calculations!DE95, "Failure"))</f>
        <v/>
      </c>
      <c r="F95" s="9" t="str">
        <f>IF(Calculations!F95="", "", IF(AND(Calculations!S95&gt;=3, Calculations!F95&lt;27), Calculations!CF95, "Failure"))</f>
        <v/>
      </c>
      <c r="G95" s="9" t="str">
        <f>IF(Calculations!F95="", "", IF(AND(Calculations!S95&gt;=3, Calculations!F95&lt;27), Calculations!DF95, "Failure"))</f>
        <v/>
      </c>
      <c r="H95" s="9" t="str">
        <f>IF(Calculations!G95="", "", IF(AND(Calculations!T95&gt;=3, Calculations!G95&lt;27), Calculations!CG95, "Failure"))</f>
        <v/>
      </c>
      <c r="I95" s="9" t="str">
        <f>IF(Calculations!G95="", "", IF(AND(Calculations!T95&gt;=3, Calculations!G95&lt;27), Calculations!DG95, "Failure"))</f>
        <v/>
      </c>
      <c r="J95" s="9" t="str">
        <f>IF(Calculations!H95="", "", IF(AND(Calculations!U95&gt;=3, Calculations!H95&lt;27), Calculations!CH95, "Failure"))</f>
        <v/>
      </c>
      <c r="K95" s="9" t="str">
        <f>IF(Calculations!H95="", "", IF(AND(Calculations!U95&gt;=3, Calculations!H95&lt;27), Calculations!DH95, "Failure"))</f>
        <v/>
      </c>
      <c r="L95" s="9" t="str">
        <f>IF(Calculations!I95="", "", IF(AND(Calculations!V95&gt;=3, Calculations!I95&lt;27), Calculations!CI95, "Failure"))</f>
        <v/>
      </c>
      <c r="M95" s="9" t="str">
        <f>IF(Calculations!I95="", "", IF(AND(Calculations!V95&gt;=3, Calculations!I95&lt;27), Calculations!DI95, "Failure"))</f>
        <v/>
      </c>
      <c r="N95" s="9" t="str">
        <f>IF(Calculations!J95="", "", IF(AND(Calculations!W95&gt;=3, Calculations!J95&lt;27), Calculations!CJ95, "Failure"))</f>
        <v/>
      </c>
      <c r="O95" s="9" t="str">
        <f>IF(Calculations!J95="", "", IF(AND(Calculations!W95&gt;=3, Calculations!J95&lt;27), Calculations!DJ95, "Failure"))</f>
        <v/>
      </c>
      <c r="P95" s="9" t="str">
        <f>IF(Calculations!K95="", "", IF(AND(Calculations!X95&gt;=3, Calculations!K95&lt;27), Calculations!CK95, "Failure"))</f>
        <v/>
      </c>
      <c r="Q95" s="9" t="str">
        <f>IF(Calculations!K95="", "", IF(AND(Calculations!X95&gt;=3, Calculations!K95&lt;27), Calculations!DK95, "Failure"))</f>
        <v/>
      </c>
      <c r="R95" s="9" t="str">
        <f>IF(Calculations!L95="", "", IF(AND(Calculations!Y95&gt;=3, Calculations!L95&lt;27), Calculations!CL95, "Failure"))</f>
        <v/>
      </c>
      <c r="S95" s="9" t="str">
        <f>IF(Calculations!L95="", "", IF(AND(Calculations!Y95&gt;=3, Calculations!L95&lt;27), Calculations!DL95, "Failure"))</f>
        <v/>
      </c>
      <c r="T95" s="9" t="str">
        <f>IF(Calculations!M95="", "", IF(AND(Calculations!Z95&gt;=3, Calculations!M95&lt;27), Calculations!CM95, "Failure"))</f>
        <v/>
      </c>
      <c r="U95" s="9" t="str">
        <f>IF(Calculations!M95="", "", IF(AND(Calculations!Z95&gt;=3, Calculations!M95&lt;27), Calculations!DM95, "Failure"))</f>
        <v/>
      </c>
      <c r="V95" s="9" t="str">
        <f>IF(Calculations!N95="", "", IF(AND(Calculations!AA95&gt;=3, Calculations!N95&lt;27), Calculations!CN95, "Failure"))</f>
        <v/>
      </c>
      <c r="W95" s="9" t="str">
        <f>IF(Calculations!N95="", "", IF(AND(Calculations!AA95&gt;=3, Calculations!N95&lt;27), Calculations!DN95, "Failure"))</f>
        <v/>
      </c>
      <c r="X95" s="9" t="str">
        <f>IF(Calculations!O95="", "", IF(AND(Calculations!AB95&gt;=3, Calculations!O95&lt;27), Calculations!CO95, "Failure"))</f>
        <v/>
      </c>
      <c r="Y95" s="9" t="str">
        <f>IF(Calculations!O95="", "", IF(AND(Calculations!AB95&gt;=3, Calculations!O95&lt;27), Calculations!DO95, "Failure"))</f>
        <v/>
      </c>
    </row>
    <row r="96" spans="1:25" x14ac:dyDescent="0.25">
      <c r="A96" s="2" t="str">
        <f>'Gene Table'!D95</f>
        <v>WWOX</v>
      </c>
      <c r="B96" s="9">
        <f>IF(Calculations!D96="", "", IF(AND(Calculations!Q96&gt;=3, Calculations!D96&lt;27), Calculations!CD96, "Failure"))</f>
        <v>0.22093737035552888</v>
      </c>
      <c r="C96" s="9">
        <f>IF(Calculations!D96="", "", IF(AND(Calculations!Q96&gt;=3, Calculations!D96&lt;27), Calculations!DD96, "Failure"))</f>
        <v>0.77906262964447115</v>
      </c>
      <c r="D96" s="9" t="str">
        <f>IF(Calculations!E96="", "", IF(AND(Calculations!R96&gt;=3, Calculations!E96&lt;27), Calculations!CE96, "Failure"))</f>
        <v/>
      </c>
      <c r="E96" s="9" t="str">
        <f>IF(Calculations!E96="", "", IF(AND(Calculations!R96&gt;=3, Calculations!E96&lt;27), Calculations!DE96, "Failure"))</f>
        <v/>
      </c>
      <c r="F96" s="9" t="str">
        <f>IF(Calculations!F96="", "", IF(AND(Calculations!S96&gt;=3, Calculations!F96&lt;27), Calculations!CF96, "Failure"))</f>
        <v/>
      </c>
      <c r="G96" s="9" t="str">
        <f>IF(Calculations!F96="", "", IF(AND(Calculations!S96&gt;=3, Calculations!F96&lt;27), Calculations!DF96, "Failure"))</f>
        <v/>
      </c>
      <c r="H96" s="9" t="str">
        <f>IF(Calculations!G96="", "", IF(AND(Calculations!T96&gt;=3, Calculations!G96&lt;27), Calculations!CG96, "Failure"))</f>
        <v/>
      </c>
      <c r="I96" s="9" t="str">
        <f>IF(Calculations!G96="", "", IF(AND(Calculations!T96&gt;=3, Calculations!G96&lt;27), Calculations!DG96, "Failure"))</f>
        <v/>
      </c>
      <c r="J96" s="9" t="str">
        <f>IF(Calculations!H96="", "", IF(AND(Calculations!U96&gt;=3, Calculations!H96&lt;27), Calculations!CH96, "Failure"))</f>
        <v/>
      </c>
      <c r="K96" s="9" t="str">
        <f>IF(Calculations!H96="", "", IF(AND(Calculations!U96&gt;=3, Calculations!H96&lt;27), Calculations!DH96, "Failure"))</f>
        <v/>
      </c>
      <c r="L96" s="9" t="str">
        <f>IF(Calculations!I96="", "", IF(AND(Calculations!V96&gt;=3, Calculations!I96&lt;27), Calculations!CI96, "Failure"))</f>
        <v/>
      </c>
      <c r="M96" s="9" t="str">
        <f>IF(Calculations!I96="", "", IF(AND(Calculations!V96&gt;=3, Calculations!I96&lt;27), Calculations!DI96, "Failure"))</f>
        <v/>
      </c>
      <c r="N96" s="9" t="str">
        <f>IF(Calculations!J96="", "", IF(AND(Calculations!W96&gt;=3, Calculations!J96&lt;27), Calculations!CJ96, "Failure"))</f>
        <v/>
      </c>
      <c r="O96" s="9" t="str">
        <f>IF(Calculations!J96="", "", IF(AND(Calculations!W96&gt;=3, Calculations!J96&lt;27), Calculations!DJ96, "Failure"))</f>
        <v/>
      </c>
      <c r="P96" s="9" t="str">
        <f>IF(Calculations!K96="", "", IF(AND(Calculations!X96&gt;=3, Calculations!K96&lt;27), Calculations!CK96, "Failure"))</f>
        <v/>
      </c>
      <c r="Q96" s="9" t="str">
        <f>IF(Calculations!K96="", "", IF(AND(Calculations!X96&gt;=3, Calculations!K96&lt;27), Calculations!DK96, "Failure"))</f>
        <v/>
      </c>
      <c r="R96" s="9" t="str">
        <f>IF(Calculations!L96="", "", IF(AND(Calculations!Y96&gt;=3, Calculations!L96&lt;27), Calculations!CL96, "Failure"))</f>
        <v/>
      </c>
      <c r="S96" s="9" t="str">
        <f>IF(Calculations!L96="", "", IF(AND(Calculations!Y96&gt;=3, Calculations!L96&lt;27), Calculations!DL96, "Failure"))</f>
        <v/>
      </c>
      <c r="T96" s="9" t="str">
        <f>IF(Calculations!M96="", "", IF(AND(Calculations!Z96&gt;=3, Calculations!M96&lt;27), Calculations!CM96, "Failure"))</f>
        <v/>
      </c>
      <c r="U96" s="9" t="str">
        <f>IF(Calculations!M96="", "", IF(AND(Calculations!Z96&gt;=3, Calculations!M96&lt;27), Calculations!DM96, "Failure"))</f>
        <v/>
      </c>
      <c r="V96" s="9" t="str">
        <f>IF(Calculations!N96="", "", IF(AND(Calculations!AA96&gt;=3, Calculations!N96&lt;27), Calculations!CN96, "Failure"))</f>
        <v/>
      </c>
      <c r="W96" s="9" t="str">
        <f>IF(Calculations!N96="", "", IF(AND(Calculations!AA96&gt;=3, Calculations!N96&lt;27), Calculations!DN96, "Failure"))</f>
        <v/>
      </c>
      <c r="X96" s="9" t="str">
        <f>IF(Calculations!O96="", "", IF(AND(Calculations!AB96&gt;=3, Calculations!O96&lt;27), Calculations!CO96, "Failure"))</f>
        <v/>
      </c>
      <c r="Y96" s="9" t="str">
        <f>IF(Calculations!O96="", "", IF(AND(Calculations!AB96&gt;=3, Calculations!O96&lt;27), Calculations!DO96, "Failure"))</f>
        <v/>
      </c>
    </row>
    <row r="97" spans="1:25" x14ac:dyDescent="0.25">
      <c r="A97" s="2" t="str">
        <f>'Gene Table'!D96</f>
        <v>ZMYND10</v>
      </c>
      <c r="B97" s="9">
        <f>IF(Calculations!D97="", "", IF(AND(Calculations!Q97&gt;=3, Calculations!D97&lt;27), Calculations!CD97, "Failure"))</f>
        <v>0.99546058164385864</v>
      </c>
      <c r="C97" s="9">
        <f>IF(Calculations!D97="", "", IF(AND(Calculations!Q97&gt;=3, Calculations!D97&lt;27), Calculations!DD97, "Failure"))</f>
        <v>4.5394183561413559E-3</v>
      </c>
      <c r="D97" s="9" t="str">
        <f>IF(Calculations!E97="", "", IF(AND(Calculations!R97&gt;=3, Calculations!E97&lt;27), Calculations!CE97, "Failure"))</f>
        <v/>
      </c>
      <c r="E97" s="9" t="str">
        <f>IF(Calculations!E97="", "", IF(AND(Calculations!R97&gt;=3, Calculations!E97&lt;27), Calculations!DE97, "Failure"))</f>
        <v/>
      </c>
      <c r="F97" s="9" t="str">
        <f>IF(Calculations!F97="", "", IF(AND(Calculations!S97&gt;=3, Calculations!F97&lt;27), Calculations!CF97, "Failure"))</f>
        <v/>
      </c>
      <c r="G97" s="9" t="str">
        <f>IF(Calculations!F97="", "", IF(AND(Calculations!S97&gt;=3, Calculations!F97&lt;27), Calculations!DF97, "Failure"))</f>
        <v/>
      </c>
      <c r="H97" s="9" t="str">
        <f>IF(Calculations!G97="", "", IF(AND(Calculations!T97&gt;=3, Calculations!G97&lt;27), Calculations!CG97, "Failure"))</f>
        <v/>
      </c>
      <c r="I97" s="9" t="str">
        <f>IF(Calculations!G97="", "", IF(AND(Calculations!T97&gt;=3, Calculations!G97&lt;27), Calculations!DG97, "Failure"))</f>
        <v/>
      </c>
      <c r="J97" s="9" t="str">
        <f>IF(Calculations!H97="", "", IF(AND(Calculations!U97&gt;=3, Calculations!H97&lt;27), Calculations!CH97, "Failure"))</f>
        <v/>
      </c>
      <c r="K97" s="9" t="str">
        <f>IF(Calculations!H97="", "", IF(AND(Calculations!U97&gt;=3, Calculations!H97&lt;27), Calculations!DH97, "Failure"))</f>
        <v/>
      </c>
      <c r="L97" s="9" t="str">
        <f>IF(Calculations!I97="", "", IF(AND(Calculations!V97&gt;=3, Calculations!I97&lt;27), Calculations!CI97, "Failure"))</f>
        <v/>
      </c>
      <c r="M97" s="9" t="str">
        <f>IF(Calculations!I97="", "", IF(AND(Calculations!V97&gt;=3, Calculations!I97&lt;27), Calculations!DI97, "Failure"))</f>
        <v/>
      </c>
      <c r="N97" s="9" t="str">
        <f>IF(Calculations!J97="", "", IF(AND(Calculations!W97&gt;=3, Calculations!J97&lt;27), Calculations!CJ97, "Failure"))</f>
        <v/>
      </c>
      <c r="O97" s="9" t="str">
        <f>IF(Calculations!J97="", "", IF(AND(Calculations!W97&gt;=3, Calculations!J97&lt;27), Calculations!DJ97, "Failure"))</f>
        <v/>
      </c>
      <c r="P97" s="9" t="str">
        <f>IF(Calculations!K97="", "", IF(AND(Calculations!X97&gt;=3, Calculations!K97&lt;27), Calculations!CK97, "Failure"))</f>
        <v/>
      </c>
      <c r="Q97" s="9" t="str">
        <f>IF(Calculations!K97="", "", IF(AND(Calculations!X97&gt;=3, Calculations!K97&lt;27), Calculations!DK97, "Failure"))</f>
        <v/>
      </c>
      <c r="R97" s="9" t="str">
        <f>IF(Calculations!L97="", "", IF(AND(Calculations!Y97&gt;=3, Calculations!L97&lt;27), Calculations!CL97, "Failure"))</f>
        <v/>
      </c>
      <c r="S97" s="9" t="str">
        <f>IF(Calculations!L97="", "", IF(AND(Calculations!Y97&gt;=3, Calculations!L97&lt;27), Calculations!DL97, "Failure"))</f>
        <v/>
      </c>
      <c r="T97" s="9" t="str">
        <f>IF(Calculations!M97="", "", IF(AND(Calculations!Z97&gt;=3, Calculations!M97&lt;27), Calculations!CM97, "Failure"))</f>
        <v/>
      </c>
      <c r="U97" s="9" t="str">
        <f>IF(Calculations!M97="", "", IF(AND(Calculations!Z97&gt;=3, Calculations!M97&lt;27), Calculations!DM97, "Failure"))</f>
        <v/>
      </c>
      <c r="V97" s="9" t="str">
        <f>IF(Calculations!N97="", "", IF(AND(Calculations!AA97&gt;=3, Calculations!N97&lt;27), Calculations!CN97, "Failure"))</f>
        <v/>
      </c>
      <c r="W97" s="9" t="str">
        <f>IF(Calculations!N97="", "", IF(AND(Calculations!AA97&gt;=3, Calculations!N97&lt;27), Calculations!DN97, "Failure"))</f>
        <v/>
      </c>
      <c r="X97" s="9" t="str">
        <f>IF(Calculations!O97="", "", IF(AND(Calculations!AB97&gt;=3, Calculations!O97&lt;27), Calculations!CO97, "Failure"))</f>
        <v/>
      </c>
      <c r="Y97" s="9" t="str">
        <f>IF(Calculations!O97="", "", IF(AND(Calculations!AB97&gt;=3, Calculations!O97&lt;27), Calculations!DO97, "Failure"))</f>
        <v/>
      </c>
    </row>
    <row r="98" spans="1:25" x14ac:dyDescent="0.25">
      <c r="A98" s="2" t="str">
        <f>'Gene Table'!D97</f>
        <v>SEC</v>
      </c>
      <c r="B98" s="105" t="str">
        <f>IF(ISNUMBER(Calculations!AD98), IF(Calculations!AD98&gt;=4, "Pass", "Fail"), "")</f>
        <v>Pass</v>
      </c>
      <c r="C98" s="107"/>
      <c r="D98" s="105" t="str">
        <f>IF(ISNUMBER(Calculations!AE98), IF(Calculations!AE98&gt;=4, "Pass", "Fail"), "")</f>
        <v/>
      </c>
      <c r="E98" s="107"/>
      <c r="F98" s="105" t="str">
        <f>IF(ISNUMBER(Calculations!AF98), IF(Calculations!AF98&gt;=4, "Pass", "Fail"), "")</f>
        <v/>
      </c>
      <c r="G98" s="107"/>
      <c r="H98" s="105" t="str">
        <f>IF(ISNUMBER(Calculations!AG98), IF(Calculations!AG98&gt;=4, "Pass", "Fail"), "")</f>
        <v/>
      </c>
      <c r="I98" s="107"/>
      <c r="J98" s="105" t="str">
        <f>IF(ISNUMBER(Calculations!AH98), IF(Calculations!AH98&gt;=4, "Pass", "Fail"), "")</f>
        <v/>
      </c>
      <c r="K98" s="107"/>
      <c r="L98" s="105" t="str">
        <f>IF(ISNUMBER(Calculations!AI98), IF(Calculations!AI98&gt;=4, "Pass", "Fail"), "")</f>
        <v/>
      </c>
      <c r="M98" s="107"/>
      <c r="N98" s="105" t="str">
        <f>IF(ISNUMBER(Calculations!AJ98), IF(Calculations!AJ98&gt;=4, "Pass", "Fail"), "")</f>
        <v/>
      </c>
      <c r="O98" s="107"/>
      <c r="P98" s="105" t="str">
        <f>IF(ISNUMBER(Calculations!AK98), IF(Calculations!AK98&gt;=4, "Pass", "Fail"), "")</f>
        <v/>
      </c>
      <c r="Q98" s="107"/>
      <c r="R98" s="105" t="str">
        <f>IF(ISNUMBER(Calculations!AL98), IF(Calculations!AL98&gt;=4, "Pass", "Fail"), "")</f>
        <v/>
      </c>
      <c r="S98" s="107"/>
      <c r="T98" s="105" t="str">
        <f>IF(ISNUMBER(Calculations!AM98), IF(Calculations!AM98&gt;=4, "Pass", "Fail"), "")</f>
        <v/>
      </c>
      <c r="U98" s="107"/>
      <c r="V98" s="105" t="str">
        <f>IF(ISNUMBER(Calculations!AN98), IF(Calculations!AN98&gt;=4, "Pass", "Fail"), "")</f>
        <v/>
      </c>
      <c r="W98" s="107"/>
      <c r="X98" s="105" t="str">
        <f>IF(ISNUMBER(Calculations!AO98), IF(Calculations!AO98&gt;=4, "Pass", "Fail"), "")</f>
        <v/>
      </c>
      <c r="Y98" s="106"/>
    </row>
    <row r="99" spans="1:25" x14ac:dyDescent="0.25">
      <c r="A99" s="2" t="str">
        <f>'Gene Table'!D98</f>
        <v>DEC</v>
      </c>
      <c r="B99" s="105" t="str">
        <f>IF(ISNUMBER(Calculations!AQ99), IF(Calculations!AQ99&gt;=4, "Pass", "Fail"), "")</f>
        <v>Pass</v>
      </c>
      <c r="C99" s="106"/>
      <c r="D99" s="105" t="str">
        <f>IF(ISNUMBER(Calculations!AR99), IF(Calculations!AR99&gt;=4, "Pass", "Fail"), "")</f>
        <v/>
      </c>
      <c r="E99" s="106"/>
      <c r="F99" s="105" t="str">
        <f>IF(ISNUMBER(Calculations!AS99), IF(Calculations!AS99&gt;=4, "Pass", "Fail"), "")</f>
        <v/>
      </c>
      <c r="G99" s="106"/>
      <c r="H99" s="105" t="str">
        <f>IF(ISNUMBER(Calculations!AT99), IF(Calculations!AT99&gt;=4, "Pass", "Fail"), "")</f>
        <v/>
      </c>
      <c r="I99" s="106"/>
      <c r="J99" s="105" t="str">
        <f>IF(ISNUMBER(Calculations!AU99), IF(Calculations!AU99&gt;=4, "Pass", "Fail"), "")</f>
        <v/>
      </c>
      <c r="K99" s="106"/>
      <c r="L99" s="105" t="str">
        <f>IF(ISNUMBER(Calculations!AV99), IF(Calculations!AV99&gt;=4, "Pass", "Fail"), "")</f>
        <v/>
      </c>
      <c r="M99" s="106"/>
      <c r="N99" s="105" t="str">
        <f>IF(ISNUMBER(Calculations!AW99), IF(Calculations!AW99&gt;=4, "Pass", "Fail"), "")</f>
        <v/>
      </c>
      <c r="O99" s="106"/>
      <c r="P99" s="105" t="str">
        <f>IF(ISNUMBER(Calculations!AX99), IF(Calculations!AX99&gt;=4, "Pass", "Fail"), "")</f>
        <v/>
      </c>
      <c r="Q99" s="106"/>
      <c r="R99" s="105" t="str">
        <f>IF(ISNUMBER(Calculations!AY99), IF(Calculations!AY99&gt;=4, "Pass", "Fail"), "")</f>
        <v/>
      </c>
      <c r="S99" s="106"/>
      <c r="T99" s="105" t="str">
        <f>IF(ISNUMBER(Calculations!AZ99), IF(Calculations!AZ99&gt;=4, "Pass", "Fail"), "")</f>
        <v/>
      </c>
      <c r="U99" s="106"/>
      <c r="V99" s="105" t="str">
        <f>IF(ISNUMBER(Calculations!BA99), IF(Calculations!BA99&gt;=4, "Pass", "Fail"), "")</f>
        <v/>
      </c>
      <c r="W99" s="106"/>
      <c r="X99" s="105" t="str">
        <f>IF(ISNUMBER(Calculations!BB99), IF(Calculations!BB99&gt;=4, "Pass", "Fail"), "")</f>
        <v/>
      </c>
      <c r="Y99" s="106"/>
    </row>
  </sheetData>
  <mergeCells count="38">
    <mergeCell ref="T2:U2"/>
    <mergeCell ref="V2:W2"/>
    <mergeCell ref="X2:Y2"/>
    <mergeCell ref="A1:A3"/>
    <mergeCell ref="B1:Y1"/>
    <mergeCell ref="B2:C2"/>
    <mergeCell ref="D2:E2"/>
    <mergeCell ref="F2:G2"/>
    <mergeCell ref="H2:I2"/>
    <mergeCell ref="J2:K2"/>
    <mergeCell ref="L2:M2"/>
    <mergeCell ref="N2:O2"/>
    <mergeCell ref="P2:Q2"/>
    <mergeCell ref="R2:S2"/>
    <mergeCell ref="V98:W98"/>
    <mergeCell ref="X98:Y98"/>
    <mergeCell ref="J98:K98"/>
    <mergeCell ref="L98:M98"/>
    <mergeCell ref="N98:O98"/>
    <mergeCell ref="P98:Q98"/>
    <mergeCell ref="T98:U98"/>
    <mergeCell ref="B99:C99"/>
    <mergeCell ref="D99:E99"/>
    <mergeCell ref="F99:G99"/>
    <mergeCell ref="H99:I99"/>
    <mergeCell ref="R98:S98"/>
    <mergeCell ref="B98:C98"/>
    <mergeCell ref="D98:E98"/>
    <mergeCell ref="F98:G98"/>
    <mergeCell ref="H98:I98"/>
    <mergeCell ref="R99:S99"/>
    <mergeCell ref="T99:U99"/>
    <mergeCell ref="V99:W99"/>
    <mergeCell ref="X99:Y99"/>
    <mergeCell ref="J99:K99"/>
    <mergeCell ref="L99:M99"/>
    <mergeCell ref="N99:O99"/>
    <mergeCell ref="P99:Q99"/>
  </mergeCells>
  <phoneticPr fontId="5"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O387"/>
  <sheetViews>
    <sheetView zoomScale="124" workbookViewId="0">
      <selection sqref="A1:A3"/>
    </sheetView>
  </sheetViews>
  <sheetFormatPr defaultRowHeight="13.2" x14ac:dyDescent="0.25"/>
  <cols>
    <col min="1" max="1" width="11.77734375" bestFit="1" customWidth="1"/>
    <col min="2" max="2" width="9.77734375" customWidth="1"/>
    <col min="3" max="3" width="6.77734375" style="5" customWidth="1"/>
    <col min="4" max="14" width="6.77734375" customWidth="1"/>
    <col min="15" max="15" width="8.77734375" style="4" customWidth="1"/>
    <col min="16" max="16" width="11.77734375" bestFit="1" customWidth="1"/>
    <col min="29" max="29" width="11.77734375" bestFit="1" customWidth="1"/>
    <col min="42" max="42" width="11.77734375" bestFit="1" customWidth="1"/>
    <col min="55" max="55" width="11.77734375" bestFit="1" customWidth="1"/>
    <col min="68" max="68" width="11.77734375" bestFit="1" customWidth="1"/>
    <col min="81" max="81" width="11.77734375" bestFit="1" customWidth="1"/>
    <col min="94" max="94" width="11.77734375" bestFit="1" customWidth="1"/>
    <col min="107" max="107" width="11.77734375" bestFit="1" customWidth="1"/>
  </cols>
  <sheetData>
    <row r="1" spans="1:119" ht="12.75" customHeight="1" x14ac:dyDescent="0.35">
      <c r="A1" s="96" t="s">
        <v>0</v>
      </c>
      <c r="B1" s="96" t="s">
        <v>1</v>
      </c>
      <c r="C1" s="96" t="s">
        <v>2</v>
      </c>
      <c r="D1" s="129" t="s">
        <v>104</v>
      </c>
      <c r="E1" s="130"/>
      <c r="F1" s="130"/>
      <c r="G1" s="130"/>
      <c r="H1" s="130"/>
      <c r="I1" s="130"/>
      <c r="J1" s="130"/>
      <c r="K1" s="130"/>
      <c r="L1" s="130"/>
      <c r="M1" s="130"/>
      <c r="N1" s="130"/>
      <c r="O1" s="131"/>
      <c r="P1" s="110" t="s">
        <v>106</v>
      </c>
      <c r="Q1" s="116"/>
      <c r="R1" s="116"/>
      <c r="S1" s="116"/>
      <c r="T1" s="116"/>
      <c r="U1" s="116"/>
      <c r="V1" s="116"/>
      <c r="W1" s="116"/>
      <c r="X1" s="116"/>
      <c r="Y1" s="116"/>
      <c r="Z1" s="116"/>
      <c r="AA1" s="116"/>
      <c r="AB1" s="117"/>
      <c r="AC1" s="110" t="s">
        <v>105</v>
      </c>
      <c r="AD1" s="111"/>
      <c r="AE1" s="111"/>
      <c r="AF1" s="111"/>
      <c r="AG1" s="111"/>
      <c r="AH1" s="111"/>
      <c r="AI1" s="111"/>
      <c r="AJ1" s="111"/>
      <c r="AK1" s="111"/>
      <c r="AL1" s="111"/>
      <c r="AM1" s="112"/>
      <c r="AN1" s="112"/>
      <c r="AO1" s="113"/>
      <c r="AP1" s="110" t="s">
        <v>107</v>
      </c>
      <c r="AQ1" s="111"/>
      <c r="AR1" s="111"/>
      <c r="AS1" s="111"/>
      <c r="AT1" s="111"/>
      <c r="AU1" s="111"/>
      <c r="AV1" s="111"/>
      <c r="AW1" s="111"/>
      <c r="AX1" s="111"/>
      <c r="AY1" s="111"/>
      <c r="AZ1" s="112"/>
      <c r="BA1" s="112"/>
      <c r="BB1" s="113"/>
      <c r="BC1" s="110" t="s">
        <v>849</v>
      </c>
      <c r="BD1" s="111"/>
      <c r="BE1" s="111"/>
      <c r="BF1" s="111"/>
      <c r="BG1" s="111"/>
      <c r="BH1" s="111"/>
      <c r="BI1" s="111"/>
      <c r="BJ1" s="111"/>
      <c r="BK1" s="111"/>
      <c r="BL1" s="111"/>
      <c r="BM1" s="112"/>
      <c r="BN1" s="112"/>
      <c r="BO1" s="113"/>
      <c r="BP1" s="110" t="s">
        <v>850</v>
      </c>
      <c r="BQ1" s="111"/>
      <c r="BR1" s="111"/>
      <c r="BS1" s="111"/>
      <c r="BT1" s="111"/>
      <c r="BU1" s="111"/>
      <c r="BV1" s="111"/>
      <c r="BW1" s="111"/>
      <c r="BX1" s="111"/>
      <c r="BY1" s="111"/>
      <c r="BZ1" s="112"/>
      <c r="CA1" s="112"/>
      <c r="CB1" s="113"/>
      <c r="CC1" s="110" t="s">
        <v>851</v>
      </c>
      <c r="CD1" s="111"/>
      <c r="CE1" s="111"/>
      <c r="CF1" s="111"/>
      <c r="CG1" s="111"/>
      <c r="CH1" s="111"/>
      <c r="CI1" s="111"/>
      <c r="CJ1" s="111"/>
      <c r="CK1" s="111"/>
      <c r="CL1" s="111"/>
      <c r="CM1" s="112"/>
      <c r="CN1" s="112"/>
      <c r="CO1" s="113"/>
      <c r="CP1" s="110" t="s">
        <v>852</v>
      </c>
      <c r="CQ1" s="111"/>
      <c r="CR1" s="111"/>
      <c r="CS1" s="111"/>
      <c r="CT1" s="111"/>
      <c r="CU1" s="111"/>
      <c r="CV1" s="111"/>
      <c r="CW1" s="111"/>
      <c r="CX1" s="111"/>
      <c r="CY1" s="111"/>
      <c r="CZ1" s="112"/>
      <c r="DA1" s="112"/>
      <c r="DB1" s="113"/>
      <c r="DC1" s="110" t="s">
        <v>855</v>
      </c>
      <c r="DD1" s="111"/>
      <c r="DE1" s="111"/>
      <c r="DF1" s="111"/>
      <c r="DG1" s="111"/>
      <c r="DH1" s="111"/>
      <c r="DI1" s="111"/>
      <c r="DJ1" s="111"/>
      <c r="DK1" s="111"/>
      <c r="DL1" s="111"/>
      <c r="DM1" s="112"/>
      <c r="DN1" s="112"/>
      <c r="DO1" s="113"/>
    </row>
    <row r="2" spans="1:119" x14ac:dyDescent="0.25">
      <c r="A2" s="125"/>
      <c r="B2" s="125"/>
      <c r="C2" s="127"/>
      <c r="D2" s="114" t="s">
        <v>3</v>
      </c>
      <c r="E2" s="114"/>
      <c r="F2" s="114"/>
      <c r="G2" s="114"/>
      <c r="H2" s="114"/>
      <c r="I2" s="114"/>
      <c r="J2" s="114"/>
      <c r="K2" s="114"/>
      <c r="L2" s="114"/>
      <c r="M2" s="114"/>
      <c r="N2" s="115"/>
      <c r="O2" s="8"/>
      <c r="P2" s="93" t="s">
        <v>0</v>
      </c>
      <c r="Q2" s="114" t="s">
        <v>3</v>
      </c>
      <c r="R2" s="114"/>
      <c r="S2" s="114"/>
      <c r="T2" s="114"/>
      <c r="U2" s="114"/>
      <c r="V2" s="114"/>
      <c r="W2" s="114"/>
      <c r="X2" s="114"/>
      <c r="Y2" s="114"/>
      <c r="Z2" s="114"/>
      <c r="AA2" s="115"/>
      <c r="AB2" s="8"/>
      <c r="AC2" s="93" t="s">
        <v>0</v>
      </c>
      <c r="AD2" s="114" t="s">
        <v>3</v>
      </c>
      <c r="AE2" s="114"/>
      <c r="AF2" s="114"/>
      <c r="AG2" s="114"/>
      <c r="AH2" s="114"/>
      <c r="AI2" s="114"/>
      <c r="AJ2" s="114"/>
      <c r="AK2" s="114"/>
      <c r="AL2" s="114"/>
      <c r="AM2" s="114"/>
      <c r="AN2" s="115"/>
      <c r="AO2" s="8"/>
      <c r="AP2" s="93" t="s">
        <v>0</v>
      </c>
      <c r="AQ2" s="114" t="s">
        <v>3</v>
      </c>
      <c r="AR2" s="114"/>
      <c r="AS2" s="114"/>
      <c r="AT2" s="114"/>
      <c r="AU2" s="114"/>
      <c r="AV2" s="114"/>
      <c r="AW2" s="114"/>
      <c r="AX2" s="114"/>
      <c r="AY2" s="114"/>
      <c r="AZ2" s="114"/>
      <c r="BA2" s="115"/>
      <c r="BB2" s="8"/>
      <c r="BC2" s="93" t="s">
        <v>0</v>
      </c>
      <c r="BD2" s="114" t="s">
        <v>3</v>
      </c>
      <c r="BE2" s="114"/>
      <c r="BF2" s="114"/>
      <c r="BG2" s="114"/>
      <c r="BH2" s="114"/>
      <c r="BI2" s="114"/>
      <c r="BJ2" s="114"/>
      <c r="BK2" s="114"/>
      <c r="BL2" s="114"/>
      <c r="BM2" s="114"/>
      <c r="BN2" s="115"/>
      <c r="BO2" s="8"/>
      <c r="BP2" s="93" t="s">
        <v>0</v>
      </c>
      <c r="BQ2" s="114" t="s">
        <v>3</v>
      </c>
      <c r="BR2" s="114"/>
      <c r="BS2" s="114"/>
      <c r="BT2" s="114"/>
      <c r="BU2" s="114"/>
      <c r="BV2" s="114"/>
      <c r="BW2" s="114"/>
      <c r="BX2" s="114"/>
      <c r="BY2" s="114"/>
      <c r="BZ2" s="114"/>
      <c r="CA2" s="115"/>
      <c r="CB2" s="8"/>
      <c r="CC2" s="93" t="s">
        <v>0</v>
      </c>
      <c r="CD2" s="114" t="s">
        <v>3</v>
      </c>
      <c r="CE2" s="114"/>
      <c r="CF2" s="114"/>
      <c r="CG2" s="114"/>
      <c r="CH2" s="114"/>
      <c r="CI2" s="114"/>
      <c r="CJ2" s="114"/>
      <c r="CK2" s="114"/>
      <c r="CL2" s="114"/>
      <c r="CM2" s="114"/>
      <c r="CN2" s="115"/>
      <c r="CO2" s="8"/>
      <c r="CP2" s="93" t="s">
        <v>0</v>
      </c>
      <c r="CQ2" s="114" t="s">
        <v>3</v>
      </c>
      <c r="CR2" s="114"/>
      <c r="CS2" s="114"/>
      <c r="CT2" s="114"/>
      <c r="CU2" s="114"/>
      <c r="CV2" s="114"/>
      <c r="CW2" s="114"/>
      <c r="CX2" s="114"/>
      <c r="CY2" s="114"/>
      <c r="CZ2" s="114"/>
      <c r="DA2" s="115"/>
      <c r="DB2" s="8"/>
      <c r="DC2" s="93" t="s">
        <v>0</v>
      </c>
      <c r="DD2" s="114" t="s">
        <v>3</v>
      </c>
      <c r="DE2" s="114"/>
      <c r="DF2" s="114"/>
      <c r="DG2" s="114"/>
      <c r="DH2" s="114"/>
      <c r="DI2" s="114"/>
      <c r="DJ2" s="114"/>
      <c r="DK2" s="114"/>
      <c r="DL2" s="114"/>
      <c r="DM2" s="114"/>
      <c r="DN2" s="115"/>
      <c r="DO2" s="8"/>
    </row>
    <row r="3" spans="1:119" x14ac:dyDescent="0.25">
      <c r="A3" s="126"/>
      <c r="B3" s="126"/>
      <c r="C3" s="128"/>
      <c r="D3" s="1">
        <v>1</v>
      </c>
      <c r="E3" s="1">
        <v>2</v>
      </c>
      <c r="F3" s="1">
        <v>3</v>
      </c>
      <c r="G3" s="1">
        <v>4</v>
      </c>
      <c r="H3" s="1">
        <v>5</v>
      </c>
      <c r="I3" s="1">
        <v>6</v>
      </c>
      <c r="J3" s="1">
        <v>7</v>
      </c>
      <c r="K3" s="1">
        <v>8</v>
      </c>
      <c r="L3" s="1">
        <v>9</v>
      </c>
      <c r="M3" s="1">
        <v>10</v>
      </c>
      <c r="N3" s="1">
        <v>11</v>
      </c>
      <c r="O3" s="1">
        <v>12</v>
      </c>
      <c r="P3" s="93"/>
      <c r="Q3" s="1">
        <v>1</v>
      </c>
      <c r="R3" s="1">
        <v>2</v>
      </c>
      <c r="S3" s="1">
        <v>3</v>
      </c>
      <c r="T3" s="1">
        <v>4</v>
      </c>
      <c r="U3" s="1">
        <v>5</v>
      </c>
      <c r="V3" s="1">
        <v>6</v>
      </c>
      <c r="W3" s="1">
        <v>7</v>
      </c>
      <c r="X3" s="1">
        <v>8</v>
      </c>
      <c r="Y3" s="1">
        <v>9</v>
      </c>
      <c r="Z3" s="1">
        <v>10</v>
      </c>
      <c r="AA3" s="1">
        <v>11</v>
      </c>
      <c r="AB3" s="1">
        <v>12</v>
      </c>
      <c r="AC3" s="93"/>
      <c r="AD3" s="1">
        <v>1</v>
      </c>
      <c r="AE3" s="1">
        <v>2</v>
      </c>
      <c r="AF3" s="1">
        <v>3</v>
      </c>
      <c r="AG3" s="1">
        <v>4</v>
      </c>
      <c r="AH3" s="1">
        <v>5</v>
      </c>
      <c r="AI3" s="1">
        <v>6</v>
      </c>
      <c r="AJ3" s="1">
        <v>7</v>
      </c>
      <c r="AK3" s="1">
        <v>8</v>
      </c>
      <c r="AL3" s="1">
        <v>9</v>
      </c>
      <c r="AM3" s="1">
        <v>10</v>
      </c>
      <c r="AN3" s="1">
        <v>11</v>
      </c>
      <c r="AO3" s="1">
        <v>12</v>
      </c>
      <c r="AP3" s="93"/>
      <c r="AQ3" s="1">
        <v>1</v>
      </c>
      <c r="AR3" s="1">
        <v>2</v>
      </c>
      <c r="AS3" s="1">
        <v>3</v>
      </c>
      <c r="AT3" s="1">
        <v>4</v>
      </c>
      <c r="AU3" s="1">
        <v>5</v>
      </c>
      <c r="AV3" s="1">
        <v>6</v>
      </c>
      <c r="AW3" s="1">
        <v>7</v>
      </c>
      <c r="AX3" s="1">
        <v>8</v>
      </c>
      <c r="AY3" s="1">
        <v>9</v>
      </c>
      <c r="AZ3" s="1">
        <v>10</v>
      </c>
      <c r="BA3" s="1">
        <v>11</v>
      </c>
      <c r="BB3" s="1">
        <v>12</v>
      </c>
      <c r="BC3" s="93"/>
      <c r="BD3" s="1">
        <v>1</v>
      </c>
      <c r="BE3" s="1">
        <v>2</v>
      </c>
      <c r="BF3" s="1">
        <v>3</v>
      </c>
      <c r="BG3" s="1">
        <v>4</v>
      </c>
      <c r="BH3" s="1">
        <v>5</v>
      </c>
      <c r="BI3" s="1">
        <v>6</v>
      </c>
      <c r="BJ3" s="1">
        <v>7</v>
      </c>
      <c r="BK3" s="1">
        <v>8</v>
      </c>
      <c r="BL3" s="1">
        <v>9</v>
      </c>
      <c r="BM3" s="1">
        <v>10</v>
      </c>
      <c r="BN3" s="1">
        <v>11</v>
      </c>
      <c r="BO3" s="1">
        <v>12</v>
      </c>
      <c r="BP3" s="93"/>
      <c r="BQ3" s="1">
        <v>1</v>
      </c>
      <c r="BR3" s="1">
        <v>2</v>
      </c>
      <c r="BS3" s="1">
        <v>3</v>
      </c>
      <c r="BT3" s="1">
        <v>4</v>
      </c>
      <c r="BU3" s="1">
        <v>5</v>
      </c>
      <c r="BV3" s="1">
        <v>6</v>
      </c>
      <c r="BW3" s="1">
        <v>7</v>
      </c>
      <c r="BX3" s="1">
        <v>8</v>
      </c>
      <c r="BY3" s="1">
        <v>9</v>
      </c>
      <c r="BZ3" s="1">
        <v>10</v>
      </c>
      <c r="CA3" s="1">
        <v>11</v>
      </c>
      <c r="CB3" s="1">
        <v>12</v>
      </c>
      <c r="CC3" s="93"/>
      <c r="CD3" s="1">
        <v>1</v>
      </c>
      <c r="CE3" s="1">
        <v>2</v>
      </c>
      <c r="CF3" s="1">
        <v>3</v>
      </c>
      <c r="CG3" s="1">
        <v>4</v>
      </c>
      <c r="CH3" s="1">
        <v>5</v>
      </c>
      <c r="CI3" s="1">
        <v>6</v>
      </c>
      <c r="CJ3" s="1">
        <v>7</v>
      </c>
      <c r="CK3" s="1">
        <v>8</v>
      </c>
      <c r="CL3" s="1">
        <v>9</v>
      </c>
      <c r="CM3" s="1">
        <v>10</v>
      </c>
      <c r="CN3" s="1">
        <v>11</v>
      </c>
      <c r="CO3" s="1">
        <v>12</v>
      </c>
      <c r="CP3" s="93"/>
      <c r="CQ3" s="1">
        <v>1</v>
      </c>
      <c r="CR3" s="1">
        <v>2</v>
      </c>
      <c r="CS3" s="1">
        <v>3</v>
      </c>
      <c r="CT3" s="1">
        <v>4</v>
      </c>
      <c r="CU3" s="1">
        <v>5</v>
      </c>
      <c r="CV3" s="1">
        <v>6</v>
      </c>
      <c r="CW3" s="1">
        <v>7</v>
      </c>
      <c r="CX3" s="1">
        <v>8</v>
      </c>
      <c r="CY3" s="1">
        <v>9</v>
      </c>
      <c r="CZ3" s="1">
        <v>10</v>
      </c>
      <c r="DA3" s="1">
        <v>11</v>
      </c>
      <c r="DB3" s="1">
        <v>12</v>
      </c>
      <c r="DC3" s="93"/>
      <c r="DD3" s="1">
        <v>1</v>
      </c>
      <c r="DE3" s="1">
        <v>2</v>
      </c>
      <c r="DF3" s="1">
        <v>3</v>
      </c>
      <c r="DG3" s="1">
        <v>4</v>
      </c>
      <c r="DH3" s="1">
        <v>5</v>
      </c>
      <c r="DI3" s="1">
        <v>6</v>
      </c>
      <c r="DJ3" s="1">
        <v>7</v>
      </c>
      <c r="DK3" s="1">
        <v>8</v>
      </c>
      <c r="DL3" s="1">
        <v>9</v>
      </c>
      <c r="DM3" s="1">
        <v>10</v>
      </c>
      <c r="DN3" s="1">
        <v>11</v>
      </c>
      <c r="DO3" s="1">
        <v>12</v>
      </c>
    </row>
    <row r="4" spans="1:119" x14ac:dyDescent="0.25">
      <c r="A4" s="2" t="str">
        <f>'Gene Table'!D3</f>
        <v>ADAM23</v>
      </c>
      <c r="B4" s="121" t="s">
        <v>4</v>
      </c>
      <c r="C4" s="3" t="s">
        <v>5</v>
      </c>
      <c r="D4" s="2">
        <f>IF(SUM('Raw Data'!C$3:C$98)&gt;10,IF(AND(ISNUMBER('Raw Data'!C3),'Raw Data'!C3&lt;40, 'Raw Data'!C3&gt;0),'Raw Data'!C3,40),"")</f>
        <v>20.153151999999999</v>
      </c>
      <c r="E4" s="2" t="str">
        <f>IF(SUM('Raw Data'!D$3:D$98)&gt;10,IF(AND(ISNUMBER('Raw Data'!D3),'Raw Data'!D3&lt;40, 'Raw Data'!D3&gt;0),'Raw Data'!D3,40),"")</f>
        <v/>
      </c>
      <c r="F4" s="2" t="str">
        <f>IF(SUM('Raw Data'!E$3:E$98)&gt;10,IF(AND(ISNUMBER('Raw Data'!E3),'Raw Data'!E3&lt;40, 'Raw Data'!E3&gt;0),'Raw Data'!E3,40),"")</f>
        <v/>
      </c>
      <c r="G4" s="2" t="str">
        <f>IF(SUM('Raw Data'!F$3:F$98)&gt;10,IF(AND(ISNUMBER('Raw Data'!F3),'Raw Data'!F3&lt;40, 'Raw Data'!F3&gt;0),'Raw Data'!F3,40),"")</f>
        <v/>
      </c>
      <c r="H4" s="2" t="str">
        <f>IF(SUM('Raw Data'!G$3:G$98)&gt;10,IF(AND(ISNUMBER('Raw Data'!G3),'Raw Data'!G3&lt;40, 'Raw Data'!G3&gt;0),'Raw Data'!G3,40),"")</f>
        <v/>
      </c>
      <c r="I4" s="2" t="str">
        <f>IF(SUM('Raw Data'!H$3:H$98)&gt;10,IF(AND(ISNUMBER('Raw Data'!H3),'Raw Data'!H3&lt;40, 'Raw Data'!H3&gt;0),'Raw Data'!H3,40),"")</f>
        <v/>
      </c>
      <c r="J4" s="2" t="str">
        <f>IF(SUM('Raw Data'!I$3:I$98)&gt;10,IF(AND(ISNUMBER('Raw Data'!I3),'Raw Data'!I3&lt;40, 'Raw Data'!I3&gt;0),'Raw Data'!I3,40),"")</f>
        <v/>
      </c>
      <c r="K4" s="2" t="str">
        <f>IF(SUM('Raw Data'!J$3:J$98)&gt;10,IF(AND(ISNUMBER('Raw Data'!J3),'Raw Data'!J3&lt;40, 'Raw Data'!J3&gt;0),'Raw Data'!J3,40),"")</f>
        <v/>
      </c>
      <c r="L4" s="2" t="str">
        <f>IF(SUM('Raw Data'!K$3:K$98)&gt;10,IF(AND(ISNUMBER('Raw Data'!K3),'Raw Data'!K3&lt;40, 'Raw Data'!K3&gt;0),'Raw Data'!K3,40),"")</f>
        <v/>
      </c>
      <c r="M4" s="2" t="str">
        <f>IF(SUM('Raw Data'!L$3:L$98)&gt;10,IF(AND(ISNUMBER('Raw Data'!L3),'Raw Data'!L3&lt;40, 'Raw Data'!L3&gt;0),'Raw Data'!L3,40),"")</f>
        <v/>
      </c>
      <c r="N4" s="2" t="str">
        <f>IF(SUM('Raw Data'!M$3:M$98)&gt;10,IF(AND(ISNUMBER('Raw Data'!M3),'Raw Data'!M3&lt;40, 'Raw Data'!M3&gt;0),'Raw Data'!M3,40),"")</f>
        <v/>
      </c>
      <c r="O4" s="2" t="str">
        <f>IF(SUM('Raw Data'!N$3:N$98)&gt;10,IF(AND(ISNUMBER('Raw Data'!N3),'Raw Data'!N3&lt;40, 'Raw Data'!N3&gt;0),'Raw Data'!N3,40),"")</f>
        <v/>
      </c>
      <c r="P4" s="3" t="str">
        <f>'Gene Table'!D3</f>
        <v>ADAM23</v>
      </c>
      <c r="Q4" s="2">
        <f>IF(ISNUMBER(D4), D292-D4, "")</f>
        <v>19.846848000000001</v>
      </c>
      <c r="R4" s="2" t="str">
        <f t="shared" ref="R4:AB4" si="0">IF(ISNUMBER(E4), E292-E4, "")</f>
        <v/>
      </c>
      <c r="S4" s="2" t="str">
        <f t="shared" si="0"/>
        <v/>
      </c>
      <c r="T4" s="2" t="str">
        <f t="shared" si="0"/>
        <v/>
      </c>
      <c r="U4" s="2" t="str">
        <f t="shared" si="0"/>
        <v/>
      </c>
      <c r="V4" s="2" t="str">
        <f t="shared" si="0"/>
        <v/>
      </c>
      <c r="W4" s="2" t="str">
        <f t="shared" si="0"/>
        <v/>
      </c>
      <c r="X4" s="2" t="str">
        <f t="shared" si="0"/>
        <v/>
      </c>
      <c r="Y4" s="2" t="str">
        <f t="shared" si="0"/>
        <v/>
      </c>
      <c r="Z4" s="2" t="str">
        <f t="shared" si="0"/>
        <v/>
      </c>
      <c r="AA4" s="2" t="str">
        <f t="shared" si="0"/>
        <v/>
      </c>
      <c r="AB4" s="2" t="str">
        <f t="shared" si="0"/>
        <v/>
      </c>
      <c r="AC4" s="3" t="str">
        <f>'Gene Table'!D3</f>
        <v>ADAM23</v>
      </c>
      <c r="AD4" s="2">
        <f>IF(ISNUMBER(D4), D100-D4, "")</f>
        <v>7.5640549999999998</v>
      </c>
      <c r="AE4" s="2" t="str">
        <f t="shared" ref="AE4:AO4" si="1">IF(ISNUMBER(E4), E100-E4, "")</f>
        <v/>
      </c>
      <c r="AF4" s="2" t="str">
        <f t="shared" si="1"/>
        <v/>
      </c>
      <c r="AG4" s="2" t="str">
        <f t="shared" si="1"/>
        <v/>
      </c>
      <c r="AH4" s="2" t="str">
        <f t="shared" si="1"/>
        <v/>
      </c>
      <c r="AI4" s="2" t="str">
        <f t="shared" si="1"/>
        <v/>
      </c>
      <c r="AJ4" s="2" t="str">
        <f t="shared" si="1"/>
        <v/>
      </c>
      <c r="AK4" s="2" t="str">
        <f t="shared" si="1"/>
        <v/>
      </c>
      <c r="AL4" s="2" t="str">
        <f t="shared" si="1"/>
        <v/>
      </c>
      <c r="AM4" s="2" t="str">
        <f t="shared" si="1"/>
        <v/>
      </c>
      <c r="AN4" s="2" t="str">
        <f t="shared" si="1"/>
        <v/>
      </c>
      <c r="AO4" s="2" t="str">
        <f t="shared" si="1"/>
        <v/>
      </c>
      <c r="AP4" s="3" t="str">
        <f>'Gene Table'!D3</f>
        <v>ADAM23</v>
      </c>
      <c r="AQ4" s="2">
        <f>IF(ISNUMBER(D4), D196-D4, "")</f>
        <v>-0.25242599999999982</v>
      </c>
      <c r="AR4" s="2" t="str">
        <f t="shared" ref="AR4:BB4" si="2">IF(ISNUMBER(E4), E196-E4, "")</f>
        <v/>
      </c>
      <c r="AS4" s="2" t="str">
        <f t="shared" si="2"/>
        <v/>
      </c>
      <c r="AT4" s="2" t="str">
        <f t="shared" si="2"/>
        <v/>
      </c>
      <c r="AU4" s="2" t="str">
        <f t="shared" si="2"/>
        <v/>
      </c>
      <c r="AV4" s="2" t="str">
        <f t="shared" si="2"/>
        <v/>
      </c>
      <c r="AW4" s="2" t="str">
        <f t="shared" si="2"/>
        <v/>
      </c>
      <c r="AX4" s="2" t="str">
        <f t="shared" si="2"/>
        <v/>
      </c>
      <c r="AY4" s="2" t="str">
        <f t="shared" si="2"/>
        <v/>
      </c>
      <c r="AZ4" s="2" t="str">
        <f t="shared" si="2"/>
        <v/>
      </c>
      <c r="BA4" s="2" t="str">
        <f t="shared" si="2"/>
        <v/>
      </c>
      <c r="BB4" s="2" t="str">
        <f t="shared" si="2"/>
        <v/>
      </c>
      <c r="BC4" s="3" t="str">
        <f>'Gene Table'!D3</f>
        <v>ADAM23</v>
      </c>
      <c r="BD4" s="2">
        <f>IF(ISNUMBER(Q4), 2^(-Q4), "")</f>
        <v>1.06048232027602E-6</v>
      </c>
      <c r="BE4" s="2" t="str">
        <f t="shared" ref="BE4:BO4" si="3">IF(ISNUMBER(R4), 2^(-R4), "")</f>
        <v/>
      </c>
      <c r="BF4" s="2" t="str">
        <f t="shared" si="3"/>
        <v/>
      </c>
      <c r="BG4" s="2" t="str">
        <f t="shared" si="3"/>
        <v/>
      </c>
      <c r="BH4" s="2" t="str">
        <f t="shared" si="3"/>
        <v/>
      </c>
      <c r="BI4" s="2" t="str">
        <f t="shared" si="3"/>
        <v/>
      </c>
      <c r="BJ4" s="2" t="str">
        <f t="shared" si="3"/>
        <v/>
      </c>
      <c r="BK4" s="2" t="str">
        <f t="shared" si="3"/>
        <v/>
      </c>
      <c r="BL4" s="2" t="str">
        <f t="shared" si="3"/>
        <v/>
      </c>
      <c r="BM4" s="2" t="str">
        <f t="shared" si="3"/>
        <v/>
      </c>
      <c r="BN4" s="2" t="str">
        <f t="shared" si="3"/>
        <v/>
      </c>
      <c r="BO4" s="2" t="str">
        <f t="shared" si="3"/>
        <v/>
      </c>
      <c r="BP4" s="3" t="str">
        <f>'Gene Table'!D3</f>
        <v>ADAM23</v>
      </c>
      <c r="BQ4" s="11">
        <f t="shared" ref="BQ4:BQ35" si="4">IF(ISNUMBER(D4), IF(AD4&gt;=1, 2^(-D100)/(2^(-D4)-2^(-D292)), IF(AQ4&gt;=1, 1-(2^(-D196)/(2^(-D4)-2^(-D292))), 50%)), "")</f>
        <v>5.284367546446395E-3</v>
      </c>
      <c r="BR4" s="11" t="str">
        <f t="shared" ref="BR4:BR35" si="5">IF(ISNUMBER(E4), IF(AE4&gt;=1, 2^(-E100)/(2^(-E4)-2^(-E292)), IF(AR4&gt;=1, 1-(2^(-E196)/(2^(-E4)-2^(-E292))), 50%)), "")</f>
        <v/>
      </c>
      <c r="BS4" s="11" t="str">
        <f t="shared" ref="BS4:BS35" si="6">IF(ISNUMBER(F4), IF(AF4&gt;=1, 2^(-F100)/(2^(-F4)-2^(-F292)), IF(AS4&gt;=1, 1-(2^(-F196)/(2^(-F4)-2^(-F292))), 50%)), "")</f>
        <v/>
      </c>
      <c r="BT4" s="11" t="str">
        <f t="shared" ref="BT4:BT35" si="7">IF(ISNUMBER(G4), IF(AG4&gt;=1, 2^(-G100)/(2^(-G4)-2^(-G292)), IF(AT4&gt;=1, 1-(2^(-G196)/(2^(-G4)-2^(-G292))), 50%)), "")</f>
        <v/>
      </c>
      <c r="BU4" s="11" t="str">
        <f t="shared" ref="BU4:BU35" si="8">IF(ISNUMBER(H4), IF(AH4&gt;=1, 2^(-H100)/(2^(-H4)-2^(-H292)), IF(AU4&gt;=1, 1-(2^(-H196)/(2^(-H4)-2^(-H292))), 50%)), "")</f>
        <v/>
      </c>
      <c r="BV4" s="11" t="str">
        <f t="shared" ref="BV4:BV35" si="9">IF(ISNUMBER(I4), IF(AI4&gt;=1, 2^(-I100)/(2^(-I4)-2^(-I292)), IF(AV4&gt;=1, 1-(2^(-I196)/(2^(-I4)-2^(-I292))), 50%)), "")</f>
        <v/>
      </c>
      <c r="BW4" s="11" t="str">
        <f t="shared" ref="BW4:BW35" si="10">IF(ISNUMBER(J4), IF(AJ4&gt;=1, 2^(-J100)/(2^(-J4)-2^(-J292)), IF(AW4&gt;=1, 1-(2^(-J196)/(2^(-J4)-2^(-J292))), 50%)), "")</f>
        <v/>
      </c>
      <c r="BX4" s="11" t="str">
        <f t="shared" ref="BX4:BX35" si="11">IF(ISNUMBER(K4), IF(AK4&gt;=1, 2^(-K100)/(2^(-K4)-2^(-K292)), IF(AX4&gt;=1, 1-(2^(-K196)/(2^(-K4)-2^(-K292))), 50%)), "")</f>
        <v/>
      </c>
      <c r="BY4" s="11" t="str">
        <f t="shared" ref="BY4:BY35" si="12">IF(ISNUMBER(L4), IF(AL4&gt;=1, 2^(-L100)/(2^(-L4)-2^(-L292)), IF(AY4&gt;=1, 1-(2^(-L196)/(2^(-L4)-2^(-L292))), 50%)), "")</f>
        <v/>
      </c>
      <c r="BZ4" s="11" t="str">
        <f t="shared" ref="BZ4:BZ35" si="13">IF(ISNUMBER(M4), IF(AM4&gt;=1, 2^(-M100)/(2^(-M4)-2^(-M292)), IF(AZ4&gt;=1, 1-(2^(-M196)/(2^(-M4)-2^(-M292))), 50%)), "")</f>
        <v/>
      </c>
      <c r="CA4" s="11" t="str">
        <f t="shared" ref="CA4:CA35" si="14">IF(ISNUMBER(N4), IF(AN4&gt;=1, 2^(-N100)/(2^(-N4)-2^(-N292)), IF(BA4&gt;=1, 1-(2^(-N196)/(2^(-N4)-2^(-N292))), 50%)), "")</f>
        <v/>
      </c>
      <c r="CB4" s="11" t="str">
        <f t="shared" ref="CB4:CB35" si="15">IF(ISNUMBER(O4), IF(AO4&gt;=1, 2^(-O100)/(2^(-O4)-2^(-O292)), IF(BB4&gt;=1, 1-(2^(-O196)/(2^(-O4)-2^(-O292))), 50%)), "")</f>
        <v/>
      </c>
      <c r="CC4" s="3" t="str">
        <f>'Gene Table'!D3</f>
        <v>ADAM23</v>
      </c>
      <c r="CD4" s="11">
        <f t="shared" ref="CD4:CD35" si="16">IF(ISNUMBER(D4), IF(AQ4&gt;=1, 2^(-D196)/(2^(-D4)-2^(-D292)), IF(AD4&gt;=1, 1-(2^(-D100)/(2^(-D4)-2^(-D292))), 50%)), "")</f>
        <v>0.99471563245355366</v>
      </c>
      <c r="CE4" s="11" t="str">
        <f t="shared" ref="CE4:CE35" si="17">IF(ISNUMBER(E4), IF(AR4&gt;=1, 2^(-E196)/(2^(-E4)-2^(-E292)), IF(AE4&gt;=1, 1-(2^(-E100)/(2^(-E4)-2^(-E292))), 50%)), "")</f>
        <v/>
      </c>
      <c r="CF4" s="11" t="str">
        <f t="shared" ref="CF4:CF35" si="18">IF(ISNUMBER(F4), IF(AS4&gt;=1, 2^(-F196)/(2^(-F4)-2^(-F292)), IF(AF4&gt;=1, 1-(2^(-F100)/(2^(-F4)-2^(-F292))), 50%)), "")</f>
        <v/>
      </c>
      <c r="CG4" s="11" t="str">
        <f t="shared" ref="CG4:CG35" si="19">IF(ISNUMBER(G4), IF(AT4&gt;=1, 2^(-G196)/(2^(-G4)-2^(-G292)), IF(AG4&gt;=1, 1-(2^(-G100)/(2^(-G4)-2^(-G292))), 50%)), "")</f>
        <v/>
      </c>
      <c r="CH4" s="11" t="str">
        <f t="shared" ref="CH4:CH35" si="20">IF(ISNUMBER(H4), IF(AU4&gt;=1, 2^(-H196)/(2^(-H4)-2^(-H292)), IF(AH4&gt;=1, 1-(2^(-H100)/(2^(-H4)-2^(-H292))), 50%)), "")</f>
        <v/>
      </c>
      <c r="CI4" s="11" t="str">
        <f t="shared" ref="CI4:CI35" si="21">IF(ISNUMBER(I4), IF(AV4&gt;=1, 2^(-I196)/(2^(-I4)-2^(-I292)), IF(AI4&gt;=1, 1-(2^(-I100)/(2^(-I4)-2^(-I292))), 50%)), "")</f>
        <v/>
      </c>
      <c r="CJ4" s="11" t="str">
        <f t="shared" ref="CJ4:CJ35" si="22">IF(ISNUMBER(J4), IF(AW4&gt;=1, 2^(-J196)/(2^(-J4)-2^(-J292)), IF(AJ4&gt;=1, 1-(2^(-J100)/(2^(-J4)-2^(-J292))), 50%)), "")</f>
        <v/>
      </c>
      <c r="CK4" s="11" t="str">
        <f t="shared" ref="CK4:CK35" si="23">IF(ISNUMBER(K4), IF(AX4&gt;=1, 2^(-K196)/(2^(-K4)-2^(-K292)), IF(AK4&gt;=1, 1-(2^(-K100)/(2^(-K4)-2^(-K292))), 50%)), "")</f>
        <v/>
      </c>
      <c r="CL4" s="11" t="str">
        <f t="shared" ref="CL4:CL35" si="24">IF(ISNUMBER(L4), IF(AY4&gt;=1, 2^(-L196)/(2^(-L4)-2^(-L292)), IF(AL4&gt;=1, 1-(2^(-L100)/(2^(-L4)-2^(-L292))), 50%)), "")</f>
        <v/>
      </c>
      <c r="CM4" s="11" t="str">
        <f t="shared" ref="CM4:CM35" si="25">IF(ISNUMBER(M4), IF(AZ4&gt;=1, 2^(-M196)/(2^(-M4)-2^(-M292)), IF(AM4&gt;=1, 1-(2^(-M100)/(2^(-M4)-2^(-M292))), 50%)), "")</f>
        <v/>
      </c>
      <c r="CN4" s="11" t="str">
        <f t="shared" ref="CN4:CN35" si="26">IF(ISNUMBER(N4), IF(BA4&gt;=1, 2^(-N196)/(2^(-N4)-2^(-N292)), IF(AN4&gt;=1, 1-(2^(-N100)/(2^(-N4)-2^(-N292))), 50%)), "")</f>
        <v/>
      </c>
      <c r="CO4" s="11" t="str">
        <f t="shared" ref="CO4:CO35" si="27">IF(ISNUMBER(O4), IF(BB4&gt;=1, 2^(-O196)/(2^(-O4)-2^(-O292)), IF(AO4&gt;=1, 1-(2^(-O100)/(2^(-O4)-2^(-O292))), 50%)), "")</f>
        <v/>
      </c>
      <c r="CP4" s="3" t="str">
        <f>'Gene Table'!D3</f>
        <v>ADAM23</v>
      </c>
      <c r="CQ4" s="11">
        <f>IF(ISNUMBER(D4), IF((CD4+BQ4)&lt;=1,1-CD4-BQ4,"N/A"),"")</f>
        <v>-5.0306980803327406E-17</v>
      </c>
      <c r="CR4" s="11" t="str">
        <f t="shared" ref="CR4:DB19" si="28">IF(ISNUMBER(E4), IF((CE4+BR4)&lt;=1,1-CE4-BR4,"N/A"),"")</f>
        <v/>
      </c>
      <c r="CS4" s="11" t="str">
        <f t="shared" si="28"/>
        <v/>
      </c>
      <c r="CT4" s="11" t="str">
        <f t="shared" si="28"/>
        <v/>
      </c>
      <c r="CU4" s="11" t="str">
        <f t="shared" si="28"/>
        <v/>
      </c>
      <c r="CV4" s="11" t="str">
        <f t="shared" si="28"/>
        <v/>
      </c>
      <c r="CW4" s="11" t="str">
        <f t="shared" si="28"/>
        <v/>
      </c>
      <c r="CX4" s="11" t="str">
        <f t="shared" si="28"/>
        <v/>
      </c>
      <c r="CY4" s="11" t="str">
        <f t="shared" si="28"/>
        <v/>
      </c>
      <c r="CZ4" s="11" t="str">
        <f t="shared" si="28"/>
        <v/>
      </c>
      <c r="DA4" s="11" t="str">
        <f t="shared" si="28"/>
        <v/>
      </c>
      <c r="DB4" s="11" t="str">
        <f t="shared" si="28"/>
        <v/>
      </c>
      <c r="DC4" s="3" t="str">
        <f>'Gene Table'!D3</f>
        <v>ADAM23</v>
      </c>
      <c r="DD4" s="11">
        <f>IF(ISNUMBER(BQ4), BQ4+CQ4, "")</f>
        <v>5.2843675464463447E-3</v>
      </c>
      <c r="DE4" s="11" t="str">
        <f t="shared" ref="DE4:DO4" si="29">IF(ISNUMBER(BR4), BR4+CR4, "")</f>
        <v/>
      </c>
      <c r="DF4" s="11" t="str">
        <f t="shared" si="29"/>
        <v/>
      </c>
      <c r="DG4" s="11" t="str">
        <f t="shared" si="29"/>
        <v/>
      </c>
      <c r="DH4" s="11" t="str">
        <f t="shared" si="29"/>
        <v/>
      </c>
      <c r="DI4" s="11" t="str">
        <f t="shared" si="29"/>
        <v/>
      </c>
      <c r="DJ4" s="11" t="str">
        <f t="shared" si="29"/>
        <v/>
      </c>
      <c r="DK4" s="11" t="str">
        <f t="shared" si="29"/>
        <v/>
      </c>
      <c r="DL4" s="11" t="str">
        <f t="shared" si="29"/>
        <v/>
      </c>
      <c r="DM4" s="11" t="str">
        <f t="shared" si="29"/>
        <v/>
      </c>
      <c r="DN4" s="11" t="str">
        <f t="shared" si="29"/>
        <v/>
      </c>
      <c r="DO4" s="11" t="str">
        <f t="shared" si="29"/>
        <v/>
      </c>
    </row>
    <row r="5" spans="1:119" x14ac:dyDescent="0.25">
      <c r="A5" s="2" t="str">
        <f>'Gene Table'!D4</f>
        <v>APC</v>
      </c>
      <c r="B5" s="122"/>
      <c r="C5" s="3" t="s">
        <v>7</v>
      </c>
      <c r="D5" s="2">
        <f>IF(SUM('Raw Data'!C$3:C$98)&gt;10,IF(AND(ISNUMBER('Raw Data'!C5),'Raw Data'!C5&lt;40, 'Raw Data'!C5&gt;0),'Raw Data'!C5,40),"")</f>
        <v>22.402971000000001</v>
      </c>
      <c r="E5" s="2" t="str">
        <f>IF(SUM('Raw Data'!D$3:D$98)&gt;10,IF(AND(ISNUMBER('Raw Data'!D5),'Raw Data'!D5&lt;40, 'Raw Data'!D5&gt;0),'Raw Data'!D5,40),"")</f>
        <v/>
      </c>
      <c r="F5" s="2" t="str">
        <f>IF(SUM('Raw Data'!E$3:E$98)&gt;10,IF(AND(ISNUMBER('Raw Data'!E5),'Raw Data'!E5&lt;40, 'Raw Data'!E5&gt;0),'Raw Data'!E5,40),"")</f>
        <v/>
      </c>
      <c r="G5" s="2" t="str">
        <f>IF(SUM('Raw Data'!F$3:F$98)&gt;10,IF(AND(ISNUMBER('Raw Data'!F5),'Raw Data'!F5&lt;40, 'Raw Data'!F5&gt;0),'Raw Data'!F5,40),"")</f>
        <v/>
      </c>
      <c r="H5" s="2" t="str">
        <f>IF(SUM('Raw Data'!G$3:G$98)&gt;10,IF(AND(ISNUMBER('Raw Data'!G5),'Raw Data'!G5&lt;40, 'Raw Data'!G5&gt;0),'Raw Data'!G5,40),"")</f>
        <v/>
      </c>
      <c r="I5" s="2" t="str">
        <f>IF(SUM('Raw Data'!H$3:H$98)&gt;10,IF(AND(ISNUMBER('Raw Data'!H5),'Raw Data'!H5&lt;40, 'Raw Data'!H5&gt;0),'Raw Data'!H5,40),"")</f>
        <v/>
      </c>
      <c r="J5" s="2" t="str">
        <f>IF(SUM('Raw Data'!I$3:I$98)&gt;10,IF(AND(ISNUMBER('Raw Data'!I5),'Raw Data'!I5&lt;40, 'Raw Data'!I5&gt;0),'Raw Data'!I5,40),"")</f>
        <v/>
      </c>
      <c r="K5" s="2" t="str">
        <f>IF(SUM('Raw Data'!J$3:J$98)&gt;10,IF(AND(ISNUMBER('Raw Data'!J5),'Raw Data'!J5&lt;40, 'Raw Data'!J5&gt;0),'Raw Data'!J5,40),"")</f>
        <v/>
      </c>
      <c r="L5" s="2" t="str">
        <f>IF(SUM('Raw Data'!K$3:K$98)&gt;10,IF(AND(ISNUMBER('Raw Data'!K5),'Raw Data'!K5&lt;40, 'Raw Data'!K5&gt;0),'Raw Data'!K5,40),"")</f>
        <v/>
      </c>
      <c r="M5" s="2" t="str">
        <f>IF(SUM('Raw Data'!L$3:L$98)&gt;10,IF(AND(ISNUMBER('Raw Data'!L5),'Raw Data'!L5&lt;40, 'Raw Data'!L5&gt;0),'Raw Data'!L5,40),"")</f>
        <v/>
      </c>
      <c r="N5" s="2" t="str">
        <f>IF(SUM('Raw Data'!M$3:M$98)&gt;10,IF(AND(ISNUMBER('Raw Data'!M5),'Raw Data'!M5&lt;40, 'Raw Data'!M5&gt;0),'Raw Data'!M5,40),"")</f>
        <v/>
      </c>
      <c r="O5" s="2" t="str">
        <f>IF(SUM('Raw Data'!N$3:N$98)&gt;10,IF(AND(ISNUMBER('Raw Data'!N5),'Raw Data'!N5&lt;40, 'Raw Data'!N5&gt;0),'Raw Data'!N5,40),"")</f>
        <v/>
      </c>
      <c r="P5" s="3" t="str">
        <f>'Gene Table'!D4</f>
        <v>APC</v>
      </c>
      <c r="Q5" s="2">
        <f t="shared" ref="Q5:Q68" si="30">IF(ISNUMBER(D5), D293-D5, "")</f>
        <v>17.597028999999999</v>
      </c>
      <c r="R5" s="2" t="str">
        <f t="shared" ref="R5:R68" si="31">IF(ISNUMBER(E5), E293-E5, "")</f>
        <v/>
      </c>
      <c r="S5" s="2" t="str">
        <f t="shared" ref="S5:S68" si="32">IF(ISNUMBER(F5), F293-F5, "")</f>
        <v/>
      </c>
      <c r="T5" s="2" t="str">
        <f t="shared" ref="T5:T68" si="33">IF(ISNUMBER(G5), G293-G5, "")</f>
        <v/>
      </c>
      <c r="U5" s="2" t="str">
        <f t="shared" ref="U5:U68" si="34">IF(ISNUMBER(H5), H293-H5, "")</f>
        <v/>
      </c>
      <c r="V5" s="2" t="str">
        <f t="shared" ref="V5:V68" si="35">IF(ISNUMBER(I5), I293-I5, "")</f>
        <v/>
      </c>
      <c r="W5" s="2" t="str">
        <f t="shared" ref="W5:W68" si="36">IF(ISNUMBER(J5), J293-J5, "")</f>
        <v/>
      </c>
      <c r="X5" s="2" t="str">
        <f t="shared" ref="X5:X68" si="37">IF(ISNUMBER(K5), K293-K5, "")</f>
        <v/>
      </c>
      <c r="Y5" s="2" t="str">
        <f t="shared" ref="Y5:Y68" si="38">IF(ISNUMBER(L5), L293-L5, "")</f>
        <v/>
      </c>
      <c r="Z5" s="2" t="str">
        <f t="shared" ref="Z5:Z68" si="39">IF(ISNUMBER(M5), M293-M5, "")</f>
        <v/>
      </c>
      <c r="AA5" s="2" t="str">
        <f t="shared" ref="AA5:AA68" si="40">IF(ISNUMBER(N5), N293-N5, "")</f>
        <v/>
      </c>
      <c r="AB5" s="2" t="str">
        <f t="shared" ref="AB5:AB68" si="41">IF(ISNUMBER(O5), O293-O5, "")</f>
        <v/>
      </c>
      <c r="AC5" s="3" t="str">
        <f>'Gene Table'!D4</f>
        <v>APC</v>
      </c>
      <c r="AD5" s="2">
        <f t="shared" ref="AD5:AD68" si="42">IF(ISNUMBER(D5), D101-D5, "")</f>
        <v>5.8326719999999987</v>
      </c>
      <c r="AE5" s="2" t="str">
        <f t="shared" ref="AE5:AE68" si="43">IF(ISNUMBER(E5), E101-E5, "")</f>
        <v/>
      </c>
      <c r="AF5" s="2" t="str">
        <f t="shared" ref="AF5:AF68" si="44">IF(ISNUMBER(F5), F101-F5, "")</f>
        <v/>
      </c>
      <c r="AG5" s="2" t="str">
        <f t="shared" ref="AG5:AG68" si="45">IF(ISNUMBER(G5), G101-G5, "")</f>
        <v/>
      </c>
      <c r="AH5" s="2" t="str">
        <f t="shared" ref="AH5:AH68" si="46">IF(ISNUMBER(H5), H101-H5, "")</f>
        <v/>
      </c>
      <c r="AI5" s="2" t="str">
        <f t="shared" ref="AI5:AI68" si="47">IF(ISNUMBER(I5), I101-I5, "")</f>
        <v/>
      </c>
      <c r="AJ5" s="2" t="str">
        <f t="shared" ref="AJ5:AJ68" si="48">IF(ISNUMBER(J5), J101-J5, "")</f>
        <v/>
      </c>
      <c r="AK5" s="2" t="str">
        <f t="shared" ref="AK5:AK68" si="49">IF(ISNUMBER(K5), K101-K5, "")</f>
        <v/>
      </c>
      <c r="AL5" s="2" t="str">
        <f t="shared" ref="AL5:AL68" si="50">IF(ISNUMBER(L5), L101-L5, "")</f>
        <v/>
      </c>
      <c r="AM5" s="2" t="str">
        <f t="shared" ref="AM5:AM68" si="51">IF(ISNUMBER(M5), M101-M5, "")</f>
        <v/>
      </c>
      <c r="AN5" s="2" t="str">
        <f t="shared" ref="AN5:AN68" si="52">IF(ISNUMBER(N5), N101-N5, "")</f>
        <v/>
      </c>
      <c r="AO5" s="2" t="str">
        <f t="shared" ref="AO5:AO68" si="53">IF(ISNUMBER(O5), O101-O5, "")</f>
        <v/>
      </c>
      <c r="AP5" s="3" t="str">
        <f>'Gene Table'!D4</f>
        <v>APC</v>
      </c>
      <c r="AQ5" s="2">
        <f t="shared" ref="AQ5:AQ68" si="54">IF(ISNUMBER(D5), D197-D5, "")</f>
        <v>0.12183800000000033</v>
      </c>
      <c r="AR5" s="2" t="str">
        <f t="shared" ref="AR5:AR68" si="55">IF(ISNUMBER(E5), E197-E5, "")</f>
        <v/>
      </c>
      <c r="AS5" s="2" t="str">
        <f t="shared" ref="AS5:AS68" si="56">IF(ISNUMBER(F5), F197-F5, "")</f>
        <v/>
      </c>
      <c r="AT5" s="2" t="str">
        <f t="shared" ref="AT5:AT68" si="57">IF(ISNUMBER(G5), G197-G5, "")</f>
        <v/>
      </c>
      <c r="AU5" s="2" t="str">
        <f t="shared" ref="AU5:AU68" si="58">IF(ISNUMBER(H5), H197-H5, "")</f>
        <v/>
      </c>
      <c r="AV5" s="2" t="str">
        <f t="shared" ref="AV5:AV68" si="59">IF(ISNUMBER(I5), I197-I5, "")</f>
        <v/>
      </c>
      <c r="AW5" s="2" t="str">
        <f t="shared" ref="AW5:AW68" si="60">IF(ISNUMBER(J5), J197-J5, "")</f>
        <v/>
      </c>
      <c r="AX5" s="2" t="str">
        <f t="shared" ref="AX5:AX68" si="61">IF(ISNUMBER(K5), K197-K5, "")</f>
        <v/>
      </c>
      <c r="AY5" s="2" t="str">
        <f t="shared" ref="AY5:AY68" si="62">IF(ISNUMBER(L5), L197-L5, "")</f>
        <v/>
      </c>
      <c r="AZ5" s="2" t="str">
        <f t="shared" ref="AZ5:AZ68" si="63">IF(ISNUMBER(M5), M197-M5, "")</f>
        <v/>
      </c>
      <c r="BA5" s="2" t="str">
        <f t="shared" ref="BA5:BA68" si="64">IF(ISNUMBER(N5), N197-N5, "")</f>
        <v/>
      </c>
      <c r="BB5" s="2" t="str">
        <f t="shared" ref="BB5:BB68" si="65">IF(ISNUMBER(O5), O197-O5, "")</f>
        <v/>
      </c>
      <c r="BC5" s="3" t="str">
        <f>'Gene Table'!D4</f>
        <v>APC</v>
      </c>
      <c r="BD5" s="2">
        <f t="shared" ref="BD5:BD27" si="66">IF(ISNUMBER(Q5), 2^(-Q5), "")</f>
        <v>5.0438996368988621E-6</v>
      </c>
      <c r="BE5" s="2" t="str">
        <f t="shared" ref="BE5:BE27" si="67">IF(ISNUMBER(R5), 2^(-R5), "")</f>
        <v/>
      </c>
      <c r="BF5" s="2" t="str">
        <f t="shared" ref="BF5:BF27" si="68">IF(ISNUMBER(S5), 2^(-S5), "")</f>
        <v/>
      </c>
      <c r="BG5" s="2" t="str">
        <f t="shared" ref="BG5:BG27" si="69">IF(ISNUMBER(T5), 2^(-T5), "")</f>
        <v/>
      </c>
      <c r="BH5" s="2" t="str">
        <f t="shared" ref="BH5:BH27" si="70">IF(ISNUMBER(U5), 2^(-U5), "")</f>
        <v/>
      </c>
      <c r="BI5" s="2" t="str">
        <f t="shared" ref="BI5:BI27" si="71">IF(ISNUMBER(V5), 2^(-V5), "")</f>
        <v/>
      </c>
      <c r="BJ5" s="2" t="str">
        <f t="shared" ref="BJ5:BJ27" si="72">IF(ISNUMBER(W5), 2^(-W5), "")</f>
        <v/>
      </c>
      <c r="BK5" s="2" t="str">
        <f t="shared" ref="BK5:BK27" si="73">IF(ISNUMBER(X5), 2^(-X5), "")</f>
        <v/>
      </c>
      <c r="BL5" s="2" t="str">
        <f t="shared" ref="BL5:BL27" si="74">IF(ISNUMBER(Y5), 2^(-Y5), "")</f>
        <v/>
      </c>
      <c r="BM5" s="2" t="str">
        <f t="shared" ref="BM5:BM27" si="75">IF(ISNUMBER(Z5), 2^(-Z5), "")</f>
        <v/>
      </c>
      <c r="BN5" s="2" t="str">
        <f t="shared" ref="BN5:BN27" si="76">IF(ISNUMBER(AA5), 2^(-AA5), "")</f>
        <v/>
      </c>
      <c r="BO5" s="2" t="str">
        <f t="shared" ref="BO5:BO27" si="77">IF(ISNUMBER(AB5), 2^(-AB5), "")</f>
        <v/>
      </c>
      <c r="BP5" s="3" t="str">
        <f>'Gene Table'!D4</f>
        <v>APC</v>
      </c>
      <c r="BQ5" s="11">
        <f t="shared" si="4"/>
        <v>1.7546599508939498E-2</v>
      </c>
      <c r="BR5" s="11" t="str">
        <f t="shared" si="5"/>
        <v/>
      </c>
      <c r="BS5" s="11" t="str">
        <f t="shared" si="6"/>
        <v/>
      </c>
      <c r="BT5" s="11" t="str">
        <f t="shared" si="7"/>
        <v/>
      </c>
      <c r="BU5" s="11" t="str">
        <f t="shared" si="8"/>
        <v/>
      </c>
      <c r="BV5" s="11" t="str">
        <f t="shared" si="9"/>
        <v/>
      </c>
      <c r="BW5" s="11" t="str">
        <f t="shared" si="10"/>
        <v/>
      </c>
      <c r="BX5" s="11" t="str">
        <f t="shared" si="11"/>
        <v/>
      </c>
      <c r="BY5" s="11" t="str">
        <f t="shared" si="12"/>
        <v/>
      </c>
      <c r="BZ5" s="11" t="str">
        <f t="shared" si="13"/>
        <v/>
      </c>
      <c r="CA5" s="11" t="str">
        <f t="shared" si="14"/>
        <v/>
      </c>
      <c r="CB5" s="11" t="str">
        <f t="shared" si="15"/>
        <v/>
      </c>
      <c r="CC5" s="3" t="str">
        <f>'Gene Table'!D4</f>
        <v>APC</v>
      </c>
      <c r="CD5" s="11">
        <f t="shared" si="16"/>
        <v>0.98245340049106056</v>
      </c>
      <c r="CE5" s="11" t="str">
        <f t="shared" si="17"/>
        <v/>
      </c>
      <c r="CF5" s="11" t="str">
        <f t="shared" si="18"/>
        <v/>
      </c>
      <c r="CG5" s="11" t="str">
        <f t="shared" si="19"/>
        <v/>
      </c>
      <c r="CH5" s="11" t="str">
        <f t="shared" si="20"/>
        <v/>
      </c>
      <c r="CI5" s="11" t="str">
        <f t="shared" si="21"/>
        <v/>
      </c>
      <c r="CJ5" s="11" t="str">
        <f t="shared" si="22"/>
        <v/>
      </c>
      <c r="CK5" s="11" t="str">
        <f t="shared" si="23"/>
        <v/>
      </c>
      <c r="CL5" s="11" t="str">
        <f t="shared" si="24"/>
        <v/>
      </c>
      <c r="CM5" s="11" t="str">
        <f t="shared" si="25"/>
        <v/>
      </c>
      <c r="CN5" s="11" t="str">
        <f t="shared" si="26"/>
        <v/>
      </c>
      <c r="CO5" s="11" t="str">
        <f t="shared" si="27"/>
        <v/>
      </c>
      <c r="CP5" s="3" t="str">
        <f>'Gene Table'!D4</f>
        <v>APC</v>
      </c>
      <c r="CQ5" s="11">
        <f t="shared" ref="CQ5:CQ68" si="78">IF(ISNUMBER(D5), IF((CD5+BQ5)&lt;=1,1-CD5-BQ5,"N/A"),"")</f>
        <v>-5.5511151231257827E-17</v>
      </c>
      <c r="CR5" s="11" t="str">
        <f t="shared" si="28"/>
        <v/>
      </c>
      <c r="CS5" s="11" t="str">
        <f t="shared" si="28"/>
        <v/>
      </c>
      <c r="CT5" s="11" t="str">
        <f t="shared" si="28"/>
        <v/>
      </c>
      <c r="CU5" s="11" t="str">
        <f t="shared" si="28"/>
        <v/>
      </c>
      <c r="CV5" s="11" t="str">
        <f t="shared" si="28"/>
        <v/>
      </c>
      <c r="CW5" s="11" t="str">
        <f t="shared" si="28"/>
        <v/>
      </c>
      <c r="CX5" s="11" t="str">
        <f t="shared" si="28"/>
        <v/>
      </c>
      <c r="CY5" s="11" t="str">
        <f t="shared" si="28"/>
        <v/>
      </c>
      <c r="CZ5" s="11" t="str">
        <f t="shared" si="28"/>
        <v/>
      </c>
      <c r="DA5" s="11" t="str">
        <f t="shared" si="28"/>
        <v/>
      </c>
      <c r="DB5" s="11" t="str">
        <f t="shared" si="28"/>
        <v/>
      </c>
      <c r="DC5" s="3" t="str">
        <f>'Gene Table'!D4</f>
        <v>APC</v>
      </c>
      <c r="DD5" s="11">
        <f t="shared" ref="DD5:DD68" si="79">IF(ISNUMBER(BQ5), BQ5+CQ5, "")</f>
        <v>1.7546599508939442E-2</v>
      </c>
      <c r="DE5" s="11" t="str">
        <f t="shared" ref="DE5:DE68" si="80">IF(ISNUMBER(BR5), BR5+CR5, "")</f>
        <v/>
      </c>
      <c r="DF5" s="11" t="str">
        <f t="shared" ref="DF5:DF68" si="81">IF(ISNUMBER(BS5), BS5+CS5, "")</f>
        <v/>
      </c>
      <c r="DG5" s="11" t="str">
        <f t="shared" ref="DG5:DG68" si="82">IF(ISNUMBER(BT5), BT5+CT5, "")</f>
        <v/>
      </c>
      <c r="DH5" s="11" t="str">
        <f t="shared" ref="DH5:DH68" si="83">IF(ISNUMBER(BU5), BU5+CU5, "")</f>
        <v/>
      </c>
      <c r="DI5" s="11" t="str">
        <f t="shared" ref="DI5:DI68" si="84">IF(ISNUMBER(BV5), BV5+CV5, "")</f>
        <v/>
      </c>
      <c r="DJ5" s="11" t="str">
        <f t="shared" ref="DJ5:DJ68" si="85">IF(ISNUMBER(BW5), BW5+CW5, "")</f>
        <v/>
      </c>
      <c r="DK5" s="11" t="str">
        <f t="shared" ref="DK5:DK68" si="86">IF(ISNUMBER(BX5), BX5+CX5, "")</f>
        <v/>
      </c>
      <c r="DL5" s="11" t="str">
        <f t="shared" ref="DL5:DL68" si="87">IF(ISNUMBER(BY5), BY5+CY5, "")</f>
        <v/>
      </c>
      <c r="DM5" s="11" t="str">
        <f t="shared" ref="DM5:DM68" si="88">IF(ISNUMBER(BZ5), BZ5+CZ5, "")</f>
        <v/>
      </c>
      <c r="DN5" s="11" t="str">
        <f t="shared" ref="DN5:DN68" si="89">IF(ISNUMBER(CA5), CA5+DA5, "")</f>
        <v/>
      </c>
      <c r="DO5" s="11" t="str">
        <f t="shared" ref="DO5:DO68" si="90">IF(ISNUMBER(CB5), CB5+DB5, "")</f>
        <v/>
      </c>
    </row>
    <row r="6" spans="1:119" x14ac:dyDescent="0.25">
      <c r="A6" s="2" t="str">
        <f>'Gene Table'!D5</f>
        <v>ATM</v>
      </c>
      <c r="B6" s="122"/>
      <c r="C6" s="3" t="s">
        <v>9</v>
      </c>
      <c r="D6" s="2">
        <f>IF(SUM('Raw Data'!C$3:C$98)&gt;10,IF(AND(ISNUMBER('Raw Data'!C7),'Raw Data'!C7&lt;40, 'Raw Data'!C7&gt;0),'Raw Data'!C7,40),"")</f>
        <v>20.484528000000001</v>
      </c>
      <c r="E6" s="2" t="str">
        <f>IF(SUM('Raw Data'!D$3:D$98)&gt;10,IF(AND(ISNUMBER('Raw Data'!D7),'Raw Data'!D7&lt;40, 'Raw Data'!D7&gt;0),'Raw Data'!D7,40),"")</f>
        <v/>
      </c>
      <c r="F6" s="2" t="str">
        <f>IF(SUM('Raw Data'!E$3:E$98)&gt;10,IF(AND(ISNUMBER('Raw Data'!E7),'Raw Data'!E7&lt;40, 'Raw Data'!E7&gt;0),'Raw Data'!E7,40),"")</f>
        <v/>
      </c>
      <c r="G6" s="2" t="str">
        <f>IF(SUM('Raw Data'!F$3:F$98)&gt;10,IF(AND(ISNUMBER('Raw Data'!F7),'Raw Data'!F7&lt;40, 'Raw Data'!F7&gt;0),'Raw Data'!F7,40),"")</f>
        <v/>
      </c>
      <c r="H6" s="2" t="str">
        <f>IF(SUM('Raw Data'!G$3:G$98)&gt;10,IF(AND(ISNUMBER('Raw Data'!G7),'Raw Data'!G7&lt;40, 'Raw Data'!G7&gt;0),'Raw Data'!G7,40),"")</f>
        <v/>
      </c>
      <c r="I6" s="2" t="str">
        <f>IF(SUM('Raw Data'!H$3:H$98)&gt;10,IF(AND(ISNUMBER('Raw Data'!H7),'Raw Data'!H7&lt;40, 'Raw Data'!H7&gt;0),'Raw Data'!H7,40),"")</f>
        <v/>
      </c>
      <c r="J6" s="2" t="str">
        <f>IF(SUM('Raw Data'!I$3:I$98)&gt;10,IF(AND(ISNUMBER('Raw Data'!I7),'Raw Data'!I7&lt;40, 'Raw Data'!I7&gt;0),'Raw Data'!I7,40),"")</f>
        <v/>
      </c>
      <c r="K6" s="2" t="str">
        <f>IF(SUM('Raw Data'!J$3:J$98)&gt;10,IF(AND(ISNUMBER('Raw Data'!J7),'Raw Data'!J7&lt;40, 'Raw Data'!J7&gt;0),'Raw Data'!J7,40),"")</f>
        <v/>
      </c>
      <c r="L6" s="2" t="str">
        <f>IF(SUM('Raw Data'!K$3:K$98)&gt;10,IF(AND(ISNUMBER('Raw Data'!K7),'Raw Data'!K7&lt;40, 'Raw Data'!K7&gt;0),'Raw Data'!K7,40),"")</f>
        <v/>
      </c>
      <c r="M6" s="2" t="str">
        <f>IF(SUM('Raw Data'!L$3:L$98)&gt;10,IF(AND(ISNUMBER('Raw Data'!L7),'Raw Data'!L7&lt;40, 'Raw Data'!L7&gt;0),'Raw Data'!L7,40),"")</f>
        <v/>
      </c>
      <c r="N6" s="2" t="str">
        <f>IF(SUM('Raw Data'!M$3:M$98)&gt;10,IF(AND(ISNUMBER('Raw Data'!M7),'Raw Data'!M7&lt;40, 'Raw Data'!M7&gt;0),'Raw Data'!M7,40),"")</f>
        <v/>
      </c>
      <c r="O6" s="2" t="str">
        <f>IF(SUM('Raw Data'!N$3:N$98)&gt;10,IF(AND(ISNUMBER('Raw Data'!N7),'Raw Data'!N7&lt;40, 'Raw Data'!N7&gt;0),'Raw Data'!N7,40),"")</f>
        <v/>
      </c>
      <c r="P6" s="3" t="str">
        <f>'Gene Table'!D5</f>
        <v>ATM</v>
      </c>
      <c r="Q6" s="2">
        <f t="shared" si="30"/>
        <v>19.515471999999999</v>
      </c>
      <c r="R6" s="2" t="str">
        <f t="shared" si="31"/>
        <v/>
      </c>
      <c r="S6" s="2" t="str">
        <f t="shared" si="32"/>
        <v/>
      </c>
      <c r="T6" s="2" t="str">
        <f t="shared" si="33"/>
        <v/>
      </c>
      <c r="U6" s="2" t="str">
        <f t="shared" si="34"/>
        <v/>
      </c>
      <c r="V6" s="2" t="str">
        <f t="shared" si="35"/>
        <v/>
      </c>
      <c r="W6" s="2" t="str">
        <f t="shared" si="36"/>
        <v/>
      </c>
      <c r="X6" s="2" t="str">
        <f t="shared" si="37"/>
        <v/>
      </c>
      <c r="Y6" s="2" t="str">
        <f t="shared" si="38"/>
        <v/>
      </c>
      <c r="Z6" s="2" t="str">
        <f t="shared" si="39"/>
        <v/>
      </c>
      <c r="AA6" s="2" t="str">
        <f t="shared" si="40"/>
        <v/>
      </c>
      <c r="AB6" s="2" t="str">
        <f t="shared" si="41"/>
        <v/>
      </c>
      <c r="AC6" s="3" t="str">
        <f>'Gene Table'!D5</f>
        <v>ATM</v>
      </c>
      <c r="AD6" s="2">
        <f t="shared" si="42"/>
        <v>8.3952899999999993</v>
      </c>
      <c r="AE6" s="2" t="str">
        <f t="shared" si="43"/>
        <v/>
      </c>
      <c r="AF6" s="2" t="str">
        <f t="shared" si="44"/>
        <v/>
      </c>
      <c r="AG6" s="2" t="str">
        <f t="shared" si="45"/>
        <v/>
      </c>
      <c r="AH6" s="2" t="str">
        <f t="shared" si="46"/>
        <v/>
      </c>
      <c r="AI6" s="2" t="str">
        <f t="shared" si="47"/>
        <v/>
      </c>
      <c r="AJ6" s="2" t="str">
        <f t="shared" si="48"/>
        <v/>
      </c>
      <c r="AK6" s="2" t="str">
        <f t="shared" si="49"/>
        <v/>
      </c>
      <c r="AL6" s="2" t="str">
        <f t="shared" si="50"/>
        <v/>
      </c>
      <c r="AM6" s="2" t="str">
        <f t="shared" si="51"/>
        <v/>
      </c>
      <c r="AN6" s="2" t="str">
        <f t="shared" si="52"/>
        <v/>
      </c>
      <c r="AO6" s="2" t="str">
        <f t="shared" si="53"/>
        <v/>
      </c>
      <c r="AP6" s="3" t="str">
        <f>'Gene Table'!D5</f>
        <v>ATM</v>
      </c>
      <c r="AQ6" s="2">
        <f t="shared" si="54"/>
        <v>-3.8838000000001927E-2</v>
      </c>
      <c r="AR6" s="2" t="str">
        <f t="shared" si="55"/>
        <v/>
      </c>
      <c r="AS6" s="2" t="str">
        <f t="shared" si="56"/>
        <v/>
      </c>
      <c r="AT6" s="2" t="str">
        <f t="shared" si="57"/>
        <v/>
      </c>
      <c r="AU6" s="2" t="str">
        <f t="shared" si="58"/>
        <v/>
      </c>
      <c r="AV6" s="2" t="str">
        <f t="shared" si="59"/>
        <v/>
      </c>
      <c r="AW6" s="2" t="str">
        <f t="shared" si="60"/>
        <v/>
      </c>
      <c r="AX6" s="2" t="str">
        <f t="shared" si="61"/>
        <v/>
      </c>
      <c r="AY6" s="2" t="str">
        <f t="shared" si="62"/>
        <v/>
      </c>
      <c r="AZ6" s="2" t="str">
        <f t="shared" si="63"/>
        <v/>
      </c>
      <c r="BA6" s="2" t="str">
        <f t="shared" si="64"/>
        <v/>
      </c>
      <c r="BB6" s="2" t="str">
        <f t="shared" si="65"/>
        <v/>
      </c>
      <c r="BC6" s="3" t="str">
        <f>'Gene Table'!D5</f>
        <v>ATM</v>
      </c>
      <c r="BD6" s="2">
        <f t="shared" si="66"/>
        <v>1.3343124812359801E-6</v>
      </c>
      <c r="BE6" s="2" t="str">
        <f t="shared" si="67"/>
        <v/>
      </c>
      <c r="BF6" s="2" t="str">
        <f t="shared" si="68"/>
        <v/>
      </c>
      <c r="BG6" s="2" t="str">
        <f t="shared" si="69"/>
        <v/>
      </c>
      <c r="BH6" s="2" t="str">
        <f t="shared" si="70"/>
        <v/>
      </c>
      <c r="BI6" s="2" t="str">
        <f t="shared" si="71"/>
        <v/>
      </c>
      <c r="BJ6" s="2" t="str">
        <f t="shared" si="72"/>
        <v/>
      </c>
      <c r="BK6" s="2" t="str">
        <f t="shared" si="73"/>
        <v/>
      </c>
      <c r="BL6" s="2" t="str">
        <f t="shared" si="74"/>
        <v/>
      </c>
      <c r="BM6" s="2" t="str">
        <f t="shared" si="75"/>
        <v/>
      </c>
      <c r="BN6" s="2" t="str">
        <f t="shared" si="76"/>
        <v/>
      </c>
      <c r="BO6" s="2" t="str">
        <f t="shared" si="77"/>
        <v/>
      </c>
      <c r="BP6" s="3" t="str">
        <f>'Gene Table'!D5</f>
        <v>ATM</v>
      </c>
      <c r="BQ6" s="11">
        <f t="shared" si="4"/>
        <v>2.9700685097736111E-3</v>
      </c>
      <c r="BR6" s="11" t="str">
        <f t="shared" si="5"/>
        <v/>
      </c>
      <c r="BS6" s="11" t="str">
        <f t="shared" si="6"/>
        <v/>
      </c>
      <c r="BT6" s="11" t="str">
        <f t="shared" si="7"/>
        <v/>
      </c>
      <c r="BU6" s="11" t="str">
        <f t="shared" si="8"/>
        <v/>
      </c>
      <c r="BV6" s="11" t="str">
        <f t="shared" si="9"/>
        <v/>
      </c>
      <c r="BW6" s="11" t="str">
        <f t="shared" si="10"/>
        <v/>
      </c>
      <c r="BX6" s="11" t="str">
        <f t="shared" si="11"/>
        <v/>
      </c>
      <c r="BY6" s="11" t="str">
        <f t="shared" si="12"/>
        <v/>
      </c>
      <c r="BZ6" s="11" t="str">
        <f t="shared" si="13"/>
        <v/>
      </c>
      <c r="CA6" s="11" t="str">
        <f t="shared" si="14"/>
        <v/>
      </c>
      <c r="CB6" s="11" t="str">
        <f t="shared" si="15"/>
        <v/>
      </c>
      <c r="CC6" s="3" t="str">
        <f>'Gene Table'!D5</f>
        <v>ATM</v>
      </c>
      <c r="CD6" s="11">
        <f t="shared" si="16"/>
        <v>0.99702993149022634</v>
      </c>
      <c r="CE6" s="11" t="str">
        <f t="shared" si="17"/>
        <v/>
      </c>
      <c r="CF6" s="11" t="str">
        <f t="shared" si="18"/>
        <v/>
      </c>
      <c r="CG6" s="11" t="str">
        <f t="shared" si="19"/>
        <v/>
      </c>
      <c r="CH6" s="11" t="str">
        <f t="shared" si="20"/>
        <v/>
      </c>
      <c r="CI6" s="11" t="str">
        <f t="shared" si="21"/>
        <v/>
      </c>
      <c r="CJ6" s="11" t="str">
        <f t="shared" si="22"/>
        <v/>
      </c>
      <c r="CK6" s="11" t="str">
        <f t="shared" si="23"/>
        <v/>
      </c>
      <c r="CL6" s="11" t="str">
        <f t="shared" si="24"/>
        <v/>
      </c>
      <c r="CM6" s="11" t="str">
        <f t="shared" si="25"/>
        <v/>
      </c>
      <c r="CN6" s="11" t="str">
        <f t="shared" si="26"/>
        <v/>
      </c>
      <c r="CO6" s="11" t="str">
        <f t="shared" si="27"/>
        <v/>
      </c>
      <c r="CP6" s="3" t="str">
        <f>'Gene Table'!D5</f>
        <v>ATM</v>
      </c>
      <c r="CQ6" s="11">
        <f t="shared" si="78"/>
        <v>4.90059381963448E-17</v>
      </c>
      <c r="CR6" s="11" t="str">
        <f t="shared" si="28"/>
        <v/>
      </c>
      <c r="CS6" s="11" t="str">
        <f t="shared" si="28"/>
        <v/>
      </c>
      <c r="CT6" s="11" t="str">
        <f t="shared" si="28"/>
        <v/>
      </c>
      <c r="CU6" s="11" t="str">
        <f t="shared" si="28"/>
        <v/>
      </c>
      <c r="CV6" s="11" t="str">
        <f t="shared" si="28"/>
        <v/>
      </c>
      <c r="CW6" s="11" t="str">
        <f t="shared" si="28"/>
        <v/>
      </c>
      <c r="CX6" s="11" t="str">
        <f t="shared" si="28"/>
        <v/>
      </c>
      <c r="CY6" s="11" t="str">
        <f t="shared" si="28"/>
        <v/>
      </c>
      <c r="CZ6" s="11" t="str">
        <f t="shared" si="28"/>
        <v/>
      </c>
      <c r="DA6" s="11" t="str">
        <f t="shared" si="28"/>
        <v/>
      </c>
      <c r="DB6" s="11" t="str">
        <f t="shared" si="28"/>
        <v/>
      </c>
      <c r="DC6" s="3" t="str">
        <f>'Gene Table'!D5</f>
        <v>ATM</v>
      </c>
      <c r="DD6" s="11">
        <f t="shared" si="79"/>
        <v>2.9700685097736601E-3</v>
      </c>
      <c r="DE6" s="11" t="str">
        <f t="shared" si="80"/>
        <v/>
      </c>
      <c r="DF6" s="11" t="str">
        <f t="shared" si="81"/>
        <v/>
      </c>
      <c r="DG6" s="11" t="str">
        <f t="shared" si="82"/>
        <v/>
      </c>
      <c r="DH6" s="11" t="str">
        <f t="shared" si="83"/>
        <v/>
      </c>
      <c r="DI6" s="11" t="str">
        <f t="shared" si="84"/>
        <v/>
      </c>
      <c r="DJ6" s="11" t="str">
        <f t="shared" si="85"/>
        <v/>
      </c>
      <c r="DK6" s="11" t="str">
        <f t="shared" si="86"/>
        <v/>
      </c>
      <c r="DL6" s="11" t="str">
        <f t="shared" si="87"/>
        <v/>
      </c>
      <c r="DM6" s="11" t="str">
        <f t="shared" si="88"/>
        <v/>
      </c>
      <c r="DN6" s="11" t="str">
        <f t="shared" si="89"/>
        <v/>
      </c>
      <c r="DO6" s="11" t="str">
        <f t="shared" si="90"/>
        <v/>
      </c>
    </row>
    <row r="7" spans="1:119" x14ac:dyDescent="0.25">
      <c r="A7" s="2" t="str">
        <f>'Gene Table'!D6</f>
        <v>BIRC5</v>
      </c>
      <c r="B7" s="122"/>
      <c r="C7" s="3" t="s">
        <v>11</v>
      </c>
      <c r="D7" s="2">
        <f>IF(SUM('Raw Data'!C$3:C$98)&gt;10,IF(AND(ISNUMBER('Raw Data'!C9),'Raw Data'!C9&lt;40, 'Raw Data'!C9&gt;0),'Raw Data'!C9,40),"")</f>
        <v>20.520617999999999</v>
      </c>
      <c r="E7" s="2" t="str">
        <f>IF(SUM('Raw Data'!D$3:D$98)&gt;10,IF(AND(ISNUMBER('Raw Data'!D9),'Raw Data'!D9&lt;40, 'Raw Data'!D9&gt;0),'Raw Data'!D9,40),"")</f>
        <v/>
      </c>
      <c r="F7" s="2" t="str">
        <f>IF(SUM('Raw Data'!E$3:E$98)&gt;10,IF(AND(ISNUMBER('Raw Data'!E9),'Raw Data'!E9&lt;40, 'Raw Data'!E9&gt;0),'Raw Data'!E9,40),"")</f>
        <v/>
      </c>
      <c r="G7" s="2" t="str">
        <f>IF(SUM('Raw Data'!F$3:F$98)&gt;10,IF(AND(ISNUMBER('Raw Data'!F9),'Raw Data'!F9&lt;40, 'Raw Data'!F9&gt;0),'Raw Data'!F9,40),"")</f>
        <v/>
      </c>
      <c r="H7" s="2" t="str">
        <f>IF(SUM('Raw Data'!G$3:G$98)&gt;10,IF(AND(ISNUMBER('Raw Data'!G9),'Raw Data'!G9&lt;40, 'Raw Data'!G9&gt;0),'Raw Data'!G9,40),"")</f>
        <v/>
      </c>
      <c r="I7" s="2" t="str">
        <f>IF(SUM('Raw Data'!H$3:H$98)&gt;10,IF(AND(ISNUMBER('Raw Data'!H9),'Raw Data'!H9&lt;40, 'Raw Data'!H9&gt;0),'Raw Data'!H9,40),"")</f>
        <v/>
      </c>
      <c r="J7" s="2" t="str">
        <f>IF(SUM('Raw Data'!I$3:I$98)&gt;10,IF(AND(ISNUMBER('Raw Data'!I9),'Raw Data'!I9&lt;40, 'Raw Data'!I9&gt;0),'Raw Data'!I9,40),"")</f>
        <v/>
      </c>
      <c r="K7" s="2" t="str">
        <f>IF(SUM('Raw Data'!J$3:J$98)&gt;10,IF(AND(ISNUMBER('Raw Data'!J9),'Raw Data'!J9&lt;40, 'Raw Data'!J9&gt;0),'Raw Data'!J9,40),"")</f>
        <v/>
      </c>
      <c r="L7" s="2" t="str">
        <f>IF(SUM('Raw Data'!K$3:K$98)&gt;10,IF(AND(ISNUMBER('Raw Data'!K9),'Raw Data'!K9&lt;40, 'Raw Data'!K9&gt;0),'Raw Data'!K9,40),"")</f>
        <v/>
      </c>
      <c r="M7" s="2" t="str">
        <f>IF(SUM('Raw Data'!L$3:L$98)&gt;10,IF(AND(ISNUMBER('Raw Data'!L9),'Raw Data'!L9&lt;40, 'Raw Data'!L9&gt;0),'Raw Data'!L9,40),"")</f>
        <v/>
      </c>
      <c r="N7" s="2" t="str">
        <f>IF(SUM('Raw Data'!M$3:M$98)&gt;10,IF(AND(ISNUMBER('Raw Data'!M9),'Raw Data'!M9&lt;40, 'Raw Data'!M9&gt;0),'Raw Data'!M9,40),"")</f>
        <v/>
      </c>
      <c r="O7" s="2" t="str">
        <f>IF(SUM('Raw Data'!N$3:N$98)&gt;10,IF(AND(ISNUMBER('Raw Data'!N9),'Raw Data'!N9&lt;40, 'Raw Data'!N9&gt;0),'Raw Data'!N9,40),"")</f>
        <v/>
      </c>
      <c r="P7" s="3" t="str">
        <f>'Gene Table'!D6</f>
        <v>BIRC5</v>
      </c>
      <c r="Q7" s="2">
        <f t="shared" si="30"/>
        <v>8.4604570000000017</v>
      </c>
      <c r="R7" s="2" t="str">
        <f t="shared" si="31"/>
        <v/>
      </c>
      <c r="S7" s="2" t="str">
        <f t="shared" si="32"/>
        <v/>
      </c>
      <c r="T7" s="2" t="str">
        <f t="shared" si="33"/>
        <v/>
      </c>
      <c r="U7" s="2" t="str">
        <f t="shared" si="34"/>
        <v/>
      </c>
      <c r="V7" s="2" t="str">
        <f t="shared" si="35"/>
        <v/>
      </c>
      <c r="W7" s="2" t="str">
        <f t="shared" si="36"/>
        <v/>
      </c>
      <c r="X7" s="2" t="str">
        <f t="shared" si="37"/>
        <v/>
      </c>
      <c r="Y7" s="2" t="str">
        <f t="shared" si="38"/>
        <v/>
      </c>
      <c r="Z7" s="2" t="str">
        <f t="shared" si="39"/>
        <v/>
      </c>
      <c r="AA7" s="2" t="str">
        <f t="shared" si="40"/>
        <v/>
      </c>
      <c r="AB7" s="2" t="str">
        <f t="shared" si="41"/>
        <v/>
      </c>
      <c r="AC7" s="3" t="str">
        <f>'Gene Table'!D6</f>
        <v>BIRC5</v>
      </c>
      <c r="AD7" s="2">
        <f t="shared" si="42"/>
        <v>11.248169000000001</v>
      </c>
      <c r="AE7" s="2" t="str">
        <f t="shared" si="43"/>
        <v/>
      </c>
      <c r="AF7" s="2" t="str">
        <f t="shared" si="44"/>
        <v/>
      </c>
      <c r="AG7" s="2" t="str">
        <f t="shared" si="45"/>
        <v/>
      </c>
      <c r="AH7" s="2" t="str">
        <f t="shared" si="46"/>
        <v/>
      </c>
      <c r="AI7" s="2" t="str">
        <f t="shared" si="47"/>
        <v/>
      </c>
      <c r="AJ7" s="2" t="str">
        <f t="shared" si="48"/>
        <v/>
      </c>
      <c r="AK7" s="2" t="str">
        <f t="shared" si="49"/>
        <v/>
      </c>
      <c r="AL7" s="2" t="str">
        <f t="shared" si="50"/>
        <v/>
      </c>
      <c r="AM7" s="2" t="str">
        <f t="shared" si="51"/>
        <v/>
      </c>
      <c r="AN7" s="2" t="str">
        <f t="shared" si="52"/>
        <v/>
      </c>
      <c r="AO7" s="2" t="str">
        <f t="shared" si="53"/>
        <v/>
      </c>
      <c r="AP7" s="3" t="str">
        <f>'Gene Table'!D6</f>
        <v>BIRC5</v>
      </c>
      <c r="AQ7" s="2">
        <f t="shared" si="54"/>
        <v>-9.0520000000005041E-3</v>
      </c>
      <c r="AR7" s="2" t="str">
        <f t="shared" si="55"/>
        <v/>
      </c>
      <c r="AS7" s="2" t="str">
        <f t="shared" si="56"/>
        <v/>
      </c>
      <c r="AT7" s="2" t="str">
        <f t="shared" si="57"/>
        <v/>
      </c>
      <c r="AU7" s="2" t="str">
        <f t="shared" si="58"/>
        <v/>
      </c>
      <c r="AV7" s="2" t="str">
        <f t="shared" si="59"/>
        <v/>
      </c>
      <c r="AW7" s="2" t="str">
        <f t="shared" si="60"/>
        <v/>
      </c>
      <c r="AX7" s="2" t="str">
        <f t="shared" si="61"/>
        <v/>
      </c>
      <c r="AY7" s="2" t="str">
        <f t="shared" si="62"/>
        <v/>
      </c>
      <c r="AZ7" s="2" t="str">
        <f t="shared" si="63"/>
        <v/>
      </c>
      <c r="BA7" s="2" t="str">
        <f t="shared" si="64"/>
        <v/>
      </c>
      <c r="BB7" s="2" t="str">
        <f t="shared" si="65"/>
        <v/>
      </c>
      <c r="BC7" s="3" t="str">
        <f>'Gene Table'!D6</f>
        <v>BIRC5</v>
      </c>
      <c r="BD7" s="2">
        <f t="shared" si="66"/>
        <v>2.8388906599870205E-3</v>
      </c>
      <c r="BE7" s="2" t="str">
        <f t="shared" si="67"/>
        <v/>
      </c>
      <c r="BF7" s="2" t="str">
        <f t="shared" si="68"/>
        <v/>
      </c>
      <c r="BG7" s="2" t="str">
        <f t="shared" si="69"/>
        <v/>
      </c>
      <c r="BH7" s="2" t="str">
        <f t="shared" si="70"/>
        <v/>
      </c>
      <c r="BI7" s="2" t="str">
        <f t="shared" si="71"/>
        <v/>
      </c>
      <c r="BJ7" s="2" t="str">
        <f t="shared" si="72"/>
        <v/>
      </c>
      <c r="BK7" s="2" t="str">
        <f t="shared" si="73"/>
        <v/>
      </c>
      <c r="BL7" s="2" t="str">
        <f t="shared" si="74"/>
        <v/>
      </c>
      <c r="BM7" s="2" t="str">
        <f t="shared" si="75"/>
        <v/>
      </c>
      <c r="BN7" s="2" t="str">
        <f t="shared" si="76"/>
        <v/>
      </c>
      <c r="BO7" s="2" t="str">
        <f t="shared" si="77"/>
        <v/>
      </c>
      <c r="BP7" s="3" t="str">
        <f>'Gene Table'!D6</f>
        <v>BIRC5</v>
      </c>
      <c r="BQ7" s="11">
        <f t="shared" si="4"/>
        <v>4.1228582429462038E-4</v>
      </c>
      <c r="BR7" s="11" t="str">
        <f t="shared" si="5"/>
        <v/>
      </c>
      <c r="BS7" s="11" t="str">
        <f t="shared" si="6"/>
        <v/>
      </c>
      <c r="BT7" s="11" t="str">
        <f t="shared" si="7"/>
        <v/>
      </c>
      <c r="BU7" s="11" t="str">
        <f t="shared" si="8"/>
        <v/>
      </c>
      <c r="BV7" s="11" t="str">
        <f t="shared" si="9"/>
        <v/>
      </c>
      <c r="BW7" s="11" t="str">
        <f t="shared" si="10"/>
        <v/>
      </c>
      <c r="BX7" s="11" t="str">
        <f t="shared" si="11"/>
        <v/>
      </c>
      <c r="BY7" s="11" t="str">
        <f t="shared" si="12"/>
        <v/>
      </c>
      <c r="BZ7" s="11" t="str">
        <f t="shared" si="13"/>
        <v/>
      </c>
      <c r="CA7" s="11" t="str">
        <f t="shared" si="14"/>
        <v/>
      </c>
      <c r="CB7" s="11" t="str">
        <f t="shared" si="15"/>
        <v/>
      </c>
      <c r="CC7" s="3" t="str">
        <f>'Gene Table'!D6</f>
        <v>BIRC5</v>
      </c>
      <c r="CD7" s="11">
        <f t="shared" si="16"/>
        <v>0.99958771417570536</v>
      </c>
      <c r="CE7" s="11" t="str">
        <f t="shared" si="17"/>
        <v/>
      </c>
      <c r="CF7" s="11" t="str">
        <f t="shared" si="18"/>
        <v/>
      </c>
      <c r="CG7" s="11" t="str">
        <f t="shared" si="19"/>
        <v/>
      </c>
      <c r="CH7" s="11" t="str">
        <f t="shared" si="20"/>
        <v/>
      </c>
      <c r="CI7" s="11" t="str">
        <f t="shared" si="21"/>
        <v/>
      </c>
      <c r="CJ7" s="11" t="str">
        <f t="shared" si="22"/>
        <v/>
      </c>
      <c r="CK7" s="11" t="str">
        <f t="shared" si="23"/>
        <v/>
      </c>
      <c r="CL7" s="11" t="str">
        <f t="shared" si="24"/>
        <v/>
      </c>
      <c r="CM7" s="11" t="str">
        <f t="shared" si="25"/>
        <v/>
      </c>
      <c r="CN7" s="11" t="str">
        <f t="shared" si="26"/>
        <v/>
      </c>
      <c r="CO7" s="11" t="str">
        <f t="shared" si="27"/>
        <v/>
      </c>
      <c r="CP7" s="3" t="str">
        <f>'Gene Table'!D6</f>
        <v>BIRC5</v>
      </c>
      <c r="CQ7" s="11">
        <f t="shared" si="78"/>
        <v>2.439454888092385E-17</v>
      </c>
      <c r="CR7" s="11" t="str">
        <f t="shared" si="28"/>
        <v/>
      </c>
      <c r="CS7" s="11" t="str">
        <f t="shared" si="28"/>
        <v/>
      </c>
      <c r="CT7" s="11" t="str">
        <f t="shared" si="28"/>
        <v/>
      </c>
      <c r="CU7" s="11" t="str">
        <f t="shared" si="28"/>
        <v/>
      </c>
      <c r="CV7" s="11" t="str">
        <f t="shared" si="28"/>
        <v/>
      </c>
      <c r="CW7" s="11" t="str">
        <f t="shared" si="28"/>
        <v/>
      </c>
      <c r="CX7" s="11" t="str">
        <f t="shared" si="28"/>
        <v/>
      </c>
      <c r="CY7" s="11" t="str">
        <f t="shared" si="28"/>
        <v/>
      </c>
      <c r="CZ7" s="11" t="str">
        <f t="shared" si="28"/>
        <v/>
      </c>
      <c r="DA7" s="11" t="str">
        <f t="shared" si="28"/>
        <v/>
      </c>
      <c r="DB7" s="11" t="str">
        <f t="shared" si="28"/>
        <v/>
      </c>
      <c r="DC7" s="3" t="str">
        <f>'Gene Table'!D6</f>
        <v>BIRC5</v>
      </c>
      <c r="DD7" s="11">
        <f t="shared" si="79"/>
        <v>4.1228582429464478E-4</v>
      </c>
      <c r="DE7" s="11" t="str">
        <f t="shared" si="80"/>
        <v/>
      </c>
      <c r="DF7" s="11" t="str">
        <f t="shared" si="81"/>
        <v/>
      </c>
      <c r="DG7" s="11" t="str">
        <f t="shared" si="82"/>
        <v/>
      </c>
      <c r="DH7" s="11" t="str">
        <f t="shared" si="83"/>
        <v/>
      </c>
      <c r="DI7" s="11" t="str">
        <f t="shared" si="84"/>
        <v/>
      </c>
      <c r="DJ7" s="11" t="str">
        <f t="shared" si="85"/>
        <v/>
      </c>
      <c r="DK7" s="11" t="str">
        <f t="shared" si="86"/>
        <v/>
      </c>
      <c r="DL7" s="11" t="str">
        <f t="shared" si="87"/>
        <v/>
      </c>
      <c r="DM7" s="11" t="str">
        <f t="shared" si="88"/>
        <v/>
      </c>
      <c r="DN7" s="11" t="str">
        <f t="shared" si="89"/>
        <v/>
      </c>
      <c r="DO7" s="11" t="str">
        <f t="shared" si="90"/>
        <v/>
      </c>
    </row>
    <row r="8" spans="1:119" x14ac:dyDescent="0.25">
      <c r="A8" s="2" t="str">
        <f>'Gene Table'!D7</f>
        <v>BMP6</v>
      </c>
      <c r="B8" s="122"/>
      <c r="C8" s="3" t="s">
        <v>13</v>
      </c>
      <c r="D8" s="2">
        <f>IF(SUM('Raw Data'!C$3:C$98)&gt;10,IF(AND(ISNUMBER('Raw Data'!C11),'Raw Data'!C11&lt;40, 'Raw Data'!C11&gt;0),'Raw Data'!C11,40),"")</f>
        <v>21.237636999999999</v>
      </c>
      <c r="E8" s="2" t="str">
        <f>IF(SUM('Raw Data'!D$3:D$98)&gt;10,IF(AND(ISNUMBER('Raw Data'!D11),'Raw Data'!D11&lt;40, 'Raw Data'!D11&gt;0),'Raw Data'!D11,40),"")</f>
        <v/>
      </c>
      <c r="F8" s="2" t="str">
        <f>IF(SUM('Raw Data'!E$3:E$98)&gt;10,IF(AND(ISNUMBER('Raw Data'!E11),'Raw Data'!E11&lt;40, 'Raw Data'!E11&gt;0),'Raw Data'!E11,40),"")</f>
        <v/>
      </c>
      <c r="G8" s="2" t="str">
        <f>IF(SUM('Raw Data'!F$3:F$98)&gt;10,IF(AND(ISNUMBER('Raw Data'!F11),'Raw Data'!F11&lt;40, 'Raw Data'!F11&gt;0),'Raw Data'!F11,40),"")</f>
        <v/>
      </c>
      <c r="H8" s="2" t="str">
        <f>IF(SUM('Raw Data'!G$3:G$98)&gt;10,IF(AND(ISNUMBER('Raw Data'!G11),'Raw Data'!G11&lt;40, 'Raw Data'!G11&gt;0),'Raw Data'!G11,40),"")</f>
        <v/>
      </c>
      <c r="I8" s="2" t="str">
        <f>IF(SUM('Raw Data'!H$3:H$98)&gt;10,IF(AND(ISNUMBER('Raw Data'!H11),'Raw Data'!H11&lt;40, 'Raw Data'!H11&gt;0),'Raw Data'!H11,40),"")</f>
        <v/>
      </c>
      <c r="J8" s="2" t="str">
        <f>IF(SUM('Raw Data'!I$3:I$98)&gt;10,IF(AND(ISNUMBER('Raw Data'!I11),'Raw Data'!I11&lt;40, 'Raw Data'!I11&gt;0),'Raw Data'!I11,40),"")</f>
        <v/>
      </c>
      <c r="K8" s="2" t="str">
        <f>IF(SUM('Raw Data'!J$3:J$98)&gt;10,IF(AND(ISNUMBER('Raw Data'!J11),'Raw Data'!J11&lt;40, 'Raw Data'!J11&gt;0),'Raw Data'!J11,40),"")</f>
        <v/>
      </c>
      <c r="L8" s="2" t="str">
        <f>IF(SUM('Raw Data'!K$3:K$98)&gt;10,IF(AND(ISNUMBER('Raw Data'!K11),'Raw Data'!K11&lt;40, 'Raw Data'!K11&gt;0),'Raw Data'!K11,40),"")</f>
        <v/>
      </c>
      <c r="M8" s="2" t="str">
        <f>IF(SUM('Raw Data'!L$3:L$98)&gt;10,IF(AND(ISNUMBER('Raw Data'!L11),'Raw Data'!L11&lt;40, 'Raw Data'!L11&gt;0),'Raw Data'!L11,40),"")</f>
        <v/>
      </c>
      <c r="N8" s="2" t="str">
        <f>IF(SUM('Raw Data'!M$3:M$98)&gt;10,IF(AND(ISNUMBER('Raw Data'!M11),'Raw Data'!M11&lt;40, 'Raw Data'!M11&gt;0),'Raw Data'!M11,40),"")</f>
        <v/>
      </c>
      <c r="O8" s="2" t="str">
        <f>IF(SUM('Raw Data'!N$3:N$98)&gt;10,IF(AND(ISNUMBER('Raw Data'!N11),'Raw Data'!N11&lt;40, 'Raw Data'!N11&gt;0),'Raw Data'!N11,40),"")</f>
        <v/>
      </c>
      <c r="P8" s="3" t="str">
        <f>'Gene Table'!D7</f>
        <v>BMP6</v>
      </c>
      <c r="Q8" s="2">
        <f t="shared" si="30"/>
        <v>10.150198</v>
      </c>
      <c r="R8" s="2" t="str">
        <f t="shared" si="31"/>
        <v/>
      </c>
      <c r="S8" s="2" t="str">
        <f t="shared" si="32"/>
        <v/>
      </c>
      <c r="T8" s="2" t="str">
        <f t="shared" si="33"/>
        <v/>
      </c>
      <c r="U8" s="2" t="str">
        <f t="shared" si="34"/>
        <v/>
      </c>
      <c r="V8" s="2" t="str">
        <f t="shared" si="35"/>
        <v/>
      </c>
      <c r="W8" s="2" t="str">
        <f t="shared" si="36"/>
        <v/>
      </c>
      <c r="X8" s="2" t="str">
        <f t="shared" si="37"/>
        <v/>
      </c>
      <c r="Y8" s="2" t="str">
        <f t="shared" si="38"/>
        <v/>
      </c>
      <c r="Z8" s="2" t="str">
        <f t="shared" si="39"/>
        <v/>
      </c>
      <c r="AA8" s="2" t="str">
        <f t="shared" si="40"/>
        <v/>
      </c>
      <c r="AB8" s="2" t="str">
        <f t="shared" si="41"/>
        <v/>
      </c>
      <c r="AC8" s="3" t="str">
        <f>'Gene Table'!D7</f>
        <v>BMP6</v>
      </c>
      <c r="AD8" s="2">
        <f t="shared" si="42"/>
        <v>9.5634000000000015</v>
      </c>
      <c r="AE8" s="2" t="str">
        <f t="shared" si="43"/>
        <v/>
      </c>
      <c r="AF8" s="2" t="str">
        <f t="shared" si="44"/>
        <v/>
      </c>
      <c r="AG8" s="2" t="str">
        <f t="shared" si="45"/>
        <v/>
      </c>
      <c r="AH8" s="2" t="str">
        <f t="shared" si="46"/>
        <v/>
      </c>
      <c r="AI8" s="2" t="str">
        <f t="shared" si="47"/>
        <v/>
      </c>
      <c r="AJ8" s="2" t="str">
        <f t="shared" si="48"/>
        <v/>
      </c>
      <c r="AK8" s="2" t="str">
        <f t="shared" si="49"/>
        <v/>
      </c>
      <c r="AL8" s="2" t="str">
        <f t="shared" si="50"/>
        <v/>
      </c>
      <c r="AM8" s="2" t="str">
        <f t="shared" si="51"/>
        <v/>
      </c>
      <c r="AN8" s="2" t="str">
        <f t="shared" si="52"/>
        <v/>
      </c>
      <c r="AO8" s="2" t="str">
        <f t="shared" si="53"/>
        <v/>
      </c>
      <c r="AP8" s="3" t="str">
        <f>'Gene Table'!D7</f>
        <v>BMP6</v>
      </c>
      <c r="AQ8" s="2">
        <f t="shared" si="54"/>
        <v>-4.8759999999994363E-3</v>
      </c>
      <c r="AR8" s="2" t="str">
        <f t="shared" si="55"/>
        <v/>
      </c>
      <c r="AS8" s="2" t="str">
        <f t="shared" si="56"/>
        <v/>
      </c>
      <c r="AT8" s="2" t="str">
        <f t="shared" si="57"/>
        <v/>
      </c>
      <c r="AU8" s="2" t="str">
        <f t="shared" si="58"/>
        <v/>
      </c>
      <c r="AV8" s="2" t="str">
        <f t="shared" si="59"/>
        <v/>
      </c>
      <c r="AW8" s="2" t="str">
        <f t="shared" si="60"/>
        <v/>
      </c>
      <c r="AX8" s="2" t="str">
        <f t="shared" si="61"/>
        <v/>
      </c>
      <c r="AY8" s="2" t="str">
        <f t="shared" si="62"/>
        <v/>
      </c>
      <c r="AZ8" s="2" t="str">
        <f t="shared" si="63"/>
        <v/>
      </c>
      <c r="BA8" s="2" t="str">
        <f t="shared" si="64"/>
        <v/>
      </c>
      <c r="BB8" s="2" t="str">
        <f t="shared" si="65"/>
        <v/>
      </c>
      <c r="BC8" s="3" t="str">
        <f>'Gene Table'!D7</f>
        <v>BMP6</v>
      </c>
      <c r="BD8" s="2">
        <f t="shared" si="66"/>
        <v>8.8000662173172059E-4</v>
      </c>
      <c r="BE8" s="2" t="str">
        <f t="shared" si="67"/>
        <v/>
      </c>
      <c r="BF8" s="2" t="str">
        <f t="shared" si="68"/>
        <v/>
      </c>
      <c r="BG8" s="2" t="str">
        <f t="shared" si="69"/>
        <v/>
      </c>
      <c r="BH8" s="2" t="str">
        <f t="shared" si="70"/>
        <v/>
      </c>
      <c r="BI8" s="2" t="str">
        <f t="shared" si="71"/>
        <v/>
      </c>
      <c r="BJ8" s="2" t="str">
        <f t="shared" si="72"/>
        <v/>
      </c>
      <c r="BK8" s="2" t="str">
        <f t="shared" si="73"/>
        <v/>
      </c>
      <c r="BL8" s="2" t="str">
        <f t="shared" si="74"/>
        <v/>
      </c>
      <c r="BM8" s="2" t="str">
        <f t="shared" si="75"/>
        <v/>
      </c>
      <c r="BN8" s="2" t="str">
        <f t="shared" si="76"/>
        <v/>
      </c>
      <c r="BO8" s="2" t="str">
        <f t="shared" si="77"/>
        <v/>
      </c>
      <c r="BP8" s="3" t="str">
        <f>'Gene Table'!D7</f>
        <v>BMP6</v>
      </c>
      <c r="BQ8" s="11">
        <f t="shared" si="4"/>
        <v>1.3228545326869677E-3</v>
      </c>
      <c r="BR8" s="11" t="str">
        <f t="shared" si="5"/>
        <v/>
      </c>
      <c r="BS8" s="11" t="str">
        <f t="shared" si="6"/>
        <v/>
      </c>
      <c r="BT8" s="11" t="str">
        <f t="shared" si="7"/>
        <v/>
      </c>
      <c r="BU8" s="11" t="str">
        <f t="shared" si="8"/>
        <v/>
      </c>
      <c r="BV8" s="11" t="str">
        <f t="shared" si="9"/>
        <v/>
      </c>
      <c r="BW8" s="11" t="str">
        <f t="shared" si="10"/>
        <v/>
      </c>
      <c r="BX8" s="11" t="str">
        <f t="shared" si="11"/>
        <v/>
      </c>
      <c r="BY8" s="11" t="str">
        <f t="shared" si="12"/>
        <v/>
      </c>
      <c r="BZ8" s="11" t="str">
        <f t="shared" si="13"/>
        <v/>
      </c>
      <c r="CA8" s="11" t="str">
        <f t="shared" si="14"/>
        <v/>
      </c>
      <c r="CB8" s="11" t="str">
        <f t="shared" si="15"/>
        <v/>
      </c>
      <c r="CC8" s="3" t="str">
        <f>'Gene Table'!D7</f>
        <v>BMP6</v>
      </c>
      <c r="CD8" s="11">
        <f t="shared" si="16"/>
        <v>0.99867714546731301</v>
      </c>
      <c r="CE8" s="11" t="str">
        <f t="shared" si="17"/>
        <v/>
      </c>
      <c r="CF8" s="11" t="str">
        <f t="shared" si="18"/>
        <v/>
      </c>
      <c r="CG8" s="11" t="str">
        <f t="shared" si="19"/>
        <v/>
      </c>
      <c r="CH8" s="11" t="str">
        <f t="shared" si="20"/>
        <v/>
      </c>
      <c r="CI8" s="11" t="str">
        <f t="shared" si="21"/>
        <v/>
      </c>
      <c r="CJ8" s="11" t="str">
        <f t="shared" si="22"/>
        <v/>
      </c>
      <c r="CK8" s="11" t="str">
        <f t="shared" si="23"/>
        <v/>
      </c>
      <c r="CL8" s="11" t="str">
        <f t="shared" si="24"/>
        <v/>
      </c>
      <c r="CM8" s="11" t="str">
        <f t="shared" si="25"/>
        <v/>
      </c>
      <c r="CN8" s="11" t="str">
        <f t="shared" si="26"/>
        <v/>
      </c>
      <c r="CO8" s="11" t="str">
        <f t="shared" si="27"/>
        <v/>
      </c>
      <c r="CP8" s="3" t="str">
        <f>'Gene Table'!D7</f>
        <v>BMP6</v>
      </c>
      <c r="CQ8" s="11">
        <f t="shared" si="78"/>
        <v>2.2334564753201391E-17</v>
      </c>
      <c r="CR8" s="11" t="str">
        <f t="shared" si="28"/>
        <v/>
      </c>
      <c r="CS8" s="11" t="str">
        <f t="shared" si="28"/>
        <v/>
      </c>
      <c r="CT8" s="11" t="str">
        <f t="shared" si="28"/>
        <v/>
      </c>
      <c r="CU8" s="11" t="str">
        <f t="shared" si="28"/>
        <v/>
      </c>
      <c r="CV8" s="11" t="str">
        <f t="shared" si="28"/>
        <v/>
      </c>
      <c r="CW8" s="11" t="str">
        <f t="shared" si="28"/>
        <v/>
      </c>
      <c r="CX8" s="11" t="str">
        <f t="shared" si="28"/>
        <v/>
      </c>
      <c r="CY8" s="11" t="str">
        <f t="shared" si="28"/>
        <v/>
      </c>
      <c r="CZ8" s="11" t="str">
        <f t="shared" si="28"/>
        <v/>
      </c>
      <c r="DA8" s="11" t="str">
        <f t="shared" si="28"/>
        <v/>
      </c>
      <c r="DB8" s="11" t="str">
        <f t="shared" si="28"/>
        <v/>
      </c>
      <c r="DC8" s="3" t="str">
        <f>'Gene Table'!D7</f>
        <v>BMP6</v>
      </c>
      <c r="DD8" s="11">
        <f t="shared" si="79"/>
        <v>1.32285453268699E-3</v>
      </c>
      <c r="DE8" s="11" t="str">
        <f t="shared" si="80"/>
        <v/>
      </c>
      <c r="DF8" s="11" t="str">
        <f t="shared" si="81"/>
        <v/>
      </c>
      <c r="DG8" s="11" t="str">
        <f t="shared" si="82"/>
        <v/>
      </c>
      <c r="DH8" s="11" t="str">
        <f t="shared" si="83"/>
        <v/>
      </c>
      <c r="DI8" s="11" t="str">
        <f t="shared" si="84"/>
        <v/>
      </c>
      <c r="DJ8" s="11" t="str">
        <f t="shared" si="85"/>
        <v/>
      </c>
      <c r="DK8" s="11" t="str">
        <f t="shared" si="86"/>
        <v/>
      </c>
      <c r="DL8" s="11" t="str">
        <f t="shared" si="87"/>
        <v/>
      </c>
      <c r="DM8" s="11" t="str">
        <f t="shared" si="88"/>
        <v/>
      </c>
      <c r="DN8" s="11" t="str">
        <f t="shared" si="89"/>
        <v/>
      </c>
      <c r="DO8" s="11" t="str">
        <f t="shared" si="90"/>
        <v/>
      </c>
    </row>
    <row r="9" spans="1:119" x14ac:dyDescent="0.25">
      <c r="A9" s="2" t="str">
        <f>'Gene Table'!D8</f>
        <v>BRCA1</v>
      </c>
      <c r="B9" s="122"/>
      <c r="C9" s="3" t="s">
        <v>15</v>
      </c>
      <c r="D9" s="2">
        <f>IF(SUM('Raw Data'!C$3:C$98)&gt;10,IF(AND(ISNUMBER('Raw Data'!C13),'Raw Data'!C13&lt;40, 'Raw Data'!C13&gt;0),'Raw Data'!C13,40),"")</f>
        <v>19.95757</v>
      </c>
      <c r="E9" s="2" t="str">
        <f>IF(SUM('Raw Data'!D$3:D$98)&gt;10,IF(AND(ISNUMBER('Raw Data'!D13),'Raw Data'!D13&lt;40, 'Raw Data'!D13&gt;0),'Raw Data'!D13,40),"")</f>
        <v/>
      </c>
      <c r="F9" s="2" t="str">
        <f>IF(SUM('Raw Data'!E$3:E$98)&gt;10,IF(AND(ISNUMBER('Raw Data'!E13),'Raw Data'!E13&lt;40, 'Raw Data'!E13&gt;0),'Raw Data'!E13,40),"")</f>
        <v/>
      </c>
      <c r="G9" s="2" t="str">
        <f>IF(SUM('Raw Data'!F$3:F$98)&gt;10,IF(AND(ISNUMBER('Raw Data'!F13),'Raw Data'!F13&lt;40, 'Raw Data'!F13&gt;0),'Raw Data'!F13,40),"")</f>
        <v/>
      </c>
      <c r="H9" s="2" t="str">
        <f>IF(SUM('Raw Data'!G$3:G$98)&gt;10,IF(AND(ISNUMBER('Raw Data'!G13),'Raw Data'!G13&lt;40, 'Raw Data'!G13&gt;0),'Raw Data'!G13,40),"")</f>
        <v/>
      </c>
      <c r="I9" s="2" t="str">
        <f>IF(SUM('Raw Data'!H$3:H$98)&gt;10,IF(AND(ISNUMBER('Raw Data'!H13),'Raw Data'!H13&lt;40, 'Raw Data'!H13&gt;0),'Raw Data'!H13,40),"")</f>
        <v/>
      </c>
      <c r="J9" s="2" t="str">
        <f>IF(SUM('Raw Data'!I$3:I$98)&gt;10,IF(AND(ISNUMBER('Raw Data'!I13),'Raw Data'!I13&lt;40, 'Raw Data'!I13&gt;0),'Raw Data'!I13,40),"")</f>
        <v/>
      </c>
      <c r="K9" s="2" t="str">
        <f>IF(SUM('Raw Data'!J$3:J$98)&gt;10,IF(AND(ISNUMBER('Raw Data'!J13),'Raw Data'!J13&lt;40, 'Raw Data'!J13&gt;0),'Raw Data'!J13,40),"")</f>
        <v/>
      </c>
      <c r="L9" s="2" t="str">
        <f>IF(SUM('Raw Data'!K$3:K$98)&gt;10,IF(AND(ISNUMBER('Raw Data'!K13),'Raw Data'!K13&lt;40, 'Raw Data'!K13&gt;0),'Raw Data'!K13,40),"")</f>
        <v/>
      </c>
      <c r="M9" s="2" t="str">
        <f>IF(SUM('Raw Data'!L$3:L$98)&gt;10,IF(AND(ISNUMBER('Raw Data'!L13),'Raw Data'!L13&lt;40, 'Raw Data'!L13&gt;0),'Raw Data'!L13,40),"")</f>
        <v/>
      </c>
      <c r="N9" s="2" t="str">
        <f>IF(SUM('Raw Data'!M$3:M$98)&gt;10,IF(AND(ISNUMBER('Raw Data'!M13),'Raw Data'!M13&lt;40, 'Raw Data'!M13&gt;0),'Raw Data'!M13,40),"")</f>
        <v/>
      </c>
      <c r="O9" s="2" t="str">
        <f>IF(SUM('Raw Data'!N$3:N$98)&gt;10,IF(AND(ISNUMBER('Raw Data'!N13),'Raw Data'!N13&lt;40, 'Raw Data'!N13&gt;0),'Raw Data'!N13,40),"")</f>
        <v/>
      </c>
      <c r="P9" s="3" t="str">
        <f>'Gene Table'!D8</f>
        <v>BRCA1</v>
      </c>
      <c r="Q9" s="2">
        <f t="shared" si="30"/>
        <v>8.881806000000001</v>
      </c>
      <c r="R9" s="2" t="str">
        <f t="shared" si="31"/>
        <v/>
      </c>
      <c r="S9" s="2" t="str">
        <f t="shared" si="32"/>
        <v/>
      </c>
      <c r="T9" s="2" t="str">
        <f t="shared" si="33"/>
        <v/>
      </c>
      <c r="U9" s="2" t="str">
        <f t="shared" si="34"/>
        <v/>
      </c>
      <c r="V9" s="2" t="str">
        <f t="shared" si="35"/>
        <v/>
      </c>
      <c r="W9" s="2" t="str">
        <f t="shared" si="36"/>
        <v/>
      </c>
      <c r="X9" s="2" t="str">
        <f t="shared" si="37"/>
        <v/>
      </c>
      <c r="Y9" s="2" t="str">
        <f t="shared" si="38"/>
        <v/>
      </c>
      <c r="Z9" s="2" t="str">
        <f t="shared" si="39"/>
        <v/>
      </c>
      <c r="AA9" s="2" t="str">
        <f t="shared" si="40"/>
        <v/>
      </c>
      <c r="AB9" s="2" t="str">
        <f t="shared" si="41"/>
        <v/>
      </c>
      <c r="AC9" s="3" t="str">
        <f>'Gene Table'!D8</f>
        <v>BRCA1</v>
      </c>
      <c r="AD9" s="2">
        <f t="shared" si="42"/>
        <v>7.5347100000000005</v>
      </c>
      <c r="AE9" s="2" t="str">
        <f t="shared" si="43"/>
        <v/>
      </c>
      <c r="AF9" s="2" t="str">
        <f t="shared" si="44"/>
        <v/>
      </c>
      <c r="AG9" s="2" t="str">
        <f t="shared" si="45"/>
        <v/>
      </c>
      <c r="AH9" s="2" t="str">
        <f t="shared" si="46"/>
        <v/>
      </c>
      <c r="AI9" s="2" t="str">
        <f t="shared" si="47"/>
        <v/>
      </c>
      <c r="AJ9" s="2" t="str">
        <f t="shared" si="48"/>
        <v/>
      </c>
      <c r="AK9" s="2" t="str">
        <f t="shared" si="49"/>
        <v/>
      </c>
      <c r="AL9" s="2" t="str">
        <f t="shared" si="50"/>
        <v/>
      </c>
      <c r="AM9" s="2" t="str">
        <f t="shared" si="51"/>
        <v/>
      </c>
      <c r="AN9" s="2" t="str">
        <f t="shared" si="52"/>
        <v/>
      </c>
      <c r="AO9" s="2" t="str">
        <f t="shared" si="53"/>
        <v/>
      </c>
      <c r="AP9" s="3" t="str">
        <f>'Gene Table'!D8</f>
        <v>BRCA1</v>
      </c>
      <c r="AQ9" s="2">
        <f t="shared" si="54"/>
        <v>-6.6290000000002181E-2</v>
      </c>
      <c r="AR9" s="2" t="str">
        <f t="shared" si="55"/>
        <v/>
      </c>
      <c r="AS9" s="2" t="str">
        <f t="shared" si="56"/>
        <v/>
      </c>
      <c r="AT9" s="2" t="str">
        <f t="shared" si="57"/>
        <v/>
      </c>
      <c r="AU9" s="2" t="str">
        <f t="shared" si="58"/>
        <v/>
      </c>
      <c r="AV9" s="2" t="str">
        <f t="shared" si="59"/>
        <v/>
      </c>
      <c r="AW9" s="2" t="str">
        <f t="shared" si="60"/>
        <v/>
      </c>
      <c r="AX9" s="2" t="str">
        <f t="shared" si="61"/>
        <v/>
      </c>
      <c r="AY9" s="2" t="str">
        <f t="shared" si="62"/>
        <v/>
      </c>
      <c r="AZ9" s="2" t="str">
        <f t="shared" si="63"/>
        <v/>
      </c>
      <c r="BA9" s="2" t="str">
        <f t="shared" si="64"/>
        <v/>
      </c>
      <c r="BB9" s="2" t="str">
        <f t="shared" si="65"/>
        <v/>
      </c>
      <c r="BC9" s="3" t="str">
        <f>'Gene Table'!D8</f>
        <v>BRCA1</v>
      </c>
      <c r="BD9" s="2">
        <f t="shared" si="66"/>
        <v>2.1198736583745771E-3</v>
      </c>
      <c r="BE9" s="2" t="str">
        <f t="shared" si="67"/>
        <v/>
      </c>
      <c r="BF9" s="2" t="str">
        <f t="shared" si="68"/>
        <v/>
      </c>
      <c r="BG9" s="2" t="str">
        <f t="shared" si="69"/>
        <v/>
      </c>
      <c r="BH9" s="2" t="str">
        <f t="shared" si="70"/>
        <v/>
      </c>
      <c r="BI9" s="2" t="str">
        <f t="shared" si="71"/>
        <v/>
      </c>
      <c r="BJ9" s="2" t="str">
        <f t="shared" si="72"/>
        <v/>
      </c>
      <c r="BK9" s="2" t="str">
        <f t="shared" si="73"/>
        <v/>
      </c>
      <c r="BL9" s="2" t="str">
        <f t="shared" si="74"/>
        <v/>
      </c>
      <c r="BM9" s="2" t="str">
        <f t="shared" si="75"/>
        <v/>
      </c>
      <c r="BN9" s="2" t="str">
        <f t="shared" si="76"/>
        <v/>
      </c>
      <c r="BO9" s="2" t="str">
        <f t="shared" si="77"/>
        <v/>
      </c>
      <c r="BP9" s="3" t="str">
        <f>'Gene Table'!D8</f>
        <v>BRCA1</v>
      </c>
      <c r="BQ9" s="11">
        <f t="shared" si="4"/>
        <v>5.4044052601737872E-3</v>
      </c>
      <c r="BR9" s="11" t="str">
        <f t="shared" si="5"/>
        <v/>
      </c>
      <c r="BS9" s="11" t="str">
        <f t="shared" si="6"/>
        <v/>
      </c>
      <c r="BT9" s="11" t="str">
        <f t="shared" si="7"/>
        <v/>
      </c>
      <c r="BU9" s="11" t="str">
        <f t="shared" si="8"/>
        <v/>
      </c>
      <c r="BV9" s="11" t="str">
        <f t="shared" si="9"/>
        <v/>
      </c>
      <c r="BW9" s="11" t="str">
        <f t="shared" si="10"/>
        <v/>
      </c>
      <c r="BX9" s="11" t="str">
        <f t="shared" si="11"/>
        <v/>
      </c>
      <c r="BY9" s="11" t="str">
        <f t="shared" si="12"/>
        <v/>
      </c>
      <c r="BZ9" s="11" t="str">
        <f t="shared" si="13"/>
        <v/>
      </c>
      <c r="CA9" s="11" t="str">
        <f t="shared" si="14"/>
        <v/>
      </c>
      <c r="CB9" s="11" t="str">
        <f t="shared" si="15"/>
        <v/>
      </c>
      <c r="CC9" s="3" t="str">
        <f>'Gene Table'!D8</f>
        <v>BRCA1</v>
      </c>
      <c r="CD9" s="11">
        <f t="shared" si="16"/>
        <v>0.99459559473982617</v>
      </c>
      <c r="CE9" s="11" t="str">
        <f t="shared" si="17"/>
        <v/>
      </c>
      <c r="CF9" s="11" t="str">
        <f t="shared" si="18"/>
        <v/>
      </c>
      <c r="CG9" s="11" t="str">
        <f t="shared" si="19"/>
        <v/>
      </c>
      <c r="CH9" s="11" t="str">
        <f t="shared" si="20"/>
        <v/>
      </c>
      <c r="CI9" s="11" t="str">
        <f t="shared" si="21"/>
        <v/>
      </c>
      <c r="CJ9" s="11" t="str">
        <f t="shared" si="22"/>
        <v/>
      </c>
      <c r="CK9" s="11" t="str">
        <f t="shared" si="23"/>
        <v/>
      </c>
      <c r="CL9" s="11" t="str">
        <f t="shared" si="24"/>
        <v/>
      </c>
      <c r="CM9" s="11" t="str">
        <f t="shared" si="25"/>
        <v/>
      </c>
      <c r="CN9" s="11" t="str">
        <f t="shared" si="26"/>
        <v/>
      </c>
      <c r="CO9" s="11" t="str">
        <f t="shared" si="27"/>
        <v/>
      </c>
      <c r="CP9" s="3" t="str">
        <f>'Gene Table'!D8</f>
        <v>BRCA1</v>
      </c>
      <c r="CQ9" s="11">
        <f t="shared" si="78"/>
        <v>4.0766001685454967E-17</v>
      </c>
      <c r="CR9" s="11" t="str">
        <f t="shared" si="28"/>
        <v/>
      </c>
      <c r="CS9" s="11" t="str">
        <f t="shared" si="28"/>
        <v/>
      </c>
      <c r="CT9" s="11" t="str">
        <f t="shared" si="28"/>
        <v/>
      </c>
      <c r="CU9" s="11" t="str">
        <f t="shared" si="28"/>
        <v/>
      </c>
      <c r="CV9" s="11" t="str">
        <f t="shared" si="28"/>
        <v/>
      </c>
      <c r="CW9" s="11" t="str">
        <f t="shared" si="28"/>
        <v/>
      </c>
      <c r="CX9" s="11" t="str">
        <f t="shared" si="28"/>
        <v/>
      </c>
      <c r="CY9" s="11" t="str">
        <f t="shared" si="28"/>
        <v/>
      </c>
      <c r="CZ9" s="11" t="str">
        <f t="shared" si="28"/>
        <v/>
      </c>
      <c r="DA9" s="11" t="str">
        <f t="shared" si="28"/>
        <v/>
      </c>
      <c r="DB9" s="11" t="str">
        <f t="shared" si="28"/>
        <v/>
      </c>
      <c r="DC9" s="3" t="str">
        <f>'Gene Table'!D8</f>
        <v>BRCA1</v>
      </c>
      <c r="DD9" s="11">
        <f t="shared" si="79"/>
        <v>5.4044052601738279E-3</v>
      </c>
      <c r="DE9" s="11" t="str">
        <f t="shared" si="80"/>
        <v/>
      </c>
      <c r="DF9" s="11" t="str">
        <f t="shared" si="81"/>
        <v/>
      </c>
      <c r="DG9" s="11" t="str">
        <f t="shared" si="82"/>
        <v/>
      </c>
      <c r="DH9" s="11" t="str">
        <f t="shared" si="83"/>
        <v/>
      </c>
      <c r="DI9" s="11" t="str">
        <f t="shared" si="84"/>
        <v/>
      </c>
      <c r="DJ9" s="11" t="str">
        <f t="shared" si="85"/>
        <v/>
      </c>
      <c r="DK9" s="11" t="str">
        <f t="shared" si="86"/>
        <v/>
      </c>
      <c r="DL9" s="11" t="str">
        <f t="shared" si="87"/>
        <v/>
      </c>
      <c r="DM9" s="11" t="str">
        <f t="shared" si="88"/>
        <v/>
      </c>
      <c r="DN9" s="11" t="str">
        <f t="shared" si="89"/>
        <v/>
      </c>
      <c r="DO9" s="11" t="str">
        <f t="shared" si="90"/>
        <v/>
      </c>
    </row>
    <row r="10" spans="1:119" x14ac:dyDescent="0.25">
      <c r="A10" s="2" t="str">
        <f>'Gene Table'!D9</f>
        <v>BRCA2</v>
      </c>
      <c r="B10" s="122"/>
      <c r="C10" s="3" t="s">
        <v>111</v>
      </c>
      <c r="D10" s="2">
        <f>IF(SUM('Raw Data'!C$3:C$98)&gt;10,IF(AND(ISNUMBER('Raw Data'!C15),'Raw Data'!C15&lt;40, 'Raw Data'!C15&gt;0),'Raw Data'!C15,40),"")</f>
        <v>20.522000999999999</v>
      </c>
      <c r="E10" s="2" t="str">
        <f>IF(SUM('Raw Data'!D$3:D$98)&gt;10,IF(AND(ISNUMBER('Raw Data'!D15),'Raw Data'!D15&lt;40, 'Raw Data'!D15&gt;0),'Raw Data'!D15,40),"")</f>
        <v/>
      </c>
      <c r="F10" s="2" t="str">
        <f>IF(SUM('Raw Data'!E$3:E$98)&gt;10,IF(AND(ISNUMBER('Raw Data'!E15),'Raw Data'!E15&lt;40, 'Raw Data'!E15&gt;0),'Raw Data'!E15,40),"")</f>
        <v/>
      </c>
      <c r="G10" s="2" t="str">
        <f>IF(SUM('Raw Data'!F$3:F$98)&gt;10,IF(AND(ISNUMBER('Raw Data'!F15),'Raw Data'!F15&lt;40, 'Raw Data'!F15&gt;0),'Raw Data'!F15,40),"")</f>
        <v/>
      </c>
      <c r="H10" s="2" t="str">
        <f>IF(SUM('Raw Data'!G$3:G$98)&gt;10,IF(AND(ISNUMBER('Raw Data'!G15),'Raw Data'!G15&lt;40, 'Raw Data'!G15&gt;0),'Raw Data'!G15,40),"")</f>
        <v/>
      </c>
      <c r="I10" s="2" t="str">
        <f>IF(SUM('Raw Data'!H$3:H$98)&gt;10,IF(AND(ISNUMBER('Raw Data'!H15),'Raw Data'!H15&lt;40, 'Raw Data'!H15&gt;0),'Raw Data'!H15,40),"")</f>
        <v/>
      </c>
      <c r="J10" s="2" t="str">
        <f>IF(SUM('Raw Data'!I$3:I$98)&gt;10,IF(AND(ISNUMBER('Raw Data'!I15),'Raw Data'!I15&lt;40, 'Raw Data'!I15&gt;0),'Raw Data'!I15,40),"")</f>
        <v/>
      </c>
      <c r="K10" s="2" t="str">
        <f>IF(SUM('Raw Data'!J$3:J$98)&gt;10,IF(AND(ISNUMBER('Raw Data'!J15),'Raw Data'!J15&lt;40, 'Raw Data'!J15&gt;0),'Raw Data'!J15,40),"")</f>
        <v/>
      </c>
      <c r="L10" s="2" t="str">
        <f>IF(SUM('Raw Data'!K$3:K$98)&gt;10,IF(AND(ISNUMBER('Raw Data'!K15),'Raw Data'!K15&lt;40, 'Raw Data'!K15&gt;0),'Raw Data'!K15,40),"")</f>
        <v/>
      </c>
      <c r="M10" s="2" t="str">
        <f>IF(SUM('Raw Data'!L$3:L$98)&gt;10,IF(AND(ISNUMBER('Raw Data'!L15),'Raw Data'!L15&lt;40, 'Raw Data'!L15&gt;0),'Raw Data'!L15,40),"")</f>
        <v/>
      </c>
      <c r="N10" s="2" t="str">
        <f>IF(SUM('Raw Data'!M$3:M$98)&gt;10,IF(AND(ISNUMBER('Raw Data'!M15),'Raw Data'!M15&lt;40, 'Raw Data'!M15&gt;0),'Raw Data'!M15,40),"")</f>
        <v/>
      </c>
      <c r="O10" s="2" t="str">
        <f>IF(SUM('Raw Data'!N$3:N$98)&gt;10,IF(AND(ISNUMBER('Raw Data'!N15),'Raw Data'!N15&lt;40, 'Raw Data'!N15&gt;0),'Raw Data'!N15,40),"")</f>
        <v/>
      </c>
      <c r="P10" s="3" t="str">
        <f>'Gene Table'!D9</f>
        <v>BRCA2</v>
      </c>
      <c r="Q10" s="2">
        <f t="shared" si="30"/>
        <v>11.157767</v>
      </c>
      <c r="R10" s="2" t="str">
        <f t="shared" si="31"/>
        <v/>
      </c>
      <c r="S10" s="2" t="str">
        <f t="shared" si="32"/>
        <v/>
      </c>
      <c r="T10" s="2" t="str">
        <f t="shared" si="33"/>
        <v/>
      </c>
      <c r="U10" s="2" t="str">
        <f t="shared" si="34"/>
        <v/>
      </c>
      <c r="V10" s="2" t="str">
        <f t="shared" si="35"/>
        <v/>
      </c>
      <c r="W10" s="2" t="str">
        <f t="shared" si="36"/>
        <v/>
      </c>
      <c r="X10" s="2" t="str">
        <f t="shared" si="37"/>
        <v/>
      </c>
      <c r="Y10" s="2" t="str">
        <f t="shared" si="38"/>
        <v/>
      </c>
      <c r="Z10" s="2" t="str">
        <f t="shared" si="39"/>
        <v/>
      </c>
      <c r="AA10" s="2" t="str">
        <f t="shared" si="40"/>
        <v/>
      </c>
      <c r="AB10" s="2" t="str">
        <f t="shared" si="41"/>
        <v/>
      </c>
      <c r="AC10" s="3" t="str">
        <f>'Gene Table'!D9</f>
        <v>BRCA2</v>
      </c>
      <c r="AD10" s="2">
        <f t="shared" si="42"/>
        <v>19.093615000000003</v>
      </c>
      <c r="AE10" s="2" t="str">
        <f t="shared" si="43"/>
        <v/>
      </c>
      <c r="AF10" s="2" t="str">
        <f t="shared" si="44"/>
        <v/>
      </c>
      <c r="AG10" s="2" t="str">
        <f t="shared" si="45"/>
        <v/>
      </c>
      <c r="AH10" s="2" t="str">
        <f t="shared" si="46"/>
        <v/>
      </c>
      <c r="AI10" s="2" t="str">
        <f t="shared" si="47"/>
        <v/>
      </c>
      <c r="AJ10" s="2" t="str">
        <f t="shared" si="48"/>
        <v/>
      </c>
      <c r="AK10" s="2" t="str">
        <f t="shared" si="49"/>
        <v/>
      </c>
      <c r="AL10" s="2" t="str">
        <f t="shared" si="50"/>
        <v/>
      </c>
      <c r="AM10" s="2" t="str">
        <f t="shared" si="51"/>
        <v/>
      </c>
      <c r="AN10" s="2" t="str">
        <f t="shared" si="52"/>
        <v/>
      </c>
      <c r="AO10" s="2" t="str">
        <f t="shared" si="53"/>
        <v/>
      </c>
      <c r="AP10" s="3" t="str">
        <f>'Gene Table'!D9</f>
        <v>BRCA2</v>
      </c>
      <c r="AQ10" s="2">
        <f t="shared" si="54"/>
        <v>-3.7077000000000027E-2</v>
      </c>
      <c r="AR10" s="2" t="str">
        <f t="shared" si="55"/>
        <v/>
      </c>
      <c r="AS10" s="2" t="str">
        <f t="shared" si="56"/>
        <v/>
      </c>
      <c r="AT10" s="2" t="str">
        <f t="shared" si="57"/>
        <v/>
      </c>
      <c r="AU10" s="2" t="str">
        <f t="shared" si="58"/>
        <v/>
      </c>
      <c r="AV10" s="2" t="str">
        <f t="shared" si="59"/>
        <v/>
      </c>
      <c r="AW10" s="2" t="str">
        <f t="shared" si="60"/>
        <v/>
      </c>
      <c r="AX10" s="2" t="str">
        <f t="shared" si="61"/>
        <v/>
      </c>
      <c r="AY10" s="2" t="str">
        <f t="shared" si="62"/>
        <v/>
      </c>
      <c r="AZ10" s="2" t="str">
        <f t="shared" si="63"/>
        <v/>
      </c>
      <c r="BA10" s="2" t="str">
        <f t="shared" si="64"/>
        <v/>
      </c>
      <c r="BB10" s="2" t="str">
        <f t="shared" si="65"/>
        <v/>
      </c>
      <c r="BC10" s="3" t="str">
        <f>'Gene Table'!D9</f>
        <v>BRCA2</v>
      </c>
      <c r="BD10" s="2">
        <f t="shared" si="66"/>
        <v>4.3770090882924197E-4</v>
      </c>
      <c r="BE10" s="2" t="str">
        <f t="shared" si="67"/>
        <v/>
      </c>
      <c r="BF10" s="2" t="str">
        <f t="shared" si="68"/>
        <v/>
      </c>
      <c r="BG10" s="2" t="str">
        <f t="shared" si="69"/>
        <v/>
      </c>
      <c r="BH10" s="2" t="str">
        <f t="shared" si="70"/>
        <v/>
      </c>
      <c r="BI10" s="2" t="str">
        <f t="shared" si="71"/>
        <v/>
      </c>
      <c r="BJ10" s="2" t="str">
        <f t="shared" si="72"/>
        <v/>
      </c>
      <c r="BK10" s="2" t="str">
        <f t="shared" si="73"/>
        <v/>
      </c>
      <c r="BL10" s="2" t="str">
        <f t="shared" si="74"/>
        <v/>
      </c>
      <c r="BM10" s="2" t="str">
        <f t="shared" si="75"/>
        <v/>
      </c>
      <c r="BN10" s="2" t="str">
        <f t="shared" si="76"/>
        <v/>
      </c>
      <c r="BO10" s="2" t="str">
        <f t="shared" si="77"/>
        <v/>
      </c>
      <c r="BP10" s="3" t="str">
        <f>'Gene Table'!D9</f>
        <v>BRCA2</v>
      </c>
      <c r="BQ10" s="11">
        <f t="shared" si="4"/>
        <v>1.7882955343221353E-6</v>
      </c>
      <c r="BR10" s="11" t="str">
        <f t="shared" si="5"/>
        <v/>
      </c>
      <c r="BS10" s="11" t="str">
        <f t="shared" si="6"/>
        <v/>
      </c>
      <c r="BT10" s="11" t="str">
        <f t="shared" si="7"/>
        <v/>
      </c>
      <c r="BU10" s="11" t="str">
        <f t="shared" si="8"/>
        <v/>
      </c>
      <c r="BV10" s="11" t="str">
        <f t="shared" si="9"/>
        <v/>
      </c>
      <c r="BW10" s="11" t="str">
        <f t="shared" si="10"/>
        <v/>
      </c>
      <c r="BX10" s="11" t="str">
        <f t="shared" si="11"/>
        <v/>
      </c>
      <c r="BY10" s="11" t="str">
        <f t="shared" si="12"/>
        <v/>
      </c>
      <c r="BZ10" s="11" t="str">
        <f t="shared" si="13"/>
        <v/>
      </c>
      <c r="CA10" s="11" t="str">
        <f t="shared" si="14"/>
        <v/>
      </c>
      <c r="CB10" s="11" t="str">
        <f t="shared" si="15"/>
        <v/>
      </c>
      <c r="CC10" s="3" t="str">
        <f>'Gene Table'!D9</f>
        <v>BRCA2</v>
      </c>
      <c r="CD10" s="11">
        <f t="shared" si="16"/>
        <v>0.99999821170446568</v>
      </c>
      <c r="CE10" s="11" t="str">
        <f t="shared" si="17"/>
        <v/>
      </c>
      <c r="CF10" s="11" t="str">
        <f t="shared" si="18"/>
        <v/>
      </c>
      <c r="CG10" s="11" t="str">
        <f t="shared" si="19"/>
        <v/>
      </c>
      <c r="CH10" s="11" t="str">
        <f t="shared" si="20"/>
        <v/>
      </c>
      <c r="CI10" s="11" t="str">
        <f t="shared" si="21"/>
        <v/>
      </c>
      <c r="CJ10" s="11" t="str">
        <f t="shared" si="22"/>
        <v/>
      </c>
      <c r="CK10" s="11" t="str">
        <f t="shared" si="23"/>
        <v/>
      </c>
      <c r="CL10" s="11" t="str">
        <f t="shared" si="24"/>
        <v/>
      </c>
      <c r="CM10" s="11" t="str">
        <f t="shared" si="25"/>
        <v/>
      </c>
      <c r="CN10" s="11" t="str">
        <f t="shared" si="26"/>
        <v/>
      </c>
      <c r="CO10" s="11" t="str">
        <f t="shared" si="27"/>
        <v/>
      </c>
      <c r="CP10" s="3" t="str">
        <f>'Gene Table'!D9</f>
        <v>BRCA2</v>
      </c>
      <c r="CQ10" s="11">
        <f t="shared" si="78"/>
        <v>-3.3097812413961786E-19</v>
      </c>
      <c r="CR10" s="11" t="str">
        <f t="shared" si="28"/>
        <v/>
      </c>
      <c r="CS10" s="11" t="str">
        <f t="shared" si="28"/>
        <v/>
      </c>
      <c r="CT10" s="11" t="str">
        <f t="shared" si="28"/>
        <v/>
      </c>
      <c r="CU10" s="11" t="str">
        <f t="shared" si="28"/>
        <v/>
      </c>
      <c r="CV10" s="11" t="str">
        <f t="shared" si="28"/>
        <v/>
      </c>
      <c r="CW10" s="11" t="str">
        <f t="shared" si="28"/>
        <v/>
      </c>
      <c r="CX10" s="11" t="str">
        <f t="shared" si="28"/>
        <v/>
      </c>
      <c r="CY10" s="11" t="str">
        <f t="shared" si="28"/>
        <v/>
      </c>
      <c r="CZ10" s="11" t="str">
        <f t="shared" si="28"/>
        <v/>
      </c>
      <c r="DA10" s="11" t="str">
        <f t="shared" si="28"/>
        <v/>
      </c>
      <c r="DB10" s="11" t="str">
        <f t="shared" si="28"/>
        <v/>
      </c>
      <c r="DC10" s="3" t="str">
        <f>'Gene Table'!D9</f>
        <v>BRCA2</v>
      </c>
      <c r="DD10" s="11">
        <f t="shared" si="79"/>
        <v>1.7882955343218043E-6</v>
      </c>
      <c r="DE10" s="11" t="str">
        <f t="shared" si="80"/>
        <v/>
      </c>
      <c r="DF10" s="11" t="str">
        <f t="shared" si="81"/>
        <v/>
      </c>
      <c r="DG10" s="11" t="str">
        <f t="shared" si="82"/>
        <v/>
      </c>
      <c r="DH10" s="11" t="str">
        <f t="shared" si="83"/>
        <v/>
      </c>
      <c r="DI10" s="11" t="str">
        <f t="shared" si="84"/>
        <v/>
      </c>
      <c r="DJ10" s="11" t="str">
        <f t="shared" si="85"/>
        <v/>
      </c>
      <c r="DK10" s="11" t="str">
        <f t="shared" si="86"/>
        <v/>
      </c>
      <c r="DL10" s="11" t="str">
        <f t="shared" si="87"/>
        <v/>
      </c>
      <c r="DM10" s="11" t="str">
        <f t="shared" si="88"/>
        <v/>
      </c>
      <c r="DN10" s="11" t="str">
        <f t="shared" si="89"/>
        <v/>
      </c>
      <c r="DO10" s="11" t="str">
        <f t="shared" si="90"/>
        <v/>
      </c>
    </row>
    <row r="11" spans="1:119" x14ac:dyDescent="0.25">
      <c r="A11" s="2" t="str">
        <f>'Gene Table'!D10</f>
        <v>CADM1</v>
      </c>
      <c r="B11" s="122"/>
      <c r="C11" s="3" t="s">
        <v>113</v>
      </c>
      <c r="D11" s="2">
        <f>IF(SUM('Raw Data'!C$3:C$98)&gt;10,IF(AND(ISNUMBER('Raw Data'!C17),'Raw Data'!C17&lt;40, 'Raw Data'!C17&gt;0),'Raw Data'!C17,40),"")</f>
        <v>20.980322000000001</v>
      </c>
      <c r="E11" s="2" t="str">
        <f>IF(SUM('Raw Data'!D$3:D$98)&gt;10,IF(AND(ISNUMBER('Raw Data'!D17),'Raw Data'!D17&lt;40, 'Raw Data'!D17&gt;0),'Raw Data'!D17,40),"")</f>
        <v/>
      </c>
      <c r="F11" s="2" t="str">
        <f>IF(SUM('Raw Data'!E$3:E$98)&gt;10,IF(AND(ISNUMBER('Raw Data'!E17),'Raw Data'!E17&lt;40, 'Raw Data'!E17&gt;0),'Raw Data'!E17,40),"")</f>
        <v/>
      </c>
      <c r="G11" s="2" t="str">
        <f>IF(SUM('Raw Data'!F$3:F$98)&gt;10,IF(AND(ISNUMBER('Raw Data'!F17),'Raw Data'!F17&lt;40, 'Raw Data'!F17&gt;0),'Raw Data'!F17,40),"")</f>
        <v/>
      </c>
      <c r="H11" s="2" t="str">
        <f>IF(SUM('Raw Data'!G$3:G$98)&gt;10,IF(AND(ISNUMBER('Raw Data'!G17),'Raw Data'!G17&lt;40, 'Raw Data'!G17&gt;0),'Raw Data'!G17,40),"")</f>
        <v/>
      </c>
      <c r="I11" s="2" t="str">
        <f>IF(SUM('Raw Data'!H$3:H$98)&gt;10,IF(AND(ISNUMBER('Raw Data'!H17),'Raw Data'!H17&lt;40, 'Raw Data'!H17&gt;0),'Raw Data'!H17,40),"")</f>
        <v/>
      </c>
      <c r="J11" s="2" t="str">
        <f>IF(SUM('Raw Data'!I$3:I$98)&gt;10,IF(AND(ISNUMBER('Raw Data'!I17),'Raw Data'!I17&lt;40, 'Raw Data'!I17&gt;0),'Raw Data'!I17,40),"")</f>
        <v/>
      </c>
      <c r="K11" s="2" t="str">
        <f>IF(SUM('Raw Data'!J$3:J$98)&gt;10,IF(AND(ISNUMBER('Raw Data'!J17),'Raw Data'!J17&lt;40, 'Raw Data'!J17&gt;0),'Raw Data'!J17,40),"")</f>
        <v/>
      </c>
      <c r="L11" s="2" t="str">
        <f>IF(SUM('Raw Data'!K$3:K$98)&gt;10,IF(AND(ISNUMBER('Raw Data'!K17),'Raw Data'!K17&lt;40, 'Raw Data'!K17&gt;0),'Raw Data'!K17,40),"")</f>
        <v/>
      </c>
      <c r="M11" s="2" t="str">
        <f>IF(SUM('Raw Data'!L$3:L$98)&gt;10,IF(AND(ISNUMBER('Raw Data'!L17),'Raw Data'!L17&lt;40, 'Raw Data'!L17&gt;0),'Raw Data'!L17,40),"")</f>
        <v/>
      </c>
      <c r="N11" s="2" t="str">
        <f>IF(SUM('Raw Data'!M$3:M$98)&gt;10,IF(AND(ISNUMBER('Raw Data'!M17),'Raw Data'!M17&lt;40, 'Raw Data'!M17&gt;0),'Raw Data'!M17,40),"")</f>
        <v/>
      </c>
      <c r="O11" s="2" t="str">
        <f>IF(SUM('Raw Data'!N$3:N$98)&gt;10,IF(AND(ISNUMBER('Raw Data'!N17),'Raw Data'!N17&lt;40, 'Raw Data'!N17&gt;0),'Raw Data'!N17,40),"")</f>
        <v/>
      </c>
      <c r="P11" s="3" t="str">
        <f>'Gene Table'!D10</f>
        <v>CADM1</v>
      </c>
      <c r="Q11" s="2">
        <f t="shared" si="30"/>
        <v>9.3201429999999981</v>
      </c>
      <c r="R11" s="2" t="str">
        <f t="shared" si="31"/>
        <v/>
      </c>
      <c r="S11" s="2" t="str">
        <f t="shared" si="32"/>
        <v/>
      </c>
      <c r="T11" s="2" t="str">
        <f t="shared" si="33"/>
        <v/>
      </c>
      <c r="U11" s="2" t="str">
        <f t="shared" si="34"/>
        <v/>
      </c>
      <c r="V11" s="2" t="str">
        <f t="shared" si="35"/>
        <v/>
      </c>
      <c r="W11" s="2" t="str">
        <f t="shared" si="36"/>
        <v/>
      </c>
      <c r="X11" s="2" t="str">
        <f t="shared" si="37"/>
        <v/>
      </c>
      <c r="Y11" s="2" t="str">
        <f t="shared" si="38"/>
        <v/>
      </c>
      <c r="Z11" s="2" t="str">
        <f t="shared" si="39"/>
        <v/>
      </c>
      <c r="AA11" s="2" t="str">
        <f t="shared" si="40"/>
        <v/>
      </c>
      <c r="AB11" s="2" t="str">
        <f t="shared" si="41"/>
        <v/>
      </c>
      <c r="AC11" s="3" t="str">
        <f>'Gene Table'!D10</f>
        <v>CADM1</v>
      </c>
      <c r="AD11" s="2">
        <f t="shared" si="42"/>
        <v>9.5966360000000002</v>
      </c>
      <c r="AE11" s="2" t="str">
        <f t="shared" si="43"/>
        <v/>
      </c>
      <c r="AF11" s="2" t="str">
        <f t="shared" si="44"/>
        <v/>
      </c>
      <c r="AG11" s="2" t="str">
        <f t="shared" si="45"/>
        <v/>
      </c>
      <c r="AH11" s="2" t="str">
        <f t="shared" si="46"/>
        <v/>
      </c>
      <c r="AI11" s="2" t="str">
        <f t="shared" si="47"/>
        <v/>
      </c>
      <c r="AJ11" s="2" t="str">
        <f t="shared" si="48"/>
        <v/>
      </c>
      <c r="AK11" s="2" t="str">
        <f t="shared" si="49"/>
        <v/>
      </c>
      <c r="AL11" s="2" t="str">
        <f t="shared" si="50"/>
        <v/>
      </c>
      <c r="AM11" s="2" t="str">
        <f t="shared" si="51"/>
        <v/>
      </c>
      <c r="AN11" s="2" t="str">
        <f t="shared" si="52"/>
        <v/>
      </c>
      <c r="AO11" s="2" t="str">
        <f t="shared" si="53"/>
        <v/>
      </c>
      <c r="AP11" s="3" t="str">
        <f>'Gene Table'!D10</f>
        <v>CADM1</v>
      </c>
      <c r="AQ11" s="2">
        <f t="shared" si="54"/>
        <v>-0.12074100000000243</v>
      </c>
      <c r="AR11" s="2" t="str">
        <f t="shared" si="55"/>
        <v/>
      </c>
      <c r="AS11" s="2" t="str">
        <f t="shared" si="56"/>
        <v/>
      </c>
      <c r="AT11" s="2" t="str">
        <f t="shared" si="57"/>
        <v/>
      </c>
      <c r="AU11" s="2" t="str">
        <f t="shared" si="58"/>
        <v/>
      </c>
      <c r="AV11" s="2" t="str">
        <f t="shared" si="59"/>
        <v/>
      </c>
      <c r="AW11" s="2" t="str">
        <f t="shared" si="60"/>
        <v/>
      </c>
      <c r="AX11" s="2" t="str">
        <f t="shared" si="61"/>
        <v/>
      </c>
      <c r="AY11" s="2" t="str">
        <f t="shared" si="62"/>
        <v/>
      </c>
      <c r="AZ11" s="2" t="str">
        <f t="shared" si="63"/>
        <v/>
      </c>
      <c r="BA11" s="2" t="str">
        <f t="shared" si="64"/>
        <v/>
      </c>
      <c r="BB11" s="2" t="str">
        <f t="shared" si="65"/>
        <v/>
      </c>
      <c r="BC11" s="3" t="str">
        <f>'Gene Table'!D10</f>
        <v>CADM1</v>
      </c>
      <c r="BD11" s="2">
        <f t="shared" si="66"/>
        <v>1.5644345301579871E-3</v>
      </c>
      <c r="BE11" s="2" t="str">
        <f t="shared" si="67"/>
        <v/>
      </c>
      <c r="BF11" s="2" t="str">
        <f t="shared" si="68"/>
        <v/>
      </c>
      <c r="BG11" s="2" t="str">
        <f t="shared" si="69"/>
        <v/>
      </c>
      <c r="BH11" s="2" t="str">
        <f t="shared" si="70"/>
        <v/>
      </c>
      <c r="BI11" s="2" t="str">
        <f t="shared" si="71"/>
        <v/>
      </c>
      <c r="BJ11" s="2" t="str">
        <f t="shared" si="72"/>
        <v/>
      </c>
      <c r="BK11" s="2" t="str">
        <f t="shared" si="73"/>
        <v/>
      </c>
      <c r="BL11" s="2" t="str">
        <f t="shared" si="74"/>
        <v/>
      </c>
      <c r="BM11" s="2" t="str">
        <f t="shared" si="75"/>
        <v/>
      </c>
      <c r="BN11" s="2" t="str">
        <f t="shared" si="76"/>
        <v/>
      </c>
      <c r="BO11" s="2" t="str">
        <f t="shared" si="77"/>
        <v/>
      </c>
      <c r="BP11" s="3" t="str">
        <f>'Gene Table'!D10</f>
        <v>CADM1</v>
      </c>
      <c r="BQ11" s="11">
        <f t="shared" si="4"/>
        <v>1.2936138713173623E-3</v>
      </c>
      <c r="BR11" s="11" t="str">
        <f t="shared" si="5"/>
        <v/>
      </c>
      <c r="BS11" s="11" t="str">
        <f t="shared" si="6"/>
        <v/>
      </c>
      <c r="BT11" s="11" t="str">
        <f t="shared" si="7"/>
        <v/>
      </c>
      <c r="BU11" s="11" t="str">
        <f t="shared" si="8"/>
        <v/>
      </c>
      <c r="BV11" s="11" t="str">
        <f t="shared" si="9"/>
        <v/>
      </c>
      <c r="BW11" s="11" t="str">
        <f t="shared" si="10"/>
        <v/>
      </c>
      <c r="BX11" s="11" t="str">
        <f t="shared" si="11"/>
        <v/>
      </c>
      <c r="BY11" s="11" t="str">
        <f t="shared" si="12"/>
        <v/>
      </c>
      <c r="BZ11" s="11" t="str">
        <f t="shared" si="13"/>
        <v/>
      </c>
      <c r="CA11" s="11" t="str">
        <f t="shared" si="14"/>
        <v/>
      </c>
      <c r="CB11" s="11" t="str">
        <f t="shared" si="15"/>
        <v/>
      </c>
      <c r="CC11" s="3" t="str">
        <f>'Gene Table'!D10</f>
        <v>CADM1</v>
      </c>
      <c r="CD11" s="11">
        <f t="shared" si="16"/>
        <v>0.99870638612868268</v>
      </c>
      <c r="CE11" s="11" t="str">
        <f t="shared" si="17"/>
        <v/>
      </c>
      <c r="CF11" s="11" t="str">
        <f t="shared" si="18"/>
        <v/>
      </c>
      <c r="CG11" s="11" t="str">
        <f t="shared" si="19"/>
        <v/>
      </c>
      <c r="CH11" s="11" t="str">
        <f t="shared" si="20"/>
        <v/>
      </c>
      <c r="CI11" s="11" t="str">
        <f t="shared" si="21"/>
        <v/>
      </c>
      <c r="CJ11" s="11" t="str">
        <f t="shared" si="22"/>
        <v/>
      </c>
      <c r="CK11" s="11" t="str">
        <f t="shared" si="23"/>
        <v/>
      </c>
      <c r="CL11" s="11" t="str">
        <f t="shared" si="24"/>
        <v/>
      </c>
      <c r="CM11" s="11" t="str">
        <f t="shared" si="25"/>
        <v/>
      </c>
      <c r="CN11" s="11" t="str">
        <f t="shared" si="26"/>
        <v/>
      </c>
      <c r="CO11" s="11" t="str">
        <f t="shared" si="27"/>
        <v/>
      </c>
      <c r="CP11" s="3" t="str">
        <f>'Gene Table'!D10</f>
        <v>CADM1</v>
      </c>
      <c r="CQ11" s="11">
        <f t="shared" si="78"/>
        <v>-3.9464959078472361E-17</v>
      </c>
      <c r="CR11" s="11" t="str">
        <f t="shared" si="28"/>
        <v/>
      </c>
      <c r="CS11" s="11" t="str">
        <f t="shared" si="28"/>
        <v/>
      </c>
      <c r="CT11" s="11" t="str">
        <f t="shared" si="28"/>
        <v/>
      </c>
      <c r="CU11" s="11" t="str">
        <f t="shared" si="28"/>
        <v/>
      </c>
      <c r="CV11" s="11" t="str">
        <f t="shared" si="28"/>
        <v/>
      </c>
      <c r="CW11" s="11" t="str">
        <f t="shared" si="28"/>
        <v/>
      </c>
      <c r="CX11" s="11" t="str">
        <f t="shared" si="28"/>
        <v/>
      </c>
      <c r="CY11" s="11" t="str">
        <f t="shared" si="28"/>
        <v/>
      </c>
      <c r="CZ11" s="11" t="str">
        <f t="shared" si="28"/>
        <v/>
      </c>
      <c r="DA11" s="11" t="str">
        <f t="shared" si="28"/>
        <v/>
      </c>
      <c r="DB11" s="11" t="str">
        <f t="shared" si="28"/>
        <v/>
      </c>
      <c r="DC11" s="3" t="str">
        <f>'Gene Table'!D10</f>
        <v>CADM1</v>
      </c>
      <c r="DD11" s="11">
        <f t="shared" si="79"/>
        <v>1.2936138713173229E-3</v>
      </c>
      <c r="DE11" s="11" t="str">
        <f t="shared" si="80"/>
        <v/>
      </c>
      <c r="DF11" s="11" t="str">
        <f t="shared" si="81"/>
        <v/>
      </c>
      <c r="DG11" s="11" t="str">
        <f t="shared" si="82"/>
        <v/>
      </c>
      <c r="DH11" s="11" t="str">
        <f t="shared" si="83"/>
        <v/>
      </c>
      <c r="DI11" s="11" t="str">
        <f t="shared" si="84"/>
        <v/>
      </c>
      <c r="DJ11" s="11" t="str">
        <f t="shared" si="85"/>
        <v/>
      </c>
      <c r="DK11" s="11" t="str">
        <f t="shared" si="86"/>
        <v/>
      </c>
      <c r="DL11" s="11" t="str">
        <f t="shared" si="87"/>
        <v/>
      </c>
      <c r="DM11" s="11" t="str">
        <f t="shared" si="88"/>
        <v/>
      </c>
      <c r="DN11" s="11" t="str">
        <f t="shared" si="89"/>
        <v/>
      </c>
      <c r="DO11" s="11" t="str">
        <f t="shared" si="90"/>
        <v/>
      </c>
    </row>
    <row r="12" spans="1:119" x14ac:dyDescent="0.25">
      <c r="A12" s="2" t="str">
        <f>'Gene Table'!D11</f>
        <v>CALCA</v>
      </c>
      <c r="B12" s="122"/>
      <c r="C12" s="3" t="s">
        <v>115</v>
      </c>
      <c r="D12" s="2">
        <f>IF(SUM('Raw Data'!C$3:C$98)&gt;10,IF(AND(ISNUMBER('Raw Data'!C19),'Raw Data'!C19&lt;40, 'Raw Data'!C19&gt;0),'Raw Data'!C19,40),"")</f>
        <v>20.469604</v>
      </c>
      <c r="E12" s="2" t="str">
        <f>IF(SUM('Raw Data'!D$3:D$98)&gt;10,IF(AND(ISNUMBER('Raw Data'!D19),'Raw Data'!D19&lt;40, 'Raw Data'!D19&gt;0),'Raw Data'!D19,40),"")</f>
        <v/>
      </c>
      <c r="F12" s="2" t="str">
        <f>IF(SUM('Raw Data'!E$3:E$98)&gt;10,IF(AND(ISNUMBER('Raw Data'!E19),'Raw Data'!E19&lt;40, 'Raw Data'!E19&gt;0),'Raw Data'!E19,40),"")</f>
        <v/>
      </c>
      <c r="G12" s="2" t="str">
        <f>IF(SUM('Raw Data'!F$3:F$98)&gt;10,IF(AND(ISNUMBER('Raw Data'!F19),'Raw Data'!F19&lt;40, 'Raw Data'!F19&gt;0),'Raw Data'!F19,40),"")</f>
        <v/>
      </c>
      <c r="H12" s="2" t="str">
        <f>IF(SUM('Raw Data'!G$3:G$98)&gt;10,IF(AND(ISNUMBER('Raw Data'!G19),'Raw Data'!G19&lt;40, 'Raw Data'!G19&gt;0),'Raw Data'!G19,40),"")</f>
        <v/>
      </c>
      <c r="I12" s="2" t="str">
        <f>IF(SUM('Raw Data'!H$3:H$98)&gt;10,IF(AND(ISNUMBER('Raw Data'!H19),'Raw Data'!H19&lt;40, 'Raw Data'!H19&gt;0),'Raw Data'!H19,40),"")</f>
        <v/>
      </c>
      <c r="J12" s="2" t="str">
        <f>IF(SUM('Raw Data'!I$3:I$98)&gt;10,IF(AND(ISNUMBER('Raw Data'!I19),'Raw Data'!I19&lt;40, 'Raw Data'!I19&gt;0),'Raw Data'!I19,40),"")</f>
        <v/>
      </c>
      <c r="K12" s="2" t="str">
        <f>IF(SUM('Raw Data'!J$3:J$98)&gt;10,IF(AND(ISNUMBER('Raw Data'!J19),'Raw Data'!J19&lt;40, 'Raw Data'!J19&gt;0),'Raw Data'!J19,40),"")</f>
        <v/>
      </c>
      <c r="L12" s="2" t="str">
        <f>IF(SUM('Raw Data'!K$3:K$98)&gt;10,IF(AND(ISNUMBER('Raw Data'!K19),'Raw Data'!K19&lt;40, 'Raw Data'!K19&gt;0),'Raw Data'!K19,40),"")</f>
        <v/>
      </c>
      <c r="M12" s="2" t="str">
        <f>IF(SUM('Raw Data'!L$3:L$98)&gt;10,IF(AND(ISNUMBER('Raw Data'!L19),'Raw Data'!L19&lt;40, 'Raw Data'!L19&gt;0),'Raw Data'!L19,40),"")</f>
        <v/>
      </c>
      <c r="N12" s="2" t="str">
        <f>IF(SUM('Raw Data'!M$3:M$98)&gt;10,IF(AND(ISNUMBER('Raw Data'!M19),'Raw Data'!M19&lt;40, 'Raw Data'!M19&gt;0),'Raw Data'!M19,40),"")</f>
        <v/>
      </c>
      <c r="O12" s="2" t="str">
        <f>IF(SUM('Raw Data'!N$3:N$98)&gt;10,IF(AND(ISNUMBER('Raw Data'!N19),'Raw Data'!N19&lt;40, 'Raw Data'!N19&gt;0),'Raw Data'!N19,40),"")</f>
        <v/>
      </c>
      <c r="P12" s="3" t="str">
        <f>'Gene Table'!D11</f>
        <v>CALCA</v>
      </c>
      <c r="Q12" s="2">
        <f t="shared" si="30"/>
        <v>9.7755660000000013</v>
      </c>
      <c r="R12" s="2" t="str">
        <f t="shared" si="31"/>
        <v/>
      </c>
      <c r="S12" s="2" t="str">
        <f t="shared" si="32"/>
        <v/>
      </c>
      <c r="T12" s="2" t="str">
        <f t="shared" si="33"/>
        <v/>
      </c>
      <c r="U12" s="2" t="str">
        <f t="shared" si="34"/>
        <v/>
      </c>
      <c r="V12" s="2" t="str">
        <f t="shared" si="35"/>
        <v/>
      </c>
      <c r="W12" s="2" t="str">
        <f t="shared" si="36"/>
        <v/>
      </c>
      <c r="X12" s="2" t="str">
        <f t="shared" si="37"/>
        <v/>
      </c>
      <c r="Y12" s="2" t="str">
        <f t="shared" si="38"/>
        <v/>
      </c>
      <c r="Z12" s="2" t="str">
        <f t="shared" si="39"/>
        <v/>
      </c>
      <c r="AA12" s="2" t="str">
        <f t="shared" si="40"/>
        <v/>
      </c>
      <c r="AB12" s="2" t="str">
        <f t="shared" si="41"/>
        <v/>
      </c>
      <c r="AC12" s="3" t="str">
        <f>'Gene Table'!D11</f>
        <v>CALCA</v>
      </c>
      <c r="AD12" s="2">
        <f t="shared" si="42"/>
        <v>-6.1036999999998898E-2</v>
      </c>
      <c r="AE12" s="2" t="str">
        <f t="shared" si="43"/>
        <v/>
      </c>
      <c r="AF12" s="2" t="str">
        <f t="shared" si="44"/>
        <v/>
      </c>
      <c r="AG12" s="2" t="str">
        <f t="shared" si="45"/>
        <v/>
      </c>
      <c r="AH12" s="2" t="str">
        <f t="shared" si="46"/>
        <v/>
      </c>
      <c r="AI12" s="2" t="str">
        <f t="shared" si="47"/>
        <v/>
      </c>
      <c r="AJ12" s="2" t="str">
        <f t="shared" si="48"/>
        <v/>
      </c>
      <c r="AK12" s="2" t="str">
        <f t="shared" si="49"/>
        <v/>
      </c>
      <c r="AL12" s="2" t="str">
        <f t="shared" si="50"/>
        <v/>
      </c>
      <c r="AM12" s="2" t="str">
        <f t="shared" si="51"/>
        <v/>
      </c>
      <c r="AN12" s="2" t="str">
        <f t="shared" si="52"/>
        <v/>
      </c>
      <c r="AO12" s="2" t="str">
        <f t="shared" si="53"/>
        <v/>
      </c>
      <c r="AP12" s="3" t="str">
        <f>'Gene Table'!D11</f>
        <v>CALCA</v>
      </c>
      <c r="AQ12" s="2">
        <f t="shared" si="54"/>
        <v>8.3580079999999981</v>
      </c>
      <c r="AR12" s="2" t="str">
        <f t="shared" si="55"/>
        <v/>
      </c>
      <c r="AS12" s="2" t="str">
        <f t="shared" si="56"/>
        <v/>
      </c>
      <c r="AT12" s="2" t="str">
        <f t="shared" si="57"/>
        <v/>
      </c>
      <c r="AU12" s="2" t="str">
        <f t="shared" si="58"/>
        <v/>
      </c>
      <c r="AV12" s="2" t="str">
        <f t="shared" si="59"/>
        <v/>
      </c>
      <c r="AW12" s="2" t="str">
        <f t="shared" si="60"/>
        <v/>
      </c>
      <c r="AX12" s="2" t="str">
        <f t="shared" si="61"/>
        <v/>
      </c>
      <c r="AY12" s="2" t="str">
        <f t="shared" si="62"/>
        <v/>
      </c>
      <c r="AZ12" s="2" t="str">
        <f t="shared" si="63"/>
        <v/>
      </c>
      <c r="BA12" s="2" t="str">
        <f t="shared" si="64"/>
        <v/>
      </c>
      <c r="BB12" s="2" t="str">
        <f t="shared" si="65"/>
        <v/>
      </c>
      <c r="BC12" s="3" t="str">
        <f>'Gene Table'!D11</f>
        <v>CALCA</v>
      </c>
      <c r="BD12" s="2">
        <f t="shared" si="66"/>
        <v>1.1409363303532954E-3</v>
      </c>
      <c r="BE12" s="2" t="str">
        <f t="shared" si="67"/>
        <v/>
      </c>
      <c r="BF12" s="2" t="str">
        <f t="shared" si="68"/>
        <v/>
      </c>
      <c r="BG12" s="2" t="str">
        <f t="shared" si="69"/>
        <v/>
      </c>
      <c r="BH12" s="2" t="str">
        <f t="shared" si="70"/>
        <v/>
      </c>
      <c r="BI12" s="2" t="str">
        <f t="shared" si="71"/>
        <v/>
      </c>
      <c r="BJ12" s="2" t="str">
        <f t="shared" si="72"/>
        <v/>
      </c>
      <c r="BK12" s="2" t="str">
        <f t="shared" si="73"/>
        <v/>
      </c>
      <c r="BL12" s="2" t="str">
        <f t="shared" si="74"/>
        <v/>
      </c>
      <c r="BM12" s="2" t="str">
        <f t="shared" si="75"/>
        <v/>
      </c>
      <c r="BN12" s="2" t="str">
        <f t="shared" si="76"/>
        <v/>
      </c>
      <c r="BO12" s="2" t="str">
        <f t="shared" si="77"/>
        <v/>
      </c>
      <c r="BP12" s="3" t="str">
        <f>'Gene Table'!D11</f>
        <v>CALCA</v>
      </c>
      <c r="BQ12" s="11">
        <f t="shared" si="4"/>
        <v>0.99694870165666982</v>
      </c>
      <c r="BR12" s="11" t="str">
        <f t="shared" si="5"/>
        <v/>
      </c>
      <c r="BS12" s="11" t="str">
        <f t="shared" si="6"/>
        <v/>
      </c>
      <c r="BT12" s="11" t="str">
        <f t="shared" si="7"/>
        <v/>
      </c>
      <c r="BU12" s="11" t="str">
        <f t="shared" si="8"/>
        <v/>
      </c>
      <c r="BV12" s="11" t="str">
        <f t="shared" si="9"/>
        <v/>
      </c>
      <c r="BW12" s="11" t="str">
        <f t="shared" si="10"/>
        <v/>
      </c>
      <c r="BX12" s="11" t="str">
        <f t="shared" si="11"/>
        <v/>
      </c>
      <c r="BY12" s="11" t="str">
        <f t="shared" si="12"/>
        <v/>
      </c>
      <c r="BZ12" s="11" t="str">
        <f t="shared" si="13"/>
        <v/>
      </c>
      <c r="CA12" s="11" t="str">
        <f t="shared" si="14"/>
        <v/>
      </c>
      <c r="CB12" s="11" t="str">
        <f t="shared" si="15"/>
        <v/>
      </c>
      <c r="CC12" s="3" t="str">
        <f>'Gene Table'!D11</f>
        <v>CALCA</v>
      </c>
      <c r="CD12" s="11">
        <f t="shared" si="16"/>
        <v>3.0512983433302137E-3</v>
      </c>
      <c r="CE12" s="11" t="str">
        <f t="shared" si="17"/>
        <v/>
      </c>
      <c r="CF12" s="11" t="str">
        <f t="shared" si="18"/>
        <v/>
      </c>
      <c r="CG12" s="11" t="str">
        <f t="shared" si="19"/>
        <v/>
      </c>
      <c r="CH12" s="11" t="str">
        <f t="shared" si="20"/>
        <v/>
      </c>
      <c r="CI12" s="11" t="str">
        <f t="shared" si="21"/>
        <v/>
      </c>
      <c r="CJ12" s="11" t="str">
        <f t="shared" si="22"/>
        <v/>
      </c>
      <c r="CK12" s="11" t="str">
        <f t="shared" si="23"/>
        <v/>
      </c>
      <c r="CL12" s="11" t="str">
        <f t="shared" si="24"/>
        <v/>
      </c>
      <c r="CM12" s="11" t="str">
        <f t="shared" si="25"/>
        <v/>
      </c>
      <c r="CN12" s="11" t="str">
        <f t="shared" si="26"/>
        <v/>
      </c>
      <c r="CO12" s="11" t="str">
        <f t="shared" si="27"/>
        <v/>
      </c>
      <c r="CP12" s="3" t="str">
        <f>'Gene Table'!D11</f>
        <v>CALCA</v>
      </c>
      <c r="CQ12" s="11">
        <f t="shared" si="78"/>
        <v>0</v>
      </c>
      <c r="CR12" s="11" t="str">
        <f t="shared" si="28"/>
        <v/>
      </c>
      <c r="CS12" s="11" t="str">
        <f t="shared" si="28"/>
        <v/>
      </c>
      <c r="CT12" s="11" t="str">
        <f t="shared" si="28"/>
        <v/>
      </c>
      <c r="CU12" s="11" t="str">
        <f t="shared" si="28"/>
        <v/>
      </c>
      <c r="CV12" s="11" t="str">
        <f t="shared" si="28"/>
        <v/>
      </c>
      <c r="CW12" s="11" t="str">
        <f t="shared" si="28"/>
        <v/>
      </c>
      <c r="CX12" s="11" t="str">
        <f t="shared" si="28"/>
        <v/>
      </c>
      <c r="CY12" s="11" t="str">
        <f t="shared" si="28"/>
        <v/>
      </c>
      <c r="CZ12" s="11" t="str">
        <f t="shared" si="28"/>
        <v/>
      </c>
      <c r="DA12" s="11" t="str">
        <f t="shared" si="28"/>
        <v/>
      </c>
      <c r="DB12" s="11" t="str">
        <f t="shared" si="28"/>
        <v/>
      </c>
      <c r="DC12" s="3" t="str">
        <f>'Gene Table'!D11</f>
        <v>CALCA</v>
      </c>
      <c r="DD12" s="11">
        <f t="shared" si="79"/>
        <v>0.99694870165666982</v>
      </c>
      <c r="DE12" s="11" t="str">
        <f t="shared" si="80"/>
        <v/>
      </c>
      <c r="DF12" s="11" t="str">
        <f t="shared" si="81"/>
        <v/>
      </c>
      <c r="DG12" s="11" t="str">
        <f t="shared" si="82"/>
        <v/>
      </c>
      <c r="DH12" s="11" t="str">
        <f t="shared" si="83"/>
        <v/>
      </c>
      <c r="DI12" s="11" t="str">
        <f t="shared" si="84"/>
        <v/>
      </c>
      <c r="DJ12" s="11" t="str">
        <f t="shared" si="85"/>
        <v/>
      </c>
      <c r="DK12" s="11" t="str">
        <f t="shared" si="86"/>
        <v/>
      </c>
      <c r="DL12" s="11" t="str">
        <f t="shared" si="87"/>
        <v/>
      </c>
      <c r="DM12" s="11" t="str">
        <f t="shared" si="88"/>
        <v/>
      </c>
      <c r="DN12" s="11" t="str">
        <f t="shared" si="89"/>
        <v/>
      </c>
      <c r="DO12" s="11" t="str">
        <f t="shared" si="90"/>
        <v/>
      </c>
    </row>
    <row r="13" spans="1:119" x14ac:dyDescent="0.25">
      <c r="A13" s="2" t="str">
        <f>'Gene Table'!D12</f>
        <v>CAV1</v>
      </c>
      <c r="B13" s="122"/>
      <c r="C13" s="3" t="s">
        <v>117</v>
      </c>
      <c r="D13" s="2">
        <f>IF(SUM('Raw Data'!C$3:C$98)&gt;10,IF(AND(ISNUMBER('Raw Data'!C21),'Raw Data'!C21&lt;40, 'Raw Data'!C21&gt;0),'Raw Data'!C21,40),"")</f>
        <v>19.947396999999999</v>
      </c>
      <c r="E13" s="2" t="str">
        <f>IF(SUM('Raw Data'!D$3:D$98)&gt;10,IF(AND(ISNUMBER('Raw Data'!D21),'Raw Data'!D21&lt;40, 'Raw Data'!D21&gt;0),'Raw Data'!D21,40),"")</f>
        <v/>
      </c>
      <c r="F13" s="2" t="str">
        <f>IF(SUM('Raw Data'!E$3:E$98)&gt;10,IF(AND(ISNUMBER('Raw Data'!E21),'Raw Data'!E21&lt;40, 'Raw Data'!E21&gt;0),'Raw Data'!E21,40),"")</f>
        <v/>
      </c>
      <c r="G13" s="2" t="str">
        <f>IF(SUM('Raw Data'!F$3:F$98)&gt;10,IF(AND(ISNUMBER('Raw Data'!F21),'Raw Data'!F21&lt;40, 'Raw Data'!F21&gt;0),'Raw Data'!F21,40),"")</f>
        <v/>
      </c>
      <c r="H13" s="2" t="str">
        <f>IF(SUM('Raw Data'!G$3:G$98)&gt;10,IF(AND(ISNUMBER('Raw Data'!G21),'Raw Data'!G21&lt;40, 'Raw Data'!G21&gt;0),'Raw Data'!G21,40),"")</f>
        <v/>
      </c>
      <c r="I13" s="2" t="str">
        <f>IF(SUM('Raw Data'!H$3:H$98)&gt;10,IF(AND(ISNUMBER('Raw Data'!H21),'Raw Data'!H21&lt;40, 'Raw Data'!H21&gt;0),'Raw Data'!H21,40),"")</f>
        <v/>
      </c>
      <c r="J13" s="2" t="str">
        <f>IF(SUM('Raw Data'!I$3:I$98)&gt;10,IF(AND(ISNUMBER('Raw Data'!I21),'Raw Data'!I21&lt;40, 'Raw Data'!I21&gt;0),'Raw Data'!I21,40),"")</f>
        <v/>
      </c>
      <c r="K13" s="2" t="str">
        <f>IF(SUM('Raw Data'!J$3:J$98)&gt;10,IF(AND(ISNUMBER('Raw Data'!J21),'Raw Data'!J21&lt;40, 'Raw Data'!J21&gt;0),'Raw Data'!J21,40),"")</f>
        <v/>
      </c>
      <c r="L13" s="2" t="str">
        <f>IF(SUM('Raw Data'!K$3:K$98)&gt;10,IF(AND(ISNUMBER('Raw Data'!K21),'Raw Data'!K21&lt;40, 'Raw Data'!K21&gt;0),'Raw Data'!K21,40),"")</f>
        <v/>
      </c>
      <c r="M13" s="2" t="str">
        <f>IF(SUM('Raw Data'!L$3:L$98)&gt;10,IF(AND(ISNUMBER('Raw Data'!L21),'Raw Data'!L21&lt;40, 'Raw Data'!L21&gt;0),'Raw Data'!L21,40),"")</f>
        <v/>
      </c>
      <c r="N13" s="2" t="str">
        <f>IF(SUM('Raw Data'!M$3:M$98)&gt;10,IF(AND(ISNUMBER('Raw Data'!M21),'Raw Data'!M21&lt;40, 'Raw Data'!M21&gt;0),'Raw Data'!M21,40),"")</f>
        <v/>
      </c>
      <c r="O13" s="2" t="str">
        <f>IF(SUM('Raw Data'!N$3:N$98)&gt;10,IF(AND(ISNUMBER('Raw Data'!N21),'Raw Data'!N21&lt;40, 'Raw Data'!N21&gt;0),'Raw Data'!N21,40),"")</f>
        <v/>
      </c>
      <c r="P13" s="3" t="str">
        <f>'Gene Table'!D12</f>
        <v>CAV1</v>
      </c>
      <c r="Q13" s="2">
        <f t="shared" si="30"/>
        <v>10.817305000000001</v>
      </c>
      <c r="R13" s="2" t="str">
        <f t="shared" si="31"/>
        <v/>
      </c>
      <c r="S13" s="2" t="str">
        <f t="shared" si="32"/>
        <v/>
      </c>
      <c r="T13" s="2" t="str">
        <f t="shared" si="33"/>
        <v/>
      </c>
      <c r="U13" s="2" t="str">
        <f t="shared" si="34"/>
        <v/>
      </c>
      <c r="V13" s="2" t="str">
        <f t="shared" si="35"/>
        <v/>
      </c>
      <c r="W13" s="2" t="str">
        <f t="shared" si="36"/>
        <v/>
      </c>
      <c r="X13" s="2" t="str">
        <f t="shared" si="37"/>
        <v/>
      </c>
      <c r="Y13" s="2" t="str">
        <f t="shared" si="38"/>
        <v/>
      </c>
      <c r="Z13" s="2" t="str">
        <f t="shared" si="39"/>
        <v/>
      </c>
      <c r="AA13" s="2" t="str">
        <f t="shared" si="40"/>
        <v/>
      </c>
      <c r="AB13" s="2" t="str">
        <f t="shared" si="41"/>
        <v/>
      </c>
      <c r="AC13" s="3" t="str">
        <f>'Gene Table'!D12</f>
        <v>CAV1</v>
      </c>
      <c r="AD13" s="2">
        <f t="shared" si="42"/>
        <v>7.9491450000000015</v>
      </c>
      <c r="AE13" s="2" t="str">
        <f t="shared" si="43"/>
        <v/>
      </c>
      <c r="AF13" s="2" t="str">
        <f t="shared" si="44"/>
        <v/>
      </c>
      <c r="AG13" s="2" t="str">
        <f t="shared" si="45"/>
        <v/>
      </c>
      <c r="AH13" s="2" t="str">
        <f t="shared" si="46"/>
        <v/>
      </c>
      <c r="AI13" s="2" t="str">
        <f t="shared" si="47"/>
        <v/>
      </c>
      <c r="AJ13" s="2" t="str">
        <f t="shared" si="48"/>
        <v/>
      </c>
      <c r="AK13" s="2" t="str">
        <f t="shared" si="49"/>
        <v/>
      </c>
      <c r="AL13" s="2" t="str">
        <f t="shared" si="50"/>
        <v/>
      </c>
      <c r="AM13" s="2" t="str">
        <f t="shared" si="51"/>
        <v/>
      </c>
      <c r="AN13" s="2" t="str">
        <f t="shared" si="52"/>
        <v/>
      </c>
      <c r="AO13" s="2" t="str">
        <f t="shared" si="53"/>
        <v/>
      </c>
      <c r="AP13" s="3" t="str">
        <f>'Gene Table'!D12</f>
        <v>CAV1</v>
      </c>
      <c r="AQ13" s="2">
        <f t="shared" si="54"/>
        <v>0.15110800000000069</v>
      </c>
      <c r="AR13" s="2" t="str">
        <f t="shared" si="55"/>
        <v/>
      </c>
      <c r="AS13" s="2" t="str">
        <f t="shared" si="56"/>
        <v/>
      </c>
      <c r="AT13" s="2" t="str">
        <f t="shared" si="57"/>
        <v/>
      </c>
      <c r="AU13" s="2" t="str">
        <f t="shared" si="58"/>
        <v/>
      </c>
      <c r="AV13" s="2" t="str">
        <f t="shared" si="59"/>
        <v/>
      </c>
      <c r="AW13" s="2" t="str">
        <f t="shared" si="60"/>
        <v/>
      </c>
      <c r="AX13" s="2" t="str">
        <f t="shared" si="61"/>
        <v/>
      </c>
      <c r="AY13" s="2" t="str">
        <f t="shared" si="62"/>
        <v/>
      </c>
      <c r="AZ13" s="2" t="str">
        <f t="shared" si="63"/>
        <v/>
      </c>
      <c r="BA13" s="2" t="str">
        <f t="shared" si="64"/>
        <v/>
      </c>
      <c r="BB13" s="2" t="str">
        <f t="shared" si="65"/>
        <v/>
      </c>
      <c r="BC13" s="3" t="str">
        <f>'Gene Table'!D12</f>
        <v>CAV1</v>
      </c>
      <c r="BD13" s="2">
        <f t="shared" si="66"/>
        <v>5.5420025688749687E-4</v>
      </c>
      <c r="BE13" s="2" t="str">
        <f t="shared" si="67"/>
        <v/>
      </c>
      <c r="BF13" s="2" t="str">
        <f t="shared" si="68"/>
        <v/>
      </c>
      <c r="BG13" s="2" t="str">
        <f t="shared" si="69"/>
        <v/>
      </c>
      <c r="BH13" s="2" t="str">
        <f t="shared" si="70"/>
        <v/>
      </c>
      <c r="BI13" s="2" t="str">
        <f t="shared" si="71"/>
        <v/>
      </c>
      <c r="BJ13" s="2" t="str">
        <f t="shared" si="72"/>
        <v/>
      </c>
      <c r="BK13" s="2" t="str">
        <f t="shared" si="73"/>
        <v/>
      </c>
      <c r="BL13" s="2" t="str">
        <f t="shared" si="74"/>
        <v/>
      </c>
      <c r="BM13" s="2" t="str">
        <f t="shared" si="75"/>
        <v/>
      </c>
      <c r="BN13" s="2" t="str">
        <f t="shared" si="76"/>
        <v/>
      </c>
      <c r="BO13" s="2" t="str">
        <f t="shared" si="77"/>
        <v/>
      </c>
      <c r="BP13" s="3" t="str">
        <f>'Gene Table'!D12</f>
        <v>CAV1</v>
      </c>
      <c r="BQ13" s="11">
        <f t="shared" si="4"/>
        <v>4.048644720706966E-3</v>
      </c>
      <c r="BR13" s="11" t="str">
        <f t="shared" si="5"/>
        <v/>
      </c>
      <c r="BS13" s="11" t="str">
        <f t="shared" si="6"/>
        <v/>
      </c>
      <c r="BT13" s="11" t="str">
        <f t="shared" si="7"/>
        <v/>
      </c>
      <c r="BU13" s="11" t="str">
        <f t="shared" si="8"/>
        <v/>
      </c>
      <c r="BV13" s="11" t="str">
        <f t="shared" si="9"/>
        <v/>
      </c>
      <c r="BW13" s="11" t="str">
        <f t="shared" si="10"/>
        <v/>
      </c>
      <c r="BX13" s="11" t="str">
        <f t="shared" si="11"/>
        <v/>
      </c>
      <c r="BY13" s="11" t="str">
        <f t="shared" si="12"/>
        <v/>
      </c>
      <c r="BZ13" s="11" t="str">
        <f t="shared" si="13"/>
        <v/>
      </c>
      <c r="CA13" s="11" t="str">
        <f t="shared" si="14"/>
        <v/>
      </c>
      <c r="CB13" s="11" t="str">
        <f t="shared" si="15"/>
        <v/>
      </c>
      <c r="CC13" s="3" t="str">
        <f>'Gene Table'!D12</f>
        <v>CAV1</v>
      </c>
      <c r="CD13" s="11">
        <f t="shared" si="16"/>
        <v>0.99595135527929302</v>
      </c>
      <c r="CE13" s="11" t="str">
        <f t="shared" si="17"/>
        <v/>
      </c>
      <c r="CF13" s="11" t="str">
        <f t="shared" si="18"/>
        <v/>
      </c>
      <c r="CG13" s="11" t="str">
        <f t="shared" si="19"/>
        <v/>
      </c>
      <c r="CH13" s="11" t="str">
        <f t="shared" si="20"/>
        <v/>
      </c>
      <c r="CI13" s="11" t="str">
        <f t="shared" si="21"/>
        <v/>
      </c>
      <c r="CJ13" s="11" t="str">
        <f t="shared" si="22"/>
        <v/>
      </c>
      <c r="CK13" s="11" t="str">
        <f t="shared" si="23"/>
        <v/>
      </c>
      <c r="CL13" s="11" t="str">
        <f t="shared" si="24"/>
        <v/>
      </c>
      <c r="CM13" s="11" t="str">
        <f t="shared" si="25"/>
        <v/>
      </c>
      <c r="CN13" s="11" t="str">
        <f t="shared" si="26"/>
        <v/>
      </c>
      <c r="CO13" s="11" t="str">
        <f t="shared" si="27"/>
        <v/>
      </c>
      <c r="CP13" s="3" t="str">
        <f>'Gene Table'!D12</f>
        <v>CAV1</v>
      </c>
      <c r="CQ13" s="11">
        <f t="shared" si="78"/>
        <v>1.8214596497756474E-17</v>
      </c>
      <c r="CR13" s="11" t="str">
        <f t="shared" si="28"/>
        <v/>
      </c>
      <c r="CS13" s="11" t="str">
        <f t="shared" si="28"/>
        <v/>
      </c>
      <c r="CT13" s="11" t="str">
        <f t="shared" si="28"/>
        <v/>
      </c>
      <c r="CU13" s="11" t="str">
        <f t="shared" si="28"/>
        <v/>
      </c>
      <c r="CV13" s="11" t="str">
        <f t="shared" si="28"/>
        <v/>
      </c>
      <c r="CW13" s="11" t="str">
        <f t="shared" si="28"/>
        <v/>
      </c>
      <c r="CX13" s="11" t="str">
        <f t="shared" si="28"/>
        <v/>
      </c>
      <c r="CY13" s="11" t="str">
        <f t="shared" si="28"/>
        <v/>
      </c>
      <c r="CZ13" s="11" t="str">
        <f t="shared" si="28"/>
        <v/>
      </c>
      <c r="DA13" s="11" t="str">
        <f t="shared" si="28"/>
        <v/>
      </c>
      <c r="DB13" s="11" t="str">
        <f t="shared" si="28"/>
        <v/>
      </c>
      <c r="DC13" s="3" t="str">
        <f>'Gene Table'!D12</f>
        <v>CAV1</v>
      </c>
      <c r="DD13" s="11">
        <f t="shared" si="79"/>
        <v>4.0486447207069842E-3</v>
      </c>
      <c r="DE13" s="11" t="str">
        <f t="shared" si="80"/>
        <v/>
      </c>
      <c r="DF13" s="11" t="str">
        <f t="shared" si="81"/>
        <v/>
      </c>
      <c r="DG13" s="11" t="str">
        <f t="shared" si="82"/>
        <v/>
      </c>
      <c r="DH13" s="11" t="str">
        <f t="shared" si="83"/>
        <v/>
      </c>
      <c r="DI13" s="11" t="str">
        <f t="shared" si="84"/>
        <v/>
      </c>
      <c r="DJ13" s="11" t="str">
        <f t="shared" si="85"/>
        <v/>
      </c>
      <c r="DK13" s="11" t="str">
        <f t="shared" si="86"/>
        <v/>
      </c>
      <c r="DL13" s="11" t="str">
        <f t="shared" si="87"/>
        <v/>
      </c>
      <c r="DM13" s="11" t="str">
        <f t="shared" si="88"/>
        <v/>
      </c>
      <c r="DN13" s="11" t="str">
        <f t="shared" si="89"/>
        <v/>
      </c>
      <c r="DO13" s="11" t="str">
        <f t="shared" si="90"/>
        <v/>
      </c>
    </row>
    <row r="14" spans="1:119" x14ac:dyDescent="0.25">
      <c r="A14" s="2" t="str">
        <f>'Gene Table'!D13</f>
        <v>CCNA1</v>
      </c>
      <c r="B14" s="122"/>
      <c r="C14" s="3" t="s">
        <v>119</v>
      </c>
      <c r="D14" s="2">
        <f>IF(SUM('Raw Data'!C$3:C$98)&gt;10,IF(AND(ISNUMBER('Raw Data'!C23),'Raw Data'!C23&lt;40, 'Raw Data'!C23&gt;0),'Raw Data'!C23,40),"")</f>
        <v>20.69828</v>
      </c>
      <c r="E14" s="2" t="str">
        <f>IF(SUM('Raw Data'!D$3:D$98)&gt;10,IF(AND(ISNUMBER('Raw Data'!D23),'Raw Data'!D23&lt;40, 'Raw Data'!D23&gt;0),'Raw Data'!D23,40),"")</f>
        <v/>
      </c>
      <c r="F14" s="2" t="str">
        <f>IF(SUM('Raw Data'!E$3:E$98)&gt;10,IF(AND(ISNUMBER('Raw Data'!E23),'Raw Data'!E23&lt;40, 'Raw Data'!E23&gt;0),'Raw Data'!E23,40),"")</f>
        <v/>
      </c>
      <c r="G14" s="2" t="str">
        <f>IF(SUM('Raw Data'!F$3:F$98)&gt;10,IF(AND(ISNUMBER('Raw Data'!F23),'Raw Data'!F23&lt;40, 'Raw Data'!F23&gt;0),'Raw Data'!F23,40),"")</f>
        <v/>
      </c>
      <c r="H14" s="2" t="str">
        <f>IF(SUM('Raw Data'!G$3:G$98)&gt;10,IF(AND(ISNUMBER('Raw Data'!G23),'Raw Data'!G23&lt;40, 'Raw Data'!G23&gt;0),'Raw Data'!G23,40),"")</f>
        <v/>
      </c>
      <c r="I14" s="2" t="str">
        <f>IF(SUM('Raw Data'!H$3:H$98)&gt;10,IF(AND(ISNUMBER('Raw Data'!H23),'Raw Data'!H23&lt;40, 'Raw Data'!H23&gt;0),'Raw Data'!H23,40),"")</f>
        <v/>
      </c>
      <c r="J14" s="2" t="str">
        <f>IF(SUM('Raw Data'!I$3:I$98)&gt;10,IF(AND(ISNUMBER('Raw Data'!I23),'Raw Data'!I23&lt;40, 'Raw Data'!I23&gt;0),'Raw Data'!I23,40),"")</f>
        <v/>
      </c>
      <c r="K14" s="2" t="str">
        <f>IF(SUM('Raw Data'!J$3:J$98)&gt;10,IF(AND(ISNUMBER('Raw Data'!J23),'Raw Data'!J23&lt;40, 'Raw Data'!J23&gt;0),'Raw Data'!J23,40),"")</f>
        <v/>
      </c>
      <c r="L14" s="2" t="str">
        <f>IF(SUM('Raw Data'!K$3:K$98)&gt;10,IF(AND(ISNUMBER('Raw Data'!K23),'Raw Data'!K23&lt;40, 'Raw Data'!K23&gt;0),'Raw Data'!K23,40),"")</f>
        <v/>
      </c>
      <c r="M14" s="2" t="str">
        <f>IF(SUM('Raw Data'!L$3:L$98)&gt;10,IF(AND(ISNUMBER('Raw Data'!L23),'Raw Data'!L23&lt;40, 'Raw Data'!L23&gt;0),'Raw Data'!L23,40),"")</f>
        <v/>
      </c>
      <c r="N14" s="2" t="str">
        <f>IF(SUM('Raw Data'!M$3:M$98)&gt;10,IF(AND(ISNUMBER('Raw Data'!M23),'Raw Data'!M23&lt;40, 'Raw Data'!M23&gt;0),'Raw Data'!M23,40),"")</f>
        <v/>
      </c>
      <c r="O14" s="2" t="str">
        <f>IF(SUM('Raw Data'!N$3:N$98)&gt;10,IF(AND(ISNUMBER('Raw Data'!N23),'Raw Data'!N23&lt;40, 'Raw Data'!N23&gt;0),'Raw Data'!N23,40),"")</f>
        <v/>
      </c>
      <c r="P14" s="3" t="str">
        <f>'Gene Table'!D13</f>
        <v>CCNA1</v>
      </c>
      <c r="Q14" s="2">
        <f t="shared" si="30"/>
        <v>11.138155000000001</v>
      </c>
      <c r="R14" s="2" t="str">
        <f t="shared" si="31"/>
        <v/>
      </c>
      <c r="S14" s="2" t="str">
        <f t="shared" si="32"/>
        <v/>
      </c>
      <c r="T14" s="2" t="str">
        <f t="shared" si="33"/>
        <v/>
      </c>
      <c r="U14" s="2" t="str">
        <f t="shared" si="34"/>
        <v/>
      </c>
      <c r="V14" s="2" t="str">
        <f t="shared" si="35"/>
        <v/>
      </c>
      <c r="W14" s="2" t="str">
        <f t="shared" si="36"/>
        <v/>
      </c>
      <c r="X14" s="2" t="str">
        <f t="shared" si="37"/>
        <v/>
      </c>
      <c r="Y14" s="2" t="str">
        <f t="shared" si="38"/>
        <v/>
      </c>
      <c r="Z14" s="2" t="str">
        <f t="shared" si="39"/>
        <v/>
      </c>
      <c r="AA14" s="2" t="str">
        <f t="shared" si="40"/>
        <v/>
      </c>
      <c r="AB14" s="2" t="str">
        <f t="shared" si="41"/>
        <v/>
      </c>
      <c r="AC14" s="3" t="str">
        <f>'Gene Table'!D13</f>
        <v>CCNA1</v>
      </c>
      <c r="AD14" s="2">
        <f t="shared" si="42"/>
        <v>9.2858300000000007</v>
      </c>
      <c r="AE14" s="2" t="str">
        <f t="shared" si="43"/>
        <v/>
      </c>
      <c r="AF14" s="2" t="str">
        <f t="shared" si="44"/>
        <v/>
      </c>
      <c r="AG14" s="2" t="str">
        <f t="shared" si="45"/>
        <v/>
      </c>
      <c r="AH14" s="2" t="str">
        <f t="shared" si="46"/>
        <v/>
      </c>
      <c r="AI14" s="2" t="str">
        <f t="shared" si="47"/>
        <v/>
      </c>
      <c r="AJ14" s="2" t="str">
        <f t="shared" si="48"/>
        <v/>
      </c>
      <c r="AK14" s="2" t="str">
        <f t="shared" si="49"/>
        <v/>
      </c>
      <c r="AL14" s="2" t="str">
        <f t="shared" si="50"/>
        <v/>
      </c>
      <c r="AM14" s="2" t="str">
        <f t="shared" si="51"/>
        <v/>
      </c>
      <c r="AN14" s="2" t="str">
        <f t="shared" si="52"/>
        <v/>
      </c>
      <c r="AO14" s="2" t="str">
        <f t="shared" si="53"/>
        <v/>
      </c>
      <c r="AP14" s="3" t="str">
        <f>'Gene Table'!D13</f>
        <v>CCNA1</v>
      </c>
      <c r="AQ14" s="2">
        <f t="shared" si="54"/>
        <v>1.3493000000000421E-2</v>
      </c>
      <c r="AR14" s="2" t="str">
        <f t="shared" si="55"/>
        <v/>
      </c>
      <c r="AS14" s="2" t="str">
        <f t="shared" si="56"/>
        <v/>
      </c>
      <c r="AT14" s="2" t="str">
        <f t="shared" si="57"/>
        <v/>
      </c>
      <c r="AU14" s="2" t="str">
        <f t="shared" si="58"/>
        <v/>
      </c>
      <c r="AV14" s="2" t="str">
        <f t="shared" si="59"/>
        <v/>
      </c>
      <c r="AW14" s="2" t="str">
        <f t="shared" si="60"/>
        <v/>
      </c>
      <c r="AX14" s="2" t="str">
        <f t="shared" si="61"/>
        <v/>
      </c>
      <c r="AY14" s="2" t="str">
        <f t="shared" si="62"/>
        <v/>
      </c>
      <c r="AZ14" s="2" t="str">
        <f t="shared" si="63"/>
        <v/>
      </c>
      <c r="BA14" s="2" t="str">
        <f t="shared" si="64"/>
        <v/>
      </c>
      <c r="BB14" s="2" t="str">
        <f t="shared" si="65"/>
        <v/>
      </c>
      <c r="BC14" s="3" t="str">
        <f>'Gene Table'!D13</f>
        <v>CCNA1</v>
      </c>
      <c r="BD14" s="2">
        <f t="shared" si="66"/>
        <v>4.4369164285154805E-4</v>
      </c>
      <c r="BE14" s="2" t="str">
        <f t="shared" si="67"/>
        <v/>
      </c>
      <c r="BF14" s="2" t="str">
        <f t="shared" si="68"/>
        <v/>
      </c>
      <c r="BG14" s="2" t="str">
        <f t="shared" si="69"/>
        <v/>
      </c>
      <c r="BH14" s="2" t="str">
        <f t="shared" si="70"/>
        <v/>
      </c>
      <c r="BI14" s="2" t="str">
        <f t="shared" si="71"/>
        <v/>
      </c>
      <c r="BJ14" s="2" t="str">
        <f t="shared" si="72"/>
        <v/>
      </c>
      <c r="BK14" s="2" t="str">
        <f t="shared" si="73"/>
        <v/>
      </c>
      <c r="BL14" s="2" t="str">
        <f t="shared" si="74"/>
        <v/>
      </c>
      <c r="BM14" s="2" t="str">
        <f t="shared" si="75"/>
        <v/>
      </c>
      <c r="BN14" s="2" t="str">
        <f t="shared" si="76"/>
        <v/>
      </c>
      <c r="BO14" s="2" t="str">
        <f t="shared" si="77"/>
        <v/>
      </c>
      <c r="BP14" s="3" t="str">
        <f>'Gene Table'!D13</f>
        <v>CCNA1</v>
      </c>
      <c r="BQ14" s="11">
        <f t="shared" si="4"/>
        <v>1.6028001372741239E-3</v>
      </c>
      <c r="BR14" s="11" t="str">
        <f t="shared" si="5"/>
        <v/>
      </c>
      <c r="BS14" s="11" t="str">
        <f t="shared" si="6"/>
        <v/>
      </c>
      <c r="BT14" s="11" t="str">
        <f t="shared" si="7"/>
        <v/>
      </c>
      <c r="BU14" s="11" t="str">
        <f t="shared" si="8"/>
        <v/>
      </c>
      <c r="BV14" s="11" t="str">
        <f t="shared" si="9"/>
        <v/>
      </c>
      <c r="BW14" s="11" t="str">
        <f t="shared" si="10"/>
        <v/>
      </c>
      <c r="BX14" s="11" t="str">
        <f t="shared" si="11"/>
        <v/>
      </c>
      <c r="BY14" s="11" t="str">
        <f t="shared" si="12"/>
        <v/>
      </c>
      <c r="BZ14" s="11" t="str">
        <f t="shared" si="13"/>
        <v/>
      </c>
      <c r="CA14" s="11" t="str">
        <f t="shared" si="14"/>
        <v/>
      </c>
      <c r="CB14" s="11" t="str">
        <f t="shared" si="15"/>
        <v/>
      </c>
      <c r="CC14" s="3" t="str">
        <f>'Gene Table'!D13</f>
        <v>CCNA1</v>
      </c>
      <c r="CD14" s="11">
        <f t="shared" si="16"/>
        <v>0.9983971998627259</v>
      </c>
      <c r="CE14" s="11" t="str">
        <f t="shared" si="17"/>
        <v/>
      </c>
      <c r="CF14" s="11" t="str">
        <f t="shared" si="18"/>
        <v/>
      </c>
      <c r="CG14" s="11" t="str">
        <f t="shared" si="19"/>
        <v/>
      </c>
      <c r="CH14" s="11" t="str">
        <f t="shared" si="20"/>
        <v/>
      </c>
      <c r="CI14" s="11" t="str">
        <f t="shared" si="21"/>
        <v/>
      </c>
      <c r="CJ14" s="11" t="str">
        <f t="shared" si="22"/>
        <v/>
      </c>
      <c r="CK14" s="11" t="str">
        <f t="shared" si="23"/>
        <v/>
      </c>
      <c r="CL14" s="11" t="str">
        <f t="shared" si="24"/>
        <v/>
      </c>
      <c r="CM14" s="11" t="str">
        <f t="shared" si="25"/>
        <v/>
      </c>
      <c r="CN14" s="11" t="str">
        <f t="shared" si="26"/>
        <v/>
      </c>
      <c r="CO14" s="11" t="str">
        <f t="shared" si="27"/>
        <v/>
      </c>
      <c r="CP14" s="3" t="str">
        <f>'Gene Table'!D13</f>
        <v>CCNA1</v>
      </c>
      <c r="CQ14" s="11">
        <f t="shared" si="78"/>
        <v>-2.7538735181131813E-17</v>
      </c>
      <c r="CR14" s="11" t="str">
        <f t="shared" si="28"/>
        <v/>
      </c>
      <c r="CS14" s="11" t="str">
        <f t="shared" si="28"/>
        <v/>
      </c>
      <c r="CT14" s="11" t="str">
        <f t="shared" si="28"/>
        <v/>
      </c>
      <c r="CU14" s="11" t="str">
        <f t="shared" si="28"/>
        <v/>
      </c>
      <c r="CV14" s="11" t="str">
        <f t="shared" si="28"/>
        <v/>
      </c>
      <c r="CW14" s="11" t="str">
        <f t="shared" si="28"/>
        <v/>
      </c>
      <c r="CX14" s="11" t="str">
        <f t="shared" si="28"/>
        <v/>
      </c>
      <c r="CY14" s="11" t="str">
        <f t="shared" si="28"/>
        <v/>
      </c>
      <c r="CZ14" s="11" t="str">
        <f t="shared" si="28"/>
        <v/>
      </c>
      <c r="DA14" s="11" t="str">
        <f t="shared" si="28"/>
        <v/>
      </c>
      <c r="DB14" s="11" t="str">
        <f t="shared" si="28"/>
        <v/>
      </c>
      <c r="DC14" s="3" t="str">
        <f>'Gene Table'!D13</f>
        <v>CCNA1</v>
      </c>
      <c r="DD14" s="11">
        <f t="shared" si="79"/>
        <v>1.6028001372740963E-3</v>
      </c>
      <c r="DE14" s="11" t="str">
        <f t="shared" si="80"/>
        <v/>
      </c>
      <c r="DF14" s="11" t="str">
        <f t="shared" si="81"/>
        <v/>
      </c>
      <c r="DG14" s="11" t="str">
        <f t="shared" si="82"/>
        <v/>
      </c>
      <c r="DH14" s="11" t="str">
        <f t="shared" si="83"/>
        <v/>
      </c>
      <c r="DI14" s="11" t="str">
        <f t="shared" si="84"/>
        <v/>
      </c>
      <c r="DJ14" s="11" t="str">
        <f t="shared" si="85"/>
        <v/>
      </c>
      <c r="DK14" s="11" t="str">
        <f t="shared" si="86"/>
        <v/>
      </c>
      <c r="DL14" s="11" t="str">
        <f t="shared" si="87"/>
        <v/>
      </c>
      <c r="DM14" s="11" t="str">
        <f t="shared" si="88"/>
        <v/>
      </c>
      <c r="DN14" s="11" t="str">
        <f t="shared" si="89"/>
        <v/>
      </c>
      <c r="DO14" s="11" t="str">
        <f t="shared" si="90"/>
        <v/>
      </c>
    </row>
    <row r="15" spans="1:119" x14ac:dyDescent="0.25">
      <c r="A15" s="2" t="str">
        <f>'Gene Table'!D14</f>
        <v>CCND2</v>
      </c>
      <c r="B15" s="122"/>
      <c r="C15" s="3" t="s">
        <v>121</v>
      </c>
      <c r="D15" s="2">
        <f>IF(SUM('Raw Data'!C$3:C$98)&gt;10,IF(AND(ISNUMBER('Raw Data'!C25),'Raw Data'!C25&lt;40, 'Raw Data'!C25&gt;0),'Raw Data'!C25,40),"")</f>
        <v>20.181395999999999</v>
      </c>
      <c r="E15" s="2" t="str">
        <f>IF(SUM('Raw Data'!D$3:D$98)&gt;10,IF(AND(ISNUMBER('Raw Data'!D25),'Raw Data'!D25&lt;40, 'Raw Data'!D25&gt;0),'Raw Data'!D25,40),"")</f>
        <v/>
      </c>
      <c r="F15" s="2" t="str">
        <f>IF(SUM('Raw Data'!E$3:E$98)&gt;10,IF(AND(ISNUMBER('Raw Data'!E25),'Raw Data'!E25&lt;40, 'Raw Data'!E25&gt;0),'Raw Data'!E25,40),"")</f>
        <v/>
      </c>
      <c r="G15" s="2" t="str">
        <f>IF(SUM('Raw Data'!F$3:F$98)&gt;10,IF(AND(ISNUMBER('Raw Data'!F25),'Raw Data'!F25&lt;40, 'Raw Data'!F25&gt;0),'Raw Data'!F25,40),"")</f>
        <v/>
      </c>
      <c r="H15" s="2" t="str">
        <f>IF(SUM('Raw Data'!G$3:G$98)&gt;10,IF(AND(ISNUMBER('Raw Data'!G25),'Raw Data'!G25&lt;40, 'Raw Data'!G25&gt;0),'Raw Data'!G25,40),"")</f>
        <v/>
      </c>
      <c r="I15" s="2" t="str">
        <f>IF(SUM('Raw Data'!H$3:H$98)&gt;10,IF(AND(ISNUMBER('Raw Data'!H25),'Raw Data'!H25&lt;40, 'Raw Data'!H25&gt;0),'Raw Data'!H25,40),"")</f>
        <v/>
      </c>
      <c r="J15" s="2" t="str">
        <f>IF(SUM('Raw Data'!I$3:I$98)&gt;10,IF(AND(ISNUMBER('Raw Data'!I25),'Raw Data'!I25&lt;40, 'Raw Data'!I25&gt;0),'Raw Data'!I25,40),"")</f>
        <v/>
      </c>
      <c r="K15" s="2" t="str">
        <f>IF(SUM('Raw Data'!J$3:J$98)&gt;10,IF(AND(ISNUMBER('Raw Data'!J25),'Raw Data'!J25&lt;40, 'Raw Data'!J25&gt;0),'Raw Data'!J25,40),"")</f>
        <v/>
      </c>
      <c r="L15" s="2" t="str">
        <f>IF(SUM('Raw Data'!K$3:K$98)&gt;10,IF(AND(ISNUMBER('Raw Data'!K25),'Raw Data'!K25&lt;40, 'Raw Data'!K25&gt;0),'Raw Data'!K25,40),"")</f>
        <v/>
      </c>
      <c r="M15" s="2" t="str">
        <f>IF(SUM('Raw Data'!L$3:L$98)&gt;10,IF(AND(ISNUMBER('Raw Data'!L25),'Raw Data'!L25&lt;40, 'Raw Data'!L25&gt;0),'Raw Data'!L25,40),"")</f>
        <v/>
      </c>
      <c r="N15" s="2" t="str">
        <f>IF(SUM('Raw Data'!M$3:M$98)&gt;10,IF(AND(ISNUMBER('Raw Data'!M25),'Raw Data'!M25&lt;40, 'Raw Data'!M25&gt;0),'Raw Data'!M25,40),"")</f>
        <v/>
      </c>
      <c r="O15" s="2" t="str">
        <f>IF(SUM('Raw Data'!N$3:N$98)&gt;10,IF(AND(ISNUMBER('Raw Data'!N25),'Raw Data'!N25&lt;40, 'Raw Data'!N25&gt;0),'Raw Data'!N25,40),"")</f>
        <v/>
      </c>
      <c r="P15" s="3" t="str">
        <f>'Gene Table'!D14</f>
        <v>CCND2</v>
      </c>
      <c r="Q15" s="2">
        <f t="shared" si="30"/>
        <v>3.3623529999999988</v>
      </c>
      <c r="R15" s="2" t="str">
        <f t="shared" si="31"/>
        <v/>
      </c>
      <c r="S15" s="2" t="str">
        <f t="shared" si="32"/>
        <v/>
      </c>
      <c r="T15" s="2" t="str">
        <f t="shared" si="33"/>
        <v/>
      </c>
      <c r="U15" s="2" t="str">
        <f t="shared" si="34"/>
        <v/>
      </c>
      <c r="V15" s="2" t="str">
        <f t="shared" si="35"/>
        <v/>
      </c>
      <c r="W15" s="2" t="str">
        <f t="shared" si="36"/>
        <v/>
      </c>
      <c r="X15" s="2" t="str">
        <f t="shared" si="37"/>
        <v/>
      </c>
      <c r="Y15" s="2" t="str">
        <f t="shared" si="38"/>
        <v/>
      </c>
      <c r="Z15" s="2" t="str">
        <f t="shared" si="39"/>
        <v/>
      </c>
      <c r="AA15" s="2" t="str">
        <f t="shared" si="40"/>
        <v/>
      </c>
      <c r="AB15" s="2" t="str">
        <f t="shared" si="41"/>
        <v/>
      </c>
      <c r="AC15" s="3" t="str">
        <f>'Gene Table'!D14</f>
        <v>CCND2</v>
      </c>
      <c r="AD15" s="2">
        <f t="shared" si="42"/>
        <v>2.543531999999999</v>
      </c>
      <c r="AE15" s="2" t="str">
        <f t="shared" si="43"/>
        <v/>
      </c>
      <c r="AF15" s="2" t="str">
        <f t="shared" si="44"/>
        <v/>
      </c>
      <c r="AG15" s="2" t="str">
        <f t="shared" si="45"/>
        <v/>
      </c>
      <c r="AH15" s="2" t="str">
        <f t="shared" si="46"/>
        <v/>
      </c>
      <c r="AI15" s="2" t="str">
        <f t="shared" si="47"/>
        <v/>
      </c>
      <c r="AJ15" s="2" t="str">
        <f t="shared" si="48"/>
        <v/>
      </c>
      <c r="AK15" s="2" t="str">
        <f t="shared" si="49"/>
        <v/>
      </c>
      <c r="AL15" s="2" t="str">
        <f t="shared" si="50"/>
        <v/>
      </c>
      <c r="AM15" s="2" t="str">
        <f t="shared" si="51"/>
        <v/>
      </c>
      <c r="AN15" s="2" t="str">
        <f t="shared" si="52"/>
        <v/>
      </c>
      <c r="AO15" s="2" t="str">
        <f t="shared" si="53"/>
        <v/>
      </c>
      <c r="AP15" s="3" t="str">
        <f>'Gene Table'!D14</f>
        <v>CCND2</v>
      </c>
      <c r="AQ15" s="2">
        <f t="shared" si="54"/>
        <v>0.41777700000000095</v>
      </c>
      <c r="AR15" s="2" t="str">
        <f t="shared" si="55"/>
        <v/>
      </c>
      <c r="AS15" s="2" t="str">
        <f t="shared" si="56"/>
        <v/>
      </c>
      <c r="AT15" s="2" t="str">
        <f t="shared" si="57"/>
        <v/>
      </c>
      <c r="AU15" s="2" t="str">
        <f t="shared" si="58"/>
        <v/>
      </c>
      <c r="AV15" s="2" t="str">
        <f t="shared" si="59"/>
        <v/>
      </c>
      <c r="AW15" s="2" t="str">
        <f t="shared" si="60"/>
        <v/>
      </c>
      <c r="AX15" s="2" t="str">
        <f t="shared" si="61"/>
        <v/>
      </c>
      <c r="AY15" s="2" t="str">
        <f t="shared" si="62"/>
        <v/>
      </c>
      <c r="AZ15" s="2" t="str">
        <f t="shared" si="63"/>
        <v/>
      </c>
      <c r="BA15" s="2" t="str">
        <f t="shared" si="64"/>
        <v/>
      </c>
      <c r="BB15" s="2" t="str">
        <f t="shared" si="65"/>
        <v/>
      </c>
      <c r="BC15" s="3" t="str">
        <f>'Gene Table'!D14</f>
        <v>CCND2</v>
      </c>
      <c r="BD15" s="2">
        <f t="shared" si="66"/>
        <v>9.7236852152644257E-2</v>
      </c>
      <c r="BE15" s="2" t="str">
        <f t="shared" si="67"/>
        <v/>
      </c>
      <c r="BF15" s="2" t="str">
        <f t="shared" si="68"/>
        <v/>
      </c>
      <c r="BG15" s="2" t="str">
        <f t="shared" si="69"/>
        <v/>
      </c>
      <c r="BH15" s="2" t="str">
        <f t="shared" si="70"/>
        <v/>
      </c>
      <c r="BI15" s="2" t="str">
        <f t="shared" si="71"/>
        <v/>
      </c>
      <c r="BJ15" s="2" t="str">
        <f t="shared" si="72"/>
        <v/>
      </c>
      <c r="BK15" s="2" t="str">
        <f t="shared" si="73"/>
        <v/>
      </c>
      <c r="BL15" s="2" t="str">
        <f t="shared" si="74"/>
        <v/>
      </c>
      <c r="BM15" s="2" t="str">
        <f t="shared" si="75"/>
        <v/>
      </c>
      <c r="BN15" s="2" t="str">
        <f t="shared" si="76"/>
        <v/>
      </c>
      <c r="BO15" s="2" t="str">
        <f t="shared" si="77"/>
        <v/>
      </c>
      <c r="BP15" s="3" t="str">
        <f>'Gene Table'!D14</f>
        <v>CCND2</v>
      </c>
      <c r="BQ15" s="11">
        <f t="shared" si="4"/>
        <v>0.18999700316708099</v>
      </c>
      <c r="BR15" s="11" t="str">
        <f t="shared" si="5"/>
        <v/>
      </c>
      <c r="BS15" s="11" t="str">
        <f t="shared" si="6"/>
        <v/>
      </c>
      <c r="BT15" s="11" t="str">
        <f t="shared" si="7"/>
        <v/>
      </c>
      <c r="BU15" s="11" t="str">
        <f t="shared" si="8"/>
        <v/>
      </c>
      <c r="BV15" s="11" t="str">
        <f t="shared" si="9"/>
        <v/>
      </c>
      <c r="BW15" s="11" t="str">
        <f t="shared" si="10"/>
        <v/>
      </c>
      <c r="BX15" s="11" t="str">
        <f t="shared" si="11"/>
        <v/>
      </c>
      <c r="BY15" s="11" t="str">
        <f t="shared" si="12"/>
        <v/>
      </c>
      <c r="BZ15" s="11" t="str">
        <f t="shared" si="13"/>
        <v/>
      </c>
      <c r="CA15" s="11" t="str">
        <f t="shared" si="14"/>
        <v/>
      </c>
      <c r="CB15" s="11" t="str">
        <f t="shared" si="15"/>
        <v/>
      </c>
      <c r="CC15" s="3" t="str">
        <f>'Gene Table'!D14</f>
        <v>CCND2</v>
      </c>
      <c r="CD15" s="11">
        <f t="shared" si="16"/>
        <v>0.81000299683291899</v>
      </c>
      <c r="CE15" s="11" t="str">
        <f t="shared" si="17"/>
        <v/>
      </c>
      <c r="CF15" s="11" t="str">
        <f t="shared" si="18"/>
        <v/>
      </c>
      <c r="CG15" s="11" t="str">
        <f t="shared" si="19"/>
        <v/>
      </c>
      <c r="CH15" s="11" t="str">
        <f t="shared" si="20"/>
        <v/>
      </c>
      <c r="CI15" s="11" t="str">
        <f t="shared" si="21"/>
        <v/>
      </c>
      <c r="CJ15" s="11" t="str">
        <f t="shared" si="22"/>
        <v/>
      </c>
      <c r="CK15" s="11" t="str">
        <f t="shared" si="23"/>
        <v/>
      </c>
      <c r="CL15" s="11" t="str">
        <f t="shared" si="24"/>
        <v/>
      </c>
      <c r="CM15" s="11" t="str">
        <f t="shared" si="25"/>
        <v/>
      </c>
      <c r="CN15" s="11" t="str">
        <f t="shared" si="26"/>
        <v/>
      </c>
      <c r="CO15" s="11" t="str">
        <f t="shared" si="27"/>
        <v/>
      </c>
      <c r="CP15" s="3" t="str">
        <f>'Gene Table'!D14</f>
        <v>CCND2</v>
      </c>
      <c r="CQ15" s="11">
        <f t="shared" si="78"/>
        <v>2.7755575615628914E-17</v>
      </c>
      <c r="CR15" s="11" t="str">
        <f t="shared" si="28"/>
        <v/>
      </c>
      <c r="CS15" s="11" t="str">
        <f t="shared" si="28"/>
        <v/>
      </c>
      <c r="CT15" s="11" t="str">
        <f t="shared" si="28"/>
        <v/>
      </c>
      <c r="CU15" s="11" t="str">
        <f t="shared" si="28"/>
        <v/>
      </c>
      <c r="CV15" s="11" t="str">
        <f t="shared" si="28"/>
        <v/>
      </c>
      <c r="CW15" s="11" t="str">
        <f t="shared" si="28"/>
        <v/>
      </c>
      <c r="CX15" s="11" t="str">
        <f t="shared" si="28"/>
        <v/>
      </c>
      <c r="CY15" s="11" t="str">
        <f t="shared" si="28"/>
        <v/>
      </c>
      <c r="CZ15" s="11" t="str">
        <f t="shared" si="28"/>
        <v/>
      </c>
      <c r="DA15" s="11" t="str">
        <f t="shared" si="28"/>
        <v/>
      </c>
      <c r="DB15" s="11" t="str">
        <f t="shared" si="28"/>
        <v/>
      </c>
      <c r="DC15" s="3" t="str">
        <f>'Gene Table'!D14</f>
        <v>CCND2</v>
      </c>
      <c r="DD15" s="11">
        <f t="shared" si="79"/>
        <v>0.18999700316708101</v>
      </c>
      <c r="DE15" s="11" t="str">
        <f t="shared" si="80"/>
        <v/>
      </c>
      <c r="DF15" s="11" t="str">
        <f t="shared" si="81"/>
        <v/>
      </c>
      <c r="DG15" s="11" t="str">
        <f t="shared" si="82"/>
        <v/>
      </c>
      <c r="DH15" s="11" t="str">
        <f t="shared" si="83"/>
        <v/>
      </c>
      <c r="DI15" s="11" t="str">
        <f t="shared" si="84"/>
        <v/>
      </c>
      <c r="DJ15" s="11" t="str">
        <f t="shared" si="85"/>
        <v/>
      </c>
      <c r="DK15" s="11" t="str">
        <f t="shared" si="86"/>
        <v/>
      </c>
      <c r="DL15" s="11" t="str">
        <f t="shared" si="87"/>
        <v/>
      </c>
      <c r="DM15" s="11" t="str">
        <f t="shared" si="88"/>
        <v/>
      </c>
      <c r="DN15" s="11" t="str">
        <f t="shared" si="89"/>
        <v/>
      </c>
      <c r="DO15" s="11" t="str">
        <f t="shared" si="90"/>
        <v/>
      </c>
    </row>
    <row r="16" spans="1:119" x14ac:dyDescent="0.25">
      <c r="A16" s="2" t="str">
        <f>'Gene Table'!D15</f>
        <v>CDH1</v>
      </c>
      <c r="B16" s="122"/>
      <c r="C16" s="3" t="s">
        <v>30</v>
      </c>
      <c r="D16" s="2">
        <f>IF(SUM('Raw Data'!C$3:C$98)&gt;10,IF(AND(ISNUMBER('Raw Data'!C51),'Raw Data'!C51&lt;40, 'Raw Data'!C51&gt;0),'Raw Data'!C51,40),"")</f>
        <v>22.854880999999999</v>
      </c>
      <c r="E16" s="2" t="str">
        <f>IF(SUM('Raw Data'!D$3:D$98)&gt;10,IF(AND(ISNUMBER('Raw Data'!D51),'Raw Data'!D51&lt;40, 'Raw Data'!D51&gt;0),'Raw Data'!D51,40),"")</f>
        <v/>
      </c>
      <c r="F16" s="2" t="str">
        <f>IF(SUM('Raw Data'!E$3:E$98)&gt;10,IF(AND(ISNUMBER('Raw Data'!E51),'Raw Data'!E51&lt;40, 'Raw Data'!E51&gt;0),'Raw Data'!E51,40),"")</f>
        <v/>
      </c>
      <c r="G16" s="2" t="str">
        <f>IF(SUM('Raw Data'!F$3:F$98)&gt;10,IF(AND(ISNUMBER('Raw Data'!F51),'Raw Data'!F51&lt;40, 'Raw Data'!F51&gt;0),'Raw Data'!F51,40),"")</f>
        <v/>
      </c>
      <c r="H16" s="2" t="str">
        <f>IF(SUM('Raw Data'!G$3:G$98)&gt;10,IF(AND(ISNUMBER('Raw Data'!G51),'Raw Data'!G51&lt;40, 'Raw Data'!G51&gt;0),'Raw Data'!G51,40),"")</f>
        <v/>
      </c>
      <c r="I16" s="2" t="str">
        <f>IF(SUM('Raw Data'!H$3:H$98)&gt;10,IF(AND(ISNUMBER('Raw Data'!H51),'Raw Data'!H51&lt;40, 'Raw Data'!H51&gt;0),'Raw Data'!H51,40),"")</f>
        <v/>
      </c>
      <c r="J16" s="2" t="str">
        <f>IF(SUM('Raw Data'!I$3:I$98)&gt;10,IF(AND(ISNUMBER('Raw Data'!I51),'Raw Data'!I51&lt;40, 'Raw Data'!I51&gt;0),'Raw Data'!I51,40),"")</f>
        <v/>
      </c>
      <c r="K16" s="2" t="str">
        <f>IF(SUM('Raw Data'!J$3:J$98)&gt;10,IF(AND(ISNUMBER('Raw Data'!J51),'Raw Data'!J51&lt;40, 'Raw Data'!J51&gt;0),'Raw Data'!J51,40),"")</f>
        <v/>
      </c>
      <c r="L16" s="2" t="str">
        <f>IF(SUM('Raw Data'!K$3:K$98)&gt;10,IF(AND(ISNUMBER('Raw Data'!K51),'Raw Data'!K51&lt;40, 'Raw Data'!K51&gt;0),'Raw Data'!K51,40),"")</f>
        <v/>
      </c>
      <c r="M16" s="2" t="str">
        <f>IF(SUM('Raw Data'!L$3:L$98)&gt;10,IF(AND(ISNUMBER('Raw Data'!L51),'Raw Data'!L51&lt;40, 'Raw Data'!L51&gt;0),'Raw Data'!L51,40),"")</f>
        <v/>
      </c>
      <c r="N16" s="2" t="str">
        <f>IF(SUM('Raw Data'!M$3:M$98)&gt;10,IF(AND(ISNUMBER('Raw Data'!M51),'Raw Data'!M51&lt;40, 'Raw Data'!M51&gt;0),'Raw Data'!M51,40),"")</f>
        <v/>
      </c>
      <c r="O16" s="2" t="str">
        <f>IF(SUM('Raw Data'!N$3:N$98)&gt;10,IF(AND(ISNUMBER('Raw Data'!N51),'Raw Data'!N51&lt;40, 'Raw Data'!N51&gt;0),'Raw Data'!N51,40),"")</f>
        <v/>
      </c>
      <c r="P16" s="3" t="str">
        <f>'Gene Table'!D15</f>
        <v>CDH1</v>
      </c>
      <c r="Q16" s="2">
        <f t="shared" si="30"/>
        <v>8.1517510000000009</v>
      </c>
      <c r="R16" s="2" t="str">
        <f t="shared" si="31"/>
        <v/>
      </c>
      <c r="S16" s="2" t="str">
        <f t="shared" si="32"/>
        <v/>
      </c>
      <c r="T16" s="2" t="str">
        <f t="shared" si="33"/>
        <v/>
      </c>
      <c r="U16" s="2" t="str">
        <f t="shared" si="34"/>
        <v/>
      </c>
      <c r="V16" s="2" t="str">
        <f t="shared" si="35"/>
        <v/>
      </c>
      <c r="W16" s="2" t="str">
        <f t="shared" si="36"/>
        <v/>
      </c>
      <c r="X16" s="2" t="str">
        <f t="shared" si="37"/>
        <v/>
      </c>
      <c r="Y16" s="2" t="str">
        <f t="shared" si="38"/>
        <v/>
      </c>
      <c r="Z16" s="2" t="str">
        <f t="shared" si="39"/>
        <v/>
      </c>
      <c r="AA16" s="2" t="str">
        <f t="shared" si="40"/>
        <v/>
      </c>
      <c r="AB16" s="2" t="str">
        <f t="shared" si="41"/>
        <v/>
      </c>
      <c r="AC16" s="3" t="str">
        <f>'Gene Table'!D15</f>
        <v>CDH1</v>
      </c>
      <c r="AD16" s="2">
        <f t="shared" si="42"/>
        <v>5.321791000000001</v>
      </c>
      <c r="AE16" s="2" t="str">
        <f t="shared" si="43"/>
        <v/>
      </c>
      <c r="AF16" s="2" t="str">
        <f t="shared" si="44"/>
        <v/>
      </c>
      <c r="AG16" s="2" t="str">
        <f t="shared" si="45"/>
        <v/>
      </c>
      <c r="AH16" s="2" t="str">
        <f t="shared" si="46"/>
        <v/>
      </c>
      <c r="AI16" s="2" t="str">
        <f t="shared" si="47"/>
        <v/>
      </c>
      <c r="AJ16" s="2" t="str">
        <f t="shared" si="48"/>
        <v/>
      </c>
      <c r="AK16" s="2" t="str">
        <f t="shared" si="49"/>
        <v/>
      </c>
      <c r="AL16" s="2" t="str">
        <f t="shared" si="50"/>
        <v/>
      </c>
      <c r="AM16" s="2" t="str">
        <f t="shared" si="51"/>
        <v/>
      </c>
      <c r="AN16" s="2" t="str">
        <f t="shared" si="52"/>
        <v/>
      </c>
      <c r="AO16" s="2" t="str">
        <f t="shared" si="53"/>
        <v/>
      </c>
      <c r="AP16" s="3" t="str">
        <f>'Gene Table'!D15</f>
        <v>CDH1</v>
      </c>
      <c r="AQ16" s="2">
        <f t="shared" si="54"/>
        <v>0.27594900000000067</v>
      </c>
      <c r="AR16" s="2" t="str">
        <f t="shared" si="55"/>
        <v/>
      </c>
      <c r="AS16" s="2" t="str">
        <f t="shared" si="56"/>
        <v/>
      </c>
      <c r="AT16" s="2" t="str">
        <f t="shared" si="57"/>
        <v/>
      </c>
      <c r="AU16" s="2" t="str">
        <f t="shared" si="58"/>
        <v/>
      </c>
      <c r="AV16" s="2" t="str">
        <f t="shared" si="59"/>
        <v/>
      </c>
      <c r="AW16" s="2" t="str">
        <f t="shared" si="60"/>
        <v/>
      </c>
      <c r="AX16" s="2" t="str">
        <f t="shared" si="61"/>
        <v/>
      </c>
      <c r="AY16" s="2" t="str">
        <f t="shared" si="62"/>
        <v/>
      </c>
      <c r="AZ16" s="2" t="str">
        <f t="shared" si="63"/>
        <v/>
      </c>
      <c r="BA16" s="2" t="str">
        <f t="shared" si="64"/>
        <v/>
      </c>
      <c r="BB16" s="2" t="str">
        <f t="shared" si="65"/>
        <v/>
      </c>
      <c r="BC16" s="3" t="str">
        <f>'Gene Table'!D15</f>
        <v>CDH1</v>
      </c>
      <c r="BD16" s="2">
        <f t="shared" si="66"/>
        <v>3.5162393664664097E-3</v>
      </c>
      <c r="BE16" s="2" t="str">
        <f t="shared" si="67"/>
        <v/>
      </c>
      <c r="BF16" s="2" t="str">
        <f t="shared" si="68"/>
        <v/>
      </c>
      <c r="BG16" s="2" t="str">
        <f t="shared" si="69"/>
        <v/>
      </c>
      <c r="BH16" s="2" t="str">
        <f t="shared" si="70"/>
        <v/>
      </c>
      <c r="BI16" s="2" t="str">
        <f t="shared" si="71"/>
        <v/>
      </c>
      <c r="BJ16" s="2" t="str">
        <f t="shared" si="72"/>
        <v/>
      </c>
      <c r="BK16" s="2" t="str">
        <f t="shared" si="73"/>
        <v/>
      </c>
      <c r="BL16" s="2" t="str">
        <f t="shared" si="74"/>
        <v/>
      </c>
      <c r="BM16" s="2" t="str">
        <f t="shared" si="75"/>
        <v/>
      </c>
      <c r="BN16" s="2" t="str">
        <f t="shared" si="76"/>
        <v/>
      </c>
      <c r="BO16" s="2" t="str">
        <f t="shared" si="77"/>
        <v/>
      </c>
      <c r="BP16" s="3" t="str">
        <f>'Gene Table'!D15</f>
        <v>CDH1</v>
      </c>
      <c r="BQ16" s="11">
        <f t="shared" si="4"/>
        <v>2.5090600342900119E-2</v>
      </c>
      <c r="BR16" s="11" t="str">
        <f t="shared" si="5"/>
        <v/>
      </c>
      <c r="BS16" s="11" t="str">
        <f t="shared" si="6"/>
        <v/>
      </c>
      <c r="BT16" s="11" t="str">
        <f t="shared" si="7"/>
        <v/>
      </c>
      <c r="BU16" s="11" t="str">
        <f t="shared" si="8"/>
        <v/>
      </c>
      <c r="BV16" s="11" t="str">
        <f t="shared" si="9"/>
        <v/>
      </c>
      <c r="BW16" s="11" t="str">
        <f t="shared" si="10"/>
        <v/>
      </c>
      <c r="BX16" s="11" t="str">
        <f t="shared" si="11"/>
        <v/>
      </c>
      <c r="BY16" s="11" t="str">
        <f t="shared" si="12"/>
        <v/>
      </c>
      <c r="BZ16" s="11" t="str">
        <f t="shared" si="13"/>
        <v/>
      </c>
      <c r="CA16" s="11" t="str">
        <f t="shared" si="14"/>
        <v/>
      </c>
      <c r="CB16" s="11" t="str">
        <f t="shared" si="15"/>
        <v/>
      </c>
      <c r="CC16" s="3" t="str">
        <f>'Gene Table'!D15</f>
        <v>CDH1</v>
      </c>
      <c r="CD16" s="11">
        <f t="shared" si="16"/>
        <v>0.97490939965709988</v>
      </c>
      <c r="CE16" s="11" t="str">
        <f t="shared" si="17"/>
        <v/>
      </c>
      <c r="CF16" s="11" t="str">
        <f t="shared" si="18"/>
        <v/>
      </c>
      <c r="CG16" s="11" t="str">
        <f t="shared" si="19"/>
        <v/>
      </c>
      <c r="CH16" s="11" t="str">
        <f t="shared" si="20"/>
        <v/>
      </c>
      <c r="CI16" s="11" t="str">
        <f t="shared" si="21"/>
        <v/>
      </c>
      <c r="CJ16" s="11" t="str">
        <f t="shared" si="22"/>
        <v/>
      </c>
      <c r="CK16" s="11" t="str">
        <f t="shared" si="23"/>
        <v/>
      </c>
      <c r="CL16" s="11" t="str">
        <f t="shared" si="24"/>
        <v/>
      </c>
      <c r="CM16" s="11" t="str">
        <f t="shared" si="25"/>
        <v/>
      </c>
      <c r="CN16" s="11" t="str">
        <f t="shared" si="26"/>
        <v/>
      </c>
      <c r="CO16" s="11" t="str">
        <f t="shared" si="27"/>
        <v/>
      </c>
      <c r="CP16" s="3" t="str">
        <f>'Gene Table'!D15</f>
        <v>CDH1</v>
      </c>
      <c r="CQ16" s="11">
        <f t="shared" si="78"/>
        <v>-3.4694469519536142E-18</v>
      </c>
      <c r="CR16" s="11" t="str">
        <f t="shared" si="28"/>
        <v/>
      </c>
      <c r="CS16" s="11" t="str">
        <f t="shared" si="28"/>
        <v/>
      </c>
      <c r="CT16" s="11" t="str">
        <f t="shared" si="28"/>
        <v/>
      </c>
      <c r="CU16" s="11" t="str">
        <f t="shared" si="28"/>
        <v/>
      </c>
      <c r="CV16" s="11" t="str">
        <f t="shared" si="28"/>
        <v/>
      </c>
      <c r="CW16" s="11" t="str">
        <f t="shared" si="28"/>
        <v/>
      </c>
      <c r="CX16" s="11" t="str">
        <f t="shared" si="28"/>
        <v/>
      </c>
      <c r="CY16" s="11" t="str">
        <f t="shared" si="28"/>
        <v/>
      </c>
      <c r="CZ16" s="11" t="str">
        <f t="shared" si="28"/>
        <v/>
      </c>
      <c r="DA16" s="11" t="str">
        <f t="shared" si="28"/>
        <v/>
      </c>
      <c r="DB16" s="11" t="str">
        <f t="shared" si="28"/>
        <v/>
      </c>
      <c r="DC16" s="3" t="str">
        <f>'Gene Table'!D15</f>
        <v>CDH1</v>
      </c>
      <c r="DD16" s="11">
        <f t="shared" si="79"/>
        <v>2.5090600342900116E-2</v>
      </c>
      <c r="DE16" s="11" t="str">
        <f t="shared" si="80"/>
        <v/>
      </c>
      <c r="DF16" s="11" t="str">
        <f t="shared" si="81"/>
        <v/>
      </c>
      <c r="DG16" s="11" t="str">
        <f t="shared" si="82"/>
        <v/>
      </c>
      <c r="DH16" s="11" t="str">
        <f t="shared" si="83"/>
        <v/>
      </c>
      <c r="DI16" s="11" t="str">
        <f t="shared" si="84"/>
        <v/>
      </c>
      <c r="DJ16" s="11" t="str">
        <f t="shared" si="85"/>
        <v/>
      </c>
      <c r="DK16" s="11" t="str">
        <f t="shared" si="86"/>
        <v/>
      </c>
      <c r="DL16" s="11" t="str">
        <f t="shared" si="87"/>
        <v/>
      </c>
      <c r="DM16" s="11" t="str">
        <f t="shared" si="88"/>
        <v/>
      </c>
      <c r="DN16" s="11" t="str">
        <f t="shared" si="89"/>
        <v/>
      </c>
      <c r="DO16" s="11" t="str">
        <f t="shared" si="90"/>
        <v/>
      </c>
    </row>
    <row r="17" spans="1:119" x14ac:dyDescent="0.25">
      <c r="A17" s="2" t="str">
        <f>'Gene Table'!D16</f>
        <v>CDH13</v>
      </c>
      <c r="B17" s="122"/>
      <c r="C17" s="3" t="s">
        <v>32</v>
      </c>
      <c r="D17" s="2">
        <f>IF(SUM('Raw Data'!C$3:C$98)&gt;10,IF(AND(ISNUMBER('Raw Data'!C53),'Raw Data'!C53&lt;40, 'Raw Data'!C53&gt;0),'Raw Data'!C53,40),"")</f>
        <v>20.45393</v>
      </c>
      <c r="E17" s="2" t="str">
        <f>IF(SUM('Raw Data'!D$3:D$98)&gt;10,IF(AND(ISNUMBER('Raw Data'!D53),'Raw Data'!D53&lt;40, 'Raw Data'!D53&gt;0),'Raw Data'!D53,40),"")</f>
        <v/>
      </c>
      <c r="F17" s="2" t="str">
        <f>IF(SUM('Raw Data'!E$3:E$98)&gt;10,IF(AND(ISNUMBER('Raw Data'!E53),'Raw Data'!E53&lt;40, 'Raw Data'!E53&gt;0),'Raw Data'!E53,40),"")</f>
        <v/>
      </c>
      <c r="G17" s="2" t="str">
        <f>IF(SUM('Raw Data'!F$3:F$98)&gt;10,IF(AND(ISNUMBER('Raw Data'!F53),'Raw Data'!F53&lt;40, 'Raw Data'!F53&gt;0),'Raw Data'!F53,40),"")</f>
        <v/>
      </c>
      <c r="H17" s="2" t="str">
        <f>IF(SUM('Raw Data'!G$3:G$98)&gt;10,IF(AND(ISNUMBER('Raw Data'!G53),'Raw Data'!G53&lt;40, 'Raw Data'!G53&gt;0),'Raw Data'!G53,40),"")</f>
        <v/>
      </c>
      <c r="I17" s="2" t="str">
        <f>IF(SUM('Raw Data'!H$3:H$98)&gt;10,IF(AND(ISNUMBER('Raw Data'!H53),'Raw Data'!H53&lt;40, 'Raw Data'!H53&gt;0),'Raw Data'!H53,40),"")</f>
        <v/>
      </c>
      <c r="J17" s="2" t="str">
        <f>IF(SUM('Raw Data'!I$3:I$98)&gt;10,IF(AND(ISNUMBER('Raw Data'!I53),'Raw Data'!I53&lt;40, 'Raw Data'!I53&gt;0),'Raw Data'!I53,40),"")</f>
        <v/>
      </c>
      <c r="K17" s="2" t="str">
        <f>IF(SUM('Raw Data'!J$3:J$98)&gt;10,IF(AND(ISNUMBER('Raw Data'!J53),'Raw Data'!J53&lt;40, 'Raw Data'!J53&gt;0),'Raw Data'!J53,40),"")</f>
        <v/>
      </c>
      <c r="L17" s="2" t="str">
        <f>IF(SUM('Raw Data'!K$3:K$98)&gt;10,IF(AND(ISNUMBER('Raw Data'!K53),'Raw Data'!K53&lt;40, 'Raw Data'!K53&gt;0),'Raw Data'!K53,40),"")</f>
        <v/>
      </c>
      <c r="M17" s="2" t="str">
        <f>IF(SUM('Raw Data'!L$3:L$98)&gt;10,IF(AND(ISNUMBER('Raw Data'!L53),'Raw Data'!L53&lt;40, 'Raw Data'!L53&gt;0),'Raw Data'!L53,40),"")</f>
        <v/>
      </c>
      <c r="N17" s="2" t="str">
        <f>IF(SUM('Raw Data'!M$3:M$98)&gt;10,IF(AND(ISNUMBER('Raw Data'!M53),'Raw Data'!M53&lt;40, 'Raw Data'!M53&gt;0),'Raw Data'!M53,40),"")</f>
        <v/>
      </c>
      <c r="O17" s="2" t="str">
        <f>IF(SUM('Raw Data'!N$3:N$98)&gt;10,IF(AND(ISNUMBER('Raw Data'!N53),'Raw Data'!N53&lt;40, 'Raw Data'!N53&gt;0),'Raw Data'!N53,40),"")</f>
        <v/>
      </c>
      <c r="P17" s="3" t="str">
        <f>'Gene Table'!D16</f>
        <v>CDH13</v>
      </c>
      <c r="Q17" s="2">
        <f t="shared" si="30"/>
        <v>17.279086999999997</v>
      </c>
      <c r="R17" s="2" t="str">
        <f t="shared" si="31"/>
        <v/>
      </c>
      <c r="S17" s="2" t="str">
        <f t="shared" si="32"/>
        <v/>
      </c>
      <c r="T17" s="2" t="str">
        <f t="shared" si="33"/>
        <v/>
      </c>
      <c r="U17" s="2" t="str">
        <f t="shared" si="34"/>
        <v/>
      </c>
      <c r="V17" s="2" t="str">
        <f t="shared" si="35"/>
        <v/>
      </c>
      <c r="W17" s="2" t="str">
        <f t="shared" si="36"/>
        <v/>
      </c>
      <c r="X17" s="2" t="str">
        <f t="shared" si="37"/>
        <v/>
      </c>
      <c r="Y17" s="2" t="str">
        <f t="shared" si="38"/>
        <v/>
      </c>
      <c r="Z17" s="2" t="str">
        <f t="shared" si="39"/>
        <v/>
      </c>
      <c r="AA17" s="2" t="str">
        <f t="shared" si="40"/>
        <v/>
      </c>
      <c r="AB17" s="2" t="str">
        <f t="shared" si="41"/>
        <v/>
      </c>
      <c r="AC17" s="3" t="str">
        <f>'Gene Table'!D16</f>
        <v>CDH13</v>
      </c>
      <c r="AD17" s="2">
        <f t="shared" si="42"/>
        <v>2.0194760000000009</v>
      </c>
      <c r="AE17" s="2" t="str">
        <f t="shared" si="43"/>
        <v/>
      </c>
      <c r="AF17" s="2" t="str">
        <f t="shared" si="44"/>
        <v/>
      </c>
      <c r="AG17" s="2" t="str">
        <f t="shared" si="45"/>
        <v/>
      </c>
      <c r="AH17" s="2" t="str">
        <f t="shared" si="46"/>
        <v/>
      </c>
      <c r="AI17" s="2" t="str">
        <f t="shared" si="47"/>
        <v/>
      </c>
      <c r="AJ17" s="2" t="str">
        <f t="shared" si="48"/>
        <v/>
      </c>
      <c r="AK17" s="2" t="str">
        <f t="shared" si="49"/>
        <v/>
      </c>
      <c r="AL17" s="2" t="str">
        <f t="shared" si="50"/>
        <v/>
      </c>
      <c r="AM17" s="2" t="str">
        <f t="shared" si="51"/>
        <v/>
      </c>
      <c r="AN17" s="2" t="str">
        <f t="shared" si="52"/>
        <v/>
      </c>
      <c r="AO17" s="2" t="str">
        <f t="shared" si="53"/>
        <v/>
      </c>
      <c r="AP17" s="3" t="str">
        <f>'Gene Table'!D16</f>
        <v>CDH13</v>
      </c>
      <c r="AQ17" s="2">
        <f t="shared" si="54"/>
        <v>6.728308000000002</v>
      </c>
      <c r="AR17" s="2" t="str">
        <f t="shared" si="55"/>
        <v/>
      </c>
      <c r="AS17" s="2" t="str">
        <f t="shared" si="56"/>
        <v/>
      </c>
      <c r="AT17" s="2" t="str">
        <f t="shared" si="57"/>
        <v/>
      </c>
      <c r="AU17" s="2" t="str">
        <f t="shared" si="58"/>
        <v/>
      </c>
      <c r="AV17" s="2" t="str">
        <f t="shared" si="59"/>
        <v/>
      </c>
      <c r="AW17" s="2" t="str">
        <f t="shared" si="60"/>
        <v/>
      </c>
      <c r="AX17" s="2" t="str">
        <f t="shared" si="61"/>
        <v/>
      </c>
      <c r="AY17" s="2" t="str">
        <f t="shared" si="62"/>
        <v/>
      </c>
      <c r="AZ17" s="2" t="str">
        <f t="shared" si="63"/>
        <v/>
      </c>
      <c r="BA17" s="2" t="str">
        <f t="shared" si="64"/>
        <v/>
      </c>
      <c r="BB17" s="2" t="str">
        <f t="shared" si="65"/>
        <v/>
      </c>
      <c r="BC17" s="3" t="str">
        <f>'Gene Table'!D16</f>
        <v>CDH13</v>
      </c>
      <c r="BD17" s="2">
        <f t="shared" si="66"/>
        <v>6.2874785334956815E-6</v>
      </c>
      <c r="BE17" s="2" t="str">
        <f t="shared" si="67"/>
        <v/>
      </c>
      <c r="BF17" s="2" t="str">
        <f t="shared" si="68"/>
        <v/>
      </c>
      <c r="BG17" s="2" t="str">
        <f t="shared" si="69"/>
        <v/>
      </c>
      <c r="BH17" s="2" t="str">
        <f t="shared" si="70"/>
        <v/>
      </c>
      <c r="BI17" s="2" t="str">
        <f t="shared" si="71"/>
        <v/>
      </c>
      <c r="BJ17" s="2" t="str">
        <f t="shared" si="72"/>
        <v/>
      </c>
      <c r="BK17" s="2" t="str">
        <f t="shared" si="73"/>
        <v/>
      </c>
      <c r="BL17" s="2" t="str">
        <f t="shared" si="74"/>
        <v/>
      </c>
      <c r="BM17" s="2" t="str">
        <f t="shared" si="75"/>
        <v/>
      </c>
      <c r="BN17" s="2" t="str">
        <f t="shared" si="76"/>
        <v/>
      </c>
      <c r="BO17" s="2" t="str">
        <f t="shared" si="77"/>
        <v/>
      </c>
      <c r="BP17" s="3" t="str">
        <f>'Gene Table'!D16</f>
        <v>CDH13</v>
      </c>
      <c r="BQ17" s="11">
        <f t="shared" si="4"/>
        <v>0.24664929536936558</v>
      </c>
      <c r="BR17" s="11" t="str">
        <f t="shared" si="5"/>
        <v/>
      </c>
      <c r="BS17" s="11" t="str">
        <f t="shared" si="6"/>
        <v/>
      </c>
      <c r="BT17" s="11" t="str">
        <f t="shared" si="7"/>
        <v/>
      </c>
      <c r="BU17" s="11" t="str">
        <f t="shared" si="8"/>
        <v/>
      </c>
      <c r="BV17" s="11" t="str">
        <f t="shared" si="9"/>
        <v/>
      </c>
      <c r="BW17" s="11" t="str">
        <f t="shared" si="10"/>
        <v/>
      </c>
      <c r="BX17" s="11" t="str">
        <f t="shared" si="11"/>
        <v/>
      </c>
      <c r="BY17" s="11" t="str">
        <f t="shared" si="12"/>
        <v/>
      </c>
      <c r="BZ17" s="11" t="str">
        <f t="shared" si="13"/>
        <v/>
      </c>
      <c r="CA17" s="11" t="str">
        <f t="shared" si="14"/>
        <v/>
      </c>
      <c r="CB17" s="11" t="str">
        <f t="shared" si="15"/>
        <v/>
      </c>
      <c r="CC17" s="3" t="str">
        <f>'Gene Table'!D16</f>
        <v>CDH13</v>
      </c>
      <c r="CD17" s="11">
        <f t="shared" si="16"/>
        <v>9.431487696973424E-3</v>
      </c>
      <c r="CE17" s="11" t="str">
        <f t="shared" si="17"/>
        <v/>
      </c>
      <c r="CF17" s="11" t="str">
        <f t="shared" si="18"/>
        <v/>
      </c>
      <c r="CG17" s="11" t="str">
        <f t="shared" si="19"/>
        <v/>
      </c>
      <c r="CH17" s="11" t="str">
        <f t="shared" si="20"/>
        <v/>
      </c>
      <c r="CI17" s="11" t="str">
        <f t="shared" si="21"/>
        <v/>
      </c>
      <c r="CJ17" s="11" t="str">
        <f t="shared" si="22"/>
        <v/>
      </c>
      <c r="CK17" s="11" t="str">
        <f t="shared" si="23"/>
        <v/>
      </c>
      <c r="CL17" s="11" t="str">
        <f t="shared" si="24"/>
        <v/>
      </c>
      <c r="CM17" s="11" t="str">
        <f t="shared" si="25"/>
        <v/>
      </c>
      <c r="CN17" s="11" t="str">
        <f t="shared" si="26"/>
        <v/>
      </c>
      <c r="CO17" s="11" t="str">
        <f t="shared" si="27"/>
        <v/>
      </c>
      <c r="CP17" s="3" t="str">
        <f>'Gene Table'!D16</f>
        <v>CDH13</v>
      </c>
      <c r="CQ17" s="11">
        <f t="shared" si="78"/>
        <v>0.74391921693366103</v>
      </c>
      <c r="CR17" s="11" t="str">
        <f t="shared" si="28"/>
        <v/>
      </c>
      <c r="CS17" s="11" t="str">
        <f t="shared" si="28"/>
        <v/>
      </c>
      <c r="CT17" s="11" t="str">
        <f t="shared" si="28"/>
        <v/>
      </c>
      <c r="CU17" s="11" t="str">
        <f t="shared" si="28"/>
        <v/>
      </c>
      <c r="CV17" s="11" t="str">
        <f t="shared" si="28"/>
        <v/>
      </c>
      <c r="CW17" s="11" t="str">
        <f t="shared" si="28"/>
        <v/>
      </c>
      <c r="CX17" s="11" t="str">
        <f t="shared" si="28"/>
        <v/>
      </c>
      <c r="CY17" s="11" t="str">
        <f t="shared" si="28"/>
        <v/>
      </c>
      <c r="CZ17" s="11" t="str">
        <f t="shared" si="28"/>
        <v/>
      </c>
      <c r="DA17" s="11" t="str">
        <f t="shared" si="28"/>
        <v/>
      </c>
      <c r="DB17" s="11" t="str">
        <f t="shared" si="28"/>
        <v/>
      </c>
      <c r="DC17" s="3" t="str">
        <f>'Gene Table'!D16</f>
        <v>CDH13</v>
      </c>
      <c r="DD17" s="11">
        <f t="shared" si="79"/>
        <v>0.99056851230302656</v>
      </c>
      <c r="DE17" s="11" t="str">
        <f t="shared" si="80"/>
        <v/>
      </c>
      <c r="DF17" s="11" t="str">
        <f t="shared" si="81"/>
        <v/>
      </c>
      <c r="DG17" s="11" t="str">
        <f t="shared" si="82"/>
        <v/>
      </c>
      <c r="DH17" s="11" t="str">
        <f t="shared" si="83"/>
        <v/>
      </c>
      <c r="DI17" s="11" t="str">
        <f t="shared" si="84"/>
        <v/>
      </c>
      <c r="DJ17" s="11" t="str">
        <f t="shared" si="85"/>
        <v/>
      </c>
      <c r="DK17" s="11" t="str">
        <f t="shared" si="86"/>
        <v/>
      </c>
      <c r="DL17" s="11" t="str">
        <f t="shared" si="87"/>
        <v/>
      </c>
      <c r="DM17" s="11" t="str">
        <f t="shared" si="88"/>
        <v/>
      </c>
      <c r="DN17" s="11" t="str">
        <f t="shared" si="89"/>
        <v/>
      </c>
      <c r="DO17" s="11" t="str">
        <f t="shared" si="90"/>
        <v/>
      </c>
    </row>
    <row r="18" spans="1:119" x14ac:dyDescent="0.25">
      <c r="A18" s="2" t="str">
        <f>'Gene Table'!D17</f>
        <v>CDKN1B</v>
      </c>
      <c r="B18" s="122"/>
      <c r="C18" s="3" t="s">
        <v>34</v>
      </c>
      <c r="D18" s="2">
        <f>IF(SUM('Raw Data'!C$3:C$98)&gt;10,IF(AND(ISNUMBER('Raw Data'!C55),'Raw Data'!C55&lt;40, 'Raw Data'!C55&gt;0),'Raw Data'!C55,40),"")</f>
        <v>19.918797999999999</v>
      </c>
      <c r="E18" s="2" t="str">
        <f>IF(SUM('Raw Data'!D$3:D$98)&gt;10,IF(AND(ISNUMBER('Raw Data'!D55),'Raw Data'!D55&lt;40, 'Raw Data'!D55&gt;0),'Raw Data'!D55,40),"")</f>
        <v/>
      </c>
      <c r="F18" s="2" t="str">
        <f>IF(SUM('Raw Data'!E$3:E$98)&gt;10,IF(AND(ISNUMBER('Raw Data'!E55),'Raw Data'!E55&lt;40, 'Raw Data'!E55&gt;0),'Raw Data'!E55,40),"")</f>
        <v/>
      </c>
      <c r="G18" s="2" t="str">
        <f>IF(SUM('Raw Data'!F$3:F$98)&gt;10,IF(AND(ISNUMBER('Raw Data'!F55),'Raw Data'!F55&lt;40, 'Raw Data'!F55&gt;0),'Raw Data'!F55,40),"")</f>
        <v/>
      </c>
      <c r="H18" s="2" t="str">
        <f>IF(SUM('Raw Data'!G$3:G$98)&gt;10,IF(AND(ISNUMBER('Raw Data'!G55),'Raw Data'!G55&lt;40, 'Raw Data'!G55&gt;0),'Raw Data'!G55,40),"")</f>
        <v/>
      </c>
      <c r="I18" s="2" t="str">
        <f>IF(SUM('Raw Data'!H$3:H$98)&gt;10,IF(AND(ISNUMBER('Raw Data'!H55),'Raw Data'!H55&lt;40, 'Raw Data'!H55&gt;0),'Raw Data'!H55,40),"")</f>
        <v/>
      </c>
      <c r="J18" s="2" t="str">
        <f>IF(SUM('Raw Data'!I$3:I$98)&gt;10,IF(AND(ISNUMBER('Raw Data'!I55),'Raw Data'!I55&lt;40, 'Raw Data'!I55&gt;0),'Raw Data'!I55,40),"")</f>
        <v/>
      </c>
      <c r="K18" s="2" t="str">
        <f>IF(SUM('Raw Data'!J$3:J$98)&gt;10,IF(AND(ISNUMBER('Raw Data'!J55),'Raw Data'!J55&lt;40, 'Raw Data'!J55&gt;0),'Raw Data'!J55,40),"")</f>
        <v/>
      </c>
      <c r="L18" s="2" t="str">
        <f>IF(SUM('Raw Data'!K$3:K$98)&gt;10,IF(AND(ISNUMBER('Raw Data'!K55),'Raw Data'!K55&lt;40, 'Raw Data'!K55&gt;0),'Raw Data'!K55,40),"")</f>
        <v/>
      </c>
      <c r="M18" s="2" t="str">
        <f>IF(SUM('Raw Data'!L$3:L$98)&gt;10,IF(AND(ISNUMBER('Raw Data'!L55),'Raw Data'!L55&lt;40, 'Raw Data'!L55&gt;0),'Raw Data'!L55,40),"")</f>
        <v/>
      </c>
      <c r="N18" s="2" t="str">
        <f>IF(SUM('Raw Data'!M$3:M$98)&gt;10,IF(AND(ISNUMBER('Raw Data'!M55),'Raw Data'!M55&lt;40, 'Raw Data'!M55&gt;0),'Raw Data'!M55,40),"")</f>
        <v/>
      </c>
      <c r="O18" s="2" t="str">
        <f>IF(SUM('Raw Data'!N$3:N$98)&gt;10,IF(AND(ISNUMBER('Raw Data'!N55),'Raw Data'!N55&lt;40, 'Raw Data'!N55&gt;0),'Raw Data'!N55,40),"")</f>
        <v/>
      </c>
      <c r="P18" s="3" t="str">
        <f>'Gene Table'!D17</f>
        <v>CDKN1B</v>
      </c>
      <c r="Q18" s="2">
        <f t="shared" si="30"/>
        <v>10.154142</v>
      </c>
      <c r="R18" s="2" t="str">
        <f t="shared" si="31"/>
        <v/>
      </c>
      <c r="S18" s="2" t="str">
        <f t="shared" si="32"/>
        <v/>
      </c>
      <c r="T18" s="2" t="str">
        <f t="shared" si="33"/>
        <v/>
      </c>
      <c r="U18" s="2" t="str">
        <f t="shared" si="34"/>
        <v/>
      </c>
      <c r="V18" s="2" t="str">
        <f t="shared" si="35"/>
        <v/>
      </c>
      <c r="W18" s="2" t="str">
        <f t="shared" si="36"/>
        <v/>
      </c>
      <c r="X18" s="2" t="str">
        <f t="shared" si="37"/>
        <v/>
      </c>
      <c r="Y18" s="2" t="str">
        <f t="shared" si="38"/>
        <v/>
      </c>
      <c r="Z18" s="2" t="str">
        <f t="shared" si="39"/>
        <v/>
      </c>
      <c r="AA18" s="2" t="str">
        <f t="shared" si="40"/>
        <v/>
      </c>
      <c r="AB18" s="2" t="str">
        <f t="shared" si="41"/>
        <v/>
      </c>
      <c r="AC18" s="3" t="str">
        <f>'Gene Table'!D17</f>
        <v>CDKN1B</v>
      </c>
      <c r="AD18" s="2">
        <f t="shared" si="42"/>
        <v>8.1872749999999996</v>
      </c>
      <c r="AE18" s="2" t="str">
        <f t="shared" si="43"/>
        <v/>
      </c>
      <c r="AF18" s="2" t="str">
        <f t="shared" si="44"/>
        <v/>
      </c>
      <c r="AG18" s="2" t="str">
        <f t="shared" si="45"/>
        <v/>
      </c>
      <c r="AH18" s="2" t="str">
        <f t="shared" si="46"/>
        <v/>
      </c>
      <c r="AI18" s="2" t="str">
        <f t="shared" si="47"/>
        <v/>
      </c>
      <c r="AJ18" s="2" t="str">
        <f t="shared" si="48"/>
        <v/>
      </c>
      <c r="AK18" s="2" t="str">
        <f t="shared" si="49"/>
        <v/>
      </c>
      <c r="AL18" s="2" t="str">
        <f t="shared" si="50"/>
        <v/>
      </c>
      <c r="AM18" s="2" t="str">
        <f t="shared" si="51"/>
        <v/>
      </c>
      <c r="AN18" s="2" t="str">
        <f t="shared" si="52"/>
        <v/>
      </c>
      <c r="AO18" s="2" t="str">
        <f t="shared" si="53"/>
        <v/>
      </c>
      <c r="AP18" s="3" t="str">
        <f>'Gene Table'!D17</f>
        <v>CDKN1B</v>
      </c>
      <c r="AQ18" s="2">
        <f t="shared" si="54"/>
        <v>-3.9746999999998422E-2</v>
      </c>
      <c r="AR18" s="2" t="str">
        <f t="shared" si="55"/>
        <v/>
      </c>
      <c r="AS18" s="2" t="str">
        <f t="shared" si="56"/>
        <v/>
      </c>
      <c r="AT18" s="2" t="str">
        <f t="shared" si="57"/>
        <v/>
      </c>
      <c r="AU18" s="2" t="str">
        <f t="shared" si="58"/>
        <v/>
      </c>
      <c r="AV18" s="2" t="str">
        <f t="shared" si="59"/>
        <v/>
      </c>
      <c r="AW18" s="2" t="str">
        <f t="shared" si="60"/>
        <v/>
      </c>
      <c r="AX18" s="2" t="str">
        <f t="shared" si="61"/>
        <v/>
      </c>
      <c r="AY18" s="2" t="str">
        <f t="shared" si="62"/>
        <v/>
      </c>
      <c r="AZ18" s="2" t="str">
        <f t="shared" si="63"/>
        <v/>
      </c>
      <c r="BA18" s="2" t="str">
        <f t="shared" si="64"/>
        <v/>
      </c>
      <c r="BB18" s="2" t="str">
        <f t="shared" si="65"/>
        <v/>
      </c>
      <c r="BC18" s="3" t="str">
        <f>'Gene Table'!D17</f>
        <v>CDKN1B</v>
      </c>
      <c r="BD18" s="2">
        <f t="shared" si="66"/>
        <v>8.776041692224062E-4</v>
      </c>
      <c r="BE18" s="2" t="str">
        <f t="shared" si="67"/>
        <v/>
      </c>
      <c r="BF18" s="2" t="str">
        <f t="shared" si="68"/>
        <v/>
      </c>
      <c r="BG18" s="2" t="str">
        <f t="shared" si="69"/>
        <v/>
      </c>
      <c r="BH18" s="2" t="str">
        <f t="shared" si="70"/>
        <v/>
      </c>
      <c r="BI18" s="2" t="str">
        <f t="shared" si="71"/>
        <v/>
      </c>
      <c r="BJ18" s="2" t="str">
        <f t="shared" si="72"/>
        <v/>
      </c>
      <c r="BK18" s="2" t="str">
        <f t="shared" si="73"/>
        <v/>
      </c>
      <c r="BL18" s="2" t="str">
        <f t="shared" si="74"/>
        <v/>
      </c>
      <c r="BM18" s="2" t="str">
        <f t="shared" si="75"/>
        <v/>
      </c>
      <c r="BN18" s="2" t="str">
        <f t="shared" si="76"/>
        <v/>
      </c>
      <c r="BO18" s="2" t="str">
        <f t="shared" si="77"/>
        <v/>
      </c>
      <c r="BP18" s="3" t="str">
        <f>'Gene Table'!D17</f>
        <v>CDKN1B</v>
      </c>
      <c r="BQ18" s="11">
        <f t="shared" si="4"/>
        <v>3.4337284612700565E-3</v>
      </c>
      <c r="BR18" s="11" t="str">
        <f t="shared" si="5"/>
        <v/>
      </c>
      <c r="BS18" s="11" t="str">
        <f t="shared" si="6"/>
        <v/>
      </c>
      <c r="BT18" s="11" t="str">
        <f t="shared" si="7"/>
        <v/>
      </c>
      <c r="BU18" s="11" t="str">
        <f t="shared" si="8"/>
        <v/>
      </c>
      <c r="BV18" s="11" t="str">
        <f t="shared" si="9"/>
        <v/>
      </c>
      <c r="BW18" s="11" t="str">
        <f t="shared" si="10"/>
        <v/>
      </c>
      <c r="BX18" s="11" t="str">
        <f t="shared" si="11"/>
        <v/>
      </c>
      <c r="BY18" s="11" t="str">
        <f t="shared" si="12"/>
        <v/>
      </c>
      <c r="BZ18" s="11" t="str">
        <f t="shared" si="13"/>
        <v/>
      </c>
      <c r="CA18" s="11" t="str">
        <f t="shared" si="14"/>
        <v/>
      </c>
      <c r="CB18" s="11" t="str">
        <f t="shared" si="15"/>
        <v/>
      </c>
      <c r="CC18" s="3" t="str">
        <f>'Gene Table'!D17</f>
        <v>CDKN1B</v>
      </c>
      <c r="CD18" s="11">
        <f t="shared" si="16"/>
        <v>0.9965662715387299</v>
      </c>
      <c r="CE18" s="11" t="str">
        <f t="shared" si="17"/>
        <v/>
      </c>
      <c r="CF18" s="11" t="str">
        <f t="shared" si="18"/>
        <v/>
      </c>
      <c r="CG18" s="11" t="str">
        <f t="shared" si="19"/>
        <v/>
      </c>
      <c r="CH18" s="11" t="str">
        <f t="shared" si="20"/>
        <v/>
      </c>
      <c r="CI18" s="11" t="str">
        <f t="shared" si="21"/>
        <v/>
      </c>
      <c r="CJ18" s="11" t="str">
        <f t="shared" si="22"/>
        <v/>
      </c>
      <c r="CK18" s="11" t="str">
        <f t="shared" si="23"/>
        <v/>
      </c>
      <c r="CL18" s="11" t="str">
        <f t="shared" si="24"/>
        <v/>
      </c>
      <c r="CM18" s="11" t="str">
        <f t="shared" si="25"/>
        <v/>
      </c>
      <c r="CN18" s="11" t="str">
        <f t="shared" si="26"/>
        <v/>
      </c>
      <c r="CO18" s="11" t="str">
        <f t="shared" si="27"/>
        <v/>
      </c>
      <c r="CP18" s="3" t="str">
        <f>'Gene Table'!D17</f>
        <v>CDKN1B</v>
      </c>
      <c r="CQ18" s="11">
        <f t="shared" si="78"/>
        <v>4.5970172113385388E-17</v>
      </c>
      <c r="CR18" s="11" t="str">
        <f t="shared" si="28"/>
        <v/>
      </c>
      <c r="CS18" s="11" t="str">
        <f t="shared" si="28"/>
        <v/>
      </c>
      <c r="CT18" s="11" t="str">
        <f t="shared" si="28"/>
        <v/>
      </c>
      <c r="CU18" s="11" t="str">
        <f t="shared" si="28"/>
        <v/>
      </c>
      <c r="CV18" s="11" t="str">
        <f t="shared" si="28"/>
        <v/>
      </c>
      <c r="CW18" s="11" t="str">
        <f t="shared" si="28"/>
        <v/>
      </c>
      <c r="CX18" s="11" t="str">
        <f t="shared" si="28"/>
        <v/>
      </c>
      <c r="CY18" s="11" t="str">
        <f t="shared" si="28"/>
        <v/>
      </c>
      <c r="CZ18" s="11" t="str">
        <f t="shared" si="28"/>
        <v/>
      </c>
      <c r="DA18" s="11" t="str">
        <f t="shared" si="28"/>
        <v/>
      </c>
      <c r="DB18" s="11" t="str">
        <f t="shared" si="28"/>
        <v/>
      </c>
      <c r="DC18" s="3" t="str">
        <f>'Gene Table'!D17</f>
        <v>CDKN1B</v>
      </c>
      <c r="DD18" s="11">
        <f t="shared" si="79"/>
        <v>3.4337284612701024E-3</v>
      </c>
      <c r="DE18" s="11" t="str">
        <f t="shared" si="80"/>
        <v/>
      </c>
      <c r="DF18" s="11" t="str">
        <f t="shared" si="81"/>
        <v/>
      </c>
      <c r="DG18" s="11" t="str">
        <f t="shared" si="82"/>
        <v/>
      </c>
      <c r="DH18" s="11" t="str">
        <f t="shared" si="83"/>
        <v/>
      </c>
      <c r="DI18" s="11" t="str">
        <f t="shared" si="84"/>
        <v/>
      </c>
      <c r="DJ18" s="11" t="str">
        <f t="shared" si="85"/>
        <v/>
      </c>
      <c r="DK18" s="11" t="str">
        <f t="shared" si="86"/>
        <v/>
      </c>
      <c r="DL18" s="11" t="str">
        <f t="shared" si="87"/>
        <v/>
      </c>
      <c r="DM18" s="11" t="str">
        <f t="shared" si="88"/>
        <v/>
      </c>
      <c r="DN18" s="11" t="str">
        <f t="shared" si="89"/>
        <v/>
      </c>
      <c r="DO18" s="11" t="str">
        <f t="shared" si="90"/>
        <v/>
      </c>
    </row>
    <row r="19" spans="1:119" x14ac:dyDescent="0.25">
      <c r="A19" s="2" t="str">
        <f>'Gene Table'!D18</f>
        <v>CDKN1C</v>
      </c>
      <c r="B19" s="122"/>
      <c r="C19" s="3" t="s">
        <v>36</v>
      </c>
      <c r="D19" s="2">
        <f>IF(SUM('Raw Data'!C$3:C$98)&gt;10,IF(AND(ISNUMBER('Raw Data'!C57),'Raw Data'!C57&lt;40, 'Raw Data'!C57&gt;0),'Raw Data'!C57,40),"")</f>
        <v>20.225134000000001</v>
      </c>
      <c r="E19" s="2" t="str">
        <f>IF(SUM('Raw Data'!D$3:D$98)&gt;10,IF(AND(ISNUMBER('Raw Data'!D57),'Raw Data'!D57&lt;40, 'Raw Data'!D57&gt;0),'Raw Data'!D57,40),"")</f>
        <v/>
      </c>
      <c r="F19" s="2" t="str">
        <f>IF(SUM('Raw Data'!E$3:E$98)&gt;10,IF(AND(ISNUMBER('Raw Data'!E57),'Raw Data'!E57&lt;40, 'Raw Data'!E57&gt;0),'Raw Data'!E57,40),"")</f>
        <v/>
      </c>
      <c r="G19" s="2" t="str">
        <f>IF(SUM('Raw Data'!F$3:F$98)&gt;10,IF(AND(ISNUMBER('Raw Data'!F57),'Raw Data'!F57&lt;40, 'Raw Data'!F57&gt;0),'Raw Data'!F57,40),"")</f>
        <v/>
      </c>
      <c r="H19" s="2" t="str">
        <f>IF(SUM('Raw Data'!G$3:G$98)&gt;10,IF(AND(ISNUMBER('Raw Data'!G57),'Raw Data'!G57&lt;40, 'Raw Data'!G57&gt;0),'Raw Data'!G57,40),"")</f>
        <v/>
      </c>
      <c r="I19" s="2" t="str">
        <f>IF(SUM('Raw Data'!H$3:H$98)&gt;10,IF(AND(ISNUMBER('Raw Data'!H57),'Raw Data'!H57&lt;40, 'Raw Data'!H57&gt;0),'Raw Data'!H57,40),"")</f>
        <v/>
      </c>
      <c r="J19" s="2" t="str">
        <f>IF(SUM('Raw Data'!I$3:I$98)&gt;10,IF(AND(ISNUMBER('Raw Data'!I57),'Raw Data'!I57&lt;40, 'Raw Data'!I57&gt;0),'Raw Data'!I57,40),"")</f>
        <v/>
      </c>
      <c r="K19" s="2" t="str">
        <f>IF(SUM('Raw Data'!J$3:J$98)&gt;10,IF(AND(ISNUMBER('Raw Data'!J57),'Raw Data'!J57&lt;40, 'Raw Data'!J57&gt;0),'Raw Data'!J57,40),"")</f>
        <v/>
      </c>
      <c r="L19" s="2" t="str">
        <f>IF(SUM('Raw Data'!K$3:K$98)&gt;10,IF(AND(ISNUMBER('Raw Data'!K57),'Raw Data'!K57&lt;40, 'Raw Data'!K57&gt;0),'Raw Data'!K57,40),"")</f>
        <v/>
      </c>
      <c r="M19" s="2" t="str">
        <f>IF(SUM('Raw Data'!L$3:L$98)&gt;10,IF(AND(ISNUMBER('Raw Data'!L57),'Raw Data'!L57&lt;40, 'Raw Data'!L57&gt;0),'Raw Data'!L57,40),"")</f>
        <v/>
      </c>
      <c r="N19" s="2" t="str">
        <f>IF(SUM('Raw Data'!M$3:M$98)&gt;10,IF(AND(ISNUMBER('Raw Data'!M57),'Raw Data'!M57&lt;40, 'Raw Data'!M57&gt;0),'Raw Data'!M57,40),"")</f>
        <v/>
      </c>
      <c r="O19" s="2" t="str">
        <f>IF(SUM('Raw Data'!N$3:N$98)&gt;10,IF(AND(ISNUMBER('Raw Data'!N57),'Raw Data'!N57&lt;40, 'Raw Data'!N57&gt;0),'Raw Data'!N57,40),"")</f>
        <v/>
      </c>
      <c r="P19" s="3" t="str">
        <f>'Gene Table'!D18</f>
        <v>CDKN1C</v>
      </c>
      <c r="Q19" s="2">
        <f t="shared" si="30"/>
        <v>19.774865999999999</v>
      </c>
      <c r="R19" s="2" t="str">
        <f t="shared" si="31"/>
        <v/>
      </c>
      <c r="S19" s="2" t="str">
        <f t="shared" si="32"/>
        <v/>
      </c>
      <c r="T19" s="2" t="str">
        <f t="shared" si="33"/>
        <v/>
      </c>
      <c r="U19" s="2" t="str">
        <f t="shared" si="34"/>
        <v/>
      </c>
      <c r="V19" s="2" t="str">
        <f t="shared" si="35"/>
        <v/>
      </c>
      <c r="W19" s="2" t="str">
        <f t="shared" si="36"/>
        <v/>
      </c>
      <c r="X19" s="2" t="str">
        <f t="shared" si="37"/>
        <v/>
      </c>
      <c r="Y19" s="2" t="str">
        <f t="shared" si="38"/>
        <v/>
      </c>
      <c r="Z19" s="2" t="str">
        <f t="shared" si="39"/>
        <v/>
      </c>
      <c r="AA19" s="2" t="str">
        <f t="shared" si="40"/>
        <v/>
      </c>
      <c r="AB19" s="2" t="str">
        <f t="shared" si="41"/>
        <v/>
      </c>
      <c r="AC19" s="3" t="str">
        <f>'Gene Table'!D18</f>
        <v>CDKN1C</v>
      </c>
      <c r="AD19" s="2">
        <f t="shared" si="42"/>
        <v>9.2283659999999976</v>
      </c>
      <c r="AE19" s="2" t="str">
        <f t="shared" si="43"/>
        <v/>
      </c>
      <c r="AF19" s="2" t="str">
        <f t="shared" si="44"/>
        <v/>
      </c>
      <c r="AG19" s="2" t="str">
        <f t="shared" si="45"/>
        <v/>
      </c>
      <c r="AH19" s="2" t="str">
        <f t="shared" si="46"/>
        <v/>
      </c>
      <c r="AI19" s="2" t="str">
        <f t="shared" si="47"/>
        <v/>
      </c>
      <c r="AJ19" s="2" t="str">
        <f t="shared" si="48"/>
        <v/>
      </c>
      <c r="AK19" s="2" t="str">
        <f t="shared" si="49"/>
        <v/>
      </c>
      <c r="AL19" s="2" t="str">
        <f t="shared" si="50"/>
        <v/>
      </c>
      <c r="AM19" s="2" t="str">
        <f t="shared" si="51"/>
        <v/>
      </c>
      <c r="AN19" s="2" t="str">
        <f t="shared" si="52"/>
        <v/>
      </c>
      <c r="AO19" s="2" t="str">
        <f t="shared" si="53"/>
        <v/>
      </c>
      <c r="AP19" s="3" t="str">
        <f>'Gene Table'!D18</f>
        <v>CDKN1C</v>
      </c>
      <c r="AQ19" s="2">
        <f t="shared" si="54"/>
        <v>0.12113599999999991</v>
      </c>
      <c r="AR19" s="2" t="str">
        <f t="shared" si="55"/>
        <v/>
      </c>
      <c r="AS19" s="2" t="str">
        <f t="shared" si="56"/>
        <v/>
      </c>
      <c r="AT19" s="2" t="str">
        <f t="shared" si="57"/>
        <v/>
      </c>
      <c r="AU19" s="2" t="str">
        <f t="shared" si="58"/>
        <v/>
      </c>
      <c r="AV19" s="2" t="str">
        <f t="shared" si="59"/>
        <v/>
      </c>
      <c r="AW19" s="2" t="str">
        <f t="shared" si="60"/>
        <v/>
      </c>
      <c r="AX19" s="2" t="str">
        <f t="shared" si="61"/>
        <v/>
      </c>
      <c r="AY19" s="2" t="str">
        <f t="shared" si="62"/>
        <v/>
      </c>
      <c r="AZ19" s="2" t="str">
        <f t="shared" si="63"/>
        <v/>
      </c>
      <c r="BA19" s="2" t="str">
        <f t="shared" si="64"/>
        <v/>
      </c>
      <c r="BB19" s="2" t="str">
        <f t="shared" si="65"/>
        <v/>
      </c>
      <c r="BC19" s="3" t="str">
        <f>'Gene Table'!D18</f>
        <v>CDKN1C</v>
      </c>
      <c r="BD19" s="2">
        <f t="shared" si="66"/>
        <v>1.1147363773790742E-6</v>
      </c>
      <c r="BE19" s="2" t="str">
        <f t="shared" si="67"/>
        <v/>
      </c>
      <c r="BF19" s="2" t="str">
        <f t="shared" si="68"/>
        <v/>
      </c>
      <c r="BG19" s="2" t="str">
        <f t="shared" si="69"/>
        <v/>
      </c>
      <c r="BH19" s="2" t="str">
        <f t="shared" si="70"/>
        <v/>
      </c>
      <c r="BI19" s="2" t="str">
        <f t="shared" si="71"/>
        <v/>
      </c>
      <c r="BJ19" s="2" t="str">
        <f t="shared" si="72"/>
        <v/>
      </c>
      <c r="BK19" s="2" t="str">
        <f t="shared" si="73"/>
        <v/>
      </c>
      <c r="BL19" s="2" t="str">
        <f t="shared" si="74"/>
        <v/>
      </c>
      <c r="BM19" s="2" t="str">
        <f t="shared" si="75"/>
        <v/>
      </c>
      <c r="BN19" s="2" t="str">
        <f t="shared" si="76"/>
        <v/>
      </c>
      <c r="BO19" s="2" t="str">
        <f t="shared" si="77"/>
        <v/>
      </c>
      <c r="BP19" s="3" t="str">
        <f>'Gene Table'!D18</f>
        <v>CDKN1C</v>
      </c>
      <c r="BQ19" s="11">
        <f t="shared" si="4"/>
        <v>1.6671915757713292E-3</v>
      </c>
      <c r="BR19" s="11" t="str">
        <f t="shared" si="5"/>
        <v/>
      </c>
      <c r="BS19" s="11" t="str">
        <f t="shared" si="6"/>
        <v/>
      </c>
      <c r="BT19" s="11" t="str">
        <f t="shared" si="7"/>
        <v/>
      </c>
      <c r="BU19" s="11" t="str">
        <f t="shared" si="8"/>
        <v/>
      </c>
      <c r="BV19" s="11" t="str">
        <f t="shared" si="9"/>
        <v/>
      </c>
      <c r="BW19" s="11" t="str">
        <f t="shared" si="10"/>
        <v/>
      </c>
      <c r="BX19" s="11" t="str">
        <f t="shared" si="11"/>
        <v/>
      </c>
      <c r="BY19" s="11" t="str">
        <f t="shared" si="12"/>
        <v/>
      </c>
      <c r="BZ19" s="11" t="str">
        <f t="shared" si="13"/>
        <v/>
      </c>
      <c r="CA19" s="11" t="str">
        <f t="shared" si="14"/>
        <v/>
      </c>
      <c r="CB19" s="11" t="str">
        <f t="shared" si="15"/>
        <v/>
      </c>
      <c r="CC19" s="3" t="str">
        <f>'Gene Table'!D18</f>
        <v>CDKN1C</v>
      </c>
      <c r="CD19" s="11">
        <f t="shared" si="16"/>
        <v>0.99833280842422867</v>
      </c>
      <c r="CE19" s="11" t="str">
        <f t="shared" si="17"/>
        <v/>
      </c>
      <c r="CF19" s="11" t="str">
        <f t="shared" si="18"/>
        <v/>
      </c>
      <c r="CG19" s="11" t="str">
        <f t="shared" si="19"/>
        <v/>
      </c>
      <c r="CH19" s="11" t="str">
        <f t="shared" si="20"/>
        <v/>
      </c>
      <c r="CI19" s="11" t="str">
        <f t="shared" si="21"/>
        <v/>
      </c>
      <c r="CJ19" s="11" t="str">
        <f t="shared" si="22"/>
        <v/>
      </c>
      <c r="CK19" s="11" t="str">
        <f t="shared" si="23"/>
        <v/>
      </c>
      <c r="CL19" s="11" t="str">
        <f t="shared" si="24"/>
        <v/>
      </c>
      <c r="CM19" s="11" t="str">
        <f t="shared" si="25"/>
        <v/>
      </c>
      <c r="CN19" s="11" t="str">
        <f t="shared" si="26"/>
        <v/>
      </c>
      <c r="CO19" s="11" t="str">
        <f t="shared" si="27"/>
        <v/>
      </c>
      <c r="CP19" s="3" t="str">
        <f>'Gene Table'!D18</f>
        <v>CDKN1C</v>
      </c>
      <c r="CQ19" s="11">
        <f t="shared" si="78"/>
        <v>2.6020852139652106E-18</v>
      </c>
      <c r="CR19" s="11" t="str">
        <f t="shared" si="28"/>
        <v/>
      </c>
      <c r="CS19" s="11" t="str">
        <f t="shared" si="28"/>
        <v/>
      </c>
      <c r="CT19" s="11" t="str">
        <f t="shared" si="28"/>
        <v/>
      </c>
      <c r="CU19" s="11" t="str">
        <f t="shared" si="28"/>
        <v/>
      </c>
      <c r="CV19" s="11" t="str">
        <f t="shared" si="28"/>
        <v/>
      </c>
      <c r="CW19" s="11" t="str">
        <f t="shared" si="28"/>
        <v/>
      </c>
      <c r="CX19" s="11" t="str">
        <f t="shared" si="28"/>
        <v/>
      </c>
      <c r="CY19" s="11" t="str">
        <f t="shared" si="28"/>
        <v/>
      </c>
      <c r="CZ19" s="11" t="str">
        <f t="shared" si="28"/>
        <v/>
      </c>
      <c r="DA19" s="11" t="str">
        <f t="shared" si="28"/>
        <v/>
      </c>
      <c r="DB19" s="11" t="str">
        <f t="shared" si="28"/>
        <v/>
      </c>
      <c r="DC19" s="3" t="str">
        <f>'Gene Table'!D18</f>
        <v>CDKN1C</v>
      </c>
      <c r="DD19" s="11">
        <f t="shared" si="79"/>
        <v>1.6671915757713318E-3</v>
      </c>
      <c r="DE19" s="11" t="str">
        <f t="shared" si="80"/>
        <v/>
      </c>
      <c r="DF19" s="11" t="str">
        <f t="shared" si="81"/>
        <v/>
      </c>
      <c r="DG19" s="11" t="str">
        <f t="shared" si="82"/>
        <v/>
      </c>
      <c r="DH19" s="11" t="str">
        <f t="shared" si="83"/>
        <v/>
      </c>
      <c r="DI19" s="11" t="str">
        <f t="shared" si="84"/>
        <v/>
      </c>
      <c r="DJ19" s="11" t="str">
        <f t="shared" si="85"/>
        <v/>
      </c>
      <c r="DK19" s="11" t="str">
        <f t="shared" si="86"/>
        <v/>
      </c>
      <c r="DL19" s="11" t="str">
        <f t="shared" si="87"/>
        <v/>
      </c>
      <c r="DM19" s="11" t="str">
        <f t="shared" si="88"/>
        <v/>
      </c>
      <c r="DN19" s="11" t="str">
        <f t="shared" si="89"/>
        <v/>
      </c>
      <c r="DO19" s="11" t="str">
        <f t="shared" si="90"/>
        <v/>
      </c>
    </row>
    <row r="20" spans="1:119" x14ac:dyDescent="0.25">
      <c r="A20" s="2" t="str">
        <f>'Gene Table'!D19</f>
        <v>CDKN2A</v>
      </c>
      <c r="B20" s="122"/>
      <c r="C20" s="3" t="s">
        <v>38</v>
      </c>
      <c r="D20" s="2">
        <f>IF(SUM('Raw Data'!C$3:C$98)&gt;10,IF(AND(ISNUMBER('Raw Data'!C59),'Raw Data'!C59&lt;40, 'Raw Data'!C59&gt;0),'Raw Data'!C59,40),"")</f>
        <v>20.810517999999998</v>
      </c>
      <c r="E20" s="2" t="str">
        <f>IF(SUM('Raw Data'!D$3:D$98)&gt;10,IF(AND(ISNUMBER('Raw Data'!D59),'Raw Data'!D59&lt;40, 'Raw Data'!D59&gt;0),'Raw Data'!D59,40),"")</f>
        <v/>
      </c>
      <c r="F20" s="2" t="str">
        <f>IF(SUM('Raw Data'!E$3:E$98)&gt;10,IF(AND(ISNUMBER('Raw Data'!E59),'Raw Data'!E59&lt;40, 'Raw Data'!E59&gt;0),'Raw Data'!E59,40),"")</f>
        <v/>
      </c>
      <c r="G20" s="2" t="str">
        <f>IF(SUM('Raw Data'!F$3:F$98)&gt;10,IF(AND(ISNUMBER('Raw Data'!F59),'Raw Data'!F59&lt;40, 'Raw Data'!F59&gt;0),'Raw Data'!F59,40),"")</f>
        <v/>
      </c>
      <c r="H20" s="2" t="str">
        <f>IF(SUM('Raw Data'!G$3:G$98)&gt;10,IF(AND(ISNUMBER('Raw Data'!G59),'Raw Data'!G59&lt;40, 'Raw Data'!G59&gt;0),'Raw Data'!G59,40),"")</f>
        <v/>
      </c>
      <c r="I20" s="2" t="str">
        <f>IF(SUM('Raw Data'!H$3:H$98)&gt;10,IF(AND(ISNUMBER('Raw Data'!H59),'Raw Data'!H59&lt;40, 'Raw Data'!H59&gt;0),'Raw Data'!H59,40),"")</f>
        <v/>
      </c>
      <c r="J20" s="2" t="str">
        <f>IF(SUM('Raw Data'!I$3:I$98)&gt;10,IF(AND(ISNUMBER('Raw Data'!I59),'Raw Data'!I59&lt;40, 'Raw Data'!I59&gt;0),'Raw Data'!I59,40),"")</f>
        <v/>
      </c>
      <c r="K20" s="2" t="str">
        <f>IF(SUM('Raw Data'!J$3:J$98)&gt;10,IF(AND(ISNUMBER('Raw Data'!J59),'Raw Data'!J59&lt;40, 'Raw Data'!J59&gt;0),'Raw Data'!J59,40),"")</f>
        <v/>
      </c>
      <c r="L20" s="2" t="str">
        <f>IF(SUM('Raw Data'!K$3:K$98)&gt;10,IF(AND(ISNUMBER('Raw Data'!K59),'Raw Data'!K59&lt;40, 'Raw Data'!K59&gt;0),'Raw Data'!K59,40),"")</f>
        <v/>
      </c>
      <c r="M20" s="2" t="str">
        <f>IF(SUM('Raw Data'!L$3:L$98)&gt;10,IF(AND(ISNUMBER('Raw Data'!L59),'Raw Data'!L59&lt;40, 'Raw Data'!L59&gt;0),'Raw Data'!L59,40),"")</f>
        <v/>
      </c>
      <c r="N20" s="2" t="str">
        <f>IF(SUM('Raw Data'!M$3:M$98)&gt;10,IF(AND(ISNUMBER('Raw Data'!M59),'Raw Data'!M59&lt;40, 'Raw Data'!M59&gt;0),'Raw Data'!M59,40),"")</f>
        <v/>
      </c>
      <c r="O20" s="2" t="str">
        <f>IF(SUM('Raw Data'!N$3:N$98)&gt;10,IF(AND(ISNUMBER('Raw Data'!N59),'Raw Data'!N59&lt;40, 'Raw Data'!N59&gt;0),'Raw Data'!N59,40),"")</f>
        <v/>
      </c>
      <c r="P20" s="3" t="str">
        <f>'Gene Table'!D19</f>
        <v>CDKN2A</v>
      </c>
      <c r="Q20" s="2">
        <f t="shared" si="30"/>
        <v>13.896918000000003</v>
      </c>
      <c r="R20" s="2" t="str">
        <f t="shared" si="31"/>
        <v/>
      </c>
      <c r="S20" s="2" t="str">
        <f t="shared" si="32"/>
        <v/>
      </c>
      <c r="T20" s="2" t="str">
        <f t="shared" si="33"/>
        <v/>
      </c>
      <c r="U20" s="2" t="str">
        <f t="shared" si="34"/>
        <v/>
      </c>
      <c r="V20" s="2" t="str">
        <f t="shared" si="35"/>
        <v/>
      </c>
      <c r="W20" s="2" t="str">
        <f t="shared" si="36"/>
        <v/>
      </c>
      <c r="X20" s="2" t="str">
        <f t="shared" si="37"/>
        <v/>
      </c>
      <c r="Y20" s="2" t="str">
        <f t="shared" si="38"/>
        <v/>
      </c>
      <c r="Z20" s="2" t="str">
        <f t="shared" si="39"/>
        <v/>
      </c>
      <c r="AA20" s="2" t="str">
        <f t="shared" si="40"/>
        <v/>
      </c>
      <c r="AB20" s="2" t="str">
        <f t="shared" si="41"/>
        <v/>
      </c>
      <c r="AC20" s="3" t="str">
        <f>'Gene Table'!D19</f>
        <v>CDKN2A</v>
      </c>
      <c r="AD20" s="2">
        <f t="shared" si="42"/>
        <v>11.600336000000002</v>
      </c>
      <c r="AE20" s="2" t="str">
        <f t="shared" si="43"/>
        <v/>
      </c>
      <c r="AF20" s="2" t="str">
        <f t="shared" si="44"/>
        <v/>
      </c>
      <c r="AG20" s="2" t="str">
        <f t="shared" si="45"/>
        <v/>
      </c>
      <c r="AH20" s="2" t="str">
        <f t="shared" si="46"/>
        <v/>
      </c>
      <c r="AI20" s="2" t="str">
        <f t="shared" si="47"/>
        <v/>
      </c>
      <c r="AJ20" s="2" t="str">
        <f t="shared" si="48"/>
        <v/>
      </c>
      <c r="AK20" s="2" t="str">
        <f t="shared" si="49"/>
        <v/>
      </c>
      <c r="AL20" s="2" t="str">
        <f t="shared" si="50"/>
        <v/>
      </c>
      <c r="AM20" s="2" t="str">
        <f t="shared" si="51"/>
        <v/>
      </c>
      <c r="AN20" s="2" t="str">
        <f t="shared" si="52"/>
        <v/>
      </c>
      <c r="AO20" s="2" t="str">
        <f t="shared" si="53"/>
        <v/>
      </c>
      <c r="AP20" s="3" t="str">
        <f>'Gene Table'!D19</f>
        <v>CDKN2A</v>
      </c>
      <c r="AQ20" s="2">
        <f t="shared" si="54"/>
        <v>-7.4548000000000059E-2</v>
      </c>
      <c r="AR20" s="2" t="str">
        <f t="shared" si="55"/>
        <v/>
      </c>
      <c r="AS20" s="2" t="str">
        <f t="shared" si="56"/>
        <v/>
      </c>
      <c r="AT20" s="2" t="str">
        <f t="shared" si="57"/>
        <v/>
      </c>
      <c r="AU20" s="2" t="str">
        <f t="shared" si="58"/>
        <v/>
      </c>
      <c r="AV20" s="2" t="str">
        <f t="shared" si="59"/>
        <v/>
      </c>
      <c r="AW20" s="2" t="str">
        <f t="shared" si="60"/>
        <v/>
      </c>
      <c r="AX20" s="2" t="str">
        <f t="shared" si="61"/>
        <v/>
      </c>
      <c r="AY20" s="2" t="str">
        <f t="shared" si="62"/>
        <v/>
      </c>
      <c r="AZ20" s="2" t="str">
        <f t="shared" si="63"/>
        <v/>
      </c>
      <c r="BA20" s="2" t="str">
        <f t="shared" si="64"/>
        <v/>
      </c>
      <c r="BB20" s="2" t="str">
        <f t="shared" si="65"/>
        <v/>
      </c>
      <c r="BC20" s="3" t="str">
        <f>'Gene Table'!D19</f>
        <v>CDKN2A</v>
      </c>
      <c r="BD20" s="2">
        <f t="shared" si="66"/>
        <v>6.5555756695253432E-5</v>
      </c>
      <c r="BE20" s="2" t="str">
        <f t="shared" si="67"/>
        <v/>
      </c>
      <c r="BF20" s="2" t="str">
        <f t="shared" si="68"/>
        <v/>
      </c>
      <c r="BG20" s="2" t="str">
        <f t="shared" si="69"/>
        <v/>
      </c>
      <c r="BH20" s="2" t="str">
        <f t="shared" si="70"/>
        <v/>
      </c>
      <c r="BI20" s="2" t="str">
        <f t="shared" si="71"/>
        <v/>
      </c>
      <c r="BJ20" s="2" t="str">
        <f t="shared" si="72"/>
        <v/>
      </c>
      <c r="BK20" s="2" t="str">
        <f t="shared" si="73"/>
        <v/>
      </c>
      <c r="BL20" s="2" t="str">
        <f t="shared" si="74"/>
        <v/>
      </c>
      <c r="BM20" s="2" t="str">
        <f t="shared" si="75"/>
        <v/>
      </c>
      <c r="BN20" s="2" t="str">
        <f t="shared" si="76"/>
        <v/>
      </c>
      <c r="BO20" s="2" t="str">
        <f t="shared" si="77"/>
        <v/>
      </c>
      <c r="BP20" s="3" t="str">
        <f>'Gene Table'!D19</f>
        <v>CDKN2A</v>
      </c>
      <c r="BQ20" s="11">
        <f t="shared" si="4"/>
        <v>3.2209158285899787E-4</v>
      </c>
      <c r="BR20" s="11" t="str">
        <f t="shared" si="5"/>
        <v/>
      </c>
      <c r="BS20" s="11" t="str">
        <f t="shared" si="6"/>
        <v/>
      </c>
      <c r="BT20" s="11" t="str">
        <f t="shared" si="7"/>
        <v/>
      </c>
      <c r="BU20" s="11" t="str">
        <f t="shared" si="8"/>
        <v/>
      </c>
      <c r="BV20" s="11" t="str">
        <f t="shared" si="9"/>
        <v/>
      </c>
      <c r="BW20" s="11" t="str">
        <f t="shared" si="10"/>
        <v/>
      </c>
      <c r="BX20" s="11" t="str">
        <f t="shared" si="11"/>
        <v/>
      </c>
      <c r="BY20" s="11" t="str">
        <f t="shared" si="12"/>
        <v/>
      </c>
      <c r="BZ20" s="11" t="str">
        <f t="shared" si="13"/>
        <v/>
      </c>
      <c r="CA20" s="11" t="str">
        <f t="shared" si="14"/>
        <v/>
      </c>
      <c r="CB20" s="11" t="str">
        <f t="shared" si="15"/>
        <v/>
      </c>
      <c r="CC20" s="3" t="str">
        <f>'Gene Table'!D19</f>
        <v>CDKN2A</v>
      </c>
      <c r="CD20" s="11">
        <f t="shared" si="16"/>
        <v>0.99967790841714099</v>
      </c>
      <c r="CE20" s="11" t="str">
        <f t="shared" si="17"/>
        <v/>
      </c>
      <c r="CF20" s="11" t="str">
        <f t="shared" si="18"/>
        <v/>
      </c>
      <c r="CG20" s="11" t="str">
        <f t="shared" si="19"/>
        <v/>
      </c>
      <c r="CH20" s="11" t="str">
        <f t="shared" si="20"/>
        <v/>
      </c>
      <c r="CI20" s="11" t="str">
        <f t="shared" si="21"/>
        <v/>
      </c>
      <c r="CJ20" s="11" t="str">
        <f t="shared" si="22"/>
        <v/>
      </c>
      <c r="CK20" s="11" t="str">
        <f t="shared" si="23"/>
        <v/>
      </c>
      <c r="CL20" s="11" t="str">
        <f t="shared" si="24"/>
        <v/>
      </c>
      <c r="CM20" s="11" t="str">
        <f t="shared" si="25"/>
        <v/>
      </c>
      <c r="CN20" s="11" t="str">
        <f t="shared" si="26"/>
        <v/>
      </c>
      <c r="CO20" s="11" t="str">
        <f t="shared" si="27"/>
        <v/>
      </c>
      <c r="CP20" s="3" t="str">
        <f>'Gene Table'!D19</f>
        <v>CDKN2A</v>
      </c>
      <c r="CQ20" s="11">
        <f t="shared" si="78"/>
        <v>9.7578195523695399E-18</v>
      </c>
      <c r="CR20" s="11" t="str">
        <f t="shared" ref="CR20:CR83" si="91">IF(ISNUMBER(E20), IF((CE20+BR20)&lt;=1,1-CE20-BR20,"N/A"),"")</f>
        <v/>
      </c>
      <c r="CS20" s="11" t="str">
        <f t="shared" ref="CS20:CS83" si="92">IF(ISNUMBER(F20), IF((CF20+BS20)&lt;=1,1-CF20-BS20,"N/A"),"")</f>
        <v/>
      </c>
      <c r="CT20" s="11" t="str">
        <f t="shared" ref="CT20:CT83" si="93">IF(ISNUMBER(G20), IF((CG20+BT20)&lt;=1,1-CG20-BT20,"N/A"),"")</f>
        <v/>
      </c>
      <c r="CU20" s="11" t="str">
        <f t="shared" ref="CU20:CU83" si="94">IF(ISNUMBER(H20), IF((CH20+BU20)&lt;=1,1-CH20-BU20,"N/A"),"")</f>
        <v/>
      </c>
      <c r="CV20" s="11" t="str">
        <f t="shared" ref="CV20:CV83" si="95">IF(ISNUMBER(I20), IF((CI20+BV20)&lt;=1,1-CI20-BV20,"N/A"),"")</f>
        <v/>
      </c>
      <c r="CW20" s="11" t="str">
        <f t="shared" ref="CW20:CW83" si="96">IF(ISNUMBER(J20), IF((CJ20+BW20)&lt;=1,1-CJ20-BW20,"N/A"),"")</f>
        <v/>
      </c>
      <c r="CX20" s="11" t="str">
        <f t="shared" ref="CX20:CX83" si="97">IF(ISNUMBER(K20), IF((CK20+BX20)&lt;=1,1-CK20-BX20,"N/A"),"")</f>
        <v/>
      </c>
      <c r="CY20" s="11" t="str">
        <f t="shared" ref="CY20:CY83" si="98">IF(ISNUMBER(L20), IF((CL20+BY20)&lt;=1,1-CL20-BY20,"N/A"),"")</f>
        <v/>
      </c>
      <c r="CZ20" s="11" t="str">
        <f t="shared" ref="CZ20:CZ83" si="99">IF(ISNUMBER(M20), IF((CM20+BZ20)&lt;=1,1-CM20-BZ20,"N/A"),"")</f>
        <v/>
      </c>
      <c r="DA20" s="11" t="str">
        <f t="shared" ref="DA20:DA83" si="100">IF(ISNUMBER(N20), IF((CN20+CA20)&lt;=1,1-CN20-CA20,"N/A"),"")</f>
        <v/>
      </c>
      <c r="DB20" s="11" t="str">
        <f t="shared" ref="DB20:DB83" si="101">IF(ISNUMBER(O20), IF((CO20+CB20)&lt;=1,1-CO20-CB20,"N/A"),"")</f>
        <v/>
      </c>
      <c r="DC20" s="3" t="str">
        <f>'Gene Table'!D19</f>
        <v>CDKN2A</v>
      </c>
      <c r="DD20" s="11">
        <f t="shared" si="79"/>
        <v>3.2209158285900763E-4</v>
      </c>
      <c r="DE20" s="11" t="str">
        <f t="shared" si="80"/>
        <v/>
      </c>
      <c r="DF20" s="11" t="str">
        <f t="shared" si="81"/>
        <v/>
      </c>
      <c r="DG20" s="11" t="str">
        <f t="shared" si="82"/>
        <v/>
      </c>
      <c r="DH20" s="11" t="str">
        <f t="shared" si="83"/>
        <v/>
      </c>
      <c r="DI20" s="11" t="str">
        <f t="shared" si="84"/>
        <v/>
      </c>
      <c r="DJ20" s="11" t="str">
        <f t="shared" si="85"/>
        <v/>
      </c>
      <c r="DK20" s="11" t="str">
        <f t="shared" si="86"/>
        <v/>
      </c>
      <c r="DL20" s="11" t="str">
        <f t="shared" si="87"/>
        <v/>
      </c>
      <c r="DM20" s="11" t="str">
        <f t="shared" si="88"/>
        <v/>
      </c>
      <c r="DN20" s="11" t="str">
        <f t="shared" si="89"/>
        <v/>
      </c>
      <c r="DO20" s="11" t="str">
        <f t="shared" si="90"/>
        <v/>
      </c>
    </row>
    <row r="21" spans="1:119" x14ac:dyDescent="0.25">
      <c r="A21" s="2" t="str">
        <f>'Gene Table'!D20</f>
        <v>CDKN2B</v>
      </c>
      <c r="B21" s="122"/>
      <c r="C21" s="3" t="s">
        <v>40</v>
      </c>
      <c r="D21" s="2">
        <f>IF(SUM('Raw Data'!C$3:C$98)&gt;10,IF(AND(ISNUMBER('Raw Data'!C61),'Raw Data'!C61&lt;40, 'Raw Data'!C61&gt;0),'Raw Data'!C61,40),"")</f>
        <v>20.874469999999999</v>
      </c>
      <c r="E21" s="2" t="str">
        <f>IF(SUM('Raw Data'!D$3:D$98)&gt;10,IF(AND(ISNUMBER('Raw Data'!D61),'Raw Data'!D61&lt;40, 'Raw Data'!D61&gt;0),'Raw Data'!D61,40),"")</f>
        <v/>
      </c>
      <c r="F21" s="2" t="str">
        <f>IF(SUM('Raw Data'!E$3:E$98)&gt;10,IF(AND(ISNUMBER('Raw Data'!E61),'Raw Data'!E61&lt;40, 'Raw Data'!E61&gt;0),'Raw Data'!E61,40),"")</f>
        <v/>
      </c>
      <c r="G21" s="2" t="str">
        <f>IF(SUM('Raw Data'!F$3:F$98)&gt;10,IF(AND(ISNUMBER('Raw Data'!F61),'Raw Data'!F61&lt;40, 'Raw Data'!F61&gt;0),'Raw Data'!F61,40),"")</f>
        <v/>
      </c>
      <c r="H21" s="2" t="str">
        <f>IF(SUM('Raw Data'!G$3:G$98)&gt;10,IF(AND(ISNUMBER('Raw Data'!G61),'Raw Data'!G61&lt;40, 'Raw Data'!G61&gt;0),'Raw Data'!G61,40),"")</f>
        <v/>
      </c>
      <c r="I21" s="2" t="str">
        <f>IF(SUM('Raw Data'!H$3:H$98)&gt;10,IF(AND(ISNUMBER('Raw Data'!H61),'Raw Data'!H61&lt;40, 'Raw Data'!H61&gt;0),'Raw Data'!H61,40),"")</f>
        <v/>
      </c>
      <c r="J21" s="2" t="str">
        <f>IF(SUM('Raw Data'!I$3:I$98)&gt;10,IF(AND(ISNUMBER('Raw Data'!I61),'Raw Data'!I61&lt;40, 'Raw Data'!I61&gt;0),'Raw Data'!I61,40),"")</f>
        <v/>
      </c>
      <c r="K21" s="2" t="str">
        <f>IF(SUM('Raw Data'!J$3:J$98)&gt;10,IF(AND(ISNUMBER('Raw Data'!J61),'Raw Data'!J61&lt;40, 'Raw Data'!J61&gt;0),'Raw Data'!J61,40),"")</f>
        <v/>
      </c>
      <c r="L21" s="2" t="str">
        <f>IF(SUM('Raw Data'!K$3:K$98)&gt;10,IF(AND(ISNUMBER('Raw Data'!K61),'Raw Data'!K61&lt;40, 'Raw Data'!K61&gt;0),'Raw Data'!K61,40),"")</f>
        <v/>
      </c>
      <c r="M21" s="2" t="str">
        <f>IF(SUM('Raw Data'!L$3:L$98)&gt;10,IF(AND(ISNUMBER('Raw Data'!L61),'Raw Data'!L61&lt;40, 'Raw Data'!L61&gt;0),'Raw Data'!L61,40),"")</f>
        <v/>
      </c>
      <c r="N21" s="2" t="str">
        <f>IF(SUM('Raw Data'!M$3:M$98)&gt;10,IF(AND(ISNUMBER('Raw Data'!M61),'Raw Data'!M61&lt;40, 'Raw Data'!M61&gt;0),'Raw Data'!M61,40),"")</f>
        <v/>
      </c>
      <c r="O21" s="2" t="str">
        <f>IF(SUM('Raw Data'!N$3:N$98)&gt;10,IF(AND(ISNUMBER('Raw Data'!N61),'Raw Data'!N61&lt;40, 'Raw Data'!N61&gt;0),'Raw Data'!N61,40),"")</f>
        <v/>
      </c>
      <c r="P21" s="3" t="str">
        <f>'Gene Table'!D20</f>
        <v>CDKN2B</v>
      </c>
      <c r="Q21" s="2">
        <f t="shared" si="30"/>
        <v>8.7333890000000025</v>
      </c>
      <c r="R21" s="2" t="str">
        <f t="shared" si="31"/>
        <v/>
      </c>
      <c r="S21" s="2" t="str">
        <f t="shared" si="32"/>
        <v/>
      </c>
      <c r="T21" s="2" t="str">
        <f t="shared" si="33"/>
        <v/>
      </c>
      <c r="U21" s="2" t="str">
        <f t="shared" si="34"/>
        <v/>
      </c>
      <c r="V21" s="2" t="str">
        <f t="shared" si="35"/>
        <v/>
      </c>
      <c r="W21" s="2" t="str">
        <f t="shared" si="36"/>
        <v/>
      </c>
      <c r="X21" s="2" t="str">
        <f t="shared" si="37"/>
        <v/>
      </c>
      <c r="Y21" s="2" t="str">
        <f t="shared" si="38"/>
        <v/>
      </c>
      <c r="Z21" s="2" t="str">
        <f t="shared" si="39"/>
        <v/>
      </c>
      <c r="AA21" s="2" t="str">
        <f t="shared" si="40"/>
        <v/>
      </c>
      <c r="AB21" s="2" t="str">
        <f t="shared" si="41"/>
        <v/>
      </c>
      <c r="AC21" s="3" t="str">
        <f>'Gene Table'!D20</f>
        <v>CDKN2B</v>
      </c>
      <c r="AD21" s="2">
        <f t="shared" si="42"/>
        <v>9.0992200000000025</v>
      </c>
      <c r="AE21" s="2" t="str">
        <f t="shared" si="43"/>
        <v/>
      </c>
      <c r="AF21" s="2" t="str">
        <f t="shared" si="44"/>
        <v/>
      </c>
      <c r="AG21" s="2" t="str">
        <f t="shared" si="45"/>
        <v/>
      </c>
      <c r="AH21" s="2" t="str">
        <f t="shared" si="46"/>
        <v/>
      </c>
      <c r="AI21" s="2" t="str">
        <f t="shared" si="47"/>
        <v/>
      </c>
      <c r="AJ21" s="2" t="str">
        <f t="shared" si="48"/>
        <v/>
      </c>
      <c r="AK21" s="2" t="str">
        <f t="shared" si="49"/>
        <v/>
      </c>
      <c r="AL21" s="2" t="str">
        <f t="shared" si="50"/>
        <v/>
      </c>
      <c r="AM21" s="2" t="str">
        <f t="shared" si="51"/>
        <v/>
      </c>
      <c r="AN21" s="2" t="str">
        <f t="shared" si="52"/>
        <v/>
      </c>
      <c r="AO21" s="2" t="str">
        <f t="shared" si="53"/>
        <v/>
      </c>
      <c r="AP21" s="3" t="str">
        <f>'Gene Table'!D20</f>
        <v>CDKN2B</v>
      </c>
      <c r="AQ21" s="2">
        <f t="shared" si="54"/>
        <v>8.3080000000002485E-2</v>
      </c>
      <c r="AR21" s="2" t="str">
        <f t="shared" si="55"/>
        <v/>
      </c>
      <c r="AS21" s="2" t="str">
        <f t="shared" si="56"/>
        <v/>
      </c>
      <c r="AT21" s="2" t="str">
        <f t="shared" si="57"/>
        <v/>
      </c>
      <c r="AU21" s="2" t="str">
        <f t="shared" si="58"/>
        <v/>
      </c>
      <c r="AV21" s="2" t="str">
        <f t="shared" si="59"/>
        <v/>
      </c>
      <c r="AW21" s="2" t="str">
        <f t="shared" si="60"/>
        <v/>
      </c>
      <c r="AX21" s="2" t="str">
        <f t="shared" si="61"/>
        <v/>
      </c>
      <c r="AY21" s="2" t="str">
        <f t="shared" si="62"/>
        <v/>
      </c>
      <c r="AZ21" s="2" t="str">
        <f t="shared" si="63"/>
        <v/>
      </c>
      <c r="BA21" s="2" t="str">
        <f t="shared" si="64"/>
        <v/>
      </c>
      <c r="BB21" s="2" t="str">
        <f t="shared" si="65"/>
        <v/>
      </c>
      <c r="BC21" s="3" t="str">
        <f>'Gene Table'!D20</f>
        <v>CDKN2B</v>
      </c>
      <c r="BD21" s="2">
        <f t="shared" si="66"/>
        <v>2.3495676133288728E-3</v>
      </c>
      <c r="BE21" s="2" t="str">
        <f t="shared" si="67"/>
        <v/>
      </c>
      <c r="BF21" s="2" t="str">
        <f t="shared" si="68"/>
        <v/>
      </c>
      <c r="BG21" s="2" t="str">
        <f t="shared" si="69"/>
        <v/>
      </c>
      <c r="BH21" s="2" t="str">
        <f t="shared" si="70"/>
        <v/>
      </c>
      <c r="BI21" s="2" t="str">
        <f t="shared" si="71"/>
        <v/>
      </c>
      <c r="BJ21" s="2" t="str">
        <f t="shared" si="72"/>
        <v/>
      </c>
      <c r="BK21" s="2" t="str">
        <f t="shared" si="73"/>
        <v/>
      </c>
      <c r="BL21" s="2" t="str">
        <f t="shared" si="74"/>
        <v/>
      </c>
      <c r="BM21" s="2" t="str">
        <f t="shared" si="75"/>
        <v/>
      </c>
      <c r="BN21" s="2" t="str">
        <f t="shared" si="76"/>
        <v/>
      </c>
      <c r="BO21" s="2" t="str">
        <f t="shared" si="77"/>
        <v/>
      </c>
      <c r="BP21" s="3" t="str">
        <f>'Gene Table'!D20</f>
        <v>CDKN2B</v>
      </c>
      <c r="BQ21" s="11">
        <f t="shared" si="4"/>
        <v>1.8276096719753996E-3</v>
      </c>
      <c r="BR21" s="11" t="str">
        <f t="shared" si="5"/>
        <v/>
      </c>
      <c r="BS21" s="11" t="str">
        <f t="shared" si="6"/>
        <v/>
      </c>
      <c r="BT21" s="11" t="str">
        <f t="shared" si="7"/>
        <v/>
      </c>
      <c r="BU21" s="11" t="str">
        <f t="shared" si="8"/>
        <v/>
      </c>
      <c r="BV21" s="11" t="str">
        <f t="shared" si="9"/>
        <v/>
      </c>
      <c r="BW21" s="11" t="str">
        <f t="shared" si="10"/>
        <v/>
      </c>
      <c r="BX21" s="11" t="str">
        <f t="shared" si="11"/>
        <v/>
      </c>
      <c r="BY21" s="11" t="str">
        <f t="shared" si="12"/>
        <v/>
      </c>
      <c r="BZ21" s="11" t="str">
        <f t="shared" si="13"/>
        <v/>
      </c>
      <c r="CA21" s="11" t="str">
        <f t="shared" si="14"/>
        <v/>
      </c>
      <c r="CB21" s="11" t="str">
        <f t="shared" si="15"/>
        <v/>
      </c>
      <c r="CC21" s="3" t="str">
        <f>'Gene Table'!D20</f>
        <v>CDKN2B</v>
      </c>
      <c r="CD21" s="11">
        <f t="shared" si="16"/>
        <v>0.99817239032802463</v>
      </c>
      <c r="CE21" s="11" t="str">
        <f t="shared" si="17"/>
        <v/>
      </c>
      <c r="CF21" s="11" t="str">
        <f t="shared" si="18"/>
        <v/>
      </c>
      <c r="CG21" s="11" t="str">
        <f t="shared" si="19"/>
        <v/>
      </c>
      <c r="CH21" s="11" t="str">
        <f t="shared" si="20"/>
        <v/>
      </c>
      <c r="CI21" s="11" t="str">
        <f t="shared" si="21"/>
        <v/>
      </c>
      <c r="CJ21" s="11" t="str">
        <f t="shared" si="22"/>
        <v/>
      </c>
      <c r="CK21" s="11" t="str">
        <f t="shared" si="23"/>
        <v/>
      </c>
      <c r="CL21" s="11" t="str">
        <f t="shared" si="24"/>
        <v/>
      </c>
      <c r="CM21" s="11" t="str">
        <f t="shared" si="25"/>
        <v/>
      </c>
      <c r="CN21" s="11" t="str">
        <f t="shared" si="26"/>
        <v/>
      </c>
      <c r="CO21" s="11" t="str">
        <f t="shared" si="27"/>
        <v/>
      </c>
      <c r="CP21" s="3" t="str">
        <f>'Gene Table'!D20</f>
        <v>CDKN2B</v>
      </c>
      <c r="CQ21" s="11">
        <f t="shared" si="78"/>
        <v>-2.7538735181131813E-17</v>
      </c>
      <c r="CR21" s="11" t="str">
        <f t="shared" si="91"/>
        <v/>
      </c>
      <c r="CS21" s="11" t="str">
        <f t="shared" si="92"/>
        <v/>
      </c>
      <c r="CT21" s="11" t="str">
        <f t="shared" si="93"/>
        <v/>
      </c>
      <c r="CU21" s="11" t="str">
        <f t="shared" si="94"/>
        <v/>
      </c>
      <c r="CV21" s="11" t="str">
        <f t="shared" si="95"/>
        <v/>
      </c>
      <c r="CW21" s="11" t="str">
        <f t="shared" si="96"/>
        <v/>
      </c>
      <c r="CX21" s="11" t="str">
        <f t="shared" si="97"/>
        <v/>
      </c>
      <c r="CY21" s="11" t="str">
        <f t="shared" si="98"/>
        <v/>
      </c>
      <c r="CZ21" s="11" t="str">
        <f t="shared" si="99"/>
        <v/>
      </c>
      <c r="DA21" s="11" t="str">
        <f t="shared" si="100"/>
        <v/>
      </c>
      <c r="DB21" s="11" t="str">
        <f t="shared" si="101"/>
        <v/>
      </c>
      <c r="DC21" s="3" t="str">
        <f>'Gene Table'!D20</f>
        <v>CDKN2B</v>
      </c>
      <c r="DD21" s="11">
        <f t="shared" si="79"/>
        <v>1.8276096719753721E-3</v>
      </c>
      <c r="DE21" s="11" t="str">
        <f t="shared" si="80"/>
        <v/>
      </c>
      <c r="DF21" s="11" t="str">
        <f t="shared" si="81"/>
        <v/>
      </c>
      <c r="DG21" s="11" t="str">
        <f t="shared" si="82"/>
        <v/>
      </c>
      <c r="DH21" s="11" t="str">
        <f t="shared" si="83"/>
        <v/>
      </c>
      <c r="DI21" s="11" t="str">
        <f t="shared" si="84"/>
        <v/>
      </c>
      <c r="DJ21" s="11" t="str">
        <f t="shared" si="85"/>
        <v/>
      </c>
      <c r="DK21" s="11" t="str">
        <f t="shared" si="86"/>
        <v/>
      </c>
      <c r="DL21" s="11" t="str">
        <f t="shared" si="87"/>
        <v/>
      </c>
      <c r="DM21" s="11" t="str">
        <f t="shared" si="88"/>
        <v/>
      </c>
      <c r="DN21" s="11" t="str">
        <f t="shared" si="89"/>
        <v/>
      </c>
      <c r="DO21" s="11" t="str">
        <f t="shared" si="90"/>
        <v/>
      </c>
    </row>
    <row r="22" spans="1:119" x14ac:dyDescent="0.25">
      <c r="A22" s="2" t="str">
        <f>'Gene Table'!D21</f>
        <v>CDX2</v>
      </c>
      <c r="B22" s="122"/>
      <c r="C22" s="3" t="s">
        <v>135</v>
      </c>
      <c r="D22" s="2">
        <f>IF(SUM('Raw Data'!C$3:C$98)&gt;10,IF(AND(ISNUMBER('Raw Data'!C63),'Raw Data'!C63&lt;40, 'Raw Data'!C63&gt;0),'Raw Data'!C63,40),"")</f>
        <v>20.337603000000001</v>
      </c>
      <c r="E22" s="2" t="str">
        <f>IF(SUM('Raw Data'!D$3:D$98)&gt;10,IF(AND(ISNUMBER('Raw Data'!D63),'Raw Data'!D63&lt;40, 'Raw Data'!D63&gt;0),'Raw Data'!D63,40),"")</f>
        <v/>
      </c>
      <c r="F22" s="2" t="str">
        <f>IF(SUM('Raw Data'!E$3:E$98)&gt;10,IF(AND(ISNUMBER('Raw Data'!E63),'Raw Data'!E63&lt;40, 'Raw Data'!E63&gt;0),'Raw Data'!E63,40),"")</f>
        <v/>
      </c>
      <c r="G22" s="2" t="str">
        <f>IF(SUM('Raw Data'!F$3:F$98)&gt;10,IF(AND(ISNUMBER('Raw Data'!F63),'Raw Data'!F63&lt;40, 'Raw Data'!F63&gt;0),'Raw Data'!F63,40),"")</f>
        <v/>
      </c>
      <c r="H22" s="2" t="str">
        <f>IF(SUM('Raw Data'!G$3:G$98)&gt;10,IF(AND(ISNUMBER('Raw Data'!G63),'Raw Data'!G63&lt;40, 'Raw Data'!G63&gt;0),'Raw Data'!G63,40),"")</f>
        <v/>
      </c>
      <c r="I22" s="2" t="str">
        <f>IF(SUM('Raw Data'!H$3:H$98)&gt;10,IF(AND(ISNUMBER('Raw Data'!H63),'Raw Data'!H63&lt;40, 'Raw Data'!H63&gt;0),'Raw Data'!H63,40),"")</f>
        <v/>
      </c>
      <c r="J22" s="2" t="str">
        <f>IF(SUM('Raw Data'!I$3:I$98)&gt;10,IF(AND(ISNUMBER('Raw Data'!I63),'Raw Data'!I63&lt;40, 'Raw Data'!I63&gt;0),'Raw Data'!I63,40),"")</f>
        <v/>
      </c>
      <c r="K22" s="2" t="str">
        <f>IF(SUM('Raw Data'!J$3:J$98)&gt;10,IF(AND(ISNUMBER('Raw Data'!J63),'Raw Data'!J63&lt;40, 'Raw Data'!J63&gt;0),'Raw Data'!J63,40),"")</f>
        <v/>
      </c>
      <c r="L22" s="2" t="str">
        <f>IF(SUM('Raw Data'!K$3:K$98)&gt;10,IF(AND(ISNUMBER('Raw Data'!K63),'Raw Data'!K63&lt;40, 'Raw Data'!K63&gt;0),'Raw Data'!K63,40),"")</f>
        <v/>
      </c>
      <c r="M22" s="2" t="str">
        <f>IF(SUM('Raw Data'!L$3:L$98)&gt;10,IF(AND(ISNUMBER('Raw Data'!L63),'Raw Data'!L63&lt;40, 'Raw Data'!L63&gt;0),'Raw Data'!L63,40),"")</f>
        <v/>
      </c>
      <c r="N22" s="2" t="str">
        <f>IF(SUM('Raw Data'!M$3:M$98)&gt;10,IF(AND(ISNUMBER('Raw Data'!M63),'Raw Data'!M63&lt;40, 'Raw Data'!M63&gt;0),'Raw Data'!M63,40),"")</f>
        <v/>
      </c>
      <c r="O22" s="2" t="str">
        <f>IF(SUM('Raw Data'!N$3:N$98)&gt;10,IF(AND(ISNUMBER('Raw Data'!N63),'Raw Data'!N63&lt;40, 'Raw Data'!N63&gt;0),'Raw Data'!N63,40),"")</f>
        <v/>
      </c>
      <c r="P22" s="3" t="str">
        <f>'Gene Table'!D21</f>
        <v>CDX2</v>
      </c>
      <c r="Q22" s="2">
        <f t="shared" si="30"/>
        <v>10.943680999999998</v>
      </c>
      <c r="R22" s="2" t="str">
        <f t="shared" si="31"/>
        <v/>
      </c>
      <c r="S22" s="2" t="str">
        <f t="shared" si="32"/>
        <v/>
      </c>
      <c r="T22" s="2" t="str">
        <f t="shared" si="33"/>
        <v/>
      </c>
      <c r="U22" s="2" t="str">
        <f t="shared" si="34"/>
        <v/>
      </c>
      <c r="V22" s="2" t="str">
        <f t="shared" si="35"/>
        <v/>
      </c>
      <c r="W22" s="2" t="str">
        <f t="shared" si="36"/>
        <v/>
      </c>
      <c r="X22" s="2" t="str">
        <f t="shared" si="37"/>
        <v/>
      </c>
      <c r="Y22" s="2" t="str">
        <f t="shared" si="38"/>
        <v/>
      </c>
      <c r="Z22" s="2" t="str">
        <f t="shared" si="39"/>
        <v/>
      </c>
      <c r="AA22" s="2" t="str">
        <f t="shared" si="40"/>
        <v/>
      </c>
      <c r="AB22" s="2" t="str">
        <f t="shared" si="41"/>
        <v/>
      </c>
      <c r="AC22" s="3" t="str">
        <f>'Gene Table'!D21</f>
        <v>CDX2</v>
      </c>
      <c r="AD22" s="2">
        <f t="shared" si="42"/>
        <v>12.237257</v>
      </c>
      <c r="AE22" s="2" t="str">
        <f t="shared" si="43"/>
        <v/>
      </c>
      <c r="AF22" s="2" t="str">
        <f t="shared" si="44"/>
        <v/>
      </c>
      <c r="AG22" s="2" t="str">
        <f t="shared" si="45"/>
        <v/>
      </c>
      <c r="AH22" s="2" t="str">
        <f t="shared" si="46"/>
        <v/>
      </c>
      <c r="AI22" s="2" t="str">
        <f t="shared" si="47"/>
        <v/>
      </c>
      <c r="AJ22" s="2" t="str">
        <f t="shared" si="48"/>
        <v/>
      </c>
      <c r="AK22" s="2" t="str">
        <f t="shared" si="49"/>
        <v/>
      </c>
      <c r="AL22" s="2" t="str">
        <f t="shared" si="50"/>
        <v/>
      </c>
      <c r="AM22" s="2" t="str">
        <f t="shared" si="51"/>
        <v/>
      </c>
      <c r="AN22" s="2" t="str">
        <f t="shared" si="52"/>
        <v/>
      </c>
      <c r="AO22" s="2" t="str">
        <f t="shared" si="53"/>
        <v/>
      </c>
      <c r="AP22" s="3" t="str">
        <f>'Gene Table'!D21</f>
        <v>CDX2</v>
      </c>
      <c r="AQ22" s="2">
        <f t="shared" si="54"/>
        <v>-1.7880000000001672E-2</v>
      </c>
      <c r="AR22" s="2" t="str">
        <f t="shared" si="55"/>
        <v/>
      </c>
      <c r="AS22" s="2" t="str">
        <f t="shared" si="56"/>
        <v/>
      </c>
      <c r="AT22" s="2" t="str">
        <f t="shared" si="57"/>
        <v/>
      </c>
      <c r="AU22" s="2" t="str">
        <f t="shared" si="58"/>
        <v/>
      </c>
      <c r="AV22" s="2" t="str">
        <f t="shared" si="59"/>
        <v/>
      </c>
      <c r="AW22" s="2" t="str">
        <f t="shared" si="60"/>
        <v/>
      </c>
      <c r="AX22" s="2" t="str">
        <f t="shared" si="61"/>
        <v/>
      </c>
      <c r="AY22" s="2" t="str">
        <f t="shared" si="62"/>
        <v/>
      </c>
      <c r="AZ22" s="2" t="str">
        <f t="shared" si="63"/>
        <v/>
      </c>
      <c r="BA22" s="2" t="str">
        <f t="shared" si="64"/>
        <v/>
      </c>
      <c r="BB22" s="2" t="str">
        <f t="shared" si="65"/>
        <v/>
      </c>
      <c r="BC22" s="3" t="str">
        <f>'Gene Table'!D21</f>
        <v>CDX2</v>
      </c>
      <c r="BD22" s="2">
        <f t="shared" si="66"/>
        <v>5.0771939751282345E-4</v>
      </c>
      <c r="BE22" s="2" t="str">
        <f t="shared" si="67"/>
        <v/>
      </c>
      <c r="BF22" s="2" t="str">
        <f t="shared" si="68"/>
        <v/>
      </c>
      <c r="BG22" s="2" t="str">
        <f t="shared" si="69"/>
        <v/>
      </c>
      <c r="BH22" s="2" t="str">
        <f t="shared" si="70"/>
        <v/>
      </c>
      <c r="BI22" s="2" t="str">
        <f t="shared" si="71"/>
        <v/>
      </c>
      <c r="BJ22" s="2" t="str">
        <f t="shared" si="72"/>
        <v/>
      </c>
      <c r="BK22" s="2" t="str">
        <f t="shared" si="73"/>
        <v/>
      </c>
      <c r="BL22" s="2" t="str">
        <f t="shared" si="74"/>
        <v/>
      </c>
      <c r="BM22" s="2" t="str">
        <f t="shared" si="75"/>
        <v/>
      </c>
      <c r="BN22" s="2" t="str">
        <f t="shared" si="76"/>
        <v/>
      </c>
      <c r="BO22" s="2" t="str">
        <f t="shared" si="77"/>
        <v/>
      </c>
      <c r="BP22" s="3" t="str">
        <f>'Gene Table'!D21</f>
        <v>CDX2</v>
      </c>
      <c r="BQ22" s="11">
        <f t="shared" si="4"/>
        <v>2.0722356175570874E-4</v>
      </c>
      <c r="BR22" s="11" t="str">
        <f t="shared" si="5"/>
        <v/>
      </c>
      <c r="BS22" s="11" t="str">
        <f t="shared" si="6"/>
        <v/>
      </c>
      <c r="BT22" s="11" t="str">
        <f t="shared" si="7"/>
        <v/>
      </c>
      <c r="BU22" s="11" t="str">
        <f t="shared" si="8"/>
        <v/>
      </c>
      <c r="BV22" s="11" t="str">
        <f t="shared" si="9"/>
        <v/>
      </c>
      <c r="BW22" s="11" t="str">
        <f t="shared" si="10"/>
        <v/>
      </c>
      <c r="BX22" s="11" t="str">
        <f t="shared" si="11"/>
        <v/>
      </c>
      <c r="BY22" s="11" t="str">
        <f t="shared" si="12"/>
        <v/>
      </c>
      <c r="BZ22" s="11" t="str">
        <f t="shared" si="13"/>
        <v/>
      </c>
      <c r="CA22" s="11" t="str">
        <f t="shared" si="14"/>
        <v/>
      </c>
      <c r="CB22" s="11" t="str">
        <f t="shared" si="15"/>
        <v/>
      </c>
      <c r="CC22" s="3" t="str">
        <f>'Gene Table'!D21</f>
        <v>CDX2</v>
      </c>
      <c r="CD22" s="11">
        <f t="shared" si="16"/>
        <v>0.99979277643824427</v>
      </c>
      <c r="CE22" s="11" t="str">
        <f t="shared" si="17"/>
        <v/>
      </c>
      <c r="CF22" s="11" t="str">
        <f t="shared" si="18"/>
        <v/>
      </c>
      <c r="CG22" s="11" t="str">
        <f t="shared" si="19"/>
        <v/>
      </c>
      <c r="CH22" s="11" t="str">
        <f t="shared" si="20"/>
        <v/>
      </c>
      <c r="CI22" s="11" t="str">
        <f t="shared" si="21"/>
        <v/>
      </c>
      <c r="CJ22" s="11" t="str">
        <f t="shared" si="22"/>
        <v/>
      </c>
      <c r="CK22" s="11" t="str">
        <f t="shared" si="23"/>
        <v/>
      </c>
      <c r="CL22" s="11" t="str">
        <f t="shared" si="24"/>
        <v/>
      </c>
      <c r="CM22" s="11" t="str">
        <f t="shared" si="25"/>
        <v/>
      </c>
      <c r="CN22" s="11" t="str">
        <f t="shared" si="26"/>
        <v/>
      </c>
      <c r="CO22" s="11" t="str">
        <f t="shared" si="27"/>
        <v/>
      </c>
      <c r="CP22" s="3" t="str">
        <f>'Gene Table'!D21</f>
        <v>CDX2</v>
      </c>
      <c r="CQ22" s="11">
        <f t="shared" si="78"/>
        <v>2.2903770893756281E-17</v>
      </c>
      <c r="CR22" s="11" t="str">
        <f t="shared" si="91"/>
        <v/>
      </c>
      <c r="CS22" s="11" t="str">
        <f t="shared" si="92"/>
        <v/>
      </c>
      <c r="CT22" s="11" t="str">
        <f t="shared" si="93"/>
        <v/>
      </c>
      <c r="CU22" s="11" t="str">
        <f t="shared" si="94"/>
        <v/>
      </c>
      <c r="CV22" s="11" t="str">
        <f t="shared" si="95"/>
        <v/>
      </c>
      <c r="CW22" s="11" t="str">
        <f t="shared" si="96"/>
        <v/>
      </c>
      <c r="CX22" s="11" t="str">
        <f t="shared" si="97"/>
        <v/>
      </c>
      <c r="CY22" s="11" t="str">
        <f t="shared" si="98"/>
        <v/>
      </c>
      <c r="CZ22" s="11" t="str">
        <f t="shared" si="99"/>
        <v/>
      </c>
      <c r="DA22" s="11" t="str">
        <f t="shared" si="100"/>
        <v/>
      </c>
      <c r="DB22" s="11" t="str">
        <f t="shared" si="101"/>
        <v/>
      </c>
      <c r="DC22" s="3" t="str">
        <f>'Gene Table'!D21</f>
        <v>CDX2</v>
      </c>
      <c r="DD22" s="11">
        <f t="shared" si="79"/>
        <v>2.0722356175573164E-4</v>
      </c>
      <c r="DE22" s="11" t="str">
        <f t="shared" si="80"/>
        <v/>
      </c>
      <c r="DF22" s="11" t="str">
        <f t="shared" si="81"/>
        <v/>
      </c>
      <c r="DG22" s="11" t="str">
        <f t="shared" si="82"/>
        <v/>
      </c>
      <c r="DH22" s="11" t="str">
        <f t="shared" si="83"/>
        <v/>
      </c>
      <c r="DI22" s="11" t="str">
        <f t="shared" si="84"/>
        <v/>
      </c>
      <c r="DJ22" s="11" t="str">
        <f t="shared" si="85"/>
        <v/>
      </c>
      <c r="DK22" s="11" t="str">
        <f t="shared" si="86"/>
        <v/>
      </c>
      <c r="DL22" s="11" t="str">
        <f t="shared" si="87"/>
        <v/>
      </c>
      <c r="DM22" s="11" t="str">
        <f t="shared" si="88"/>
        <v/>
      </c>
      <c r="DN22" s="11" t="str">
        <f t="shared" si="89"/>
        <v/>
      </c>
      <c r="DO22" s="11" t="str">
        <f t="shared" si="90"/>
        <v/>
      </c>
    </row>
    <row r="23" spans="1:119" x14ac:dyDescent="0.25">
      <c r="A23" s="2" t="str">
        <f>'Gene Table'!D22</f>
        <v>CHFR</v>
      </c>
      <c r="B23" s="122"/>
      <c r="C23" s="3" t="s">
        <v>137</v>
      </c>
      <c r="D23" s="2">
        <f>IF(SUM('Raw Data'!C$3:C$98)&gt;10,IF(AND(ISNUMBER('Raw Data'!C65),'Raw Data'!C65&lt;40, 'Raw Data'!C65&gt;0),'Raw Data'!C65,40),"")</f>
        <v>21.466982000000002</v>
      </c>
      <c r="E23" s="2" t="str">
        <f>IF(SUM('Raw Data'!D$3:D$98)&gt;10,IF(AND(ISNUMBER('Raw Data'!D65),'Raw Data'!D65&lt;40, 'Raw Data'!D65&gt;0),'Raw Data'!D65,40),"")</f>
        <v/>
      </c>
      <c r="F23" s="2" t="str">
        <f>IF(SUM('Raw Data'!E$3:E$98)&gt;10,IF(AND(ISNUMBER('Raw Data'!E65),'Raw Data'!E65&lt;40, 'Raw Data'!E65&gt;0),'Raw Data'!E65,40),"")</f>
        <v/>
      </c>
      <c r="G23" s="2" t="str">
        <f>IF(SUM('Raw Data'!F$3:F$98)&gt;10,IF(AND(ISNUMBER('Raw Data'!F65),'Raw Data'!F65&lt;40, 'Raw Data'!F65&gt;0),'Raw Data'!F65,40),"")</f>
        <v/>
      </c>
      <c r="H23" s="2" t="str">
        <f>IF(SUM('Raw Data'!G$3:G$98)&gt;10,IF(AND(ISNUMBER('Raw Data'!G65),'Raw Data'!G65&lt;40, 'Raw Data'!G65&gt;0),'Raw Data'!G65,40),"")</f>
        <v/>
      </c>
      <c r="I23" s="2" t="str">
        <f>IF(SUM('Raw Data'!H$3:H$98)&gt;10,IF(AND(ISNUMBER('Raw Data'!H65),'Raw Data'!H65&lt;40, 'Raw Data'!H65&gt;0),'Raw Data'!H65,40),"")</f>
        <v/>
      </c>
      <c r="J23" s="2" t="str">
        <f>IF(SUM('Raw Data'!I$3:I$98)&gt;10,IF(AND(ISNUMBER('Raw Data'!I65),'Raw Data'!I65&lt;40, 'Raw Data'!I65&gt;0),'Raw Data'!I65,40),"")</f>
        <v/>
      </c>
      <c r="K23" s="2" t="str">
        <f>IF(SUM('Raw Data'!J$3:J$98)&gt;10,IF(AND(ISNUMBER('Raw Data'!J65),'Raw Data'!J65&lt;40, 'Raw Data'!J65&gt;0),'Raw Data'!J65,40),"")</f>
        <v/>
      </c>
      <c r="L23" s="2" t="str">
        <f>IF(SUM('Raw Data'!K$3:K$98)&gt;10,IF(AND(ISNUMBER('Raw Data'!K65),'Raw Data'!K65&lt;40, 'Raw Data'!K65&gt;0),'Raw Data'!K65,40),"")</f>
        <v/>
      </c>
      <c r="M23" s="2" t="str">
        <f>IF(SUM('Raw Data'!L$3:L$98)&gt;10,IF(AND(ISNUMBER('Raw Data'!L65),'Raw Data'!L65&lt;40, 'Raw Data'!L65&gt;0),'Raw Data'!L65,40),"")</f>
        <v/>
      </c>
      <c r="N23" s="2" t="str">
        <f>IF(SUM('Raw Data'!M$3:M$98)&gt;10,IF(AND(ISNUMBER('Raw Data'!M65),'Raw Data'!M65&lt;40, 'Raw Data'!M65&gt;0),'Raw Data'!M65,40),"")</f>
        <v/>
      </c>
      <c r="O23" s="2" t="str">
        <f>IF(SUM('Raw Data'!N$3:N$98)&gt;10,IF(AND(ISNUMBER('Raw Data'!N65),'Raw Data'!N65&lt;40, 'Raw Data'!N65&gt;0),'Raw Data'!N65,40),"")</f>
        <v/>
      </c>
      <c r="P23" s="3" t="str">
        <f>'Gene Table'!D22</f>
        <v>CHFR</v>
      </c>
      <c r="Q23" s="2">
        <f t="shared" si="30"/>
        <v>8.628777999999997</v>
      </c>
      <c r="R23" s="2" t="str">
        <f t="shared" si="31"/>
        <v/>
      </c>
      <c r="S23" s="2" t="str">
        <f t="shared" si="32"/>
        <v/>
      </c>
      <c r="T23" s="2" t="str">
        <f t="shared" si="33"/>
        <v/>
      </c>
      <c r="U23" s="2" t="str">
        <f t="shared" si="34"/>
        <v/>
      </c>
      <c r="V23" s="2" t="str">
        <f t="shared" si="35"/>
        <v/>
      </c>
      <c r="W23" s="2" t="str">
        <f t="shared" si="36"/>
        <v/>
      </c>
      <c r="X23" s="2" t="str">
        <f t="shared" si="37"/>
        <v/>
      </c>
      <c r="Y23" s="2" t="str">
        <f t="shared" si="38"/>
        <v/>
      </c>
      <c r="Z23" s="2" t="str">
        <f t="shared" si="39"/>
        <v/>
      </c>
      <c r="AA23" s="2" t="str">
        <f t="shared" si="40"/>
        <v/>
      </c>
      <c r="AB23" s="2" t="str">
        <f t="shared" si="41"/>
        <v/>
      </c>
      <c r="AC23" s="3" t="str">
        <f>'Gene Table'!D22</f>
        <v>CHFR</v>
      </c>
      <c r="AD23" s="2">
        <f t="shared" si="42"/>
        <v>6.9660109999999982</v>
      </c>
      <c r="AE23" s="2" t="str">
        <f t="shared" si="43"/>
        <v/>
      </c>
      <c r="AF23" s="2" t="str">
        <f t="shared" si="44"/>
        <v/>
      </c>
      <c r="AG23" s="2" t="str">
        <f t="shared" si="45"/>
        <v/>
      </c>
      <c r="AH23" s="2" t="str">
        <f t="shared" si="46"/>
        <v/>
      </c>
      <c r="AI23" s="2" t="str">
        <f t="shared" si="47"/>
        <v/>
      </c>
      <c r="AJ23" s="2" t="str">
        <f t="shared" si="48"/>
        <v/>
      </c>
      <c r="AK23" s="2" t="str">
        <f t="shared" si="49"/>
        <v/>
      </c>
      <c r="AL23" s="2" t="str">
        <f t="shared" si="50"/>
        <v/>
      </c>
      <c r="AM23" s="2" t="str">
        <f t="shared" si="51"/>
        <v/>
      </c>
      <c r="AN23" s="2" t="str">
        <f t="shared" si="52"/>
        <v/>
      </c>
      <c r="AO23" s="2" t="str">
        <f t="shared" si="53"/>
        <v/>
      </c>
      <c r="AP23" s="3" t="str">
        <f>'Gene Table'!D22</f>
        <v>CHFR</v>
      </c>
      <c r="AQ23" s="2">
        <f t="shared" si="54"/>
        <v>1.1529999999996932E-2</v>
      </c>
      <c r="AR23" s="2" t="str">
        <f t="shared" si="55"/>
        <v/>
      </c>
      <c r="AS23" s="2" t="str">
        <f t="shared" si="56"/>
        <v/>
      </c>
      <c r="AT23" s="2" t="str">
        <f t="shared" si="57"/>
        <v/>
      </c>
      <c r="AU23" s="2" t="str">
        <f t="shared" si="58"/>
        <v/>
      </c>
      <c r="AV23" s="2" t="str">
        <f t="shared" si="59"/>
        <v/>
      </c>
      <c r="AW23" s="2" t="str">
        <f t="shared" si="60"/>
        <v/>
      </c>
      <c r="AX23" s="2" t="str">
        <f t="shared" si="61"/>
        <v/>
      </c>
      <c r="AY23" s="2" t="str">
        <f t="shared" si="62"/>
        <v/>
      </c>
      <c r="AZ23" s="2" t="str">
        <f t="shared" si="63"/>
        <v/>
      </c>
      <c r="BA23" s="2" t="str">
        <f t="shared" si="64"/>
        <v/>
      </c>
      <c r="BB23" s="2" t="str">
        <f t="shared" si="65"/>
        <v/>
      </c>
      <c r="BC23" s="3" t="str">
        <f>'Gene Table'!D22</f>
        <v>CHFR</v>
      </c>
      <c r="BD23" s="2">
        <f t="shared" si="66"/>
        <v>2.5262655285749366E-3</v>
      </c>
      <c r="BE23" s="2" t="str">
        <f t="shared" si="67"/>
        <v/>
      </c>
      <c r="BF23" s="2" t="str">
        <f t="shared" si="68"/>
        <v/>
      </c>
      <c r="BG23" s="2" t="str">
        <f t="shared" si="69"/>
        <v/>
      </c>
      <c r="BH23" s="2" t="str">
        <f t="shared" si="70"/>
        <v/>
      </c>
      <c r="BI23" s="2" t="str">
        <f t="shared" si="71"/>
        <v/>
      </c>
      <c r="BJ23" s="2" t="str">
        <f t="shared" si="72"/>
        <v/>
      </c>
      <c r="BK23" s="2" t="str">
        <f t="shared" si="73"/>
        <v/>
      </c>
      <c r="BL23" s="2" t="str">
        <f t="shared" si="74"/>
        <v/>
      </c>
      <c r="BM23" s="2" t="str">
        <f t="shared" si="75"/>
        <v/>
      </c>
      <c r="BN23" s="2" t="str">
        <f t="shared" si="76"/>
        <v/>
      </c>
      <c r="BO23" s="2" t="str">
        <f t="shared" si="77"/>
        <v/>
      </c>
      <c r="BP23" s="3" t="str">
        <f>'Gene Table'!D22</f>
        <v>CHFR</v>
      </c>
      <c r="BQ23" s="11">
        <f t="shared" si="4"/>
        <v>8.0190010479185385E-3</v>
      </c>
      <c r="BR23" s="11" t="str">
        <f t="shared" si="5"/>
        <v/>
      </c>
      <c r="BS23" s="11" t="str">
        <f t="shared" si="6"/>
        <v/>
      </c>
      <c r="BT23" s="11" t="str">
        <f t="shared" si="7"/>
        <v/>
      </c>
      <c r="BU23" s="11" t="str">
        <f t="shared" si="8"/>
        <v/>
      </c>
      <c r="BV23" s="11" t="str">
        <f t="shared" si="9"/>
        <v/>
      </c>
      <c r="BW23" s="11" t="str">
        <f t="shared" si="10"/>
        <v/>
      </c>
      <c r="BX23" s="11" t="str">
        <f t="shared" si="11"/>
        <v/>
      </c>
      <c r="BY23" s="11" t="str">
        <f t="shared" si="12"/>
        <v/>
      </c>
      <c r="BZ23" s="11" t="str">
        <f t="shared" si="13"/>
        <v/>
      </c>
      <c r="CA23" s="11" t="str">
        <f t="shared" si="14"/>
        <v/>
      </c>
      <c r="CB23" s="11" t="str">
        <f t="shared" si="15"/>
        <v/>
      </c>
      <c r="CC23" s="3" t="str">
        <f>'Gene Table'!D22</f>
        <v>CHFR</v>
      </c>
      <c r="CD23" s="11">
        <f t="shared" si="16"/>
        <v>0.99198099895208147</v>
      </c>
      <c r="CE23" s="11" t="str">
        <f t="shared" si="17"/>
        <v/>
      </c>
      <c r="CF23" s="11" t="str">
        <f t="shared" si="18"/>
        <v/>
      </c>
      <c r="CG23" s="11" t="str">
        <f t="shared" si="19"/>
        <v/>
      </c>
      <c r="CH23" s="11" t="str">
        <f t="shared" si="20"/>
        <v/>
      </c>
      <c r="CI23" s="11" t="str">
        <f t="shared" si="21"/>
        <v/>
      </c>
      <c r="CJ23" s="11" t="str">
        <f t="shared" si="22"/>
        <v/>
      </c>
      <c r="CK23" s="11" t="str">
        <f t="shared" si="23"/>
        <v/>
      </c>
      <c r="CL23" s="11" t="str">
        <f t="shared" si="24"/>
        <v/>
      </c>
      <c r="CM23" s="11" t="str">
        <f t="shared" si="25"/>
        <v/>
      </c>
      <c r="CN23" s="11" t="str">
        <f t="shared" si="26"/>
        <v/>
      </c>
      <c r="CO23" s="11" t="str">
        <f t="shared" si="27"/>
        <v/>
      </c>
      <c r="CP23" s="3" t="str">
        <f>'Gene Table'!D22</f>
        <v>CHFR</v>
      </c>
      <c r="CQ23" s="11">
        <f t="shared" si="78"/>
        <v>-1.0408340855860843E-17</v>
      </c>
      <c r="CR23" s="11" t="str">
        <f t="shared" si="91"/>
        <v/>
      </c>
      <c r="CS23" s="11" t="str">
        <f t="shared" si="92"/>
        <v/>
      </c>
      <c r="CT23" s="11" t="str">
        <f t="shared" si="93"/>
        <v/>
      </c>
      <c r="CU23" s="11" t="str">
        <f t="shared" si="94"/>
        <v/>
      </c>
      <c r="CV23" s="11" t="str">
        <f t="shared" si="95"/>
        <v/>
      </c>
      <c r="CW23" s="11" t="str">
        <f t="shared" si="96"/>
        <v/>
      </c>
      <c r="CX23" s="11" t="str">
        <f t="shared" si="97"/>
        <v/>
      </c>
      <c r="CY23" s="11" t="str">
        <f t="shared" si="98"/>
        <v/>
      </c>
      <c r="CZ23" s="11" t="str">
        <f t="shared" si="99"/>
        <v/>
      </c>
      <c r="DA23" s="11" t="str">
        <f t="shared" si="100"/>
        <v/>
      </c>
      <c r="DB23" s="11" t="str">
        <f t="shared" si="101"/>
        <v/>
      </c>
      <c r="DC23" s="3" t="str">
        <f>'Gene Table'!D22</f>
        <v>CHFR</v>
      </c>
      <c r="DD23" s="11">
        <f t="shared" si="79"/>
        <v>8.0190010479185281E-3</v>
      </c>
      <c r="DE23" s="11" t="str">
        <f t="shared" si="80"/>
        <v/>
      </c>
      <c r="DF23" s="11" t="str">
        <f t="shared" si="81"/>
        <v/>
      </c>
      <c r="DG23" s="11" t="str">
        <f t="shared" si="82"/>
        <v/>
      </c>
      <c r="DH23" s="11" t="str">
        <f t="shared" si="83"/>
        <v/>
      </c>
      <c r="DI23" s="11" t="str">
        <f t="shared" si="84"/>
        <v/>
      </c>
      <c r="DJ23" s="11" t="str">
        <f t="shared" si="85"/>
        <v/>
      </c>
      <c r="DK23" s="11" t="str">
        <f t="shared" si="86"/>
        <v/>
      </c>
      <c r="DL23" s="11" t="str">
        <f t="shared" si="87"/>
        <v/>
      </c>
      <c r="DM23" s="11" t="str">
        <f t="shared" si="88"/>
        <v/>
      </c>
      <c r="DN23" s="11" t="str">
        <f t="shared" si="89"/>
        <v/>
      </c>
      <c r="DO23" s="11" t="str">
        <f t="shared" si="90"/>
        <v/>
      </c>
    </row>
    <row r="24" spans="1:119" x14ac:dyDescent="0.25">
      <c r="A24" s="2" t="str">
        <f>'Gene Table'!D23</f>
        <v>CLSTN1</v>
      </c>
      <c r="B24" s="122"/>
      <c r="C24" s="3" t="s">
        <v>139</v>
      </c>
      <c r="D24" s="2">
        <f>IF(SUM('Raw Data'!C$3:C$98)&gt;10,IF(AND(ISNUMBER('Raw Data'!C67),'Raw Data'!C67&lt;40, 'Raw Data'!C67&gt;0),'Raw Data'!C67,40),"")</f>
        <v>21.608879999999999</v>
      </c>
      <c r="E24" s="2" t="str">
        <f>IF(SUM('Raw Data'!D$3:D$98)&gt;10,IF(AND(ISNUMBER('Raw Data'!D67),'Raw Data'!D67&lt;40, 'Raw Data'!D67&gt;0),'Raw Data'!D67,40),"")</f>
        <v/>
      </c>
      <c r="F24" s="2" t="str">
        <f>IF(SUM('Raw Data'!E$3:E$98)&gt;10,IF(AND(ISNUMBER('Raw Data'!E67),'Raw Data'!E67&lt;40, 'Raw Data'!E67&gt;0),'Raw Data'!E67,40),"")</f>
        <v/>
      </c>
      <c r="G24" s="2" t="str">
        <f>IF(SUM('Raw Data'!F$3:F$98)&gt;10,IF(AND(ISNUMBER('Raw Data'!F67),'Raw Data'!F67&lt;40, 'Raw Data'!F67&gt;0),'Raw Data'!F67,40),"")</f>
        <v/>
      </c>
      <c r="H24" s="2" t="str">
        <f>IF(SUM('Raw Data'!G$3:G$98)&gt;10,IF(AND(ISNUMBER('Raw Data'!G67),'Raw Data'!G67&lt;40, 'Raw Data'!G67&gt;0),'Raw Data'!G67,40),"")</f>
        <v/>
      </c>
      <c r="I24" s="2" t="str">
        <f>IF(SUM('Raw Data'!H$3:H$98)&gt;10,IF(AND(ISNUMBER('Raw Data'!H67),'Raw Data'!H67&lt;40, 'Raw Data'!H67&gt;0),'Raw Data'!H67,40),"")</f>
        <v/>
      </c>
      <c r="J24" s="2" t="str">
        <f>IF(SUM('Raw Data'!I$3:I$98)&gt;10,IF(AND(ISNUMBER('Raw Data'!I67),'Raw Data'!I67&lt;40, 'Raw Data'!I67&gt;0),'Raw Data'!I67,40),"")</f>
        <v/>
      </c>
      <c r="K24" s="2" t="str">
        <f>IF(SUM('Raw Data'!J$3:J$98)&gt;10,IF(AND(ISNUMBER('Raw Data'!J67),'Raw Data'!J67&lt;40, 'Raw Data'!J67&gt;0),'Raw Data'!J67,40),"")</f>
        <v/>
      </c>
      <c r="L24" s="2" t="str">
        <f>IF(SUM('Raw Data'!K$3:K$98)&gt;10,IF(AND(ISNUMBER('Raw Data'!K67),'Raw Data'!K67&lt;40, 'Raw Data'!K67&gt;0),'Raw Data'!K67,40),"")</f>
        <v/>
      </c>
      <c r="M24" s="2" t="str">
        <f>IF(SUM('Raw Data'!L$3:L$98)&gt;10,IF(AND(ISNUMBER('Raw Data'!L67),'Raw Data'!L67&lt;40, 'Raw Data'!L67&gt;0),'Raw Data'!L67,40),"")</f>
        <v/>
      </c>
      <c r="N24" s="2" t="str">
        <f>IF(SUM('Raw Data'!M$3:M$98)&gt;10,IF(AND(ISNUMBER('Raw Data'!M67),'Raw Data'!M67&lt;40, 'Raw Data'!M67&gt;0),'Raw Data'!M67,40),"")</f>
        <v/>
      </c>
      <c r="O24" s="2" t="str">
        <f>IF(SUM('Raw Data'!N$3:N$98)&gt;10,IF(AND(ISNUMBER('Raw Data'!N67),'Raw Data'!N67&lt;40, 'Raw Data'!N67&gt;0),'Raw Data'!N67,40),"")</f>
        <v/>
      </c>
      <c r="P24" s="3" t="str">
        <f>'Gene Table'!D23</f>
        <v>CLSTN1</v>
      </c>
      <c r="Q24" s="2">
        <f t="shared" si="30"/>
        <v>18.391120000000001</v>
      </c>
      <c r="R24" s="2" t="str">
        <f t="shared" si="31"/>
        <v/>
      </c>
      <c r="S24" s="2" t="str">
        <f t="shared" si="32"/>
        <v/>
      </c>
      <c r="T24" s="2" t="str">
        <f t="shared" si="33"/>
        <v/>
      </c>
      <c r="U24" s="2" t="str">
        <f t="shared" si="34"/>
        <v/>
      </c>
      <c r="V24" s="2" t="str">
        <f t="shared" si="35"/>
        <v/>
      </c>
      <c r="W24" s="2" t="str">
        <f t="shared" si="36"/>
        <v/>
      </c>
      <c r="X24" s="2" t="str">
        <f t="shared" si="37"/>
        <v/>
      </c>
      <c r="Y24" s="2" t="str">
        <f t="shared" si="38"/>
        <v/>
      </c>
      <c r="Z24" s="2" t="str">
        <f t="shared" si="39"/>
        <v/>
      </c>
      <c r="AA24" s="2" t="str">
        <f t="shared" si="40"/>
        <v/>
      </c>
      <c r="AB24" s="2" t="str">
        <f t="shared" si="41"/>
        <v/>
      </c>
      <c r="AC24" s="3" t="str">
        <f>'Gene Table'!D23</f>
        <v>CLSTN1</v>
      </c>
      <c r="AD24" s="2">
        <f t="shared" si="42"/>
        <v>17.166119999999999</v>
      </c>
      <c r="AE24" s="2" t="str">
        <f t="shared" si="43"/>
        <v/>
      </c>
      <c r="AF24" s="2" t="str">
        <f t="shared" si="44"/>
        <v/>
      </c>
      <c r="AG24" s="2" t="str">
        <f t="shared" si="45"/>
        <v/>
      </c>
      <c r="AH24" s="2" t="str">
        <f t="shared" si="46"/>
        <v/>
      </c>
      <c r="AI24" s="2" t="str">
        <f t="shared" si="47"/>
        <v/>
      </c>
      <c r="AJ24" s="2" t="str">
        <f t="shared" si="48"/>
        <v/>
      </c>
      <c r="AK24" s="2" t="str">
        <f t="shared" si="49"/>
        <v/>
      </c>
      <c r="AL24" s="2" t="str">
        <f t="shared" si="50"/>
        <v/>
      </c>
      <c r="AM24" s="2" t="str">
        <f t="shared" si="51"/>
        <v/>
      </c>
      <c r="AN24" s="2" t="str">
        <f t="shared" si="52"/>
        <v/>
      </c>
      <c r="AO24" s="2" t="str">
        <f t="shared" si="53"/>
        <v/>
      </c>
      <c r="AP24" s="3" t="str">
        <f>'Gene Table'!D23</f>
        <v>CLSTN1</v>
      </c>
      <c r="AQ24" s="2">
        <f t="shared" si="54"/>
        <v>6.7721000000002363E-2</v>
      </c>
      <c r="AR24" s="2" t="str">
        <f t="shared" si="55"/>
        <v/>
      </c>
      <c r="AS24" s="2" t="str">
        <f t="shared" si="56"/>
        <v/>
      </c>
      <c r="AT24" s="2" t="str">
        <f t="shared" si="57"/>
        <v/>
      </c>
      <c r="AU24" s="2" t="str">
        <f t="shared" si="58"/>
        <v/>
      </c>
      <c r="AV24" s="2" t="str">
        <f t="shared" si="59"/>
        <v/>
      </c>
      <c r="AW24" s="2" t="str">
        <f t="shared" si="60"/>
        <v/>
      </c>
      <c r="AX24" s="2" t="str">
        <f t="shared" si="61"/>
        <v/>
      </c>
      <c r="AY24" s="2" t="str">
        <f t="shared" si="62"/>
        <v/>
      </c>
      <c r="AZ24" s="2" t="str">
        <f t="shared" si="63"/>
        <v/>
      </c>
      <c r="BA24" s="2" t="str">
        <f t="shared" si="64"/>
        <v/>
      </c>
      <c r="BB24" s="2" t="str">
        <f t="shared" si="65"/>
        <v/>
      </c>
      <c r="BC24" s="3" t="str">
        <f>'Gene Table'!D23</f>
        <v>CLSTN1</v>
      </c>
      <c r="BD24" s="2">
        <f t="shared" si="66"/>
        <v>2.9088493267538479E-6</v>
      </c>
      <c r="BE24" s="2" t="str">
        <f t="shared" si="67"/>
        <v/>
      </c>
      <c r="BF24" s="2" t="str">
        <f t="shared" si="68"/>
        <v/>
      </c>
      <c r="BG24" s="2" t="str">
        <f t="shared" si="69"/>
        <v/>
      </c>
      <c r="BH24" s="2" t="str">
        <f t="shared" si="70"/>
        <v/>
      </c>
      <c r="BI24" s="2" t="str">
        <f t="shared" si="71"/>
        <v/>
      </c>
      <c r="BJ24" s="2" t="str">
        <f t="shared" si="72"/>
        <v/>
      </c>
      <c r="BK24" s="2" t="str">
        <f t="shared" si="73"/>
        <v/>
      </c>
      <c r="BL24" s="2" t="str">
        <f t="shared" si="74"/>
        <v/>
      </c>
      <c r="BM24" s="2" t="str">
        <f t="shared" si="75"/>
        <v/>
      </c>
      <c r="BN24" s="2" t="str">
        <f t="shared" si="76"/>
        <v/>
      </c>
      <c r="BO24" s="2" t="str">
        <f t="shared" si="77"/>
        <v/>
      </c>
      <c r="BP24" s="3" t="str">
        <f>'Gene Table'!D23</f>
        <v>CLSTN1</v>
      </c>
      <c r="BQ24" s="11">
        <f t="shared" si="4"/>
        <v>6.7996136042566517E-6</v>
      </c>
      <c r="BR24" s="11" t="str">
        <f t="shared" si="5"/>
        <v/>
      </c>
      <c r="BS24" s="11" t="str">
        <f t="shared" si="6"/>
        <v/>
      </c>
      <c r="BT24" s="11" t="str">
        <f t="shared" si="7"/>
        <v/>
      </c>
      <c r="BU24" s="11" t="str">
        <f t="shared" si="8"/>
        <v/>
      </c>
      <c r="BV24" s="11" t="str">
        <f t="shared" si="9"/>
        <v/>
      </c>
      <c r="BW24" s="11" t="str">
        <f t="shared" si="10"/>
        <v/>
      </c>
      <c r="BX24" s="11" t="str">
        <f t="shared" si="11"/>
        <v/>
      </c>
      <c r="BY24" s="11" t="str">
        <f t="shared" si="12"/>
        <v/>
      </c>
      <c r="BZ24" s="11" t="str">
        <f t="shared" si="13"/>
        <v/>
      </c>
      <c r="CA24" s="11" t="str">
        <f t="shared" si="14"/>
        <v/>
      </c>
      <c r="CB24" s="11" t="str">
        <f t="shared" si="15"/>
        <v/>
      </c>
      <c r="CC24" s="3" t="str">
        <f>'Gene Table'!D23</f>
        <v>CLSTN1</v>
      </c>
      <c r="CD24" s="11">
        <f t="shared" si="16"/>
        <v>0.99999320038639572</v>
      </c>
      <c r="CE24" s="11" t="str">
        <f t="shared" si="17"/>
        <v/>
      </c>
      <c r="CF24" s="11" t="str">
        <f t="shared" si="18"/>
        <v/>
      </c>
      <c r="CG24" s="11" t="str">
        <f t="shared" si="19"/>
        <v/>
      </c>
      <c r="CH24" s="11" t="str">
        <f t="shared" si="20"/>
        <v/>
      </c>
      <c r="CI24" s="11" t="str">
        <f t="shared" si="21"/>
        <v/>
      </c>
      <c r="CJ24" s="11" t="str">
        <f t="shared" si="22"/>
        <v/>
      </c>
      <c r="CK24" s="11" t="str">
        <f t="shared" si="23"/>
        <v/>
      </c>
      <c r="CL24" s="11" t="str">
        <f t="shared" si="24"/>
        <v/>
      </c>
      <c r="CM24" s="11" t="str">
        <f t="shared" si="25"/>
        <v/>
      </c>
      <c r="CN24" s="11" t="str">
        <f t="shared" si="26"/>
        <v/>
      </c>
      <c r="CO24" s="11" t="str">
        <f t="shared" si="27"/>
        <v/>
      </c>
      <c r="CP24" s="3" t="str">
        <f>'Gene Table'!D23</f>
        <v>CLSTN1</v>
      </c>
      <c r="CQ24" s="11">
        <f t="shared" si="78"/>
        <v>2.3622901865975182E-17</v>
      </c>
      <c r="CR24" s="11" t="str">
        <f t="shared" si="91"/>
        <v/>
      </c>
      <c r="CS24" s="11" t="str">
        <f t="shared" si="92"/>
        <v/>
      </c>
      <c r="CT24" s="11" t="str">
        <f t="shared" si="93"/>
        <v/>
      </c>
      <c r="CU24" s="11" t="str">
        <f t="shared" si="94"/>
        <v/>
      </c>
      <c r="CV24" s="11" t="str">
        <f t="shared" si="95"/>
        <v/>
      </c>
      <c r="CW24" s="11" t="str">
        <f t="shared" si="96"/>
        <v/>
      </c>
      <c r="CX24" s="11" t="str">
        <f t="shared" si="97"/>
        <v/>
      </c>
      <c r="CY24" s="11" t="str">
        <f t="shared" si="98"/>
        <v/>
      </c>
      <c r="CZ24" s="11" t="str">
        <f t="shared" si="99"/>
        <v/>
      </c>
      <c r="DA24" s="11" t="str">
        <f t="shared" si="100"/>
        <v/>
      </c>
      <c r="DB24" s="11" t="str">
        <f t="shared" si="101"/>
        <v/>
      </c>
      <c r="DC24" s="3" t="str">
        <f>'Gene Table'!D23</f>
        <v>CLSTN1</v>
      </c>
      <c r="DD24" s="11">
        <f t="shared" si="79"/>
        <v>6.7996136042802746E-6</v>
      </c>
      <c r="DE24" s="11" t="str">
        <f t="shared" si="80"/>
        <v/>
      </c>
      <c r="DF24" s="11" t="str">
        <f t="shared" si="81"/>
        <v/>
      </c>
      <c r="DG24" s="11" t="str">
        <f t="shared" si="82"/>
        <v/>
      </c>
      <c r="DH24" s="11" t="str">
        <f t="shared" si="83"/>
        <v/>
      </c>
      <c r="DI24" s="11" t="str">
        <f t="shared" si="84"/>
        <v/>
      </c>
      <c r="DJ24" s="11" t="str">
        <f t="shared" si="85"/>
        <v/>
      </c>
      <c r="DK24" s="11" t="str">
        <f t="shared" si="86"/>
        <v/>
      </c>
      <c r="DL24" s="11" t="str">
        <f t="shared" si="87"/>
        <v/>
      </c>
      <c r="DM24" s="11" t="str">
        <f t="shared" si="88"/>
        <v/>
      </c>
      <c r="DN24" s="11" t="str">
        <f t="shared" si="89"/>
        <v/>
      </c>
      <c r="DO24" s="11" t="str">
        <f t="shared" si="90"/>
        <v/>
      </c>
    </row>
    <row r="25" spans="1:119" x14ac:dyDescent="0.25">
      <c r="A25" s="2" t="str">
        <f>'Gene Table'!D24</f>
        <v>CST6</v>
      </c>
      <c r="B25" s="122"/>
      <c r="C25" s="3" t="s">
        <v>141</v>
      </c>
      <c r="D25" s="2">
        <f>IF(SUM('Raw Data'!C$3:C$98)&gt;10,IF(AND(ISNUMBER('Raw Data'!C69),'Raw Data'!C69&lt;40, 'Raw Data'!C69&gt;0),'Raw Data'!C69,40),"")</f>
        <v>22.6572</v>
      </c>
      <c r="E25" s="2" t="str">
        <f>IF(SUM('Raw Data'!D$3:D$98)&gt;10,IF(AND(ISNUMBER('Raw Data'!D69),'Raw Data'!D69&lt;40, 'Raw Data'!D69&gt;0),'Raw Data'!D69,40),"")</f>
        <v/>
      </c>
      <c r="F25" s="2" t="str">
        <f>IF(SUM('Raw Data'!E$3:E$98)&gt;10,IF(AND(ISNUMBER('Raw Data'!E69),'Raw Data'!E69&lt;40, 'Raw Data'!E69&gt;0),'Raw Data'!E69,40),"")</f>
        <v/>
      </c>
      <c r="G25" s="2" t="str">
        <f>IF(SUM('Raw Data'!F$3:F$98)&gt;10,IF(AND(ISNUMBER('Raw Data'!F69),'Raw Data'!F69&lt;40, 'Raw Data'!F69&gt;0),'Raw Data'!F69,40),"")</f>
        <v/>
      </c>
      <c r="H25" s="2" t="str">
        <f>IF(SUM('Raw Data'!G$3:G$98)&gt;10,IF(AND(ISNUMBER('Raw Data'!G69),'Raw Data'!G69&lt;40, 'Raw Data'!G69&gt;0),'Raw Data'!G69,40),"")</f>
        <v/>
      </c>
      <c r="I25" s="2" t="str">
        <f>IF(SUM('Raw Data'!H$3:H$98)&gt;10,IF(AND(ISNUMBER('Raw Data'!H69),'Raw Data'!H69&lt;40, 'Raw Data'!H69&gt;0),'Raw Data'!H69,40),"")</f>
        <v/>
      </c>
      <c r="J25" s="2" t="str">
        <f>IF(SUM('Raw Data'!I$3:I$98)&gt;10,IF(AND(ISNUMBER('Raw Data'!I69),'Raw Data'!I69&lt;40, 'Raw Data'!I69&gt;0),'Raw Data'!I69,40),"")</f>
        <v/>
      </c>
      <c r="K25" s="2" t="str">
        <f>IF(SUM('Raw Data'!J$3:J$98)&gt;10,IF(AND(ISNUMBER('Raw Data'!J69),'Raw Data'!J69&lt;40, 'Raw Data'!J69&gt;0),'Raw Data'!J69,40),"")</f>
        <v/>
      </c>
      <c r="L25" s="2" t="str">
        <f>IF(SUM('Raw Data'!K$3:K$98)&gt;10,IF(AND(ISNUMBER('Raw Data'!K69),'Raw Data'!K69&lt;40, 'Raw Data'!K69&gt;0),'Raw Data'!K69,40),"")</f>
        <v/>
      </c>
      <c r="M25" s="2" t="str">
        <f>IF(SUM('Raw Data'!L$3:L$98)&gt;10,IF(AND(ISNUMBER('Raw Data'!L69),'Raw Data'!L69&lt;40, 'Raw Data'!L69&gt;0),'Raw Data'!L69,40),"")</f>
        <v/>
      </c>
      <c r="N25" s="2" t="str">
        <f>IF(SUM('Raw Data'!M$3:M$98)&gt;10,IF(AND(ISNUMBER('Raw Data'!M69),'Raw Data'!M69&lt;40, 'Raw Data'!M69&gt;0),'Raw Data'!M69,40),"")</f>
        <v/>
      </c>
      <c r="O25" s="2" t="str">
        <f>IF(SUM('Raw Data'!N$3:N$98)&gt;10,IF(AND(ISNUMBER('Raw Data'!N69),'Raw Data'!N69&lt;40, 'Raw Data'!N69&gt;0),'Raw Data'!N69,40),"")</f>
        <v/>
      </c>
      <c r="P25" s="3" t="str">
        <f>'Gene Table'!D24</f>
        <v>CST6</v>
      </c>
      <c r="Q25" s="2">
        <f t="shared" si="30"/>
        <v>9.584385000000001</v>
      </c>
      <c r="R25" s="2" t="str">
        <f t="shared" si="31"/>
        <v/>
      </c>
      <c r="S25" s="2" t="str">
        <f t="shared" si="32"/>
        <v/>
      </c>
      <c r="T25" s="2" t="str">
        <f t="shared" si="33"/>
        <v/>
      </c>
      <c r="U25" s="2" t="str">
        <f t="shared" si="34"/>
        <v/>
      </c>
      <c r="V25" s="2" t="str">
        <f t="shared" si="35"/>
        <v/>
      </c>
      <c r="W25" s="2" t="str">
        <f t="shared" si="36"/>
        <v/>
      </c>
      <c r="X25" s="2" t="str">
        <f t="shared" si="37"/>
        <v/>
      </c>
      <c r="Y25" s="2" t="str">
        <f t="shared" si="38"/>
        <v/>
      </c>
      <c r="Z25" s="2" t="str">
        <f t="shared" si="39"/>
        <v/>
      </c>
      <c r="AA25" s="2" t="str">
        <f t="shared" si="40"/>
        <v/>
      </c>
      <c r="AB25" s="2" t="str">
        <f t="shared" si="41"/>
        <v/>
      </c>
      <c r="AC25" s="3" t="str">
        <f>'Gene Table'!D24</f>
        <v>CST6</v>
      </c>
      <c r="AD25" s="2">
        <f t="shared" si="42"/>
        <v>0.26969700000000074</v>
      </c>
      <c r="AE25" s="2" t="str">
        <f t="shared" si="43"/>
        <v/>
      </c>
      <c r="AF25" s="2" t="str">
        <f t="shared" si="44"/>
        <v/>
      </c>
      <c r="AG25" s="2" t="str">
        <f t="shared" si="45"/>
        <v/>
      </c>
      <c r="AH25" s="2" t="str">
        <f t="shared" si="46"/>
        <v/>
      </c>
      <c r="AI25" s="2" t="str">
        <f t="shared" si="47"/>
        <v/>
      </c>
      <c r="AJ25" s="2" t="str">
        <f t="shared" si="48"/>
        <v/>
      </c>
      <c r="AK25" s="2" t="str">
        <f t="shared" si="49"/>
        <v/>
      </c>
      <c r="AL25" s="2" t="str">
        <f t="shared" si="50"/>
        <v/>
      </c>
      <c r="AM25" s="2" t="str">
        <f t="shared" si="51"/>
        <v/>
      </c>
      <c r="AN25" s="2" t="str">
        <f t="shared" si="52"/>
        <v/>
      </c>
      <c r="AO25" s="2" t="str">
        <f t="shared" si="53"/>
        <v/>
      </c>
      <c r="AP25" s="3" t="str">
        <f>'Gene Table'!D24</f>
        <v>CST6</v>
      </c>
      <c r="AQ25" s="2">
        <f t="shared" si="54"/>
        <v>8.703203000000002</v>
      </c>
      <c r="AR25" s="2" t="str">
        <f t="shared" si="55"/>
        <v/>
      </c>
      <c r="AS25" s="2" t="str">
        <f t="shared" si="56"/>
        <v/>
      </c>
      <c r="AT25" s="2" t="str">
        <f t="shared" si="57"/>
        <v/>
      </c>
      <c r="AU25" s="2" t="str">
        <f t="shared" si="58"/>
        <v/>
      </c>
      <c r="AV25" s="2" t="str">
        <f t="shared" si="59"/>
        <v/>
      </c>
      <c r="AW25" s="2" t="str">
        <f t="shared" si="60"/>
        <v/>
      </c>
      <c r="AX25" s="2" t="str">
        <f t="shared" si="61"/>
        <v/>
      </c>
      <c r="AY25" s="2" t="str">
        <f t="shared" si="62"/>
        <v/>
      </c>
      <c r="AZ25" s="2" t="str">
        <f t="shared" si="63"/>
        <v/>
      </c>
      <c r="BA25" s="2" t="str">
        <f t="shared" si="64"/>
        <v/>
      </c>
      <c r="BB25" s="2" t="str">
        <f t="shared" si="65"/>
        <v/>
      </c>
      <c r="BC25" s="3" t="str">
        <f>'Gene Table'!D24</f>
        <v>CST6</v>
      </c>
      <c r="BD25" s="2">
        <f t="shared" si="66"/>
        <v>1.3026046525059542E-3</v>
      </c>
      <c r="BE25" s="2" t="str">
        <f t="shared" si="67"/>
        <v/>
      </c>
      <c r="BF25" s="2" t="str">
        <f t="shared" si="68"/>
        <v/>
      </c>
      <c r="BG25" s="2" t="str">
        <f t="shared" si="69"/>
        <v/>
      </c>
      <c r="BH25" s="2" t="str">
        <f t="shared" si="70"/>
        <v/>
      </c>
      <c r="BI25" s="2" t="str">
        <f t="shared" si="71"/>
        <v/>
      </c>
      <c r="BJ25" s="2" t="str">
        <f t="shared" si="72"/>
        <v/>
      </c>
      <c r="BK25" s="2" t="str">
        <f t="shared" si="73"/>
        <v/>
      </c>
      <c r="BL25" s="2" t="str">
        <f t="shared" si="74"/>
        <v/>
      </c>
      <c r="BM25" s="2" t="str">
        <f t="shared" si="75"/>
        <v/>
      </c>
      <c r="BN25" s="2" t="str">
        <f t="shared" si="76"/>
        <v/>
      </c>
      <c r="BO25" s="2" t="str">
        <f t="shared" si="77"/>
        <v/>
      </c>
      <c r="BP25" s="3" t="str">
        <f>'Gene Table'!D24</f>
        <v>CST6</v>
      </c>
      <c r="BQ25" s="11">
        <f t="shared" si="4"/>
        <v>0.99759762432709886</v>
      </c>
      <c r="BR25" s="11" t="str">
        <f t="shared" si="5"/>
        <v/>
      </c>
      <c r="BS25" s="11" t="str">
        <f t="shared" si="6"/>
        <v/>
      </c>
      <c r="BT25" s="11" t="str">
        <f t="shared" si="7"/>
        <v/>
      </c>
      <c r="BU25" s="11" t="str">
        <f t="shared" si="8"/>
        <v/>
      </c>
      <c r="BV25" s="11" t="str">
        <f t="shared" si="9"/>
        <v/>
      </c>
      <c r="BW25" s="11" t="str">
        <f t="shared" si="10"/>
        <v/>
      </c>
      <c r="BX25" s="11" t="str">
        <f t="shared" si="11"/>
        <v/>
      </c>
      <c r="BY25" s="11" t="str">
        <f t="shared" si="12"/>
        <v/>
      </c>
      <c r="BZ25" s="11" t="str">
        <f t="shared" si="13"/>
        <v/>
      </c>
      <c r="CA25" s="11" t="str">
        <f t="shared" si="14"/>
        <v/>
      </c>
      <c r="CB25" s="11" t="str">
        <f t="shared" si="15"/>
        <v/>
      </c>
      <c r="CC25" s="3" t="str">
        <f>'Gene Table'!D24</f>
        <v>CST6</v>
      </c>
      <c r="CD25" s="11">
        <f t="shared" si="16"/>
        <v>2.4023756729011445E-3</v>
      </c>
      <c r="CE25" s="11" t="str">
        <f t="shared" si="17"/>
        <v/>
      </c>
      <c r="CF25" s="11" t="str">
        <f t="shared" si="18"/>
        <v/>
      </c>
      <c r="CG25" s="11" t="str">
        <f t="shared" si="19"/>
        <v/>
      </c>
      <c r="CH25" s="11" t="str">
        <f t="shared" si="20"/>
        <v/>
      </c>
      <c r="CI25" s="11" t="str">
        <f t="shared" si="21"/>
        <v/>
      </c>
      <c r="CJ25" s="11" t="str">
        <f t="shared" si="22"/>
        <v/>
      </c>
      <c r="CK25" s="11" t="str">
        <f t="shared" si="23"/>
        <v/>
      </c>
      <c r="CL25" s="11" t="str">
        <f t="shared" si="24"/>
        <v/>
      </c>
      <c r="CM25" s="11" t="str">
        <f t="shared" si="25"/>
        <v/>
      </c>
      <c r="CN25" s="11" t="str">
        <f t="shared" si="26"/>
        <v/>
      </c>
      <c r="CO25" s="11" t="str">
        <f t="shared" si="27"/>
        <v/>
      </c>
      <c r="CP25" s="3" t="str">
        <f>'Gene Table'!D24</f>
        <v>CST6</v>
      </c>
      <c r="CQ25" s="11">
        <f t="shared" si="78"/>
        <v>0</v>
      </c>
      <c r="CR25" s="11" t="str">
        <f t="shared" si="91"/>
        <v/>
      </c>
      <c r="CS25" s="11" t="str">
        <f t="shared" si="92"/>
        <v/>
      </c>
      <c r="CT25" s="11" t="str">
        <f t="shared" si="93"/>
        <v/>
      </c>
      <c r="CU25" s="11" t="str">
        <f t="shared" si="94"/>
        <v/>
      </c>
      <c r="CV25" s="11" t="str">
        <f t="shared" si="95"/>
        <v/>
      </c>
      <c r="CW25" s="11" t="str">
        <f t="shared" si="96"/>
        <v/>
      </c>
      <c r="CX25" s="11" t="str">
        <f t="shared" si="97"/>
        <v/>
      </c>
      <c r="CY25" s="11" t="str">
        <f t="shared" si="98"/>
        <v/>
      </c>
      <c r="CZ25" s="11" t="str">
        <f t="shared" si="99"/>
        <v/>
      </c>
      <c r="DA25" s="11" t="str">
        <f t="shared" si="100"/>
        <v/>
      </c>
      <c r="DB25" s="11" t="str">
        <f t="shared" si="101"/>
        <v/>
      </c>
      <c r="DC25" s="3" t="str">
        <f>'Gene Table'!D24</f>
        <v>CST6</v>
      </c>
      <c r="DD25" s="11">
        <f t="shared" si="79"/>
        <v>0.99759762432709886</v>
      </c>
      <c r="DE25" s="11" t="str">
        <f t="shared" si="80"/>
        <v/>
      </c>
      <c r="DF25" s="11" t="str">
        <f t="shared" si="81"/>
        <v/>
      </c>
      <c r="DG25" s="11" t="str">
        <f t="shared" si="82"/>
        <v/>
      </c>
      <c r="DH25" s="11" t="str">
        <f t="shared" si="83"/>
        <v/>
      </c>
      <c r="DI25" s="11" t="str">
        <f t="shared" si="84"/>
        <v/>
      </c>
      <c r="DJ25" s="11" t="str">
        <f t="shared" si="85"/>
        <v/>
      </c>
      <c r="DK25" s="11" t="str">
        <f t="shared" si="86"/>
        <v/>
      </c>
      <c r="DL25" s="11" t="str">
        <f t="shared" si="87"/>
        <v/>
      </c>
      <c r="DM25" s="11" t="str">
        <f t="shared" si="88"/>
        <v/>
      </c>
      <c r="DN25" s="11" t="str">
        <f t="shared" si="89"/>
        <v/>
      </c>
      <c r="DO25" s="11" t="str">
        <f t="shared" si="90"/>
        <v/>
      </c>
    </row>
    <row r="26" spans="1:119" x14ac:dyDescent="0.25">
      <c r="A26" s="2" t="str">
        <f>'Gene Table'!D25</f>
        <v>CTSZ</v>
      </c>
      <c r="B26" s="122"/>
      <c r="C26" s="3" t="s">
        <v>143</v>
      </c>
      <c r="D26" s="2">
        <f>IF(SUM('Raw Data'!C$3:C$98)&gt;10,IF(AND(ISNUMBER('Raw Data'!C71),'Raw Data'!C71&lt;40, 'Raw Data'!C71&gt;0),'Raw Data'!C71,40),"")</f>
        <v>20.149809999999999</v>
      </c>
      <c r="E26" s="2" t="str">
        <f>IF(SUM('Raw Data'!D$3:D$98)&gt;10,IF(AND(ISNUMBER('Raw Data'!D71),'Raw Data'!D71&lt;40, 'Raw Data'!D71&gt;0),'Raw Data'!D71,40),"")</f>
        <v/>
      </c>
      <c r="F26" s="2" t="str">
        <f>IF(SUM('Raw Data'!E$3:E$98)&gt;10,IF(AND(ISNUMBER('Raw Data'!E71),'Raw Data'!E71&lt;40, 'Raw Data'!E71&gt;0),'Raw Data'!E71,40),"")</f>
        <v/>
      </c>
      <c r="G26" s="2" t="str">
        <f>IF(SUM('Raw Data'!F$3:F$98)&gt;10,IF(AND(ISNUMBER('Raw Data'!F71),'Raw Data'!F71&lt;40, 'Raw Data'!F71&gt;0),'Raw Data'!F71,40),"")</f>
        <v/>
      </c>
      <c r="H26" s="2" t="str">
        <f>IF(SUM('Raw Data'!G$3:G$98)&gt;10,IF(AND(ISNUMBER('Raw Data'!G71),'Raw Data'!G71&lt;40, 'Raw Data'!G71&gt;0),'Raw Data'!G71,40),"")</f>
        <v/>
      </c>
      <c r="I26" s="2" t="str">
        <f>IF(SUM('Raw Data'!H$3:H$98)&gt;10,IF(AND(ISNUMBER('Raw Data'!H71),'Raw Data'!H71&lt;40, 'Raw Data'!H71&gt;0),'Raw Data'!H71,40),"")</f>
        <v/>
      </c>
      <c r="J26" s="2" t="str">
        <f>IF(SUM('Raw Data'!I$3:I$98)&gt;10,IF(AND(ISNUMBER('Raw Data'!I71),'Raw Data'!I71&lt;40, 'Raw Data'!I71&gt;0),'Raw Data'!I71,40),"")</f>
        <v/>
      </c>
      <c r="K26" s="2" t="str">
        <f>IF(SUM('Raw Data'!J$3:J$98)&gt;10,IF(AND(ISNUMBER('Raw Data'!J71),'Raw Data'!J71&lt;40, 'Raw Data'!J71&gt;0),'Raw Data'!J71,40),"")</f>
        <v/>
      </c>
      <c r="L26" s="2" t="str">
        <f>IF(SUM('Raw Data'!K$3:K$98)&gt;10,IF(AND(ISNUMBER('Raw Data'!K71),'Raw Data'!K71&lt;40, 'Raw Data'!K71&gt;0),'Raw Data'!K71,40),"")</f>
        <v/>
      </c>
      <c r="M26" s="2" t="str">
        <f>IF(SUM('Raw Data'!L$3:L$98)&gt;10,IF(AND(ISNUMBER('Raw Data'!L71),'Raw Data'!L71&lt;40, 'Raw Data'!L71&gt;0),'Raw Data'!L71,40),"")</f>
        <v/>
      </c>
      <c r="N26" s="2" t="str">
        <f>IF(SUM('Raw Data'!M$3:M$98)&gt;10,IF(AND(ISNUMBER('Raw Data'!M71),'Raw Data'!M71&lt;40, 'Raw Data'!M71&gt;0),'Raw Data'!M71,40),"")</f>
        <v/>
      </c>
      <c r="O26" s="2" t="str">
        <f>IF(SUM('Raw Data'!N$3:N$98)&gt;10,IF(AND(ISNUMBER('Raw Data'!N71),'Raw Data'!N71&lt;40, 'Raw Data'!N71&gt;0),'Raw Data'!N71,40),"")</f>
        <v/>
      </c>
      <c r="P26" s="3" t="str">
        <f>'Gene Table'!D25</f>
        <v>CTSZ</v>
      </c>
      <c r="Q26" s="2">
        <f t="shared" si="30"/>
        <v>8.6134960000000014</v>
      </c>
      <c r="R26" s="2" t="str">
        <f t="shared" si="31"/>
        <v/>
      </c>
      <c r="S26" s="2" t="str">
        <f t="shared" si="32"/>
        <v/>
      </c>
      <c r="T26" s="2" t="str">
        <f t="shared" si="33"/>
        <v/>
      </c>
      <c r="U26" s="2" t="str">
        <f t="shared" si="34"/>
        <v/>
      </c>
      <c r="V26" s="2" t="str">
        <f t="shared" si="35"/>
        <v/>
      </c>
      <c r="W26" s="2" t="str">
        <f t="shared" si="36"/>
        <v/>
      </c>
      <c r="X26" s="2" t="str">
        <f t="shared" si="37"/>
        <v/>
      </c>
      <c r="Y26" s="2" t="str">
        <f t="shared" si="38"/>
        <v/>
      </c>
      <c r="Z26" s="2" t="str">
        <f t="shared" si="39"/>
        <v/>
      </c>
      <c r="AA26" s="2" t="str">
        <f t="shared" si="40"/>
        <v/>
      </c>
      <c r="AB26" s="2" t="str">
        <f t="shared" si="41"/>
        <v/>
      </c>
      <c r="AC26" s="3" t="str">
        <f>'Gene Table'!D25</f>
        <v>CTSZ</v>
      </c>
      <c r="AD26" s="2">
        <f t="shared" si="42"/>
        <v>0.20640000000000214</v>
      </c>
      <c r="AE26" s="2" t="str">
        <f t="shared" si="43"/>
        <v/>
      </c>
      <c r="AF26" s="2" t="str">
        <f t="shared" si="44"/>
        <v/>
      </c>
      <c r="AG26" s="2" t="str">
        <f t="shared" si="45"/>
        <v/>
      </c>
      <c r="AH26" s="2" t="str">
        <f t="shared" si="46"/>
        <v/>
      </c>
      <c r="AI26" s="2" t="str">
        <f t="shared" si="47"/>
        <v/>
      </c>
      <c r="AJ26" s="2" t="str">
        <f t="shared" si="48"/>
        <v/>
      </c>
      <c r="AK26" s="2" t="str">
        <f t="shared" si="49"/>
        <v/>
      </c>
      <c r="AL26" s="2" t="str">
        <f t="shared" si="50"/>
        <v/>
      </c>
      <c r="AM26" s="2" t="str">
        <f t="shared" si="51"/>
        <v/>
      </c>
      <c r="AN26" s="2" t="str">
        <f t="shared" si="52"/>
        <v/>
      </c>
      <c r="AO26" s="2" t="str">
        <f t="shared" si="53"/>
        <v/>
      </c>
      <c r="AP26" s="3" t="str">
        <f>'Gene Table'!D25</f>
        <v>CTSZ</v>
      </c>
      <c r="AQ26" s="2">
        <f t="shared" si="54"/>
        <v>8.093865000000001</v>
      </c>
      <c r="AR26" s="2" t="str">
        <f t="shared" si="55"/>
        <v/>
      </c>
      <c r="AS26" s="2" t="str">
        <f t="shared" si="56"/>
        <v/>
      </c>
      <c r="AT26" s="2" t="str">
        <f t="shared" si="57"/>
        <v/>
      </c>
      <c r="AU26" s="2" t="str">
        <f t="shared" si="58"/>
        <v/>
      </c>
      <c r="AV26" s="2" t="str">
        <f t="shared" si="59"/>
        <v/>
      </c>
      <c r="AW26" s="2" t="str">
        <f t="shared" si="60"/>
        <v/>
      </c>
      <c r="AX26" s="2" t="str">
        <f t="shared" si="61"/>
        <v/>
      </c>
      <c r="AY26" s="2" t="str">
        <f t="shared" si="62"/>
        <v/>
      </c>
      <c r="AZ26" s="2" t="str">
        <f t="shared" si="63"/>
        <v/>
      </c>
      <c r="BA26" s="2" t="str">
        <f t="shared" si="64"/>
        <v/>
      </c>
      <c r="BB26" s="2" t="str">
        <f t="shared" si="65"/>
        <v/>
      </c>
      <c r="BC26" s="3" t="str">
        <f>'Gene Table'!D25</f>
        <v>CTSZ</v>
      </c>
      <c r="BD26" s="2">
        <f t="shared" si="66"/>
        <v>2.5531676701003392E-3</v>
      </c>
      <c r="BE26" s="2" t="str">
        <f t="shared" si="67"/>
        <v/>
      </c>
      <c r="BF26" s="2" t="str">
        <f t="shared" si="68"/>
        <v/>
      </c>
      <c r="BG26" s="2" t="str">
        <f t="shared" si="69"/>
        <v/>
      </c>
      <c r="BH26" s="2" t="str">
        <f t="shared" si="70"/>
        <v/>
      </c>
      <c r="BI26" s="2" t="str">
        <f t="shared" si="71"/>
        <v/>
      </c>
      <c r="BJ26" s="2" t="str">
        <f t="shared" si="72"/>
        <v/>
      </c>
      <c r="BK26" s="2" t="str">
        <f t="shared" si="73"/>
        <v/>
      </c>
      <c r="BL26" s="2" t="str">
        <f t="shared" si="74"/>
        <v/>
      </c>
      <c r="BM26" s="2" t="str">
        <f t="shared" si="75"/>
        <v/>
      </c>
      <c r="BN26" s="2" t="str">
        <f t="shared" si="76"/>
        <v/>
      </c>
      <c r="BO26" s="2" t="str">
        <f t="shared" si="77"/>
        <v/>
      </c>
      <c r="BP26" s="3" t="str">
        <f>'Gene Table'!D25</f>
        <v>CTSZ</v>
      </c>
      <c r="BQ26" s="11">
        <f t="shared" si="4"/>
        <v>0.99633043910796804</v>
      </c>
      <c r="BR26" s="11" t="str">
        <f t="shared" si="5"/>
        <v/>
      </c>
      <c r="BS26" s="11" t="str">
        <f t="shared" si="6"/>
        <v/>
      </c>
      <c r="BT26" s="11" t="str">
        <f t="shared" si="7"/>
        <v/>
      </c>
      <c r="BU26" s="11" t="str">
        <f t="shared" si="8"/>
        <v/>
      </c>
      <c r="BV26" s="11" t="str">
        <f t="shared" si="9"/>
        <v/>
      </c>
      <c r="BW26" s="11" t="str">
        <f t="shared" si="10"/>
        <v/>
      </c>
      <c r="BX26" s="11" t="str">
        <f t="shared" si="11"/>
        <v/>
      </c>
      <c r="BY26" s="11" t="str">
        <f t="shared" si="12"/>
        <v/>
      </c>
      <c r="BZ26" s="11" t="str">
        <f t="shared" si="13"/>
        <v/>
      </c>
      <c r="CA26" s="11" t="str">
        <f t="shared" si="14"/>
        <v/>
      </c>
      <c r="CB26" s="11" t="str">
        <f t="shared" si="15"/>
        <v/>
      </c>
      <c r="CC26" s="3" t="str">
        <f>'Gene Table'!D25</f>
        <v>CTSZ</v>
      </c>
      <c r="CD26" s="11">
        <f t="shared" si="16"/>
        <v>3.6695608920319124E-3</v>
      </c>
      <c r="CE26" s="11" t="str">
        <f t="shared" si="17"/>
        <v/>
      </c>
      <c r="CF26" s="11" t="str">
        <f t="shared" si="18"/>
        <v/>
      </c>
      <c r="CG26" s="11" t="str">
        <f t="shared" si="19"/>
        <v/>
      </c>
      <c r="CH26" s="11" t="str">
        <f t="shared" si="20"/>
        <v/>
      </c>
      <c r="CI26" s="11" t="str">
        <f t="shared" si="21"/>
        <v/>
      </c>
      <c r="CJ26" s="11" t="str">
        <f t="shared" si="22"/>
        <v/>
      </c>
      <c r="CK26" s="11" t="str">
        <f t="shared" si="23"/>
        <v/>
      </c>
      <c r="CL26" s="11" t="str">
        <f t="shared" si="24"/>
        <v/>
      </c>
      <c r="CM26" s="11" t="str">
        <f t="shared" si="25"/>
        <v/>
      </c>
      <c r="CN26" s="11" t="str">
        <f t="shared" si="26"/>
        <v/>
      </c>
      <c r="CO26" s="11" t="str">
        <f t="shared" si="27"/>
        <v/>
      </c>
      <c r="CP26" s="3" t="str">
        <f>'Gene Table'!D25</f>
        <v>CTSZ</v>
      </c>
      <c r="CQ26" s="11">
        <f t="shared" si="78"/>
        <v>0</v>
      </c>
      <c r="CR26" s="11" t="str">
        <f t="shared" si="91"/>
        <v/>
      </c>
      <c r="CS26" s="11" t="str">
        <f t="shared" si="92"/>
        <v/>
      </c>
      <c r="CT26" s="11" t="str">
        <f t="shared" si="93"/>
        <v/>
      </c>
      <c r="CU26" s="11" t="str">
        <f t="shared" si="94"/>
        <v/>
      </c>
      <c r="CV26" s="11" t="str">
        <f t="shared" si="95"/>
        <v/>
      </c>
      <c r="CW26" s="11" t="str">
        <f t="shared" si="96"/>
        <v/>
      </c>
      <c r="CX26" s="11" t="str">
        <f t="shared" si="97"/>
        <v/>
      </c>
      <c r="CY26" s="11" t="str">
        <f t="shared" si="98"/>
        <v/>
      </c>
      <c r="CZ26" s="11" t="str">
        <f t="shared" si="99"/>
        <v/>
      </c>
      <c r="DA26" s="11" t="str">
        <f t="shared" si="100"/>
        <v/>
      </c>
      <c r="DB26" s="11" t="str">
        <f t="shared" si="101"/>
        <v/>
      </c>
      <c r="DC26" s="3" t="str">
        <f>'Gene Table'!D25</f>
        <v>CTSZ</v>
      </c>
      <c r="DD26" s="11">
        <f t="shared" si="79"/>
        <v>0.99633043910796804</v>
      </c>
      <c r="DE26" s="11" t="str">
        <f t="shared" si="80"/>
        <v/>
      </c>
      <c r="DF26" s="11" t="str">
        <f t="shared" si="81"/>
        <v/>
      </c>
      <c r="DG26" s="11" t="str">
        <f t="shared" si="82"/>
        <v/>
      </c>
      <c r="DH26" s="11" t="str">
        <f t="shared" si="83"/>
        <v/>
      </c>
      <c r="DI26" s="11" t="str">
        <f t="shared" si="84"/>
        <v/>
      </c>
      <c r="DJ26" s="11" t="str">
        <f t="shared" si="85"/>
        <v/>
      </c>
      <c r="DK26" s="11" t="str">
        <f t="shared" si="86"/>
        <v/>
      </c>
      <c r="DL26" s="11" t="str">
        <f t="shared" si="87"/>
        <v/>
      </c>
      <c r="DM26" s="11" t="str">
        <f t="shared" si="88"/>
        <v/>
      </c>
      <c r="DN26" s="11" t="str">
        <f t="shared" si="89"/>
        <v/>
      </c>
      <c r="DO26" s="11" t="str">
        <f t="shared" si="90"/>
        <v/>
      </c>
    </row>
    <row r="27" spans="1:119" x14ac:dyDescent="0.25">
      <c r="A27" s="2" t="str">
        <f>'Gene Table'!D26</f>
        <v>CXCL12</v>
      </c>
      <c r="B27" s="122"/>
      <c r="C27" s="3" t="s">
        <v>145</v>
      </c>
      <c r="D27" s="2">
        <f>IF(SUM('Raw Data'!C$3:C$98)&gt;10,IF(AND(ISNUMBER('Raw Data'!C73),'Raw Data'!C73&lt;40, 'Raw Data'!C73&gt;0),'Raw Data'!C73,40),"")</f>
        <v>20.010000000000002</v>
      </c>
      <c r="E27" s="2" t="str">
        <f>IF(SUM('Raw Data'!D$3:D$98)&gt;10,IF(AND(ISNUMBER('Raw Data'!D73),'Raw Data'!D73&lt;40, 'Raw Data'!D73&gt;0),'Raw Data'!D73,40),"")</f>
        <v/>
      </c>
      <c r="F27" s="2" t="str">
        <f>IF(SUM('Raw Data'!E$3:E$98)&gt;10,IF(AND(ISNUMBER('Raw Data'!E73),'Raw Data'!E73&lt;40, 'Raw Data'!E73&gt;0),'Raw Data'!E73,40),"")</f>
        <v/>
      </c>
      <c r="G27" s="2" t="str">
        <f>IF(SUM('Raw Data'!F$3:F$98)&gt;10,IF(AND(ISNUMBER('Raw Data'!F73),'Raw Data'!F73&lt;40, 'Raw Data'!F73&gt;0),'Raw Data'!F73,40),"")</f>
        <v/>
      </c>
      <c r="H27" s="2" t="str">
        <f>IF(SUM('Raw Data'!G$3:G$98)&gt;10,IF(AND(ISNUMBER('Raw Data'!G73),'Raw Data'!G73&lt;40, 'Raw Data'!G73&gt;0),'Raw Data'!G73,40),"")</f>
        <v/>
      </c>
      <c r="I27" s="2" t="str">
        <f>IF(SUM('Raw Data'!H$3:H$98)&gt;10,IF(AND(ISNUMBER('Raw Data'!H73),'Raw Data'!H73&lt;40, 'Raw Data'!H73&gt;0),'Raw Data'!H73,40),"")</f>
        <v/>
      </c>
      <c r="J27" s="2" t="str">
        <f>IF(SUM('Raw Data'!I$3:I$98)&gt;10,IF(AND(ISNUMBER('Raw Data'!I73),'Raw Data'!I73&lt;40, 'Raw Data'!I73&gt;0),'Raw Data'!I73,40),"")</f>
        <v/>
      </c>
      <c r="K27" s="2" t="str">
        <f>IF(SUM('Raw Data'!J$3:J$98)&gt;10,IF(AND(ISNUMBER('Raw Data'!J73),'Raw Data'!J73&lt;40, 'Raw Data'!J73&gt;0),'Raw Data'!J73,40),"")</f>
        <v/>
      </c>
      <c r="L27" s="2" t="str">
        <f>IF(SUM('Raw Data'!K$3:K$98)&gt;10,IF(AND(ISNUMBER('Raw Data'!K73),'Raw Data'!K73&lt;40, 'Raw Data'!K73&gt;0),'Raw Data'!K73,40),"")</f>
        <v/>
      </c>
      <c r="M27" s="2" t="str">
        <f>IF(SUM('Raw Data'!L$3:L$98)&gt;10,IF(AND(ISNUMBER('Raw Data'!L73),'Raw Data'!L73&lt;40, 'Raw Data'!L73&gt;0),'Raw Data'!L73,40),"")</f>
        <v/>
      </c>
      <c r="N27" s="2" t="str">
        <f>IF(SUM('Raw Data'!M$3:M$98)&gt;10,IF(AND(ISNUMBER('Raw Data'!M73),'Raw Data'!M73&lt;40, 'Raw Data'!M73&gt;0),'Raw Data'!M73,40),"")</f>
        <v/>
      </c>
      <c r="O27" s="2" t="str">
        <f>IF(SUM('Raw Data'!N$3:N$98)&gt;10,IF(AND(ISNUMBER('Raw Data'!N73),'Raw Data'!N73&lt;40, 'Raw Data'!N73&gt;0),'Raw Data'!N73,40),"")</f>
        <v/>
      </c>
      <c r="P27" s="3" t="str">
        <f>'Gene Table'!D26</f>
        <v>CXCL12</v>
      </c>
      <c r="Q27" s="2">
        <f t="shared" si="30"/>
        <v>10.099999999999998</v>
      </c>
      <c r="R27" s="2" t="str">
        <f t="shared" si="31"/>
        <v/>
      </c>
      <c r="S27" s="2" t="str">
        <f t="shared" si="32"/>
        <v/>
      </c>
      <c r="T27" s="2" t="str">
        <f t="shared" si="33"/>
        <v/>
      </c>
      <c r="U27" s="2" t="str">
        <f t="shared" si="34"/>
        <v/>
      </c>
      <c r="V27" s="2" t="str">
        <f t="shared" si="35"/>
        <v/>
      </c>
      <c r="W27" s="2" t="str">
        <f t="shared" si="36"/>
        <v/>
      </c>
      <c r="X27" s="2" t="str">
        <f t="shared" si="37"/>
        <v/>
      </c>
      <c r="Y27" s="2" t="str">
        <f t="shared" si="38"/>
        <v/>
      </c>
      <c r="Z27" s="2" t="str">
        <f t="shared" si="39"/>
        <v/>
      </c>
      <c r="AA27" s="2" t="str">
        <f t="shared" si="40"/>
        <v/>
      </c>
      <c r="AB27" s="2" t="str">
        <f t="shared" si="41"/>
        <v/>
      </c>
      <c r="AC27" s="3" t="str">
        <f>'Gene Table'!D26</f>
        <v>CXCL12</v>
      </c>
      <c r="AD27" s="2">
        <f t="shared" si="42"/>
        <v>8.3099999999999987</v>
      </c>
      <c r="AE27" s="2" t="str">
        <f t="shared" si="43"/>
        <v/>
      </c>
      <c r="AF27" s="2" t="str">
        <f t="shared" si="44"/>
        <v/>
      </c>
      <c r="AG27" s="2" t="str">
        <f t="shared" si="45"/>
        <v/>
      </c>
      <c r="AH27" s="2" t="str">
        <f t="shared" si="46"/>
        <v/>
      </c>
      <c r="AI27" s="2" t="str">
        <f t="shared" si="47"/>
        <v/>
      </c>
      <c r="AJ27" s="2" t="str">
        <f t="shared" si="48"/>
        <v/>
      </c>
      <c r="AK27" s="2" t="str">
        <f t="shared" si="49"/>
        <v/>
      </c>
      <c r="AL27" s="2" t="str">
        <f t="shared" si="50"/>
        <v/>
      </c>
      <c r="AM27" s="2" t="str">
        <f t="shared" si="51"/>
        <v/>
      </c>
      <c r="AN27" s="2" t="str">
        <f t="shared" si="52"/>
        <v/>
      </c>
      <c r="AO27" s="2" t="str">
        <f t="shared" si="53"/>
        <v/>
      </c>
      <c r="AP27" s="3" t="str">
        <f>'Gene Table'!D26</f>
        <v>CXCL12</v>
      </c>
      <c r="AQ27" s="2">
        <f t="shared" si="54"/>
        <v>0.2099999999999973</v>
      </c>
      <c r="AR27" s="2" t="str">
        <f t="shared" si="55"/>
        <v/>
      </c>
      <c r="AS27" s="2" t="str">
        <f t="shared" si="56"/>
        <v/>
      </c>
      <c r="AT27" s="2" t="str">
        <f t="shared" si="57"/>
        <v/>
      </c>
      <c r="AU27" s="2" t="str">
        <f t="shared" si="58"/>
        <v/>
      </c>
      <c r="AV27" s="2" t="str">
        <f t="shared" si="59"/>
        <v/>
      </c>
      <c r="AW27" s="2" t="str">
        <f t="shared" si="60"/>
        <v/>
      </c>
      <c r="AX27" s="2" t="str">
        <f t="shared" si="61"/>
        <v/>
      </c>
      <c r="AY27" s="2" t="str">
        <f t="shared" si="62"/>
        <v/>
      </c>
      <c r="AZ27" s="2" t="str">
        <f t="shared" si="63"/>
        <v/>
      </c>
      <c r="BA27" s="2" t="str">
        <f t="shared" si="64"/>
        <v/>
      </c>
      <c r="BB27" s="2" t="str">
        <f t="shared" si="65"/>
        <v/>
      </c>
      <c r="BC27" s="3" t="str">
        <f>'Gene Table'!D26</f>
        <v>CXCL12</v>
      </c>
      <c r="BD27" s="2">
        <f t="shared" si="66"/>
        <v>9.11165030797665E-4</v>
      </c>
      <c r="BE27" s="2" t="str">
        <f t="shared" si="67"/>
        <v/>
      </c>
      <c r="BF27" s="2" t="str">
        <f t="shared" si="68"/>
        <v/>
      </c>
      <c r="BG27" s="2" t="str">
        <f t="shared" si="69"/>
        <v/>
      </c>
      <c r="BH27" s="2" t="str">
        <f t="shared" si="70"/>
        <v/>
      </c>
      <c r="BI27" s="2" t="str">
        <f t="shared" si="71"/>
        <v/>
      </c>
      <c r="BJ27" s="2" t="str">
        <f t="shared" si="72"/>
        <v/>
      </c>
      <c r="BK27" s="2" t="str">
        <f t="shared" si="73"/>
        <v/>
      </c>
      <c r="BL27" s="2" t="str">
        <f t="shared" si="74"/>
        <v/>
      </c>
      <c r="BM27" s="2" t="str">
        <f t="shared" si="75"/>
        <v/>
      </c>
      <c r="BN27" s="2" t="str">
        <f t="shared" si="76"/>
        <v/>
      </c>
      <c r="BO27" s="2" t="str">
        <f t="shared" si="77"/>
        <v/>
      </c>
      <c r="BP27" s="3" t="str">
        <f>'Gene Table'!D26</f>
        <v>CXCL12</v>
      </c>
      <c r="BQ27" s="11">
        <f t="shared" si="4"/>
        <v>3.1538180206553542E-3</v>
      </c>
      <c r="BR27" s="11" t="str">
        <f t="shared" si="5"/>
        <v/>
      </c>
      <c r="BS27" s="11" t="str">
        <f t="shared" si="6"/>
        <v/>
      </c>
      <c r="BT27" s="11" t="str">
        <f t="shared" si="7"/>
        <v/>
      </c>
      <c r="BU27" s="11" t="str">
        <f t="shared" si="8"/>
        <v/>
      </c>
      <c r="BV27" s="11" t="str">
        <f t="shared" si="9"/>
        <v/>
      </c>
      <c r="BW27" s="11" t="str">
        <f t="shared" si="10"/>
        <v/>
      </c>
      <c r="BX27" s="11" t="str">
        <f t="shared" si="11"/>
        <v/>
      </c>
      <c r="BY27" s="11" t="str">
        <f t="shared" si="12"/>
        <v/>
      </c>
      <c r="BZ27" s="11" t="str">
        <f t="shared" si="13"/>
        <v/>
      </c>
      <c r="CA27" s="11" t="str">
        <f t="shared" si="14"/>
        <v/>
      </c>
      <c r="CB27" s="11" t="str">
        <f t="shared" si="15"/>
        <v/>
      </c>
      <c r="CC27" s="3" t="str">
        <f>'Gene Table'!D26</f>
        <v>CXCL12</v>
      </c>
      <c r="CD27" s="11">
        <f t="shared" si="16"/>
        <v>0.9968461819793446</v>
      </c>
      <c r="CE27" s="11" t="str">
        <f t="shared" si="17"/>
        <v/>
      </c>
      <c r="CF27" s="11" t="str">
        <f t="shared" si="18"/>
        <v/>
      </c>
      <c r="CG27" s="11" t="str">
        <f t="shared" si="19"/>
        <v/>
      </c>
      <c r="CH27" s="11" t="str">
        <f t="shared" si="20"/>
        <v/>
      </c>
      <c r="CI27" s="11" t="str">
        <f t="shared" si="21"/>
        <v/>
      </c>
      <c r="CJ27" s="11" t="str">
        <f t="shared" si="22"/>
        <v/>
      </c>
      <c r="CK27" s="11" t="str">
        <f t="shared" si="23"/>
        <v/>
      </c>
      <c r="CL27" s="11" t="str">
        <f t="shared" si="24"/>
        <v/>
      </c>
      <c r="CM27" s="11" t="str">
        <f t="shared" si="25"/>
        <v/>
      </c>
      <c r="CN27" s="11" t="str">
        <f t="shared" si="26"/>
        <v/>
      </c>
      <c r="CO27" s="11" t="str">
        <f t="shared" si="27"/>
        <v/>
      </c>
      <c r="CP27" s="3" t="str">
        <f>'Gene Table'!D26</f>
        <v>CXCL12</v>
      </c>
      <c r="CQ27" s="11">
        <f t="shared" si="78"/>
        <v>4.2500725161431774E-17</v>
      </c>
      <c r="CR27" s="11" t="str">
        <f t="shared" si="91"/>
        <v/>
      </c>
      <c r="CS27" s="11" t="str">
        <f t="shared" si="92"/>
        <v/>
      </c>
      <c r="CT27" s="11" t="str">
        <f t="shared" si="93"/>
        <v/>
      </c>
      <c r="CU27" s="11" t="str">
        <f t="shared" si="94"/>
        <v/>
      </c>
      <c r="CV27" s="11" t="str">
        <f t="shared" si="95"/>
        <v/>
      </c>
      <c r="CW27" s="11" t="str">
        <f t="shared" si="96"/>
        <v/>
      </c>
      <c r="CX27" s="11" t="str">
        <f t="shared" si="97"/>
        <v/>
      </c>
      <c r="CY27" s="11" t="str">
        <f t="shared" si="98"/>
        <v/>
      </c>
      <c r="CZ27" s="11" t="str">
        <f t="shared" si="99"/>
        <v/>
      </c>
      <c r="DA27" s="11" t="str">
        <f t="shared" si="100"/>
        <v/>
      </c>
      <c r="DB27" s="11" t="str">
        <f t="shared" si="101"/>
        <v/>
      </c>
      <c r="DC27" s="3" t="str">
        <f>'Gene Table'!D26</f>
        <v>CXCL12</v>
      </c>
      <c r="DD27" s="11">
        <f t="shared" si="79"/>
        <v>3.1538180206553967E-3</v>
      </c>
      <c r="DE27" s="11" t="str">
        <f t="shared" si="80"/>
        <v/>
      </c>
      <c r="DF27" s="11" t="str">
        <f t="shared" si="81"/>
        <v/>
      </c>
      <c r="DG27" s="11" t="str">
        <f t="shared" si="82"/>
        <v/>
      </c>
      <c r="DH27" s="11" t="str">
        <f t="shared" si="83"/>
        <v/>
      </c>
      <c r="DI27" s="11" t="str">
        <f t="shared" si="84"/>
        <v/>
      </c>
      <c r="DJ27" s="11" t="str">
        <f t="shared" si="85"/>
        <v/>
      </c>
      <c r="DK27" s="11" t="str">
        <f t="shared" si="86"/>
        <v/>
      </c>
      <c r="DL27" s="11" t="str">
        <f t="shared" si="87"/>
        <v/>
      </c>
      <c r="DM27" s="11" t="str">
        <f t="shared" si="88"/>
        <v/>
      </c>
      <c r="DN27" s="11" t="str">
        <f t="shared" si="89"/>
        <v/>
      </c>
      <c r="DO27" s="11" t="str">
        <f t="shared" si="90"/>
        <v/>
      </c>
    </row>
    <row r="28" spans="1:119" x14ac:dyDescent="0.25">
      <c r="A28" s="2" t="str">
        <f>'Gene Table'!D27</f>
        <v>CYP1B1</v>
      </c>
      <c r="B28" s="123"/>
      <c r="C28" s="3" t="s">
        <v>55</v>
      </c>
      <c r="D28" s="2">
        <f>IF(SUM('Raw Data'!C$3:C$98)&gt;10,IF(AND(ISNUMBER('Raw Data'!C99),'Raw Data'!C99&lt;40, 'Raw Data'!C99&gt;0),'Raw Data'!C99,40),"")</f>
        <v>22.616056</v>
      </c>
      <c r="E28" s="2" t="str">
        <f>IF(SUM('Raw Data'!D$3:D$98)&gt;10,IF(AND(ISNUMBER('Raw Data'!D99),'Raw Data'!D99&lt;40, 'Raw Data'!D99&gt;0),'Raw Data'!D99,40),"")</f>
        <v/>
      </c>
      <c r="F28" s="2" t="str">
        <f>IF(SUM('Raw Data'!E$3:E$98)&gt;10,IF(AND(ISNUMBER('Raw Data'!E99),'Raw Data'!E99&lt;40, 'Raw Data'!E99&gt;0),'Raw Data'!E99,40),"")</f>
        <v/>
      </c>
      <c r="G28" s="2" t="str">
        <f>IF(SUM('Raw Data'!F$3:F$98)&gt;10,IF(AND(ISNUMBER('Raw Data'!F99),'Raw Data'!F99&lt;40, 'Raw Data'!F99&gt;0),'Raw Data'!F99,40),"")</f>
        <v/>
      </c>
      <c r="H28" s="2" t="str">
        <f>IF(SUM('Raw Data'!G$3:G$98)&gt;10,IF(AND(ISNUMBER('Raw Data'!G99),'Raw Data'!G99&lt;40, 'Raw Data'!G99&gt;0),'Raw Data'!G99,40),"")</f>
        <v/>
      </c>
      <c r="I28" s="2" t="str">
        <f>IF(SUM('Raw Data'!H$3:H$98)&gt;10,IF(AND(ISNUMBER('Raw Data'!H99),'Raw Data'!H99&lt;40, 'Raw Data'!H99&gt;0),'Raw Data'!H99,40),"")</f>
        <v/>
      </c>
      <c r="J28" s="2" t="str">
        <f>IF(SUM('Raw Data'!I$3:I$98)&gt;10,IF(AND(ISNUMBER('Raw Data'!I99),'Raw Data'!I99&lt;40, 'Raw Data'!I99&gt;0),'Raw Data'!I99,40),"")</f>
        <v/>
      </c>
      <c r="K28" s="2" t="str">
        <f>IF(SUM('Raw Data'!J$3:J$98)&gt;10,IF(AND(ISNUMBER('Raw Data'!J99),'Raw Data'!J99&lt;40, 'Raw Data'!J99&gt;0),'Raw Data'!J99,40),"")</f>
        <v/>
      </c>
      <c r="L28" s="2" t="str">
        <f>IF(SUM('Raw Data'!K$3:K$98)&gt;10,IF(AND(ISNUMBER('Raw Data'!K99),'Raw Data'!K99&lt;40, 'Raw Data'!K99&gt;0),'Raw Data'!K99,40),"")</f>
        <v/>
      </c>
      <c r="M28" s="2" t="str">
        <f>IF(SUM('Raw Data'!L$3:L$98)&gt;10,IF(AND(ISNUMBER('Raw Data'!L99),'Raw Data'!L99&lt;40, 'Raw Data'!L99&gt;0),'Raw Data'!L99,40),"")</f>
        <v/>
      </c>
      <c r="N28" s="2" t="str">
        <f>IF(SUM('Raw Data'!M$3:M$98)&gt;10,IF(AND(ISNUMBER('Raw Data'!M99),'Raw Data'!M99&lt;40, 'Raw Data'!M99&gt;0),'Raw Data'!M99,40),"")</f>
        <v/>
      </c>
      <c r="O28" s="2" t="str">
        <f>IF(SUM('Raw Data'!N$3:N$98)&gt;10,IF(AND(ISNUMBER('Raw Data'!N99),'Raw Data'!N99&lt;40, 'Raw Data'!N99&gt;0),'Raw Data'!N99,40),"")</f>
        <v/>
      </c>
      <c r="P28" s="3" t="str">
        <f>'Gene Table'!D27</f>
        <v>CYP1B1</v>
      </c>
      <c r="Q28" s="2">
        <f t="shared" si="30"/>
        <v>11.606951000000002</v>
      </c>
      <c r="R28" s="2" t="str">
        <f t="shared" si="31"/>
        <v/>
      </c>
      <c r="S28" s="2" t="str">
        <f t="shared" si="32"/>
        <v/>
      </c>
      <c r="T28" s="2" t="str">
        <f t="shared" si="33"/>
        <v/>
      </c>
      <c r="U28" s="2" t="str">
        <f t="shared" si="34"/>
        <v/>
      </c>
      <c r="V28" s="2" t="str">
        <f t="shared" si="35"/>
        <v/>
      </c>
      <c r="W28" s="2" t="str">
        <f t="shared" si="36"/>
        <v/>
      </c>
      <c r="X28" s="2" t="str">
        <f t="shared" si="37"/>
        <v/>
      </c>
      <c r="Y28" s="2" t="str">
        <f t="shared" si="38"/>
        <v/>
      </c>
      <c r="Z28" s="2" t="str">
        <f t="shared" si="39"/>
        <v/>
      </c>
      <c r="AA28" s="2" t="str">
        <f t="shared" si="40"/>
        <v/>
      </c>
      <c r="AB28" s="2" t="str">
        <f t="shared" si="41"/>
        <v/>
      </c>
      <c r="AC28" s="3" t="str">
        <f>'Gene Table'!D27</f>
        <v>CYP1B1</v>
      </c>
      <c r="AD28" s="2">
        <f t="shared" si="42"/>
        <v>10.039999000000002</v>
      </c>
      <c r="AE28" s="2" t="str">
        <f t="shared" si="43"/>
        <v/>
      </c>
      <c r="AF28" s="2" t="str">
        <f t="shared" si="44"/>
        <v/>
      </c>
      <c r="AG28" s="2" t="str">
        <f t="shared" si="45"/>
        <v/>
      </c>
      <c r="AH28" s="2" t="str">
        <f t="shared" si="46"/>
        <v/>
      </c>
      <c r="AI28" s="2" t="str">
        <f t="shared" si="47"/>
        <v/>
      </c>
      <c r="AJ28" s="2" t="str">
        <f t="shared" si="48"/>
        <v/>
      </c>
      <c r="AK28" s="2" t="str">
        <f t="shared" si="49"/>
        <v/>
      </c>
      <c r="AL28" s="2" t="str">
        <f t="shared" si="50"/>
        <v/>
      </c>
      <c r="AM28" s="2" t="str">
        <f t="shared" si="51"/>
        <v/>
      </c>
      <c r="AN28" s="2" t="str">
        <f t="shared" si="52"/>
        <v/>
      </c>
      <c r="AO28" s="2" t="str">
        <f t="shared" si="53"/>
        <v/>
      </c>
      <c r="AP28" s="3" t="str">
        <f>'Gene Table'!D27</f>
        <v>CYP1B1</v>
      </c>
      <c r="AQ28" s="2">
        <f t="shared" si="54"/>
        <v>0.18993400000000094</v>
      </c>
      <c r="AR28" s="2" t="str">
        <f t="shared" si="55"/>
        <v/>
      </c>
      <c r="AS28" s="2" t="str">
        <f t="shared" si="56"/>
        <v/>
      </c>
      <c r="AT28" s="2" t="str">
        <f t="shared" si="57"/>
        <v/>
      </c>
      <c r="AU28" s="2" t="str">
        <f t="shared" si="58"/>
        <v/>
      </c>
      <c r="AV28" s="2" t="str">
        <f t="shared" si="59"/>
        <v/>
      </c>
      <c r="AW28" s="2" t="str">
        <f t="shared" si="60"/>
        <v/>
      </c>
      <c r="AX28" s="2" t="str">
        <f t="shared" si="61"/>
        <v/>
      </c>
      <c r="AY28" s="2" t="str">
        <f t="shared" si="62"/>
        <v/>
      </c>
      <c r="AZ28" s="2" t="str">
        <f t="shared" si="63"/>
        <v/>
      </c>
      <c r="BA28" s="2" t="str">
        <f t="shared" si="64"/>
        <v/>
      </c>
      <c r="BB28" s="2" t="str">
        <f t="shared" si="65"/>
        <v/>
      </c>
      <c r="BC28" s="3" t="str">
        <f>'Gene Table'!D27</f>
        <v>CYP1B1</v>
      </c>
      <c r="BD28" s="2">
        <f t="shared" ref="BD28:BD91" si="102">IF(ISNUMBER(Q28), 2^(-Q28), "")</f>
        <v>3.2059710090469518E-4</v>
      </c>
      <c r="BE28" s="2" t="str">
        <f t="shared" ref="BE28:BE91" si="103">IF(ISNUMBER(R28), 2^(-R28), "")</f>
        <v/>
      </c>
      <c r="BF28" s="2" t="str">
        <f t="shared" ref="BF28:BF91" si="104">IF(ISNUMBER(S28), 2^(-S28), "")</f>
        <v/>
      </c>
      <c r="BG28" s="2" t="str">
        <f t="shared" ref="BG28:BG91" si="105">IF(ISNUMBER(T28), 2^(-T28), "")</f>
        <v/>
      </c>
      <c r="BH28" s="2" t="str">
        <f t="shared" ref="BH28:BH91" si="106">IF(ISNUMBER(U28), 2^(-U28), "")</f>
        <v/>
      </c>
      <c r="BI28" s="2" t="str">
        <f t="shared" ref="BI28:BI91" si="107">IF(ISNUMBER(V28), 2^(-V28), "")</f>
        <v/>
      </c>
      <c r="BJ28" s="2" t="str">
        <f t="shared" ref="BJ28:BJ91" si="108">IF(ISNUMBER(W28), 2^(-W28), "")</f>
        <v/>
      </c>
      <c r="BK28" s="2" t="str">
        <f t="shared" ref="BK28:BK91" si="109">IF(ISNUMBER(X28), 2^(-X28), "")</f>
        <v/>
      </c>
      <c r="BL28" s="2" t="str">
        <f t="shared" ref="BL28:BL91" si="110">IF(ISNUMBER(Y28), 2^(-Y28), "")</f>
        <v/>
      </c>
      <c r="BM28" s="2" t="str">
        <f t="shared" ref="BM28:BM91" si="111">IF(ISNUMBER(Z28), 2^(-Z28), "")</f>
        <v/>
      </c>
      <c r="BN28" s="2" t="str">
        <f t="shared" ref="BN28:BN91" si="112">IF(ISNUMBER(AA28), 2^(-AA28), "")</f>
        <v/>
      </c>
      <c r="BO28" s="2" t="str">
        <f t="shared" ref="BO28:BO91" si="113">IF(ISNUMBER(AB28), 2^(-AB28), "")</f>
        <v/>
      </c>
      <c r="BP28" s="3" t="str">
        <f>'Gene Table'!D27</f>
        <v>CYP1B1</v>
      </c>
      <c r="BQ28" s="11">
        <f t="shared" si="4"/>
        <v>9.5016362517779068E-4</v>
      </c>
      <c r="BR28" s="11" t="str">
        <f t="shared" si="5"/>
        <v/>
      </c>
      <c r="BS28" s="11" t="str">
        <f t="shared" si="6"/>
        <v/>
      </c>
      <c r="BT28" s="11" t="str">
        <f t="shared" si="7"/>
        <v/>
      </c>
      <c r="BU28" s="11" t="str">
        <f t="shared" si="8"/>
        <v/>
      </c>
      <c r="BV28" s="11" t="str">
        <f t="shared" si="9"/>
        <v/>
      </c>
      <c r="BW28" s="11" t="str">
        <f t="shared" si="10"/>
        <v/>
      </c>
      <c r="BX28" s="11" t="str">
        <f t="shared" si="11"/>
        <v/>
      </c>
      <c r="BY28" s="11" t="str">
        <f t="shared" si="12"/>
        <v/>
      </c>
      <c r="BZ28" s="11" t="str">
        <f t="shared" si="13"/>
        <v/>
      </c>
      <c r="CA28" s="11" t="str">
        <f t="shared" si="14"/>
        <v/>
      </c>
      <c r="CB28" s="11" t="str">
        <f t="shared" si="15"/>
        <v/>
      </c>
      <c r="CC28" s="3" t="str">
        <f>'Gene Table'!D27</f>
        <v>CYP1B1</v>
      </c>
      <c r="CD28" s="11">
        <f t="shared" si="16"/>
        <v>0.99904983637482225</v>
      </c>
      <c r="CE28" s="11" t="str">
        <f t="shared" si="17"/>
        <v/>
      </c>
      <c r="CF28" s="11" t="str">
        <f t="shared" si="18"/>
        <v/>
      </c>
      <c r="CG28" s="11" t="str">
        <f t="shared" si="19"/>
        <v/>
      </c>
      <c r="CH28" s="11" t="str">
        <f t="shared" si="20"/>
        <v/>
      </c>
      <c r="CI28" s="11" t="str">
        <f t="shared" si="21"/>
        <v/>
      </c>
      <c r="CJ28" s="11" t="str">
        <f t="shared" si="22"/>
        <v/>
      </c>
      <c r="CK28" s="11" t="str">
        <f t="shared" si="23"/>
        <v/>
      </c>
      <c r="CL28" s="11" t="str">
        <f t="shared" si="24"/>
        <v/>
      </c>
      <c r="CM28" s="11" t="str">
        <f t="shared" si="25"/>
        <v/>
      </c>
      <c r="CN28" s="11" t="str">
        <f t="shared" si="26"/>
        <v/>
      </c>
      <c r="CO28" s="11" t="str">
        <f t="shared" si="27"/>
        <v/>
      </c>
      <c r="CP28" s="3" t="str">
        <f>'Gene Table'!D27</f>
        <v>CYP1B1</v>
      </c>
      <c r="CQ28" s="11">
        <f t="shared" si="78"/>
        <v>-4.391018798566293E-17</v>
      </c>
      <c r="CR28" s="11" t="str">
        <f t="shared" si="91"/>
        <v/>
      </c>
      <c r="CS28" s="11" t="str">
        <f t="shared" si="92"/>
        <v/>
      </c>
      <c r="CT28" s="11" t="str">
        <f t="shared" si="93"/>
        <v/>
      </c>
      <c r="CU28" s="11" t="str">
        <f t="shared" si="94"/>
        <v/>
      </c>
      <c r="CV28" s="11" t="str">
        <f t="shared" si="95"/>
        <v/>
      </c>
      <c r="CW28" s="11" t="str">
        <f t="shared" si="96"/>
        <v/>
      </c>
      <c r="CX28" s="11" t="str">
        <f t="shared" si="97"/>
        <v/>
      </c>
      <c r="CY28" s="11" t="str">
        <f t="shared" si="98"/>
        <v/>
      </c>
      <c r="CZ28" s="11" t="str">
        <f t="shared" si="99"/>
        <v/>
      </c>
      <c r="DA28" s="11" t="str">
        <f t="shared" si="100"/>
        <v/>
      </c>
      <c r="DB28" s="11" t="str">
        <f t="shared" si="101"/>
        <v/>
      </c>
      <c r="DC28" s="3" t="str">
        <f>'Gene Table'!D27</f>
        <v>CYP1B1</v>
      </c>
      <c r="DD28" s="11">
        <f t="shared" si="79"/>
        <v>9.5016362517774677E-4</v>
      </c>
      <c r="DE28" s="11" t="str">
        <f t="shared" si="80"/>
        <v/>
      </c>
      <c r="DF28" s="11" t="str">
        <f t="shared" si="81"/>
        <v/>
      </c>
      <c r="DG28" s="11" t="str">
        <f t="shared" si="82"/>
        <v/>
      </c>
      <c r="DH28" s="11" t="str">
        <f t="shared" si="83"/>
        <v/>
      </c>
      <c r="DI28" s="11" t="str">
        <f t="shared" si="84"/>
        <v/>
      </c>
      <c r="DJ28" s="11" t="str">
        <f t="shared" si="85"/>
        <v/>
      </c>
      <c r="DK28" s="11" t="str">
        <f t="shared" si="86"/>
        <v/>
      </c>
      <c r="DL28" s="11" t="str">
        <f t="shared" si="87"/>
        <v/>
      </c>
      <c r="DM28" s="11" t="str">
        <f t="shared" si="88"/>
        <v/>
      </c>
      <c r="DN28" s="11" t="str">
        <f t="shared" si="89"/>
        <v/>
      </c>
      <c r="DO28" s="11" t="str">
        <f t="shared" si="90"/>
        <v/>
      </c>
    </row>
    <row r="29" spans="1:119" x14ac:dyDescent="0.25">
      <c r="A29" s="2" t="str">
        <f>'Gene Table'!D28</f>
        <v>DAPK1</v>
      </c>
      <c r="B29" s="123"/>
      <c r="C29" s="3" t="s">
        <v>57</v>
      </c>
      <c r="D29" s="2">
        <f>IF(SUM('Raw Data'!C$3:C$98)&gt;10,IF(AND(ISNUMBER('Raw Data'!C101),'Raw Data'!C101&lt;40, 'Raw Data'!C101&gt;0),'Raw Data'!C101,40),"")</f>
        <v>20.511939999999999</v>
      </c>
      <c r="E29" s="2" t="str">
        <f>IF(SUM('Raw Data'!D$3:D$98)&gt;10,IF(AND(ISNUMBER('Raw Data'!D101),'Raw Data'!D101&lt;40, 'Raw Data'!D101&gt;0),'Raw Data'!D101,40),"")</f>
        <v/>
      </c>
      <c r="F29" s="2" t="str">
        <f>IF(SUM('Raw Data'!E$3:E$98)&gt;10,IF(AND(ISNUMBER('Raw Data'!E101),'Raw Data'!E101&lt;40, 'Raw Data'!E101&gt;0),'Raw Data'!E101,40),"")</f>
        <v/>
      </c>
      <c r="G29" s="2" t="str">
        <f>IF(SUM('Raw Data'!F$3:F$98)&gt;10,IF(AND(ISNUMBER('Raw Data'!F101),'Raw Data'!F101&lt;40, 'Raw Data'!F101&gt;0),'Raw Data'!F101,40),"")</f>
        <v/>
      </c>
      <c r="H29" s="2" t="str">
        <f>IF(SUM('Raw Data'!G$3:G$98)&gt;10,IF(AND(ISNUMBER('Raw Data'!G101),'Raw Data'!G101&lt;40, 'Raw Data'!G101&gt;0),'Raw Data'!G101,40),"")</f>
        <v/>
      </c>
      <c r="I29" s="2" t="str">
        <f>IF(SUM('Raw Data'!H$3:H$98)&gt;10,IF(AND(ISNUMBER('Raw Data'!H101),'Raw Data'!H101&lt;40, 'Raw Data'!H101&gt;0),'Raw Data'!H101,40),"")</f>
        <v/>
      </c>
      <c r="J29" s="2" t="str">
        <f>IF(SUM('Raw Data'!I$3:I$98)&gt;10,IF(AND(ISNUMBER('Raw Data'!I101),'Raw Data'!I101&lt;40, 'Raw Data'!I101&gt;0),'Raw Data'!I101,40),"")</f>
        <v/>
      </c>
      <c r="K29" s="2" t="str">
        <f>IF(SUM('Raw Data'!J$3:J$98)&gt;10,IF(AND(ISNUMBER('Raw Data'!J101),'Raw Data'!J101&lt;40, 'Raw Data'!J101&gt;0),'Raw Data'!J101,40),"")</f>
        <v/>
      </c>
      <c r="L29" s="2" t="str">
        <f>IF(SUM('Raw Data'!K$3:K$98)&gt;10,IF(AND(ISNUMBER('Raw Data'!K101),'Raw Data'!K101&lt;40, 'Raw Data'!K101&gt;0),'Raw Data'!K101,40),"")</f>
        <v/>
      </c>
      <c r="M29" s="2" t="str">
        <f>IF(SUM('Raw Data'!L$3:L$98)&gt;10,IF(AND(ISNUMBER('Raw Data'!L101),'Raw Data'!L101&lt;40, 'Raw Data'!L101&gt;0),'Raw Data'!L101,40),"")</f>
        <v/>
      </c>
      <c r="N29" s="2" t="str">
        <f>IF(SUM('Raw Data'!M$3:M$98)&gt;10,IF(AND(ISNUMBER('Raw Data'!M101),'Raw Data'!M101&lt;40, 'Raw Data'!M101&gt;0),'Raw Data'!M101,40),"")</f>
        <v/>
      </c>
      <c r="O29" s="2" t="str">
        <f>IF(SUM('Raw Data'!N$3:N$98)&gt;10,IF(AND(ISNUMBER('Raw Data'!N101),'Raw Data'!N101&lt;40, 'Raw Data'!N101&gt;0),'Raw Data'!N101,40),"")</f>
        <v/>
      </c>
      <c r="P29" s="3" t="str">
        <f>'Gene Table'!D28</f>
        <v>DAPK1</v>
      </c>
      <c r="Q29" s="2">
        <f t="shared" si="30"/>
        <v>18.246300000000002</v>
      </c>
      <c r="R29" s="2" t="str">
        <f t="shared" si="31"/>
        <v/>
      </c>
      <c r="S29" s="2" t="str">
        <f t="shared" si="32"/>
        <v/>
      </c>
      <c r="T29" s="2" t="str">
        <f t="shared" si="33"/>
        <v/>
      </c>
      <c r="U29" s="2" t="str">
        <f t="shared" si="34"/>
        <v/>
      </c>
      <c r="V29" s="2" t="str">
        <f t="shared" si="35"/>
        <v/>
      </c>
      <c r="W29" s="2" t="str">
        <f t="shared" si="36"/>
        <v/>
      </c>
      <c r="X29" s="2" t="str">
        <f t="shared" si="37"/>
        <v/>
      </c>
      <c r="Y29" s="2" t="str">
        <f t="shared" si="38"/>
        <v/>
      </c>
      <c r="Z29" s="2" t="str">
        <f t="shared" si="39"/>
        <v/>
      </c>
      <c r="AA29" s="2" t="str">
        <f t="shared" si="40"/>
        <v/>
      </c>
      <c r="AB29" s="2" t="str">
        <f t="shared" si="41"/>
        <v/>
      </c>
      <c r="AC29" s="3" t="str">
        <f>'Gene Table'!D28</f>
        <v>DAPK1</v>
      </c>
      <c r="AD29" s="2">
        <f t="shared" si="42"/>
        <v>13.48969</v>
      </c>
      <c r="AE29" s="2" t="str">
        <f t="shared" si="43"/>
        <v/>
      </c>
      <c r="AF29" s="2" t="str">
        <f t="shared" si="44"/>
        <v/>
      </c>
      <c r="AG29" s="2" t="str">
        <f t="shared" si="45"/>
        <v/>
      </c>
      <c r="AH29" s="2" t="str">
        <f t="shared" si="46"/>
        <v/>
      </c>
      <c r="AI29" s="2" t="str">
        <f t="shared" si="47"/>
        <v/>
      </c>
      <c r="AJ29" s="2" t="str">
        <f t="shared" si="48"/>
        <v/>
      </c>
      <c r="AK29" s="2" t="str">
        <f t="shared" si="49"/>
        <v/>
      </c>
      <c r="AL29" s="2" t="str">
        <f t="shared" si="50"/>
        <v/>
      </c>
      <c r="AM29" s="2" t="str">
        <f t="shared" si="51"/>
        <v/>
      </c>
      <c r="AN29" s="2" t="str">
        <f t="shared" si="52"/>
        <v/>
      </c>
      <c r="AO29" s="2" t="str">
        <f t="shared" si="53"/>
        <v/>
      </c>
      <c r="AP29" s="3" t="str">
        <f>'Gene Table'!D28</f>
        <v>DAPK1</v>
      </c>
      <c r="AQ29" s="2">
        <f t="shared" si="54"/>
        <v>0.10039500000000245</v>
      </c>
      <c r="AR29" s="2" t="str">
        <f t="shared" si="55"/>
        <v/>
      </c>
      <c r="AS29" s="2" t="str">
        <f t="shared" si="56"/>
        <v/>
      </c>
      <c r="AT29" s="2" t="str">
        <f t="shared" si="57"/>
        <v/>
      </c>
      <c r="AU29" s="2" t="str">
        <f t="shared" si="58"/>
        <v/>
      </c>
      <c r="AV29" s="2" t="str">
        <f t="shared" si="59"/>
        <v/>
      </c>
      <c r="AW29" s="2" t="str">
        <f t="shared" si="60"/>
        <v/>
      </c>
      <c r="AX29" s="2" t="str">
        <f t="shared" si="61"/>
        <v/>
      </c>
      <c r="AY29" s="2" t="str">
        <f t="shared" si="62"/>
        <v/>
      </c>
      <c r="AZ29" s="2" t="str">
        <f t="shared" si="63"/>
        <v/>
      </c>
      <c r="BA29" s="2" t="str">
        <f t="shared" si="64"/>
        <v/>
      </c>
      <c r="BB29" s="2" t="str">
        <f t="shared" si="65"/>
        <v/>
      </c>
      <c r="BC29" s="3" t="str">
        <f>'Gene Table'!D28</f>
        <v>DAPK1</v>
      </c>
      <c r="BD29" s="2">
        <f t="shared" si="102"/>
        <v>3.2160025920861855E-6</v>
      </c>
      <c r="BE29" s="2" t="str">
        <f t="shared" si="103"/>
        <v/>
      </c>
      <c r="BF29" s="2" t="str">
        <f t="shared" si="104"/>
        <v/>
      </c>
      <c r="BG29" s="2" t="str">
        <f t="shared" si="105"/>
        <v/>
      </c>
      <c r="BH29" s="2" t="str">
        <f t="shared" si="106"/>
        <v/>
      </c>
      <c r="BI29" s="2" t="str">
        <f t="shared" si="107"/>
        <v/>
      </c>
      <c r="BJ29" s="2" t="str">
        <f t="shared" si="108"/>
        <v/>
      </c>
      <c r="BK29" s="2" t="str">
        <f t="shared" si="109"/>
        <v/>
      </c>
      <c r="BL29" s="2" t="str">
        <f t="shared" si="110"/>
        <v/>
      </c>
      <c r="BM29" s="2" t="str">
        <f t="shared" si="111"/>
        <v/>
      </c>
      <c r="BN29" s="2" t="str">
        <f t="shared" si="112"/>
        <v/>
      </c>
      <c r="BO29" s="2" t="str">
        <f t="shared" si="113"/>
        <v/>
      </c>
      <c r="BP29" s="3" t="str">
        <f>'Gene Table'!D28</f>
        <v>DAPK1</v>
      </c>
      <c r="BQ29" s="11">
        <f t="shared" si="4"/>
        <v>8.6936084161373884E-5</v>
      </c>
      <c r="BR29" s="11" t="str">
        <f t="shared" si="5"/>
        <v/>
      </c>
      <c r="BS29" s="11" t="str">
        <f t="shared" si="6"/>
        <v/>
      </c>
      <c r="BT29" s="11" t="str">
        <f t="shared" si="7"/>
        <v/>
      </c>
      <c r="BU29" s="11" t="str">
        <f t="shared" si="8"/>
        <v/>
      </c>
      <c r="BV29" s="11" t="str">
        <f t="shared" si="9"/>
        <v/>
      </c>
      <c r="BW29" s="11" t="str">
        <f t="shared" si="10"/>
        <v/>
      </c>
      <c r="BX29" s="11" t="str">
        <f t="shared" si="11"/>
        <v/>
      </c>
      <c r="BY29" s="11" t="str">
        <f t="shared" si="12"/>
        <v/>
      </c>
      <c r="BZ29" s="11" t="str">
        <f t="shared" si="13"/>
        <v/>
      </c>
      <c r="CA29" s="11" t="str">
        <f t="shared" si="14"/>
        <v/>
      </c>
      <c r="CB29" s="11" t="str">
        <f t="shared" si="15"/>
        <v/>
      </c>
      <c r="CC29" s="3" t="str">
        <f>'Gene Table'!D28</f>
        <v>DAPK1</v>
      </c>
      <c r="CD29" s="11">
        <f t="shared" si="16"/>
        <v>0.99991306391583867</v>
      </c>
      <c r="CE29" s="11" t="str">
        <f t="shared" si="17"/>
        <v/>
      </c>
      <c r="CF29" s="11" t="str">
        <f t="shared" si="18"/>
        <v/>
      </c>
      <c r="CG29" s="11" t="str">
        <f t="shared" si="19"/>
        <v/>
      </c>
      <c r="CH29" s="11" t="str">
        <f t="shared" si="20"/>
        <v/>
      </c>
      <c r="CI29" s="11" t="str">
        <f t="shared" si="21"/>
        <v/>
      </c>
      <c r="CJ29" s="11" t="str">
        <f t="shared" si="22"/>
        <v/>
      </c>
      <c r="CK29" s="11" t="str">
        <f t="shared" si="23"/>
        <v/>
      </c>
      <c r="CL29" s="11" t="str">
        <f t="shared" si="24"/>
        <v/>
      </c>
      <c r="CM29" s="11" t="str">
        <f t="shared" si="25"/>
        <v/>
      </c>
      <c r="CN29" s="11" t="str">
        <f t="shared" si="26"/>
        <v/>
      </c>
      <c r="CO29" s="11" t="str">
        <f t="shared" si="27"/>
        <v/>
      </c>
      <c r="CP29" s="3" t="str">
        <f>'Gene Table'!D28</f>
        <v>DAPK1</v>
      </c>
      <c r="CQ29" s="11">
        <f t="shared" si="78"/>
        <v>-4.7406739991928681E-17</v>
      </c>
      <c r="CR29" s="11" t="str">
        <f t="shared" si="91"/>
        <v/>
      </c>
      <c r="CS29" s="11" t="str">
        <f t="shared" si="92"/>
        <v/>
      </c>
      <c r="CT29" s="11" t="str">
        <f t="shared" si="93"/>
        <v/>
      </c>
      <c r="CU29" s="11" t="str">
        <f t="shared" si="94"/>
        <v/>
      </c>
      <c r="CV29" s="11" t="str">
        <f t="shared" si="95"/>
        <v/>
      </c>
      <c r="CW29" s="11" t="str">
        <f t="shared" si="96"/>
        <v/>
      </c>
      <c r="CX29" s="11" t="str">
        <f t="shared" si="97"/>
        <v/>
      </c>
      <c r="CY29" s="11" t="str">
        <f t="shared" si="98"/>
        <v/>
      </c>
      <c r="CZ29" s="11" t="str">
        <f t="shared" si="99"/>
        <v/>
      </c>
      <c r="DA29" s="11" t="str">
        <f t="shared" si="100"/>
        <v/>
      </c>
      <c r="DB29" s="11" t="str">
        <f t="shared" si="101"/>
        <v/>
      </c>
      <c r="DC29" s="3" t="str">
        <f>'Gene Table'!D28</f>
        <v>DAPK1</v>
      </c>
      <c r="DD29" s="11">
        <f t="shared" si="79"/>
        <v>8.6936084161326477E-5</v>
      </c>
      <c r="DE29" s="11" t="str">
        <f t="shared" si="80"/>
        <v/>
      </c>
      <c r="DF29" s="11" t="str">
        <f t="shared" si="81"/>
        <v/>
      </c>
      <c r="DG29" s="11" t="str">
        <f t="shared" si="82"/>
        <v/>
      </c>
      <c r="DH29" s="11" t="str">
        <f t="shared" si="83"/>
        <v/>
      </c>
      <c r="DI29" s="11" t="str">
        <f t="shared" si="84"/>
        <v/>
      </c>
      <c r="DJ29" s="11" t="str">
        <f t="shared" si="85"/>
        <v/>
      </c>
      <c r="DK29" s="11" t="str">
        <f t="shared" si="86"/>
        <v/>
      </c>
      <c r="DL29" s="11" t="str">
        <f t="shared" si="87"/>
        <v/>
      </c>
      <c r="DM29" s="11" t="str">
        <f t="shared" si="88"/>
        <v/>
      </c>
      <c r="DN29" s="11" t="str">
        <f t="shared" si="89"/>
        <v/>
      </c>
      <c r="DO29" s="11" t="str">
        <f t="shared" si="90"/>
        <v/>
      </c>
    </row>
    <row r="30" spans="1:119" x14ac:dyDescent="0.25">
      <c r="A30" s="2" t="str">
        <f>'Gene Table'!D29</f>
        <v>DSC3</v>
      </c>
      <c r="B30" s="123"/>
      <c r="C30" s="3" t="s">
        <v>59</v>
      </c>
      <c r="D30" s="2">
        <f>IF(SUM('Raw Data'!C$3:C$98)&gt;10,IF(AND(ISNUMBER('Raw Data'!C103),'Raw Data'!C103&lt;40, 'Raw Data'!C103&gt;0),'Raw Data'!C103,40),"")</f>
        <v>21.560307999999999</v>
      </c>
      <c r="E30" s="2" t="str">
        <f>IF(SUM('Raw Data'!D$3:D$98)&gt;10,IF(AND(ISNUMBER('Raw Data'!D103),'Raw Data'!D103&lt;40, 'Raw Data'!D103&gt;0),'Raw Data'!D103,40),"")</f>
        <v/>
      </c>
      <c r="F30" s="2" t="str">
        <f>IF(SUM('Raw Data'!E$3:E$98)&gt;10,IF(AND(ISNUMBER('Raw Data'!E103),'Raw Data'!E103&lt;40, 'Raw Data'!E103&gt;0),'Raw Data'!E103,40),"")</f>
        <v/>
      </c>
      <c r="G30" s="2" t="str">
        <f>IF(SUM('Raw Data'!F$3:F$98)&gt;10,IF(AND(ISNUMBER('Raw Data'!F103),'Raw Data'!F103&lt;40, 'Raw Data'!F103&gt;0),'Raw Data'!F103,40),"")</f>
        <v/>
      </c>
      <c r="H30" s="2" t="str">
        <f>IF(SUM('Raw Data'!G$3:G$98)&gt;10,IF(AND(ISNUMBER('Raw Data'!G103),'Raw Data'!G103&lt;40, 'Raw Data'!G103&gt;0),'Raw Data'!G103,40),"")</f>
        <v/>
      </c>
      <c r="I30" s="2" t="str">
        <f>IF(SUM('Raw Data'!H$3:H$98)&gt;10,IF(AND(ISNUMBER('Raw Data'!H103),'Raw Data'!H103&lt;40, 'Raw Data'!H103&gt;0),'Raw Data'!H103,40),"")</f>
        <v/>
      </c>
      <c r="J30" s="2" t="str">
        <f>IF(SUM('Raw Data'!I$3:I$98)&gt;10,IF(AND(ISNUMBER('Raw Data'!I103),'Raw Data'!I103&lt;40, 'Raw Data'!I103&gt;0),'Raw Data'!I103,40),"")</f>
        <v/>
      </c>
      <c r="K30" s="2" t="str">
        <f>IF(SUM('Raw Data'!J$3:J$98)&gt;10,IF(AND(ISNUMBER('Raw Data'!J103),'Raw Data'!J103&lt;40, 'Raw Data'!J103&gt;0),'Raw Data'!J103,40),"")</f>
        <v/>
      </c>
      <c r="L30" s="2" t="str">
        <f>IF(SUM('Raw Data'!K$3:K$98)&gt;10,IF(AND(ISNUMBER('Raw Data'!K103),'Raw Data'!K103&lt;40, 'Raw Data'!K103&gt;0),'Raw Data'!K103,40),"")</f>
        <v/>
      </c>
      <c r="M30" s="2" t="str">
        <f>IF(SUM('Raw Data'!L$3:L$98)&gt;10,IF(AND(ISNUMBER('Raw Data'!L103),'Raw Data'!L103&lt;40, 'Raw Data'!L103&gt;0),'Raw Data'!L103,40),"")</f>
        <v/>
      </c>
      <c r="N30" s="2" t="str">
        <f>IF(SUM('Raw Data'!M$3:M$98)&gt;10,IF(AND(ISNUMBER('Raw Data'!M103),'Raw Data'!M103&lt;40, 'Raw Data'!M103&gt;0),'Raw Data'!M103,40),"")</f>
        <v/>
      </c>
      <c r="O30" s="2" t="str">
        <f>IF(SUM('Raw Data'!N$3:N$98)&gt;10,IF(AND(ISNUMBER('Raw Data'!N103),'Raw Data'!N103&lt;40, 'Raw Data'!N103&gt;0),'Raw Data'!N103,40),"")</f>
        <v/>
      </c>
      <c r="P30" s="3" t="str">
        <f>'Gene Table'!D29</f>
        <v>DSC3</v>
      </c>
      <c r="Q30" s="2">
        <f t="shared" si="30"/>
        <v>11.002122</v>
      </c>
      <c r="R30" s="2" t="str">
        <f t="shared" si="31"/>
        <v/>
      </c>
      <c r="S30" s="2" t="str">
        <f t="shared" si="32"/>
        <v/>
      </c>
      <c r="T30" s="2" t="str">
        <f t="shared" si="33"/>
        <v/>
      </c>
      <c r="U30" s="2" t="str">
        <f t="shared" si="34"/>
        <v/>
      </c>
      <c r="V30" s="2" t="str">
        <f t="shared" si="35"/>
        <v/>
      </c>
      <c r="W30" s="2" t="str">
        <f t="shared" si="36"/>
        <v/>
      </c>
      <c r="X30" s="2" t="str">
        <f t="shared" si="37"/>
        <v/>
      </c>
      <c r="Y30" s="2" t="str">
        <f t="shared" si="38"/>
        <v/>
      </c>
      <c r="Z30" s="2" t="str">
        <f t="shared" si="39"/>
        <v/>
      </c>
      <c r="AA30" s="2" t="str">
        <f t="shared" si="40"/>
        <v/>
      </c>
      <c r="AB30" s="2" t="str">
        <f t="shared" si="41"/>
        <v/>
      </c>
      <c r="AC30" s="3" t="str">
        <f>'Gene Table'!D29</f>
        <v>DSC3</v>
      </c>
      <c r="AD30" s="2">
        <f t="shared" si="42"/>
        <v>3.3127659999999999</v>
      </c>
      <c r="AE30" s="2" t="str">
        <f t="shared" si="43"/>
        <v/>
      </c>
      <c r="AF30" s="2" t="str">
        <f t="shared" si="44"/>
        <v/>
      </c>
      <c r="AG30" s="2" t="str">
        <f t="shared" si="45"/>
        <v/>
      </c>
      <c r="AH30" s="2" t="str">
        <f t="shared" si="46"/>
        <v/>
      </c>
      <c r="AI30" s="2" t="str">
        <f t="shared" si="47"/>
        <v/>
      </c>
      <c r="AJ30" s="2" t="str">
        <f t="shared" si="48"/>
        <v/>
      </c>
      <c r="AK30" s="2" t="str">
        <f t="shared" si="49"/>
        <v/>
      </c>
      <c r="AL30" s="2" t="str">
        <f t="shared" si="50"/>
        <v/>
      </c>
      <c r="AM30" s="2" t="str">
        <f t="shared" si="51"/>
        <v/>
      </c>
      <c r="AN30" s="2" t="str">
        <f t="shared" si="52"/>
        <v/>
      </c>
      <c r="AO30" s="2" t="str">
        <f t="shared" si="53"/>
        <v/>
      </c>
      <c r="AP30" s="3" t="str">
        <f>'Gene Table'!D29</f>
        <v>DSC3</v>
      </c>
      <c r="AQ30" s="2">
        <f t="shared" si="54"/>
        <v>0.23079700000000258</v>
      </c>
      <c r="AR30" s="2" t="str">
        <f t="shared" si="55"/>
        <v/>
      </c>
      <c r="AS30" s="2" t="str">
        <f t="shared" si="56"/>
        <v/>
      </c>
      <c r="AT30" s="2" t="str">
        <f t="shared" si="57"/>
        <v/>
      </c>
      <c r="AU30" s="2" t="str">
        <f t="shared" si="58"/>
        <v/>
      </c>
      <c r="AV30" s="2" t="str">
        <f t="shared" si="59"/>
        <v/>
      </c>
      <c r="AW30" s="2" t="str">
        <f t="shared" si="60"/>
        <v/>
      </c>
      <c r="AX30" s="2" t="str">
        <f t="shared" si="61"/>
        <v/>
      </c>
      <c r="AY30" s="2" t="str">
        <f t="shared" si="62"/>
        <v/>
      </c>
      <c r="AZ30" s="2" t="str">
        <f t="shared" si="63"/>
        <v/>
      </c>
      <c r="BA30" s="2" t="str">
        <f t="shared" si="64"/>
        <v/>
      </c>
      <c r="BB30" s="2" t="str">
        <f t="shared" si="65"/>
        <v/>
      </c>
      <c r="BC30" s="3" t="str">
        <f>'Gene Table'!D29</f>
        <v>DSC3</v>
      </c>
      <c r="BD30" s="2">
        <f t="shared" si="102"/>
        <v>4.8756358538319997E-4</v>
      </c>
      <c r="BE30" s="2" t="str">
        <f t="shared" si="103"/>
        <v/>
      </c>
      <c r="BF30" s="2" t="str">
        <f t="shared" si="104"/>
        <v/>
      </c>
      <c r="BG30" s="2" t="str">
        <f t="shared" si="105"/>
        <v/>
      </c>
      <c r="BH30" s="2" t="str">
        <f t="shared" si="106"/>
        <v/>
      </c>
      <c r="BI30" s="2" t="str">
        <f t="shared" si="107"/>
        <v/>
      </c>
      <c r="BJ30" s="2" t="str">
        <f t="shared" si="108"/>
        <v/>
      </c>
      <c r="BK30" s="2" t="str">
        <f t="shared" si="109"/>
        <v/>
      </c>
      <c r="BL30" s="2" t="str">
        <f t="shared" si="110"/>
        <v/>
      </c>
      <c r="BM30" s="2" t="str">
        <f t="shared" si="111"/>
        <v/>
      </c>
      <c r="BN30" s="2" t="str">
        <f t="shared" si="112"/>
        <v/>
      </c>
      <c r="BO30" s="2" t="str">
        <f t="shared" si="113"/>
        <v/>
      </c>
      <c r="BP30" s="3" t="str">
        <f>'Gene Table'!D29</f>
        <v>DSC3</v>
      </c>
      <c r="BQ30" s="11">
        <f t="shared" si="4"/>
        <v>0.10068617977132482</v>
      </c>
      <c r="BR30" s="11" t="str">
        <f t="shared" si="5"/>
        <v/>
      </c>
      <c r="BS30" s="11" t="str">
        <f t="shared" si="6"/>
        <v/>
      </c>
      <c r="BT30" s="11" t="str">
        <f t="shared" si="7"/>
        <v/>
      </c>
      <c r="BU30" s="11" t="str">
        <f t="shared" si="8"/>
        <v/>
      </c>
      <c r="BV30" s="11" t="str">
        <f t="shared" si="9"/>
        <v/>
      </c>
      <c r="BW30" s="11" t="str">
        <f t="shared" si="10"/>
        <v/>
      </c>
      <c r="BX30" s="11" t="str">
        <f t="shared" si="11"/>
        <v/>
      </c>
      <c r="BY30" s="11" t="str">
        <f t="shared" si="12"/>
        <v/>
      </c>
      <c r="BZ30" s="11" t="str">
        <f t="shared" si="13"/>
        <v/>
      </c>
      <c r="CA30" s="11" t="str">
        <f t="shared" si="14"/>
        <v/>
      </c>
      <c r="CB30" s="11" t="str">
        <f t="shared" si="15"/>
        <v/>
      </c>
      <c r="CC30" s="3" t="str">
        <f>'Gene Table'!D29</f>
        <v>DSC3</v>
      </c>
      <c r="CD30" s="11">
        <f t="shared" si="16"/>
        <v>0.89931382022867523</v>
      </c>
      <c r="CE30" s="11" t="str">
        <f t="shared" si="17"/>
        <v/>
      </c>
      <c r="CF30" s="11" t="str">
        <f t="shared" si="18"/>
        <v/>
      </c>
      <c r="CG30" s="11" t="str">
        <f t="shared" si="19"/>
        <v/>
      </c>
      <c r="CH30" s="11" t="str">
        <f t="shared" si="20"/>
        <v/>
      </c>
      <c r="CI30" s="11" t="str">
        <f t="shared" si="21"/>
        <v/>
      </c>
      <c r="CJ30" s="11" t="str">
        <f t="shared" si="22"/>
        <v/>
      </c>
      <c r="CK30" s="11" t="str">
        <f t="shared" si="23"/>
        <v/>
      </c>
      <c r="CL30" s="11" t="str">
        <f t="shared" si="24"/>
        <v/>
      </c>
      <c r="CM30" s="11" t="str">
        <f t="shared" si="25"/>
        <v/>
      </c>
      <c r="CN30" s="11" t="str">
        <f t="shared" si="26"/>
        <v/>
      </c>
      <c r="CO30" s="11" t="str">
        <f t="shared" si="27"/>
        <v/>
      </c>
      <c r="CP30" s="3" t="str">
        <f>'Gene Table'!D29</f>
        <v>DSC3</v>
      </c>
      <c r="CQ30" s="11">
        <f t="shared" si="78"/>
        <v>-5.5511151231257827E-17</v>
      </c>
      <c r="CR30" s="11" t="str">
        <f t="shared" si="91"/>
        <v/>
      </c>
      <c r="CS30" s="11" t="str">
        <f t="shared" si="92"/>
        <v/>
      </c>
      <c r="CT30" s="11" t="str">
        <f t="shared" si="93"/>
        <v/>
      </c>
      <c r="CU30" s="11" t="str">
        <f t="shared" si="94"/>
        <v/>
      </c>
      <c r="CV30" s="11" t="str">
        <f t="shared" si="95"/>
        <v/>
      </c>
      <c r="CW30" s="11" t="str">
        <f t="shared" si="96"/>
        <v/>
      </c>
      <c r="CX30" s="11" t="str">
        <f t="shared" si="97"/>
        <v/>
      </c>
      <c r="CY30" s="11" t="str">
        <f t="shared" si="98"/>
        <v/>
      </c>
      <c r="CZ30" s="11" t="str">
        <f t="shared" si="99"/>
        <v/>
      </c>
      <c r="DA30" s="11" t="str">
        <f t="shared" si="100"/>
        <v/>
      </c>
      <c r="DB30" s="11" t="str">
        <f t="shared" si="101"/>
        <v/>
      </c>
      <c r="DC30" s="3" t="str">
        <f>'Gene Table'!D29</f>
        <v>DSC3</v>
      </c>
      <c r="DD30" s="11">
        <f t="shared" si="79"/>
        <v>0.10068617977132477</v>
      </c>
      <c r="DE30" s="11" t="str">
        <f t="shared" si="80"/>
        <v/>
      </c>
      <c r="DF30" s="11" t="str">
        <f t="shared" si="81"/>
        <v/>
      </c>
      <c r="DG30" s="11" t="str">
        <f t="shared" si="82"/>
        <v/>
      </c>
      <c r="DH30" s="11" t="str">
        <f t="shared" si="83"/>
        <v/>
      </c>
      <c r="DI30" s="11" t="str">
        <f t="shared" si="84"/>
        <v/>
      </c>
      <c r="DJ30" s="11" t="str">
        <f t="shared" si="85"/>
        <v/>
      </c>
      <c r="DK30" s="11" t="str">
        <f t="shared" si="86"/>
        <v/>
      </c>
      <c r="DL30" s="11" t="str">
        <f t="shared" si="87"/>
        <v/>
      </c>
      <c r="DM30" s="11" t="str">
        <f t="shared" si="88"/>
        <v/>
      </c>
      <c r="DN30" s="11" t="str">
        <f t="shared" si="89"/>
        <v/>
      </c>
      <c r="DO30" s="11" t="str">
        <f t="shared" si="90"/>
        <v/>
      </c>
    </row>
    <row r="31" spans="1:119" x14ac:dyDescent="0.25">
      <c r="A31" s="2" t="str">
        <f>'Gene Table'!D30</f>
        <v>EPB41L3</v>
      </c>
      <c r="B31" s="123"/>
      <c r="C31" s="3" t="s">
        <v>61</v>
      </c>
      <c r="D31" s="2">
        <f>IF(SUM('Raw Data'!C$3:C$98)&gt;10,IF(AND(ISNUMBER('Raw Data'!C105),'Raw Data'!C105&lt;40, 'Raw Data'!C105&gt;0),'Raw Data'!C105,40),"")</f>
        <v>21.111225000000001</v>
      </c>
      <c r="E31" s="2" t="str">
        <f>IF(SUM('Raw Data'!D$3:D$98)&gt;10,IF(AND(ISNUMBER('Raw Data'!D105),'Raw Data'!D105&lt;40, 'Raw Data'!D105&gt;0),'Raw Data'!D105,40),"")</f>
        <v/>
      </c>
      <c r="F31" s="2" t="str">
        <f>IF(SUM('Raw Data'!E$3:E$98)&gt;10,IF(AND(ISNUMBER('Raw Data'!E105),'Raw Data'!E105&lt;40, 'Raw Data'!E105&gt;0),'Raw Data'!E105,40),"")</f>
        <v/>
      </c>
      <c r="G31" s="2" t="str">
        <f>IF(SUM('Raw Data'!F$3:F$98)&gt;10,IF(AND(ISNUMBER('Raw Data'!F105),'Raw Data'!F105&lt;40, 'Raw Data'!F105&gt;0),'Raw Data'!F105,40),"")</f>
        <v/>
      </c>
      <c r="H31" s="2" t="str">
        <f>IF(SUM('Raw Data'!G$3:G$98)&gt;10,IF(AND(ISNUMBER('Raw Data'!G105),'Raw Data'!G105&lt;40, 'Raw Data'!G105&gt;0),'Raw Data'!G105,40),"")</f>
        <v/>
      </c>
      <c r="I31" s="2" t="str">
        <f>IF(SUM('Raw Data'!H$3:H$98)&gt;10,IF(AND(ISNUMBER('Raw Data'!H105),'Raw Data'!H105&lt;40, 'Raw Data'!H105&gt;0),'Raw Data'!H105,40),"")</f>
        <v/>
      </c>
      <c r="J31" s="2" t="str">
        <f>IF(SUM('Raw Data'!I$3:I$98)&gt;10,IF(AND(ISNUMBER('Raw Data'!I105),'Raw Data'!I105&lt;40, 'Raw Data'!I105&gt;0),'Raw Data'!I105,40),"")</f>
        <v/>
      </c>
      <c r="K31" s="2" t="str">
        <f>IF(SUM('Raw Data'!J$3:J$98)&gt;10,IF(AND(ISNUMBER('Raw Data'!J105),'Raw Data'!J105&lt;40, 'Raw Data'!J105&gt;0),'Raw Data'!J105,40),"")</f>
        <v/>
      </c>
      <c r="L31" s="2" t="str">
        <f>IF(SUM('Raw Data'!K$3:K$98)&gt;10,IF(AND(ISNUMBER('Raw Data'!K105),'Raw Data'!K105&lt;40, 'Raw Data'!K105&gt;0),'Raw Data'!K105,40),"")</f>
        <v/>
      </c>
      <c r="M31" s="2" t="str">
        <f>IF(SUM('Raw Data'!L$3:L$98)&gt;10,IF(AND(ISNUMBER('Raw Data'!L105),'Raw Data'!L105&lt;40, 'Raw Data'!L105&gt;0),'Raw Data'!L105,40),"")</f>
        <v/>
      </c>
      <c r="N31" s="2" t="str">
        <f>IF(SUM('Raw Data'!M$3:M$98)&gt;10,IF(AND(ISNUMBER('Raw Data'!M105),'Raw Data'!M105&lt;40, 'Raw Data'!M105&gt;0),'Raw Data'!M105,40),"")</f>
        <v/>
      </c>
      <c r="O31" s="2" t="str">
        <f>IF(SUM('Raw Data'!N$3:N$98)&gt;10,IF(AND(ISNUMBER('Raw Data'!N105),'Raw Data'!N105&lt;40, 'Raw Data'!N105&gt;0),'Raw Data'!N105,40),"")</f>
        <v/>
      </c>
      <c r="P31" s="3" t="str">
        <f>'Gene Table'!D30</f>
        <v>EPB41L3</v>
      </c>
      <c r="Q31" s="2">
        <f t="shared" si="30"/>
        <v>15.161781000000001</v>
      </c>
      <c r="R31" s="2" t="str">
        <f t="shared" si="31"/>
        <v/>
      </c>
      <c r="S31" s="2" t="str">
        <f t="shared" si="32"/>
        <v/>
      </c>
      <c r="T31" s="2" t="str">
        <f t="shared" si="33"/>
        <v/>
      </c>
      <c r="U31" s="2" t="str">
        <f t="shared" si="34"/>
        <v/>
      </c>
      <c r="V31" s="2" t="str">
        <f t="shared" si="35"/>
        <v/>
      </c>
      <c r="W31" s="2" t="str">
        <f t="shared" si="36"/>
        <v/>
      </c>
      <c r="X31" s="2" t="str">
        <f t="shared" si="37"/>
        <v/>
      </c>
      <c r="Y31" s="2" t="str">
        <f t="shared" si="38"/>
        <v/>
      </c>
      <c r="Z31" s="2" t="str">
        <f t="shared" si="39"/>
        <v/>
      </c>
      <c r="AA31" s="2" t="str">
        <f t="shared" si="40"/>
        <v/>
      </c>
      <c r="AB31" s="2" t="str">
        <f t="shared" si="41"/>
        <v/>
      </c>
      <c r="AC31" s="3" t="str">
        <f>'Gene Table'!D30</f>
        <v>EPB41L3</v>
      </c>
      <c r="AD31" s="2">
        <f t="shared" si="42"/>
        <v>6.6093519999999977</v>
      </c>
      <c r="AE31" s="2" t="str">
        <f t="shared" si="43"/>
        <v/>
      </c>
      <c r="AF31" s="2" t="str">
        <f t="shared" si="44"/>
        <v/>
      </c>
      <c r="AG31" s="2" t="str">
        <f t="shared" si="45"/>
        <v/>
      </c>
      <c r="AH31" s="2" t="str">
        <f t="shared" si="46"/>
        <v/>
      </c>
      <c r="AI31" s="2" t="str">
        <f t="shared" si="47"/>
        <v/>
      </c>
      <c r="AJ31" s="2" t="str">
        <f t="shared" si="48"/>
        <v/>
      </c>
      <c r="AK31" s="2" t="str">
        <f t="shared" si="49"/>
        <v/>
      </c>
      <c r="AL31" s="2" t="str">
        <f t="shared" si="50"/>
        <v/>
      </c>
      <c r="AM31" s="2" t="str">
        <f t="shared" si="51"/>
        <v/>
      </c>
      <c r="AN31" s="2" t="str">
        <f t="shared" si="52"/>
        <v/>
      </c>
      <c r="AO31" s="2" t="str">
        <f t="shared" si="53"/>
        <v/>
      </c>
      <c r="AP31" s="3" t="str">
        <f>'Gene Table'!D30</f>
        <v>EPB41L3</v>
      </c>
      <c r="AQ31" s="2">
        <f t="shared" si="54"/>
        <v>0.16628499999999846</v>
      </c>
      <c r="AR31" s="2" t="str">
        <f t="shared" si="55"/>
        <v/>
      </c>
      <c r="AS31" s="2" t="str">
        <f t="shared" si="56"/>
        <v/>
      </c>
      <c r="AT31" s="2" t="str">
        <f t="shared" si="57"/>
        <v/>
      </c>
      <c r="AU31" s="2" t="str">
        <f t="shared" si="58"/>
        <v/>
      </c>
      <c r="AV31" s="2" t="str">
        <f t="shared" si="59"/>
        <v/>
      </c>
      <c r="AW31" s="2" t="str">
        <f t="shared" si="60"/>
        <v/>
      </c>
      <c r="AX31" s="2" t="str">
        <f t="shared" si="61"/>
        <v/>
      </c>
      <c r="AY31" s="2" t="str">
        <f t="shared" si="62"/>
        <v/>
      </c>
      <c r="AZ31" s="2" t="str">
        <f t="shared" si="63"/>
        <v/>
      </c>
      <c r="BA31" s="2" t="str">
        <f t="shared" si="64"/>
        <v/>
      </c>
      <c r="BB31" s="2" t="str">
        <f t="shared" si="65"/>
        <v/>
      </c>
      <c r="BC31" s="3" t="str">
        <f>'Gene Table'!D30</f>
        <v>EPB41L3</v>
      </c>
      <c r="BD31" s="2">
        <f t="shared" si="102"/>
        <v>2.72802993333972E-5</v>
      </c>
      <c r="BE31" s="2" t="str">
        <f t="shared" si="103"/>
        <v/>
      </c>
      <c r="BF31" s="2" t="str">
        <f t="shared" si="104"/>
        <v/>
      </c>
      <c r="BG31" s="2" t="str">
        <f t="shared" si="105"/>
        <v/>
      </c>
      <c r="BH31" s="2" t="str">
        <f t="shared" si="106"/>
        <v/>
      </c>
      <c r="BI31" s="2" t="str">
        <f t="shared" si="107"/>
        <v/>
      </c>
      <c r="BJ31" s="2" t="str">
        <f t="shared" si="108"/>
        <v/>
      </c>
      <c r="BK31" s="2" t="str">
        <f t="shared" si="109"/>
        <v/>
      </c>
      <c r="BL31" s="2" t="str">
        <f t="shared" si="110"/>
        <v/>
      </c>
      <c r="BM31" s="2" t="str">
        <f t="shared" si="111"/>
        <v/>
      </c>
      <c r="BN31" s="2" t="str">
        <f t="shared" si="112"/>
        <v/>
      </c>
      <c r="BO31" s="2" t="str">
        <f t="shared" si="113"/>
        <v/>
      </c>
      <c r="BP31" s="3" t="str">
        <f>'Gene Table'!D30</f>
        <v>EPB41L3</v>
      </c>
      <c r="BQ31" s="11">
        <f t="shared" si="4"/>
        <v>1.0242327160156441E-2</v>
      </c>
      <c r="BR31" s="11" t="str">
        <f t="shared" si="5"/>
        <v/>
      </c>
      <c r="BS31" s="11" t="str">
        <f t="shared" si="6"/>
        <v/>
      </c>
      <c r="BT31" s="11" t="str">
        <f t="shared" si="7"/>
        <v/>
      </c>
      <c r="BU31" s="11" t="str">
        <f t="shared" si="8"/>
        <v/>
      </c>
      <c r="BV31" s="11" t="str">
        <f t="shared" si="9"/>
        <v/>
      </c>
      <c r="BW31" s="11" t="str">
        <f t="shared" si="10"/>
        <v/>
      </c>
      <c r="BX31" s="11" t="str">
        <f t="shared" si="11"/>
        <v/>
      </c>
      <c r="BY31" s="11" t="str">
        <f t="shared" si="12"/>
        <v/>
      </c>
      <c r="BZ31" s="11" t="str">
        <f t="shared" si="13"/>
        <v/>
      </c>
      <c r="CA31" s="11" t="str">
        <f t="shared" si="14"/>
        <v/>
      </c>
      <c r="CB31" s="11" t="str">
        <f t="shared" si="15"/>
        <v/>
      </c>
      <c r="CC31" s="3" t="str">
        <f>'Gene Table'!D30</f>
        <v>EPB41L3</v>
      </c>
      <c r="CD31" s="11">
        <f t="shared" si="16"/>
        <v>0.98975767283984351</v>
      </c>
      <c r="CE31" s="11" t="str">
        <f t="shared" si="17"/>
        <v/>
      </c>
      <c r="CF31" s="11" t="str">
        <f t="shared" si="18"/>
        <v/>
      </c>
      <c r="CG31" s="11" t="str">
        <f t="shared" si="19"/>
        <v/>
      </c>
      <c r="CH31" s="11" t="str">
        <f t="shared" si="20"/>
        <v/>
      </c>
      <c r="CI31" s="11" t="str">
        <f t="shared" si="21"/>
        <v/>
      </c>
      <c r="CJ31" s="11" t="str">
        <f t="shared" si="22"/>
        <v/>
      </c>
      <c r="CK31" s="11" t="str">
        <f t="shared" si="23"/>
        <v/>
      </c>
      <c r="CL31" s="11" t="str">
        <f t="shared" si="24"/>
        <v/>
      </c>
      <c r="CM31" s="11" t="str">
        <f t="shared" si="25"/>
        <v/>
      </c>
      <c r="CN31" s="11" t="str">
        <f t="shared" si="26"/>
        <v/>
      </c>
      <c r="CO31" s="11" t="str">
        <f t="shared" si="27"/>
        <v/>
      </c>
      <c r="CP31" s="3" t="str">
        <f>'Gene Table'!D30</f>
        <v>EPB41L3</v>
      </c>
      <c r="CQ31" s="11">
        <f t="shared" si="78"/>
        <v>5.377642775528102E-17</v>
      </c>
      <c r="CR31" s="11" t="str">
        <f t="shared" si="91"/>
        <v/>
      </c>
      <c r="CS31" s="11" t="str">
        <f t="shared" si="92"/>
        <v/>
      </c>
      <c r="CT31" s="11" t="str">
        <f t="shared" si="93"/>
        <v/>
      </c>
      <c r="CU31" s="11" t="str">
        <f t="shared" si="94"/>
        <v/>
      </c>
      <c r="CV31" s="11" t="str">
        <f t="shared" si="95"/>
        <v/>
      </c>
      <c r="CW31" s="11" t="str">
        <f t="shared" si="96"/>
        <v/>
      </c>
      <c r="CX31" s="11" t="str">
        <f t="shared" si="97"/>
        <v/>
      </c>
      <c r="CY31" s="11" t="str">
        <f t="shared" si="98"/>
        <v/>
      </c>
      <c r="CZ31" s="11" t="str">
        <f t="shared" si="99"/>
        <v/>
      </c>
      <c r="DA31" s="11" t="str">
        <f t="shared" si="100"/>
        <v/>
      </c>
      <c r="DB31" s="11" t="str">
        <f t="shared" si="101"/>
        <v/>
      </c>
      <c r="DC31" s="3" t="str">
        <f>'Gene Table'!D30</f>
        <v>EPB41L3</v>
      </c>
      <c r="DD31" s="11">
        <f t="shared" si="79"/>
        <v>1.0242327160156495E-2</v>
      </c>
      <c r="DE31" s="11" t="str">
        <f t="shared" si="80"/>
        <v/>
      </c>
      <c r="DF31" s="11" t="str">
        <f t="shared" si="81"/>
        <v/>
      </c>
      <c r="DG31" s="11" t="str">
        <f t="shared" si="82"/>
        <v/>
      </c>
      <c r="DH31" s="11" t="str">
        <f t="shared" si="83"/>
        <v/>
      </c>
      <c r="DI31" s="11" t="str">
        <f t="shared" si="84"/>
        <v/>
      </c>
      <c r="DJ31" s="11" t="str">
        <f t="shared" si="85"/>
        <v/>
      </c>
      <c r="DK31" s="11" t="str">
        <f t="shared" si="86"/>
        <v/>
      </c>
      <c r="DL31" s="11" t="str">
        <f t="shared" si="87"/>
        <v/>
      </c>
      <c r="DM31" s="11" t="str">
        <f t="shared" si="88"/>
        <v/>
      </c>
      <c r="DN31" s="11" t="str">
        <f t="shared" si="89"/>
        <v/>
      </c>
      <c r="DO31" s="11" t="str">
        <f t="shared" si="90"/>
        <v/>
      </c>
    </row>
    <row r="32" spans="1:119" x14ac:dyDescent="0.25">
      <c r="A32" s="2" t="str">
        <f>'Gene Table'!D31</f>
        <v>EPCAM</v>
      </c>
      <c r="B32" s="123"/>
      <c r="C32" s="3" t="s">
        <v>63</v>
      </c>
      <c r="D32" s="2">
        <f>IF(SUM('Raw Data'!C$3:C$98)&gt;10,IF(AND(ISNUMBER('Raw Data'!C107),'Raw Data'!C107&lt;40, 'Raw Data'!C107&gt;0),'Raw Data'!C107,40),"")</f>
        <v>20.362745</v>
      </c>
      <c r="E32" s="2" t="str">
        <f>IF(SUM('Raw Data'!D$3:D$98)&gt;10,IF(AND(ISNUMBER('Raw Data'!D107),'Raw Data'!D107&lt;40, 'Raw Data'!D107&gt;0),'Raw Data'!D107,40),"")</f>
        <v/>
      </c>
      <c r="F32" s="2" t="str">
        <f>IF(SUM('Raw Data'!E$3:E$98)&gt;10,IF(AND(ISNUMBER('Raw Data'!E107),'Raw Data'!E107&lt;40, 'Raw Data'!E107&gt;0),'Raw Data'!E107,40),"")</f>
        <v/>
      </c>
      <c r="G32" s="2" t="str">
        <f>IF(SUM('Raw Data'!F$3:F$98)&gt;10,IF(AND(ISNUMBER('Raw Data'!F107),'Raw Data'!F107&lt;40, 'Raw Data'!F107&gt;0),'Raw Data'!F107,40),"")</f>
        <v/>
      </c>
      <c r="H32" s="2" t="str">
        <f>IF(SUM('Raw Data'!G$3:G$98)&gt;10,IF(AND(ISNUMBER('Raw Data'!G107),'Raw Data'!G107&lt;40, 'Raw Data'!G107&gt;0),'Raw Data'!G107,40),"")</f>
        <v/>
      </c>
      <c r="I32" s="2" t="str">
        <f>IF(SUM('Raw Data'!H$3:H$98)&gt;10,IF(AND(ISNUMBER('Raw Data'!H107),'Raw Data'!H107&lt;40, 'Raw Data'!H107&gt;0),'Raw Data'!H107,40),"")</f>
        <v/>
      </c>
      <c r="J32" s="2" t="str">
        <f>IF(SUM('Raw Data'!I$3:I$98)&gt;10,IF(AND(ISNUMBER('Raw Data'!I107),'Raw Data'!I107&lt;40, 'Raw Data'!I107&gt;0),'Raw Data'!I107,40),"")</f>
        <v/>
      </c>
      <c r="K32" s="2" t="str">
        <f>IF(SUM('Raw Data'!J$3:J$98)&gt;10,IF(AND(ISNUMBER('Raw Data'!J107),'Raw Data'!J107&lt;40, 'Raw Data'!J107&gt;0),'Raw Data'!J107,40),"")</f>
        <v/>
      </c>
      <c r="L32" s="2" t="str">
        <f>IF(SUM('Raw Data'!K$3:K$98)&gt;10,IF(AND(ISNUMBER('Raw Data'!K107),'Raw Data'!K107&lt;40, 'Raw Data'!K107&gt;0),'Raw Data'!K107,40),"")</f>
        <v/>
      </c>
      <c r="M32" s="2" t="str">
        <f>IF(SUM('Raw Data'!L$3:L$98)&gt;10,IF(AND(ISNUMBER('Raw Data'!L107),'Raw Data'!L107&lt;40, 'Raw Data'!L107&gt;0),'Raw Data'!L107,40),"")</f>
        <v/>
      </c>
      <c r="N32" s="2" t="str">
        <f>IF(SUM('Raw Data'!M$3:M$98)&gt;10,IF(AND(ISNUMBER('Raw Data'!M107),'Raw Data'!M107&lt;40, 'Raw Data'!M107&gt;0),'Raw Data'!M107,40),"")</f>
        <v/>
      </c>
      <c r="O32" s="2" t="str">
        <f>IF(SUM('Raw Data'!N$3:N$98)&gt;10,IF(AND(ISNUMBER('Raw Data'!N107),'Raw Data'!N107&lt;40, 'Raw Data'!N107&gt;0),'Raw Data'!N107,40),"")</f>
        <v/>
      </c>
      <c r="P32" s="3" t="str">
        <f>'Gene Table'!D31</f>
        <v>EPCAM</v>
      </c>
      <c r="Q32" s="2">
        <f t="shared" si="30"/>
        <v>6.7372550000000011</v>
      </c>
      <c r="R32" s="2" t="str">
        <f t="shared" si="31"/>
        <v/>
      </c>
      <c r="S32" s="2" t="str">
        <f t="shared" si="32"/>
        <v/>
      </c>
      <c r="T32" s="2" t="str">
        <f t="shared" si="33"/>
        <v/>
      </c>
      <c r="U32" s="2" t="str">
        <f t="shared" si="34"/>
        <v/>
      </c>
      <c r="V32" s="2" t="str">
        <f t="shared" si="35"/>
        <v/>
      </c>
      <c r="W32" s="2" t="str">
        <f t="shared" si="36"/>
        <v/>
      </c>
      <c r="X32" s="2" t="str">
        <f t="shared" si="37"/>
        <v/>
      </c>
      <c r="Y32" s="2" t="str">
        <f t="shared" si="38"/>
        <v/>
      </c>
      <c r="Z32" s="2" t="str">
        <f t="shared" si="39"/>
        <v/>
      </c>
      <c r="AA32" s="2" t="str">
        <f t="shared" si="40"/>
        <v/>
      </c>
      <c r="AB32" s="2" t="str">
        <f t="shared" si="41"/>
        <v/>
      </c>
      <c r="AC32" s="3" t="str">
        <f>'Gene Table'!D31</f>
        <v>EPCAM</v>
      </c>
      <c r="AD32" s="2">
        <f t="shared" si="42"/>
        <v>5.3072550000000014</v>
      </c>
      <c r="AE32" s="2" t="str">
        <f t="shared" si="43"/>
        <v/>
      </c>
      <c r="AF32" s="2" t="str">
        <f t="shared" si="44"/>
        <v/>
      </c>
      <c r="AG32" s="2" t="str">
        <f t="shared" si="45"/>
        <v/>
      </c>
      <c r="AH32" s="2" t="str">
        <f t="shared" si="46"/>
        <v/>
      </c>
      <c r="AI32" s="2" t="str">
        <f t="shared" si="47"/>
        <v/>
      </c>
      <c r="AJ32" s="2" t="str">
        <f t="shared" si="48"/>
        <v/>
      </c>
      <c r="AK32" s="2" t="str">
        <f t="shared" si="49"/>
        <v/>
      </c>
      <c r="AL32" s="2" t="str">
        <f t="shared" si="50"/>
        <v/>
      </c>
      <c r="AM32" s="2" t="str">
        <f t="shared" si="51"/>
        <v/>
      </c>
      <c r="AN32" s="2" t="str">
        <f t="shared" si="52"/>
        <v/>
      </c>
      <c r="AO32" s="2" t="str">
        <f t="shared" si="53"/>
        <v/>
      </c>
      <c r="AP32" s="3" t="str">
        <f>'Gene Table'!D31</f>
        <v>EPCAM</v>
      </c>
      <c r="AQ32" s="2">
        <f t="shared" si="54"/>
        <v>0.81078700000000126</v>
      </c>
      <c r="AR32" s="2" t="str">
        <f t="shared" si="55"/>
        <v/>
      </c>
      <c r="AS32" s="2" t="str">
        <f t="shared" si="56"/>
        <v/>
      </c>
      <c r="AT32" s="2" t="str">
        <f t="shared" si="57"/>
        <v/>
      </c>
      <c r="AU32" s="2" t="str">
        <f t="shared" si="58"/>
        <v/>
      </c>
      <c r="AV32" s="2" t="str">
        <f t="shared" si="59"/>
        <v/>
      </c>
      <c r="AW32" s="2" t="str">
        <f t="shared" si="60"/>
        <v/>
      </c>
      <c r="AX32" s="2" t="str">
        <f t="shared" si="61"/>
        <v/>
      </c>
      <c r="AY32" s="2" t="str">
        <f t="shared" si="62"/>
        <v/>
      </c>
      <c r="AZ32" s="2" t="str">
        <f t="shared" si="63"/>
        <v/>
      </c>
      <c r="BA32" s="2" t="str">
        <f t="shared" si="64"/>
        <v/>
      </c>
      <c r="BB32" s="2" t="str">
        <f t="shared" si="65"/>
        <v/>
      </c>
      <c r="BC32" s="3" t="str">
        <f>'Gene Table'!D31</f>
        <v>EPCAM</v>
      </c>
      <c r="BD32" s="2">
        <f t="shared" si="102"/>
        <v>9.3731195557619097E-3</v>
      </c>
      <c r="BE32" s="2" t="str">
        <f t="shared" si="103"/>
        <v/>
      </c>
      <c r="BF32" s="2" t="str">
        <f t="shared" si="104"/>
        <v/>
      </c>
      <c r="BG32" s="2" t="str">
        <f t="shared" si="105"/>
        <v/>
      </c>
      <c r="BH32" s="2" t="str">
        <f t="shared" si="106"/>
        <v/>
      </c>
      <c r="BI32" s="2" t="str">
        <f t="shared" si="107"/>
        <v/>
      </c>
      <c r="BJ32" s="2" t="str">
        <f t="shared" si="108"/>
        <v/>
      </c>
      <c r="BK32" s="2" t="str">
        <f t="shared" si="109"/>
        <v/>
      </c>
      <c r="BL32" s="2" t="str">
        <f t="shared" si="110"/>
        <v/>
      </c>
      <c r="BM32" s="2" t="str">
        <f t="shared" si="111"/>
        <v/>
      </c>
      <c r="BN32" s="2" t="str">
        <f t="shared" si="112"/>
        <v/>
      </c>
      <c r="BO32" s="2" t="str">
        <f t="shared" si="113"/>
        <v/>
      </c>
      <c r="BP32" s="3" t="str">
        <f>'Gene Table'!D31</f>
        <v>EPCAM</v>
      </c>
      <c r="BQ32" s="11">
        <f t="shared" si="4"/>
        <v>2.5494526011319341E-2</v>
      </c>
      <c r="BR32" s="11" t="str">
        <f t="shared" si="5"/>
        <v/>
      </c>
      <c r="BS32" s="11" t="str">
        <f t="shared" si="6"/>
        <v/>
      </c>
      <c r="BT32" s="11" t="str">
        <f t="shared" si="7"/>
        <v/>
      </c>
      <c r="BU32" s="11" t="str">
        <f t="shared" si="8"/>
        <v/>
      </c>
      <c r="BV32" s="11" t="str">
        <f t="shared" si="9"/>
        <v/>
      </c>
      <c r="BW32" s="11" t="str">
        <f t="shared" si="10"/>
        <v/>
      </c>
      <c r="BX32" s="11" t="str">
        <f t="shared" si="11"/>
        <v/>
      </c>
      <c r="BY32" s="11" t="str">
        <f t="shared" si="12"/>
        <v/>
      </c>
      <c r="BZ32" s="11" t="str">
        <f t="shared" si="13"/>
        <v/>
      </c>
      <c r="CA32" s="11" t="str">
        <f t="shared" si="14"/>
        <v/>
      </c>
      <c r="CB32" s="11" t="str">
        <f t="shared" si="15"/>
        <v/>
      </c>
      <c r="CC32" s="3" t="str">
        <f>'Gene Table'!D31</f>
        <v>EPCAM</v>
      </c>
      <c r="CD32" s="11">
        <f t="shared" si="16"/>
        <v>0.9745054739886807</v>
      </c>
      <c r="CE32" s="11" t="str">
        <f t="shared" si="17"/>
        <v/>
      </c>
      <c r="CF32" s="11" t="str">
        <f t="shared" si="18"/>
        <v/>
      </c>
      <c r="CG32" s="11" t="str">
        <f t="shared" si="19"/>
        <v/>
      </c>
      <c r="CH32" s="11" t="str">
        <f t="shared" si="20"/>
        <v/>
      </c>
      <c r="CI32" s="11" t="str">
        <f t="shared" si="21"/>
        <v/>
      </c>
      <c r="CJ32" s="11" t="str">
        <f t="shared" si="22"/>
        <v/>
      </c>
      <c r="CK32" s="11" t="str">
        <f t="shared" si="23"/>
        <v/>
      </c>
      <c r="CL32" s="11" t="str">
        <f t="shared" si="24"/>
        <v/>
      </c>
      <c r="CM32" s="11" t="str">
        <f t="shared" si="25"/>
        <v/>
      </c>
      <c r="CN32" s="11" t="str">
        <f t="shared" si="26"/>
        <v/>
      </c>
      <c r="CO32" s="11" t="str">
        <f t="shared" si="27"/>
        <v/>
      </c>
      <c r="CP32" s="3" t="str">
        <f>'Gene Table'!D31</f>
        <v>EPCAM</v>
      </c>
      <c r="CQ32" s="11">
        <f t="shared" si="78"/>
        <v>-4.5102810375396984E-17</v>
      </c>
      <c r="CR32" s="11" t="str">
        <f t="shared" si="91"/>
        <v/>
      </c>
      <c r="CS32" s="11" t="str">
        <f t="shared" si="92"/>
        <v/>
      </c>
      <c r="CT32" s="11" t="str">
        <f t="shared" si="93"/>
        <v/>
      </c>
      <c r="CU32" s="11" t="str">
        <f t="shared" si="94"/>
        <v/>
      </c>
      <c r="CV32" s="11" t="str">
        <f t="shared" si="95"/>
        <v/>
      </c>
      <c r="CW32" s="11" t="str">
        <f t="shared" si="96"/>
        <v/>
      </c>
      <c r="CX32" s="11" t="str">
        <f t="shared" si="97"/>
        <v/>
      </c>
      <c r="CY32" s="11" t="str">
        <f t="shared" si="98"/>
        <v/>
      </c>
      <c r="CZ32" s="11" t="str">
        <f t="shared" si="99"/>
        <v/>
      </c>
      <c r="DA32" s="11" t="str">
        <f t="shared" si="100"/>
        <v/>
      </c>
      <c r="DB32" s="11" t="str">
        <f t="shared" si="101"/>
        <v/>
      </c>
      <c r="DC32" s="3" t="str">
        <f>'Gene Table'!D31</f>
        <v>EPCAM</v>
      </c>
      <c r="DD32" s="11">
        <f t="shared" si="79"/>
        <v>2.5494526011319296E-2</v>
      </c>
      <c r="DE32" s="11" t="str">
        <f t="shared" si="80"/>
        <v/>
      </c>
      <c r="DF32" s="11" t="str">
        <f t="shared" si="81"/>
        <v/>
      </c>
      <c r="DG32" s="11" t="str">
        <f t="shared" si="82"/>
        <v/>
      </c>
      <c r="DH32" s="11" t="str">
        <f t="shared" si="83"/>
        <v/>
      </c>
      <c r="DI32" s="11" t="str">
        <f t="shared" si="84"/>
        <v/>
      </c>
      <c r="DJ32" s="11" t="str">
        <f t="shared" si="85"/>
        <v/>
      </c>
      <c r="DK32" s="11" t="str">
        <f t="shared" si="86"/>
        <v/>
      </c>
      <c r="DL32" s="11" t="str">
        <f t="shared" si="87"/>
        <v/>
      </c>
      <c r="DM32" s="11" t="str">
        <f t="shared" si="88"/>
        <v/>
      </c>
      <c r="DN32" s="11" t="str">
        <f t="shared" si="89"/>
        <v/>
      </c>
      <c r="DO32" s="11" t="str">
        <f t="shared" si="90"/>
        <v/>
      </c>
    </row>
    <row r="33" spans="1:119" x14ac:dyDescent="0.25">
      <c r="A33" s="2" t="str">
        <f>'Gene Table'!D32</f>
        <v>ESR1</v>
      </c>
      <c r="B33" s="123"/>
      <c r="C33" s="3" t="s">
        <v>65</v>
      </c>
      <c r="D33" s="2">
        <f>IF(SUM('Raw Data'!C$3:C$98)&gt;10,IF(AND(ISNUMBER('Raw Data'!C109),'Raw Data'!C109&lt;40, 'Raw Data'!C109&gt;0),'Raw Data'!C109,40),"")</f>
        <v>19.794122999999999</v>
      </c>
      <c r="E33" s="2" t="str">
        <f>IF(SUM('Raw Data'!D$3:D$98)&gt;10,IF(AND(ISNUMBER('Raw Data'!D109),'Raw Data'!D109&lt;40, 'Raw Data'!D109&gt;0),'Raw Data'!D109,40),"")</f>
        <v/>
      </c>
      <c r="F33" s="2" t="str">
        <f>IF(SUM('Raw Data'!E$3:E$98)&gt;10,IF(AND(ISNUMBER('Raw Data'!E109),'Raw Data'!E109&lt;40, 'Raw Data'!E109&gt;0),'Raw Data'!E109,40),"")</f>
        <v/>
      </c>
      <c r="G33" s="2" t="str">
        <f>IF(SUM('Raw Data'!F$3:F$98)&gt;10,IF(AND(ISNUMBER('Raw Data'!F109),'Raw Data'!F109&lt;40, 'Raw Data'!F109&gt;0),'Raw Data'!F109,40),"")</f>
        <v/>
      </c>
      <c r="H33" s="2" t="str">
        <f>IF(SUM('Raw Data'!G$3:G$98)&gt;10,IF(AND(ISNUMBER('Raw Data'!G109),'Raw Data'!G109&lt;40, 'Raw Data'!G109&gt;0),'Raw Data'!G109,40),"")</f>
        <v/>
      </c>
      <c r="I33" s="2" t="str">
        <f>IF(SUM('Raw Data'!H$3:H$98)&gt;10,IF(AND(ISNUMBER('Raw Data'!H109),'Raw Data'!H109&lt;40, 'Raw Data'!H109&gt;0),'Raw Data'!H109,40),"")</f>
        <v/>
      </c>
      <c r="J33" s="2" t="str">
        <f>IF(SUM('Raw Data'!I$3:I$98)&gt;10,IF(AND(ISNUMBER('Raw Data'!I109),'Raw Data'!I109&lt;40, 'Raw Data'!I109&gt;0),'Raw Data'!I109,40),"")</f>
        <v/>
      </c>
      <c r="K33" s="2" t="str">
        <f>IF(SUM('Raw Data'!J$3:J$98)&gt;10,IF(AND(ISNUMBER('Raw Data'!J109),'Raw Data'!J109&lt;40, 'Raw Data'!J109&gt;0),'Raw Data'!J109,40),"")</f>
        <v/>
      </c>
      <c r="L33" s="2" t="str">
        <f>IF(SUM('Raw Data'!K$3:K$98)&gt;10,IF(AND(ISNUMBER('Raw Data'!K109),'Raw Data'!K109&lt;40, 'Raw Data'!K109&gt;0),'Raw Data'!K109,40),"")</f>
        <v/>
      </c>
      <c r="M33" s="2" t="str">
        <f>IF(SUM('Raw Data'!L$3:L$98)&gt;10,IF(AND(ISNUMBER('Raw Data'!L109),'Raw Data'!L109&lt;40, 'Raw Data'!L109&gt;0),'Raw Data'!L109,40),"")</f>
        <v/>
      </c>
      <c r="N33" s="2" t="str">
        <f>IF(SUM('Raw Data'!M$3:M$98)&gt;10,IF(AND(ISNUMBER('Raw Data'!M109),'Raw Data'!M109&lt;40, 'Raw Data'!M109&gt;0),'Raw Data'!M109,40),"")</f>
        <v/>
      </c>
      <c r="O33" s="2" t="str">
        <f>IF(SUM('Raw Data'!N$3:N$98)&gt;10,IF(AND(ISNUMBER('Raw Data'!N109),'Raw Data'!N109&lt;40, 'Raw Data'!N109&gt;0),'Raw Data'!N109,40),"")</f>
        <v/>
      </c>
      <c r="P33" s="3" t="str">
        <f>'Gene Table'!D32</f>
        <v>ESR1</v>
      </c>
      <c r="Q33" s="2">
        <f t="shared" si="30"/>
        <v>10.198446000000001</v>
      </c>
      <c r="R33" s="2" t="str">
        <f t="shared" si="31"/>
        <v/>
      </c>
      <c r="S33" s="2" t="str">
        <f t="shared" si="32"/>
        <v/>
      </c>
      <c r="T33" s="2" t="str">
        <f t="shared" si="33"/>
        <v/>
      </c>
      <c r="U33" s="2" t="str">
        <f t="shared" si="34"/>
        <v/>
      </c>
      <c r="V33" s="2" t="str">
        <f t="shared" si="35"/>
        <v/>
      </c>
      <c r="W33" s="2" t="str">
        <f t="shared" si="36"/>
        <v/>
      </c>
      <c r="X33" s="2" t="str">
        <f t="shared" si="37"/>
        <v/>
      </c>
      <c r="Y33" s="2" t="str">
        <f t="shared" si="38"/>
        <v/>
      </c>
      <c r="Z33" s="2" t="str">
        <f t="shared" si="39"/>
        <v/>
      </c>
      <c r="AA33" s="2" t="str">
        <f t="shared" si="40"/>
        <v/>
      </c>
      <c r="AB33" s="2" t="str">
        <f t="shared" si="41"/>
        <v/>
      </c>
      <c r="AC33" s="3" t="str">
        <f>'Gene Table'!D32</f>
        <v>ESR1</v>
      </c>
      <c r="AD33" s="2">
        <f t="shared" si="42"/>
        <v>11.522327000000001</v>
      </c>
      <c r="AE33" s="2" t="str">
        <f t="shared" si="43"/>
        <v/>
      </c>
      <c r="AF33" s="2" t="str">
        <f t="shared" si="44"/>
        <v/>
      </c>
      <c r="AG33" s="2" t="str">
        <f t="shared" si="45"/>
        <v/>
      </c>
      <c r="AH33" s="2" t="str">
        <f t="shared" si="46"/>
        <v/>
      </c>
      <c r="AI33" s="2" t="str">
        <f t="shared" si="47"/>
        <v/>
      </c>
      <c r="AJ33" s="2" t="str">
        <f t="shared" si="48"/>
        <v/>
      </c>
      <c r="AK33" s="2" t="str">
        <f t="shared" si="49"/>
        <v/>
      </c>
      <c r="AL33" s="2" t="str">
        <f t="shared" si="50"/>
        <v/>
      </c>
      <c r="AM33" s="2" t="str">
        <f t="shared" si="51"/>
        <v/>
      </c>
      <c r="AN33" s="2" t="str">
        <f t="shared" si="52"/>
        <v/>
      </c>
      <c r="AO33" s="2" t="str">
        <f t="shared" si="53"/>
        <v/>
      </c>
      <c r="AP33" s="3" t="str">
        <f>'Gene Table'!D32</f>
        <v>ESR1</v>
      </c>
      <c r="AQ33" s="2">
        <f t="shared" si="54"/>
        <v>-1.4886999999998096E-2</v>
      </c>
      <c r="AR33" s="2" t="str">
        <f t="shared" si="55"/>
        <v/>
      </c>
      <c r="AS33" s="2" t="str">
        <f t="shared" si="56"/>
        <v/>
      </c>
      <c r="AT33" s="2" t="str">
        <f t="shared" si="57"/>
        <v/>
      </c>
      <c r="AU33" s="2" t="str">
        <f t="shared" si="58"/>
        <v/>
      </c>
      <c r="AV33" s="2" t="str">
        <f t="shared" si="59"/>
        <v/>
      </c>
      <c r="AW33" s="2" t="str">
        <f t="shared" si="60"/>
        <v/>
      </c>
      <c r="AX33" s="2" t="str">
        <f t="shared" si="61"/>
        <v/>
      </c>
      <c r="AY33" s="2" t="str">
        <f t="shared" si="62"/>
        <v/>
      </c>
      <c r="AZ33" s="2" t="str">
        <f t="shared" si="63"/>
        <v/>
      </c>
      <c r="BA33" s="2" t="str">
        <f t="shared" si="64"/>
        <v/>
      </c>
      <c r="BB33" s="2" t="str">
        <f t="shared" si="65"/>
        <v/>
      </c>
      <c r="BC33" s="3" t="str">
        <f>'Gene Table'!D32</f>
        <v>ESR1</v>
      </c>
      <c r="BD33" s="2">
        <f t="shared" si="102"/>
        <v>8.5106326432819398E-4</v>
      </c>
      <c r="BE33" s="2" t="str">
        <f t="shared" si="103"/>
        <v/>
      </c>
      <c r="BF33" s="2" t="str">
        <f t="shared" si="104"/>
        <v/>
      </c>
      <c r="BG33" s="2" t="str">
        <f t="shared" si="105"/>
        <v/>
      </c>
      <c r="BH33" s="2" t="str">
        <f t="shared" si="106"/>
        <v/>
      </c>
      <c r="BI33" s="2" t="str">
        <f t="shared" si="107"/>
        <v/>
      </c>
      <c r="BJ33" s="2" t="str">
        <f t="shared" si="108"/>
        <v/>
      </c>
      <c r="BK33" s="2" t="str">
        <f t="shared" si="109"/>
        <v/>
      </c>
      <c r="BL33" s="2" t="str">
        <f t="shared" si="110"/>
        <v/>
      </c>
      <c r="BM33" s="2" t="str">
        <f t="shared" si="111"/>
        <v/>
      </c>
      <c r="BN33" s="2" t="str">
        <f t="shared" si="112"/>
        <v/>
      </c>
      <c r="BO33" s="2" t="str">
        <f t="shared" si="113"/>
        <v/>
      </c>
      <c r="BP33" s="3" t="str">
        <f>'Gene Table'!D32</f>
        <v>ESR1</v>
      </c>
      <c r="BQ33" s="11">
        <f t="shared" si="4"/>
        <v>3.4025437854116419E-4</v>
      </c>
      <c r="BR33" s="11" t="str">
        <f t="shared" si="5"/>
        <v/>
      </c>
      <c r="BS33" s="11" t="str">
        <f t="shared" si="6"/>
        <v/>
      </c>
      <c r="BT33" s="11" t="str">
        <f t="shared" si="7"/>
        <v/>
      </c>
      <c r="BU33" s="11" t="str">
        <f t="shared" si="8"/>
        <v/>
      </c>
      <c r="BV33" s="11" t="str">
        <f t="shared" si="9"/>
        <v/>
      </c>
      <c r="BW33" s="11" t="str">
        <f t="shared" si="10"/>
        <v/>
      </c>
      <c r="BX33" s="11" t="str">
        <f t="shared" si="11"/>
        <v/>
      </c>
      <c r="BY33" s="11" t="str">
        <f t="shared" si="12"/>
        <v/>
      </c>
      <c r="BZ33" s="11" t="str">
        <f t="shared" si="13"/>
        <v/>
      </c>
      <c r="CA33" s="11" t="str">
        <f t="shared" si="14"/>
        <v/>
      </c>
      <c r="CB33" s="11" t="str">
        <f t="shared" si="15"/>
        <v/>
      </c>
      <c r="CC33" s="3" t="str">
        <f>'Gene Table'!D32</f>
        <v>ESR1</v>
      </c>
      <c r="CD33" s="11">
        <f t="shared" si="16"/>
        <v>0.99965974562145887</v>
      </c>
      <c r="CE33" s="11" t="str">
        <f t="shared" si="17"/>
        <v/>
      </c>
      <c r="CF33" s="11" t="str">
        <f t="shared" si="18"/>
        <v/>
      </c>
      <c r="CG33" s="11" t="str">
        <f t="shared" si="19"/>
        <v/>
      </c>
      <c r="CH33" s="11" t="str">
        <f t="shared" si="20"/>
        <v/>
      </c>
      <c r="CI33" s="11" t="str">
        <f t="shared" si="21"/>
        <v/>
      </c>
      <c r="CJ33" s="11" t="str">
        <f t="shared" si="22"/>
        <v/>
      </c>
      <c r="CK33" s="11" t="str">
        <f t="shared" si="23"/>
        <v/>
      </c>
      <c r="CL33" s="11" t="str">
        <f t="shared" si="24"/>
        <v/>
      </c>
      <c r="CM33" s="11" t="str">
        <f t="shared" si="25"/>
        <v/>
      </c>
      <c r="CN33" s="11" t="str">
        <f t="shared" si="26"/>
        <v/>
      </c>
      <c r="CO33" s="11" t="str">
        <f t="shared" si="27"/>
        <v/>
      </c>
      <c r="CP33" s="3" t="str">
        <f>'Gene Table'!D32</f>
        <v>ESR1</v>
      </c>
      <c r="CQ33" s="11">
        <f t="shared" si="78"/>
        <v>-3.7025504190379976E-17</v>
      </c>
      <c r="CR33" s="11" t="str">
        <f t="shared" si="91"/>
        <v/>
      </c>
      <c r="CS33" s="11" t="str">
        <f t="shared" si="92"/>
        <v/>
      </c>
      <c r="CT33" s="11" t="str">
        <f t="shared" si="93"/>
        <v/>
      </c>
      <c r="CU33" s="11" t="str">
        <f t="shared" si="94"/>
        <v/>
      </c>
      <c r="CV33" s="11" t="str">
        <f t="shared" si="95"/>
        <v/>
      </c>
      <c r="CW33" s="11" t="str">
        <f t="shared" si="96"/>
        <v/>
      </c>
      <c r="CX33" s="11" t="str">
        <f t="shared" si="97"/>
        <v/>
      </c>
      <c r="CY33" s="11" t="str">
        <f t="shared" si="98"/>
        <v/>
      </c>
      <c r="CZ33" s="11" t="str">
        <f t="shared" si="99"/>
        <v/>
      </c>
      <c r="DA33" s="11" t="str">
        <f t="shared" si="100"/>
        <v/>
      </c>
      <c r="DB33" s="11" t="str">
        <f t="shared" si="101"/>
        <v/>
      </c>
      <c r="DC33" s="3" t="str">
        <f>'Gene Table'!D32</f>
        <v>ESR1</v>
      </c>
      <c r="DD33" s="11">
        <f t="shared" si="79"/>
        <v>3.4025437854112717E-4</v>
      </c>
      <c r="DE33" s="11" t="str">
        <f t="shared" si="80"/>
        <v/>
      </c>
      <c r="DF33" s="11" t="str">
        <f t="shared" si="81"/>
        <v/>
      </c>
      <c r="DG33" s="11" t="str">
        <f t="shared" si="82"/>
        <v/>
      </c>
      <c r="DH33" s="11" t="str">
        <f t="shared" si="83"/>
        <v/>
      </c>
      <c r="DI33" s="11" t="str">
        <f t="shared" si="84"/>
        <v/>
      </c>
      <c r="DJ33" s="11" t="str">
        <f t="shared" si="85"/>
        <v/>
      </c>
      <c r="DK33" s="11" t="str">
        <f t="shared" si="86"/>
        <v/>
      </c>
      <c r="DL33" s="11" t="str">
        <f t="shared" si="87"/>
        <v/>
      </c>
      <c r="DM33" s="11" t="str">
        <f t="shared" si="88"/>
        <v/>
      </c>
      <c r="DN33" s="11" t="str">
        <f t="shared" si="89"/>
        <v/>
      </c>
      <c r="DO33" s="11" t="str">
        <f t="shared" si="90"/>
        <v/>
      </c>
    </row>
    <row r="34" spans="1:119" x14ac:dyDescent="0.25">
      <c r="A34" s="2" t="str">
        <f>'Gene Table'!D33</f>
        <v>FHIT</v>
      </c>
      <c r="B34" s="123"/>
      <c r="C34" s="3" t="s">
        <v>159</v>
      </c>
      <c r="D34" s="2">
        <f>IF(SUM('Raw Data'!C$3:C$98)&gt;10,IF(AND(ISNUMBER('Raw Data'!C111),'Raw Data'!C111&lt;40, 'Raw Data'!C111&gt;0),'Raw Data'!C111,40),"")</f>
        <v>19.506865000000001</v>
      </c>
      <c r="E34" s="2" t="str">
        <f>IF(SUM('Raw Data'!D$3:D$98)&gt;10,IF(AND(ISNUMBER('Raw Data'!D111),'Raw Data'!D111&lt;40, 'Raw Data'!D111&gt;0),'Raw Data'!D111,40),"")</f>
        <v/>
      </c>
      <c r="F34" s="2" t="str">
        <f>IF(SUM('Raw Data'!E$3:E$98)&gt;10,IF(AND(ISNUMBER('Raw Data'!E111),'Raw Data'!E111&lt;40, 'Raw Data'!E111&gt;0),'Raw Data'!E111,40),"")</f>
        <v/>
      </c>
      <c r="G34" s="2" t="str">
        <f>IF(SUM('Raw Data'!F$3:F$98)&gt;10,IF(AND(ISNUMBER('Raw Data'!F111),'Raw Data'!F111&lt;40, 'Raw Data'!F111&gt;0),'Raw Data'!F111,40),"")</f>
        <v/>
      </c>
      <c r="H34" s="2" t="str">
        <f>IF(SUM('Raw Data'!G$3:G$98)&gt;10,IF(AND(ISNUMBER('Raw Data'!G111),'Raw Data'!G111&lt;40, 'Raw Data'!G111&gt;0),'Raw Data'!G111,40),"")</f>
        <v/>
      </c>
      <c r="I34" s="2" t="str">
        <f>IF(SUM('Raw Data'!H$3:H$98)&gt;10,IF(AND(ISNUMBER('Raw Data'!H111),'Raw Data'!H111&lt;40, 'Raw Data'!H111&gt;0),'Raw Data'!H111,40),"")</f>
        <v/>
      </c>
      <c r="J34" s="2" t="str">
        <f>IF(SUM('Raw Data'!I$3:I$98)&gt;10,IF(AND(ISNUMBER('Raw Data'!I111),'Raw Data'!I111&lt;40, 'Raw Data'!I111&gt;0),'Raw Data'!I111,40),"")</f>
        <v/>
      </c>
      <c r="K34" s="2" t="str">
        <f>IF(SUM('Raw Data'!J$3:J$98)&gt;10,IF(AND(ISNUMBER('Raw Data'!J111),'Raw Data'!J111&lt;40, 'Raw Data'!J111&gt;0),'Raw Data'!J111,40),"")</f>
        <v/>
      </c>
      <c r="L34" s="2" t="str">
        <f>IF(SUM('Raw Data'!K$3:K$98)&gt;10,IF(AND(ISNUMBER('Raw Data'!K111),'Raw Data'!K111&lt;40, 'Raw Data'!K111&gt;0),'Raw Data'!K111,40),"")</f>
        <v/>
      </c>
      <c r="M34" s="2" t="str">
        <f>IF(SUM('Raw Data'!L$3:L$98)&gt;10,IF(AND(ISNUMBER('Raw Data'!L111),'Raw Data'!L111&lt;40, 'Raw Data'!L111&gt;0),'Raw Data'!L111,40),"")</f>
        <v/>
      </c>
      <c r="N34" s="2" t="str">
        <f>IF(SUM('Raw Data'!M$3:M$98)&gt;10,IF(AND(ISNUMBER('Raw Data'!M111),'Raw Data'!M111&lt;40, 'Raw Data'!M111&gt;0),'Raw Data'!M111,40),"")</f>
        <v/>
      </c>
      <c r="O34" s="2" t="str">
        <f>IF(SUM('Raw Data'!N$3:N$98)&gt;10,IF(AND(ISNUMBER('Raw Data'!N111),'Raw Data'!N111&lt;40, 'Raw Data'!N111&gt;0),'Raw Data'!N111,40),"")</f>
        <v/>
      </c>
      <c r="P34" s="3" t="str">
        <f>'Gene Table'!D33</f>
        <v>FHIT</v>
      </c>
      <c r="Q34" s="2">
        <f t="shared" si="30"/>
        <v>11.570114999999998</v>
      </c>
      <c r="R34" s="2" t="str">
        <f t="shared" si="31"/>
        <v/>
      </c>
      <c r="S34" s="2" t="str">
        <f t="shared" si="32"/>
        <v/>
      </c>
      <c r="T34" s="2" t="str">
        <f t="shared" si="33"/>
        <v/>
      </c>
      <c r="U34" s="2" t="str">
        <f t="shared" si="34"/>
        <v/>
      </c>
      <c r="V34" s="2" t="str">
        <f t="shared" si="35"/>
        <v/>
      </c>
      <c r="W34" s="2" t="str">
        <f t="shared" si="36"/>
        <v/>
      </c>
      <c r="X34" s="2" t="str">
        <f t="shared" si="37"/>
        <v/>
      </c>
      <c r="Y34" s="2" t="str">
        <f t="shared" si="38"/>
        <v/>
      </c>
      <c r="Z34" s="2" t="str">
        <f t="shared" si="39"/>
        <v/>
      </c>
      <c r="AA34" s="2" t="str">
        <f t="shared" si="40"/>
        <v/>
      </c>
      <c r="AB34" s="2" t="str">
        <f t="shared" si="41"/>
        <v/>
      </c>
      <c r="AC34" s="3" t="str">
        <f>'Gene Table'!D33</f>
        <v>FHIT</v>
      </c>
      <c r="AD34" s="2">
        <f t="shared" si="42"/>
        <v>9.4534249999999993</v>
      </c>
      <c r="AE34" s="2" t="str">
        <f t="shared" si="43"/>
        <v/>
      </c>
      <c r="AF34" s="2" t="str">
        <f t="shared" si="44"/>
        <v/>
      </c>
      <c r="AG34" s="2" t="str">
        <f t="shared" si="45"/>
        <v/>
      </c>
      <c r="AH34" s="2" t="str">
        <f t="shared" si="46"/>
        <v/>
      </c>
      <c r="AI34" s="2" t="str">
        <f t="shared" si="47"/>
        <v/>
      </c>
      <c r="AJ34" s="2" t="str">
        <f t="shared" si="48"/>
        <v/>
      </c>
      <c r="AK34" s="2" t="str">
        <f t="shared" si="49"/>
        <v/>
      </c>
      <c r="AL34" s="2" t="str">
        <f t="shared" si="50"/>
        <v/>
      </c>
      <c r="AM34" s="2" t="str">
        <f t="shared" si="51"/>
        <v/>
      </c>
      <c r="AN34" s="2" t="str">
        <f t="shared" si="52"/>
        <v/>
      </c>
      <c r="AO34" s="2" t="str">
        <f t="shared" si="53"/>
        <v/>
      </c>
      <c r="AP34" s="3" t="str">
        <f>'Gene Table'!D33</f>
        <v>FHIT</v>
      </c>
      <c r="AQ34" s="2">
        <f t="shared" si="54"/>
        <v>8.1747000000000014E-2</v>
      </c>
      <c r="AR34" s="2" t="str">
        <f t="shared" si="55"/>
        <v/>
      </c>
      <c r="AS34" s="2" t="str">
        <f t="shared" si="56"/>
        <v/>
      </c>
      <c r="AT34" s="2" t="str">
        <f t="shared" si="57"/>
        <v/>
      </c>
      <c r="AU34" s="2" t="str">
        <f t="shared" si="58"/>
        <v/>
      </c>
      <c r="AV34" s="2" t="str">
        <f t="shared" si="59"/>
        <v/>
      </c>
      <c r="AW34" s="2" t="str">
        <f t="shared" si="60"/>
        <v/>
      </c>
      <c r="AX34" s="2" t="str">
        <f t="shared" si="61"/>
        <v/>
      </c>
      <c r="AY34" s="2" t="str">
        <f t="shared" si="62"/>
        <v/>
      </c>
      <c r="AZ34" s="2" t="str">
        <f t="shared" si="63"/>
        <v/>
      </c>
      <c r="BA34" s="2" t="str">
        <f t="shared" si="64"/>
        <v/>
      </c>
      <c r="BB34" s="2" t="str">
        <f t="shared" si="65"/>
        <v/>
      </c>
      <c r="BC34" s="3" t="str">
        <f>'Gene Table'!D33</f>
        <v>FHIT</v>
      </c>
      <c r="BD34" s="2">
        <f t="shared" si="102"/>
        <v>3.2888823011788736E-4</v>
      </c>
      <c r="BE34" s="2" t="str">
        <f t="shared" si="103"/>
        <v/>
      </c>
      <c r="BF34" s="2" t="str">
        <f t="shared" si="104"/>
        <v/>
      </c>
      <c r="BG34" s="2" t="str">
        <f t="shared" si="105"/>
        <v/>
      </c>
      <c r="BH34" s="2" t="str">
        <f t="shared" si="106"/>
        <v/>
      </c>
      <c r="BI34" s="2" t="str">
        <f t="shared" si="107"/>
        <v/>
      </c>
      <c r="BJ34" s="2" t="str">
        <f t="shared" si="108"/>
        <v/>
      </c>
      <c r="BK34" s="2" t="str">
        <f t="shared" si="109"/>
        <v/>
      </c>
      <c r="BL34" s="2" t="str">
        <f t="shared" si="110"/>
        <v/>
      </c>
      <c r="BM34" s="2" t="str">
        <f t="shared" si="111"/>
        <v/>
      </c>
      <c r="BN34" s="2" t="str">
        <f t="shared" si="112"/>
        <v/>
      </c>
      <c r="BO34" s="2" t="str">
        <f t="shared" si="113"/>
        <v/>
      </c>
      <c r="BP34" s="3" t="str">
        <f>'Gene Table'!D33</f>
        <v>FHIT</v>
      </c>
      <c r="BQ34" s="11">
        <f t="shared" si="4"/>
        <v>1.4268501691965642E-3</v>
      </c>
      <c r="BR34" s="11" t="str">
        <f t="shared" si="5"/>
        <v/>
      </c>
      <c r="BS34" s="11" t="str">
        <f t="shared" si="6"/>
        <v/>
      </c>
      <c r="BT34" s="11" t="str">
        <f t="shared" si="7"/>
        <v/>
      </c>
      <c r="BU34" s="11" t="str">
        <f t="shared" si="8"/>
        <v/>
      </c>
      <c r="BV34" s="11" t="str">
        <f t="shared" si="9"/>
        <v/>
      </c>
      <c r="BW34" s="11" t="str">
        <f t="shared" si="10"/>
        <v/>
      </c>
      <c r="BX34" s="11" t="str">
        <f t="shared" si="11"/>
        <v/>
      </c>
      <c r="BY34" s="11" t="str">
        <f t="shared" si="12"/>
        <v/>
      </c>
      <c r="BZ34" s="11" t="str">
        <f t="shared" si="13"/>
        <v/>
      </c>
      <c r="CA34" s="11" t="str">
        <f t="shared" si="14"/>
        <v/>
      </c>
      <c r="CB34" s="11" t="str">
        <f t="shared" si="15"/>
        <v/>
      </c>
      <c r="CC34" s="3" t="str">
        <f>'Gene Table'!D33</f>
        <v>FHIT</v>
      </c>
      <c r="CD34" s="11">
        <f t="shared" si="16"/>
        <v>0.99857314983080347</v>
      </c>
      <c r="CE34" s="11" t="str">
        <f t="shared" si="17"/>
        <v/>
      </c>
      <c r="CF34" s="11" t="str">
        <f t="shared" si="18"/>
        <v/>
      </c>
      <c r="CG34" s="11" t="str">
        <f t="shared" si="19"/>
        <v/>
      </c>
      <c r="CH34" s="11" t="str">
        <f t="shared" si="20"/>
        <v/>
      </c>
      <c r="CI34" s="11" t="str">
        <f t="shared" si="21"/>
        <v/>
      </c>
      <c r="CJ34" s="11" t="str">
        <f t="shared" si="22"/>
        <v/>
      </c>
      <c r="CK34" s="11" t="str">
        <f t="shared" si="23"/>
        <v/>
      </c>
      <c r="CL34" s="11" t="str">
        <f t="shared" si="24"/>
        <v/>
      </c>
      <c r="CM34" s="11" t="str">
        <f t="shared" si="25"/>
        <v/>
      </c>
      <c r="CN34" s="11" t="str">
        <f t="shared" si="26"/>
        <v/>
      </c>
      <c r="CO34" s="11" t="str">
        <f t="shared" si="27"/>
        <v/>
      </c>
      <c r="CP34" s="3" t="str">
        <f>'Gene Table'!D33</f>
        <v>FHIT</v>
      </c>
      <c r="CQ34" s="11">
        <f t="shared" si="78"/>
        <v>-3.903127820947816E-17</v>
      </c>
      <c r="CR34" s="11" t="str">
        <f t="shared" si="91"/>
        <v/>
      </c>
      <c r="CS34" s="11" t="str">
        <f t="shared" si="92"/>
        <v/>
      </c>
      <c r="CT34" s="11" t="str">
        <f t="shared" si="93"/>
        <v/>
      </c>
      <c r="CU34" s="11" t="str">
        <f t="shared" si="94"/>
        <v/>
      </c>
      <c r="CV34" s="11" t="str">
        <f t="shared" si="95"/>
        <v/>
      </c>
      <c r="CW34" s="11" t="str">
        <f t="shared" si="96"/>
        <v/>
      </c>
      <c r="CX34" s="11" t="str">
        <f t="shared" si="97"/>
        <v/>
      </c>
      <c r="CY34" s="11" t="str">
        <f t="shared" si="98"/>
        <v/>
      </c>
      <c r="CZ34" s="11" t="str">
        <f t="shared" si="99"/>
        <v/>
      </c>
      <c r="DA34" s="11" t="str">
        <f t="shared" si="100"/>
        <v/>
      </c>
      <c r="DB34" s="11" t="str">
        <f t="shared" si="101"/>
        <v/>
      </c>
      <c r="DC34" s="3" t="str">
        <f>'Gene Table'!D33</f>
        <v>FHIT</v>
      </c>
      <c r="DD34" s="11">
        <f t="shared" si="79"/>
        <v>1.4268501691965252E-3</v>
      </c>
      <c r="DE34" s="11" t="str">
        <f t="shared" si="80"/>
        <v/>
      </c>
      <c r="DF34" s="11" t="str">
        <f t="shared" si="81"/>
        <v/>
      </c>
      <c r="DG34" s="11" t="str">
        <f t="shared" si="82"/>
        <v/>
      </c>
      <c r="DH34" s="11" t="str">
        <f t="shared" si="83"/>
        <v/>
      </c>
      <c r="DI34" s="11" t="str">
        <f t="shared" si="84"/>
        <v/>
      </c>
      <c r="DJ34" s="11" t="str">
        <f t="shared" si="85"/>
        <v/>
      </c>
      <c r="DK34" s="11" t="str">
        <f t="shared" si="86"/>
        <v/>
      </c>
      <c r="DL34" s="11" t="str">
        <f t="shared" si="87"/>
        <v/>
      </c>
      <c r="DM34" s="11" t="str">
        <f t="shared" si="88"/>
        <v/>
      </c>
      <c r="DN34" s="11" t="str">
        <f t="shared" si="89"/>
        <v/>
      </c>
      <c r="DO34" s="11" t="str">
        <f t="shared" si="90"/>
        <v/>
      </c>
    </row>
    <row r="35" spans="1:119" x14ac:dyDescent="0.25">
      <c r="A35" s="2" t="str">
        <f>'Gene Table'!D34</f>
        <v>GADD45A</v>
      </c>
      <c r="B35" s="123"/>
      <c r="C35" s="3" t="s">
        <v>161</v>
      </c>
      <c r="D35" s="2">
        <f>IF(SUM('Raw Data'!C$3:C$98)&gt;10,IF(AND(ISNUMBER('Raw Data'!C113),'Raw Data'!C113&lt;40, 'Raw Data'!C113&gt;0),'Raw Data'!C113,40),"")</f>
        <v>20.282278000000002</v>
      </c>
      <c r="E35" s="2" t="str">
        <f>IF(SUM('Raw Data'!D$3:D$98)&gt;10,IF(AND(ISNUMBER('Raw Data'!D113),'Raw Data'!D113&lt;40, 'Raw Data'!D113&gt;0),'Raw Data'!D113,40),"")</f>
        <v/>
      </c>
      <c r="F35" s="2" t="str">
        <f>IF(SUM('Raw Data'!E$3:E$98)&gt;10,IF(AND(ISNUMBER('Raw Data'!E113),'Raw Data'!E113&lt;40, 'Raw Data'!E113&gt;0),'Raw Data'!E113,40),"")</f>
        <v/>
      </c>
      <c r="G35" s="2" t="str">
        <f>IF(SUM('Raw Data'!F$3:F$98)&gt;10,IF(AND(ISNUMBER('Raw Data'!F113),'Raw Data'!F113&lt;40, 'Raw Data'!F113&gt;0),'Raw Data'!F113,40),"")</f>
        <v/>
      </c>
      <c r="H35" s="2" t="str">
        <f>IF(SUM('Raw Data'!G$3:G$98)&gt;10,IF(AND(ISNUMBER('Raw Data'!G113),'Raw Data'!G113&lt;40, 'Raw Data'!G113&gt;0),'Raw Data'!G113,40),"")</f>
        <v/>
      </c>
      <c r="I35" s="2" t="str">
        <f>IF(SUM('Raw Data'!H$3:H$98)&gt;10,IF(AND(ISNUMBER('Raw Data'!H113),'Raw Data'!H113&lt;40, 'Raw Data'!H113&gt;0),'Raw Data'!H113,40),"")</f>
        <v/>
      </c>
      <c r="J35" s="2" t="str">
        <f>IF(SUM('Raw Data'!I$3:I$98)&gt;10,IF(AND(ISNUMBER('Raw Data'!I113),'Raw Data'!I113&lt;40, 'Raw Data'!I113&gt;0),'Raw Data'!I113,40),"")</f>
        <v/>
      </c>
      <c r="K35" s="2" t="str">
        <f>IF(SUM('Raw Data'!J$3:J$98)&gt;10,IF(AND(ISNUMBER('Raw Data'!J113),'Raw Data'!J113&lt;40, 'Raw Data'!J113&gt;0),'Raw Data'!J113,40),"")</f>
        <v/>
      </c>
      <c r="L35" s="2" t="str">
        <f>IF(SUM('Raw Data'!K$3:K$98)&gt;10,IF(AND(ISNUMBER('Raw Data'!K113),'Raw Data'!K113&lt;40, 'Raw Data'!K113&gt;0),'Raw Data'!K113,40),"")</f>
        <v/>
      </c>
      <c r="M35" s="2" t="str">
        <f>IF(SUM('Raw Data'!L$3:L$98)&gt;10,IF(AND(ISNUMBER('Raw Data'!L113),'Raw Data'!L113&lt;40, 'Raw Data'!L113&gt;0),'Raw Data'!L113,40),"")</f>
        <v/>
      </c>
      <c r="N35" s="2" t="str">
        <f>IF(SUM('Raw Data'!M$3:M$98)&gt;10,IF(AND(ISNUMBER('Raw Data'!M113),'Raw Data'!M113&lt;40, 'Raw Data'!M113&gt;0),'Raw Data'!M113,40),"")</f>
        <v/>
      </c>
      <c r="O35" s="2" t="str">
        <f>IF(SUM('Raw Data'!N$3:N$98)&gt;10,IF(AND(ISNUMBER('Raw Data'!N113),'Raw Data'!N113&lt;40, 'Raw Data'!N113&gt;0),'Raw Data'!N113,40),"")</f>
        <v/>
      </c>
      <c r="P35" s="3" t="str">
        <f>'Gene Table'!D34</f>
        <v>GADD45A</v>
      </c>
      <c r="Q35" s="2">
        <f t="shared" si="30"/>
        <v>11.424237999999999</v>
      </c>
      <c r="R35" s="2" t="str">
        <f t="shared" si="31"/>
        <v/>
      </c>
      <c r="S35" s="2" t="str">
        <f t="shared" si="32"/>
        <v/>
      </c>
      <c r="T35" s="2" t="str">
        <f t="shared" si="33"/>
        <v/>
      </c>
      <c r="U35" s="2" t="str">
        <f t="shared" si="34"/>
        <v/>
      </c>
      <c r="V35" s="2" t="str">
        <f t="shared" si="35"/>
        <v/>
      </c>
      <c r="W35" s="2" t="str">
        <f t="shared" si="36"/>
        <v/>
      </c>
      <c r="X35" s="2" t="str">
        <f t="shared" si="37"/>
        <v/>
      </c>
      <c r="Y35" s="2" t="str">
        <f t="shared" si="38"/>
        <v/>
      </c>
      <c r="Z35" s="2" t="str">
        <f t="shared" si="39"/>
        <v/>
      </c>
      <c r="AA35" s="2" t="str">
        <f t="shared" si="40"/>
        <v/>
      </c>
      <c r="AB35" s="2" t="str">
        <f t="shared" si="41"/>
        <v/>
      </c>
      <c r="AC35" s="3" t="str">
        <f>'Gene Table'!D34</f>
        <v>GADD45A</v>
      </c>
      <c r="AD35" s="2">
        <f t="shared" si="42"/>
        <v>2.425576999999997</v>
      </c>
      <c r="AE35" s="2" t="str">
        <f t="shared" si="43"/>
        <v/>
      </c>
      <c r="AF35" s="2" t="str">
        <f t="shared" si="44"/>
        <v/>
      </c>
      <c r="AG35" s="2" t="str">
        <f t="shared" si="45"/>
        <v/>
      </c>
      <c r="AH35" s="2" t="str">
        <f t="shared" si="46"/>
        <v/>
      </c>
      <c r="AI35" s="2" t="str">
        <f t="shared" si="47"/>
        <v/>
      </c>
      <c r="AJ35" s="2" t="str">
        <f t="shared" si="48"/>
        <v/>
      </c>
      <c r="AK35" s="2" t="str">
        <f t="shared" si="49"/>
        <v/>
      </c>
      <c r="AL35" s="2" t="str">
        <f t="shared" si="50"/>
        <v/>
      </c>
      <c r="AM35" s="2" t="str">
        <f t="shared" si="51"/>
        <v/>
      </c>
      <c r="AN35" s="2" t="str">
        <f t="shared" si="52"/>
        <v/>
      </c>
      <c r="AO35" s="2" t="str">
        <f t="shared" si="53"/>
        <v/>
      </c>
      <c r="AP35" s="3" t="str">
        <f>'Gene Table'!D34</f>
        <v>GADD45A</v>
      </c>
      <c r="AQ35" s="2">
        <f t="shared" si="54"/>
        <v>1.4849919999999983</v>
      </c>
      <c r="AR35" s="2" t="str">
        <f t="shared" si="55"/>
        <v/>
      </c>
      <c r="AS35" s="2" t="str">
        <f t="shared" si="56"/>
        <v/>
      </c>
      <c r="AT35" s="2" t="str">
        <f t="shared" si="57"/>
        <v/>
      </c>
      <c r="AU35" s="2" t="str">
        <f t="shared" si="58"/>
        <v/>
      </c>
      <c r="AV35" s="2" t="str">
        <f t="shared" si="59"/>
        <v/>
      </c>
      <c r="AW35" s="2" t="str">
        <f t="shared" si="60"/>
        <v/>
      </c>
      <c r="AX35" s="2" t="str">
        <f t="shared" si="61"/>
        <v/>
      </c>
      <c r="AY35" s="2" t="str">
        <f t="shared" si="62"/>
        <v/>
      </c>
      <c r="AZ35" s="2" t="str">
        <f t="shared" si="63"/>
        <v/>
      </c>
      <c r="BA35" s="2" t="str">
        <f t="shared" si="64"/>
        <v/>
      </c>
      <c r="BB35" s="2" t="str">
        <f t="shared" si="65"/>
        <v/>
      </c>
      <c r="BC35" s="3" t="str">
        <f>'Gene Table'!D34</f>
        <v>GADD45A</v>
      </c>
      <c r="BD35" s="2">
        <f t="shared" si="102"/>
        <v>3.6388293116149746E-4</v>
      </c>
      <c r="BE35" s="2" t="str">
        <f t="shared" si="103"/>
        <v/>
      </c>
      <c r="BF35" s="2" t="str">
        <f t="shared" si="104"/>
        <v/>
      </c>
      <c r="BG35" s="2" t="str">
        <f t="shared" si="105"/>
        <v/>
      </c>
      <c r="BH35" s="2" t="str">
        <f t="shared" si="106"/>
        <v/>
      </c>
      <c r="BI35" s="2" t="str">
        <f t="shared" si="107"/>
        <v/>
      </c>
      <c r="BJ35" s="2" t="str">
        <f t="shared" si="108"/>
        <v/>
      </c>
      <c r="BK35" s="2" t="str">
        <f t="shared" si="109"/>
        <v/>
      </c>
      <c r="BL35" s="2" t="str">
        <f t="shared" si="110"/>
        <v/>
      </c>
      <c r="BM35" s="2" t="str">
        <f t="shared" si="111"/>
        <v/>
      </c>
      <c r="BN35" s="2" t="str">
        <f t="shared" si="112"/>
        <v/>
      </c>
      <c r="BO35" s="2" t="str">
        <f t="shared" si="113"/>
        <v/>
      </c>
      <c r="BP35" s="3" t="str">
        <f>'Gene Table'!D34</f>
        <v>GADD45A</v>
      </c>
      <c r="BQ35" s="11">
        <f t="shared" si="4"/>
        <v>0.18620298006374744</v>
      </c>
      <c r="BR35" s="11" t="str">
        <f t="shared" si="5"/>
        <v/>
      </c>
      <c r="BS35" s="11" t="str">
        <f t="shared" si="6"/>
        <v/>
      </c>
      <c r="BT35" s="11" t="str">
        <f t="shared" si="7"/>
        <v/>
      </c>
      <c r="BU35" s="11" t="str">
        <f t="shared" si="8"/>
        <v/>
      </c>
      <c r="BV35" s="11" t="str">
        <f t="shared" si="9"/>
        <v/>
      </c>
      <c r="BW35" s="11" t="str">
        <f t="shared" si="10"/>
        <v/>
      </c>
      <c r="BX35" s="11" t="str">
        <f t="shared" si="11"/>
        <v/>
      </c>
      <c r="BY35" s="11" t="str">
        <f t="shared" si="12"/>
        <v/>
      </c>
      <c r="BZ35" s="11" t="str">
        <f t="shared" si="13"/>
        <v/>
      </c>
      <c r="CA35" s="11" t="str">
        <f t="shared" si="14"/>
        <v/>
      </c>
      <c r="CB35" s="11" t="str">
        <f t="shared" si="15"/>
        <v/>
      </c>
      <c r="CC35" s="3" t="str">
        <f>'Gene Table'!D34</f>
        <v>GADD45A</v>
      </c>
      <c r="CD35" s="11">
        <f t="shared" si="16"/>
        <v>0.35738056063322804</v>
      </c>
      <c r="CE35" s="11" t="str">
        <f t="shared" si="17"/>
        <v/>
      </c>
      <c r="CF35" s="11" t="str">
        <f t="shared" si="18"/>
        <v/>
      </c>
      <c r="CG35" s="11" t="str">
        <f t="shared" si="19"/>
        <v/>
      </c>
      <c r="CH35" s="11" t="str">
        <f t="shared" si="20"/>
        <v/>
      </c>
      <c r="CI35" s="11" t="str">
        <f t="shared" si="21"/>
        <v/>
      </c>
      <c r="CJ35" s="11" t="str">
        <f t="shared" si="22"/>
        <v/>
      </c>
      <c r="CK35" s="11" t="str">
        <f t="shared" si="23"/>
        <v/>
      </c>
      <c r="CL35" s="11" t="str">
        <f t="shared" si="24"/>
        <v/>
      </c>
      <c r="CM35" s="11" t="str">
        <f t="shared" si="25"/>
        <v/>
      </c>
      <c r="CN35" s="11" t="str">
        <f t="shared" si="26"/>
        <v/>
      </c>
      <c r="CO35" s="11" t="str">
        <f t="shared" si="27"/>
        <v/>
      </c>
      <c r="CP35" s="3" t="str">
        <f>'Gene Table'!D34</f>
        <v>GADD45A</v>
      </c>
      <c r="CQ35" s="11">
        <f t="shared" si="78"/>
        <v>0.45641645930302444</v>
      </c>
      <c r="CR35" s="11" t="str">
        <f t="shared" si="91"/>
        <v/>
      </c>
      <c r="CS35" s="11" t="str">
        <f t="shared" si="92"/>
        <v/>
      </c>
      <c r="CT35" s="11" t="str">
        <f t="shared" si="93"/>
        <v/>
      </c>
      <c r="CU35" s="11" t="str">
        <f t="shared" si="94"/>
        <v/>
      </c>
      <c r="CV35" s="11" t="str">
        <f t="shared" si="95"/>
        <v/>
      </c>
      <c r="CW35" s="11" t="str">
        <f t="shared" si="96"/>
        <v/>
      </c>
      <c r="CX35" s="11" t="str">
        <f t="shared" si="97"/>
        <v/>
      </c>
      <c r="CY35" s="11" t="str">
        <f t="shared" si="98"/>
        <v/>
      </c>
      <c r="CZ35" s="11" t="str">
        <f t="shared" si="99"/>
        <v/>
      </c>
      <c r="DA35" s="11" t="str">
        <f t="shared" si="100"/>
        <v/>
      </c>
      <c r="DB35" s="11" t="str">
        <f t="shared" si="101"/>
        <v/>
      </c>
      <c r="DC35" s="3" t="str">
        <f>'Gene Table'!D34</f>
        <v>GADD45A</v>
      </c>
      <c r="DD35" s="11">
        <f t="shared" si="79"/>
        <v>0.64261943936677191</v>
      </c>
      <c r="DE35" s="11" t="str">
        <f t="shared" si="80"/>
        <v/>
      </c>
      <c r="DF35" s="11" t="str">
        <f t="shared" si="81"/>
        <v/>
      </c>
      <c r="DG35" s="11" t="str">
        <f t="shared" si="82"/>
        <v/>
      </c>
      <c r="DH35" s="11" t="str">
        <f t="shared" si="83"/>
        <v/>
      </c>
      <c r="DI35" s="11" t="str">
        <f t="shared" si="84"/>
        <v/>
      </c>
      <c r="DJ35" s="11" t="str">
        <f t="shared" si="85"/>
        <v/>
      </c>
      <c r="DK35" s="11" t="str">
        <f t="shared" si="86"/>
        <v/>
      </c>
      <c r="DL35" s="11" t="str">
        <f t="shared" si="87"/>
        <v/>
      </c>
      <c r="DM35" s="11" t="str">
        <f t="shared" si="88"/>
        <v/>
      </c>
      <c r="DN35" s="11" t="str">
        <f t="shared" si="89"/>
        <v/>
      </c>
      <c r="DO35" s="11" t="str">
        <f t="shared" si="90"/>
        <v/>
      </c>
    </row>
    <row r="36" spans="1:119" x14ac:dyDescent="0.25">
      <c r="A36" s="2" t="str">
        <f>'Gene Table'!D35</f>
        <v>GPC3</v>
      </c>
      <c r="B36" s="123"/>
      <c r="C36" s="3" t="s">
        <v>163</v>
      </c>
      <c r="D36" s="2">
        <f>IF(SUM('Raw Data'!C$3:C$98)&gt;10,IF(AND(ISNUMBER('Raw Data'!C115),'Raw Data'!C115&lt;40, 'Raw Data'!C115&gt;0),'Raw Data'!C115,40),"")</f>
        <v>21.085314</v>
      </c>
      <c r="E36" s="2" t="str">
        <f>IF(SUM('Raw Data'!D$3:D$98)&gt;10,IF(AND(ISNUMBER('Raw Data'!D115),'Raw Data'!D115&lt;40, 'Raw Data'!D115&gt;0),'Raw Data'!D115,40),"")</f>
        <v/>
      </c>
      <c r="F36" s="2" t="str">
        <f>IF(SUM('Raw Data'!E$3:E$98)&gt;10,IF(AND(ISNUMBER('Raw Data'!E115),'Raw Data'!E115&lt;40, 'Raw Data'!E115&gt;0),'Raw Data'!E115,40),"")</f>
        <v/>
      </c>
      <c r="G36" s="2" t="str">
        <f>IF(SUM('Raw Data'!F$3:F$98)&gt;10,IF(AND(ISNUMBER('Raw Data'!F115),'Raw Data'!F115&lt;40, 'Raw Data'!F115&gt;0),'Raw Data'!F115,40),"")</f>
        <v/>
      </c>
      <c r="H36" s="2" t="str">
        <f>IF(SUM('Raw Data'!G$3:G$98)&gt;10,IF(AND(ISNUMBER('Raw Data'!G115),'Raw Data'!G115&lt;40, 'Raw Data'!G115&gt;0),'Raw Data'!G115,40),"")</f>
        <v/>
      </c>
      <c r="I36" s="2" t="str">
        <f>IF(SUM('Raw Data'!H$3:H$98)&gt;10,IF(AND(ISNUMBER('Raw Data'!H115),'Raw Data'!H115&lt;40, 'Raw Data'!H115&gt;0),'Raw Data'!H115,40),"")</f>
        <v/>
      </c>
      <c r="J36" s="2" t="str">
        <f>IF(SUM('Raw Data'!I$3:I$98)&gt;10,IF(AND(ISNUMBER('Raw Data'!I115),'Raw Data'!I115&lt;40, 'Raw Data'!I115&gt;0),'Raw Data'!I115,40),"")</f>
        <v/>
      </c>
      <c r="K36" s="2" t="str">
        <f>IF(SUM('Raw Data'!J$3:J$98)&gt;10,IF(AND(ISNUMBER('Raw Data'!J115),'Raw Data'!J115&lt;40, 'Raw Data'!J115&gt;0),'Raw Data'!J115,40),"")</f>
        <v/>
      </c>
      <c r="L36" s="2" t="str">
        <f>IF(SUM('Raw Data'!K$3:K$98)&gt;10,IF(AND(ISNUMBER('Raw Data'!K115),'Raw Data'!K115&lt;40, 'Raw Data'!K115&gt;0),'Raw Data'!K115,40),"")</f>
        <v/>
      </c>
      <c r="M36" s="2" t="str">
        <f>IF(SUM('Raw Data'!L$3:L$98)&gt;10,IF(AND(ISNUMBER('Raw Data'!L115),'Raw Data'!L115&lt;40, 'Raw Data'!L115&gt;0),'Raw Data'!L115,40),"")</f>
        <v/>
      </c>
      <c r="N36" s="2" t="str">
        <f>IF(SUM('Raw Data'!M$3:M$98)&gt;10,IF(AND(ISNUMBER('Raw Data'!M115),'Raw Data'!M115&lt;40, 'Raw Data'!M115&gt;0),'Raw Data'!M115,40),"")</f>
        <v/>
      </c>
      <c r="O36" s="2" t="str">
        <f>IF(SUM('Raw Data'!N$3:N$98)&gt;10,IF(AND(ISNUMBER('Raw Data'!N115),'Raw Data'!N115&lt;40, 'Raw Data'!N115&gt;0),'Raw Data'!N115,40),"")</f>
        <v/>
      </c>
      <c r="P36" s="3" t="str">
        <f>'Gene Table'!D35</f>
        <v>GPC3</v>
      </c>
      <c r="Q36" s="2">
        <f t="shared" si="30"/>
        <v>10.749931</v>
      </c>
      <c r="R36" s="2" t="str">
        <f t="shared" si="31"/>
        <v/>
      </c>
      <c r="S36" s="2" t="str">
        <f t="shared" si="32"/>
        <v/>
      </c>
      <c r="T36" s="2" t="str">
        <f t="shared" si="33"/>
        <v/>
      </c>
      <c r="U36" s="2" t="str">
        <f t="shared" si="34"/>
        <v/>
      </c>
      <c r="V36" s="2" t="str">
        <f t="shared" si="35"/>
        <v/>
      </c>
      <c r="W36" s="2" t="str">
        <f t="shared" si="36"/>
        <v/>
      </c>
      <c r="X36" s="2" t="str">
        <f t="shared" si="37"/>
        <v/>
      </c>
      <c r="Y36" s="2" t="str">
        <f t="shared" si="38"/>
        <v/>
      </c>
      <c r="Z36" s="2" t="str">
        <f t="shared" si="39"/>
        <v/>
      </c>
      <c r="AA36" s="2" t="str">
        <f t="shared" si="40"/>
        <v/>
      </c>
      <c r="AB36" s="2" t="str">
        <f t="shared" si="41"/>
        <v/>
      </c>
      <c r="AC36" s="3" t="str">
        <f>'Gene Table'!D35</f>
        <v>GPC3</v>
      </c>
      <c r="AD36" s="2">
        <f t="shared" si="42"/>
        <v>6.6533160000000002</v>
      </c>
      <c r="AE36" s="2" t="str">
        <f t="shared" si="43"/>
        <v/>
      </c>
      <c r="AF36" s="2" t="str">
        <f t="shared" si="44"/>
        <v/>
      </c>
      <c r="AG36" s="2" t="str">
        <f t="shared" si="45"/>
        <v/>
      </c>
      <c r="AH36" s="2" t="str">
        <f t="shared" si="46"/>
        <v/>
      </c>
      <c r="AI36" s="2" t="str">
        <f t="shared" si="47"/>
        <v/>
      </c>
      <c r="AJ36" s="2" t="str">
        <f t="shared" si="48"/>
        <v/>
      </c>
      <c r="AK36" s="2" t="str">
        <f t="shared" si="49"/>
        <v/>
      </c>
      <c r="AL36" s="2" t="str">
        <f t="shared" si="50"/>
        <v/>
      </c>
      <c r="AM36" s="2" t="str">
        <f t="shared" si="51"/>
        <v/>
      </c>
      <c r="AN36" s="2" t="str">
        <f t="shared" si="52"/>
        <v/>
      </c>
      <c r="AO36" s="2" t="str">
        <f t="shared" si="53"/>
        <v/>
      </c>
      <c r="AP36" s="3" t="str">
        <f>'Gene Table'!D35</f>
        <v>GPC3</v>
      </c>
      <c r="AQ36" s="2">
        <f t="shared" si="54"/>
        <v>0.11041799999999924</v>
      </c>
      <c r="AR36" s="2" t="str">
        <f t="shared" si="55"/>
        <v/>
      </c>
      <c r="AS36" s="2" t="str">
        <f t="shared" si="56"/>
        <v/>
      </c>
      <c r="AT36" s="2" t="str">
        <f t="shared" si="57"/>
        <v/>
      </c>
      <c r="AU36" s="2" t="str">
        <f t="shared" si="58"/>
        <v/>
      </c>
      <c r="AV36" s="2" t="str">
        <f t="shared" si="59"/>
        <v/>
      </c>
      <c r="AW36" s="2" t="str">
        <f t="shared" si="60"/>
        <v/>
      </c>
      <c r="AX36" s="2" t="str">
        <f t="shared" si="61"/>
        <v/>
      </c>
      <c r="AY36" s="2" t="str">
        <f t="shared" si="62"/>
        <v/>
      </c>
      <c r="AZ36" s="2" t="str">
        <f t="shared" si="63"/>
        <v/>
      </c>
      <c r="BA36" s="2" t="str">
        <f t="shared" si="64"/>
        <v/>
      </c>
      <c r="BB36" s="2" t="str">
        <f t="shared" si="65"/>
        <v/>
      </c>
      <c r="BC36" s="3" t="str">
        <f>'Gene Table'!D35</f>
        <v>GPC3</v>
      </c>
      <c r="BD36" s="2">
        <f t="shared" si="102"/>
        <v>5.8069530896309696E-4</v>
      </c>
      <c r="BE36" s="2" t="str">
        <f t="shared" si="103"/>
        <v/>
      </c>
      <c r="BF36" s="2" t="str">
        <f t="shared" si="104"/>
        <v/>
      </c>
      <c r="BG36" s="2" t="str">
        <f t="shared" si="105"/>
        <v/>
      </c>
      <c r="BH36" s="2" t="str">
        <f t="shared" si="106"/>
        <v/>
      </c>
      <c r="BI36" s="2" t="str">
        <f t="shared" si="107"/>
        <v/>
      </c>
      <c r="BJ36" s="2" t="str">
        <f t="shared" si="108"/>
        <v/>
      </c>
      <c r="BK36" s="2" t="str">
        <f t="shared" si="109"/>
        <v/>
      </c>
      <c r="BL36" s="2" t="str">
        <f t="shared" si="110"/>
        <v/>
      </c>
      <c r="BM36" s="2" t="str">
        <f t="shared" si="111"/>
        <v/>
      </c>
      <c r="BN36" s="2" t="str">
        <f t="shared" si="112"/>
        <v/>
      </c>
      <c r="BO36" s="2" t="str">
        <f t="shared" si="113"/>
        <v/>
      </c>
      <c r="BP36" s="3" t="str">
        <f>'Gene Table'!D35</f>
        <v>GPC3</v>
      </c>
      <c r="BQ36" s="11">
        <f t="shared" ref="BQ36:BQ67" si="114">IF(ISNUMBER(D36), IF(AD36&gt;=1, 2^(-D132)/(2^(-D36)-2^(-D324)), IF(AQ36&gt;=1, 1-(2^(-D228)/(2^(-D36)-2^(-D324))), 50%)), "")</f>
        <v>9.9404164501632596E-3</v>
      </c>
      <c r="BR36" s="11" t="str">
        <f t="shared" ref="BR36:BR67" si="115">IF(ISNUMBER(E36), IF(AE36&gt;=1, 2^(-E132)/(2^(-E36)-2^(-E324)), IF(AR36&gt;=1, 1-(2^(-E228)/(2^(-E36)-2^(-E324))), 50%)), "")</f>
        <v/>
      </c>
      <c r="BS36" s="11" t="str">
        <f t="shared" ref="BS36:BS67" si="116">IF(ISNUMBER(F36), IF(AF36&gt;=1, 2^(-F132)/(2^(-F36)-2^(-F324)), IF(AS36&gt;=1, 1-(2^(-F228)/(2^(-F36)-2^(-F324))), 50%)), "")</f>
        <v/>
      </c>
      <c r="BT36" s="11" t="str">
        <f t="shared" ref="BT36:BT67" si="117">IF(ISNUMBER(G36), IF(AG36&gt;=1, 2^(-G132)/(2^(-G36)-2^(-G324)), IF(AT36&gt;=1, 1-(2^(-G228)/(2^(-G36)-2^(-G324))), 50%)), "")</f>
        <v/>
      </c>
      <c r="BU36" s="11" t="str">
        <f t="shared" ref="BU36:BU67" si="118">IF(ISNUMBER(H36), IF(AH36&gt;=1, 2^(-H132)/(2^(-H36)-2^(-H324)), IF(AU36&gt;=1, 1-(2^(-H228)/(2^(-H36)-2^(-H324))), 50%)), "")</f>
        <v/>
      </c>
      <c r="BV36" s="11" t="str">
        <f t="shared" ref="BV36:BV67" si="119">IF(ISNUMBER(I36), IF(AI36&gt;=1, 2^(-I132)/(2^(-I36)-2^(-I324)), IF(AV36&gt;=1, 1-(2^(-I228)/(2^(-I36)-2^(-I324))), 50%)), "")</f>
        <v/>
      </c>
      <c r="BW36" s="11" t="str">
        <f t="shared" ref="BW36:BW67" si="120">IF(ISNUMBER(J36), IF(AJ36&gt;=1, 2^(-J132)/(2^(-J36)-2^(-J324)), IF(AW36&gt;=1, 1-(2^(-J228)/(2^(-J36)-2^(-J324))), 50%)), "")</f>
        <v/>
      </c>
      <c r="BX36" s="11" t="str">
        <f t="shared" ref="BX36:BX67" si="121">IF(ISNUMBER(K36), IF(AK36&gt;=1, 2^(-K132)/(2^(-K36)-2^(-K324)), IF(AX36&gt;=1, 1-(2^(-K228)/(2^(-K36)-2^(-K324))), 50%)), "")</f>
        <v/>
      </c>
      <c r="BY36" s="11" t="str">
        <f t="shared" ref="BY36:BY67" si="122">IF(ISNUMBER(L36), IF(AL36&gt;=1, 2^(-L132)/(2^(-L36)-2^(-L324)), IF(AY36&gt;=1, 1-(2^(-L228)/(2^(-L36)-2^(-L324))), 50%)), "")</f>
        <v/>
      </c>
      <c r="BZ36" s="11" t="str">
        <f t="shared" ref="BZ36:BZ67" si="123">IF(ISNUMBER(M36), IF(AM36&gt;=1, 2^(-M132)/(2^(-M36)-2^(-M324)), IF(AZ36&gt;=1, 1-(2^(-M228)/(2^(-M36)-2^(-M324))), 50%)), "")</f>
        <v/>
      </c>
      <c r="CA36" s="11" t="str">
        <f t="shared" ref="CA36:CA67" si="124">IF(ISNUMBER(N36), IF(AN36&gt;=1, 2^(-N132)/(2^(-N36)-2^(-N324)), IF(BA36&gt;=1, 1-(2^(-N228)/(2^(-N36)-2^(-N324))), 50%)), "")</f>
        <v/>
      </c>
      <c r="CB36" s="11" t="str">
        <f t="shared" ref="CB36:CB67" si="125">IF(ISNUMBER(O36), IF(AO36&gt;=1, 2^(-O132)/(2^(-O36)-2^(-O324)), IF(BB36&gt;=1, 1-(2^(-O228)/(2^(-O36)-2^(-O324))), 50%)), "")</f>
        <v/>
      </c>
      <c r="CC36" s="3" t="str">
        <f>'Gene Table'!D35</f>
        <v>GPC3</v>
      </c>
      <c r="CD36" s="11">
        <f t="shared" ref="CD36:CD67" si="126">IF(ISNUMBER(D36), IF(AQ36&gt;=1, 2^(-D228)/(2^(-D36)-2^(-D324)), IF(AD36&gt;=1, 1-(2^(-D132)/(2^(-D36)-2^(-D324))), 50%)), "")</f>
        <v>0.9900595835498367</v>
      </c>
      <c r="CE36" s="11" t="str">
        <f t="shared" ref="CE36:CE67" si="127">IF(ISNUMBER(E36), IF(AR36&gt;=1, 2^(-E228)/(2^(-E36)-2^(-E324)), IF(AE36&gt;=1, 1-(2^(-E132)/(2^(-E36)-2^(-E324))), 50%)), "")</f>
        <v/>
      </c>
      <c r="CF36" s="11" t="str">
        <f t="shared" ref="CF36:CF67" si="128">IF(ISNUMBER(F36), IF(AS36&gt;=1, 2^(-F228)/(2^(-F36)-2^(-F324)), IF(AF36&gt;=1, 1-(2^(-F132)/(2^(-F36)-2^(-F324))), 50%)), "")</f>
        <v/>
      </c>
      <c r="CG36" s="11" t="str">
        <f t="shared" ref="CG36:CG67" si="129">IF(ISNUMBER(G36), IF(AT36&gt;=1, 2^(-G228)/(2^(-G36)-2^(-G324)), IF(AG36&gt;=1, 1-(2^(-G132)/(2^(-G36)-2^(-G324))), 50%)), "")</f>
        <v/>
      </c>
      <c r="CH36" s="11" t="str">
        <f t="shared" ref="CH36:CH67" si="130">IF(ISNUMBER(H36), IF(AU36&gt;=1, 2^(-H228)/(2^(-H36)-2^(-H324)), IF(AH36&gt;=1, 1-(2^(-H132)/(2^(-H36)-2^(-H324))), 50%)), "")</f>
        <v/>
      </c>
      <c r="CI36" s="11" t="str">
        <f t="shared" ref="CI36:CI67" si="131">IF(ISNUMBER(I36), IF(AV36&gt;=1, 2^(-I228)/(2^(-I36)-2^(-I324)), IF(AI36&gt;=1, 1-(2^(-I132)/(2^(-I36)-2^(-I324))), 50%)), "")</f>
        <v/>
      </c>
      <c r="CJ36" s="11" t="str">
        <f t="shared" ref="CJ36:CJ67" si="132">IF(ISNUMBER(J36), IF(AW36&gt;=1, 2^(-J228)/(2^(-J36)-2^(-J324)), IF(AJ36&gt;=1, 1-(2^(-J132)/(2^(-J36)-2^(-J324))), 50%)), "")</f>
        <v/>
      </c>
      <c r="CK36" s="11" t="str">
        <f t="shared" ref="CK36:CK67" si="133">IF(ISNUMBER(K36), IF(AX36&gt;=1, 2^(-K228)/(2^(-K36)-2^(-K324)), IF(AK36&gt;=1, 1-(2^(-K132)/(2^(-K36)-2^(-K324))), 50%)), "")</f>
        <v/>
      </c>
      <c r="CL36" s="11" t="str">
        <f t="shared" ref="CL36:CL67" si="134">IF(ISNUMBER(L36), IF(AY36&gt;=1, 2^(-L228)/(2^(-L36)-2^(-L324)), IF(AL36&gt;=1, 1-(2^(-L132)/(2^(-L36)-2^(-L324))), 50%)), "")</f>
        <v/>
      </c>
      <c r="CM36" s="11" t="str">
        <f t="shared" ref="CM36:CM67" si="135">IF(ISNUMBER(M36), IF(AZ36&gt;=1, 2^(-M228)/(2^(-M36)-2^(-M324)), IF(AM36&gt;=1, 1-(2^(-M132)/(2^(-M36)-2^(-M324))), 50%)), "")</f>
        <v/>
      </c>
      <c r="CN36" s="11" t="str">
        <f t="shared" ref="CN36:CN67" si="136">IF(ISNUMBER(N36), IF(BA36&gt;=1, 2^(-N228)/(2^(-N36)-2^(-N324)), IF(AN36&gt;=1, 1-(2^(-N132)/(2^(-N36)-2^(-N324))), 50%)), "")</f>
        <v/>
      </c>
      <c r="CO36" s="11" t="str">
        <f t="shared" ref="CO36:CO67" si="137">IF(ISNUMBER(O36), IF(BB36&gt;=1, 2^(-O228)/(2^(-O36)-2^(-O324)), IF(AO36&gt;=1, 1-(2^(-O132)/(2^(-O36)-2^(-O324))), 50%)), "")</f>
        <v/>
      </c>
      <c r="CP36" s="3" t="str">
        <f>'Gene Table'!D35</f>
        <v>GPC3</v>
      </c>
      <c r="CQ36" s="11">
        <f t="shared" si="78"/>
        <v>4.3368086899420177E-17</v>
      </c>
      <c r="CR36" s="11" t="str">
        <f t="shared" si="91"/>
        <v/>
      </c>
      <c r="CS36" s="11" t="str">
        <f t="shared" si="92"/>
        <v/>
      </c>
      <c r="CT36" s="11" t="str">
        <f t="shared" si="93"/>
        <v/>
      </c>
      <c r="CU36" s="11" t="str">
        <f t="shared" si="94"/>
        <v/>
      </c>
      <c r="CV36" s="11" t="str">
        <f t="shared" si="95"/>
        <v/>
      </c>
      <c r="CW36" s="11" t="str">
        <f t="shared" si="96"/>
        <v/>
      </c>
      <c r="CX36" s="11" t="str">
        <f t="shared" si="97"/>
        <v/>
      </c>
      <c r="CY36" s="11" t="str">
        <f t="shared" si="98"/>
        <v/>
      </c>
      <c r="CZ36" s="11" t="str">
        <f t="shared" si="99"/>
        <v/>
      </c>
      <c r="DA36" s="11" t="str">
        <f t="shared" si="100"/>
        <v/>
      </c>
      <c r="DB36" s="11" t="str">
        <f t="shared" si="101"/>
        <v/>
      </c>
      <c r="DC36" s="3" t="str">
        <f>'Gene Table'!D35</f>
        <v>GPC3</v>
      </c>
      <c r="DD36" s="11">
        <f t="shared" si="79"/>
        <v>9.940416450163303E-3</v>
      </c>
      <c r="DE36" s="11" t="str">
        <f t="shared" si="80"/>
        <v/>
      </c>
      <c r="DF36" s="11" t="str">
        <f t="shared" si="81"/>
        <v/>
      </c>
      <c r="DG36" s="11" t="str">
        <f t="shared" si="82"/>
        <v/>
      </c>
      <c r="DH36" s="11" t="str">
        <f t="shared" si="83"/>
        <v/>
      </c>
      <c r="DI36" s="11" t="str">
        <f t="shared" si="84"/>
        <v/>
      </c>
      <c r="DJ36" s="11" t="str">
        <f t="shared" si="85"/>
        <v/>
      </c>
      <c r="DK36" s="11" t="str">
        <f t="shared" si="86"/>
        <v/>
      </c>
      <c r="DL36" s="11" t="str">
        <f t="shared" si="87"/>
        <v/>
      </c>
      <c r="DM36" s="11" t="str">
        <f t="shared" si="88"/>
        <v/>
      </c>
      <c r="DN36" s="11" t="str">
        <f t="shared" si="89"/>
        <v/>
      </c>
      <c r="DO36" s="11" t="str">
        <f t="shared" si="90"/>
        <v/>
      </c>
    </row>
    <row r="37" spans="1:119" x14ac:dyDescent="0.25">
      <c r="A37" s="2" t="str">
        <f>'Gene Table'!D36</f>
        <v>GSTP1</v>
      </c>
      <c r="B37" s="123"/>
      <c r="C37" s="3" t="s">
        <v>165</v>
      </c>
      <c r="D37" s="2">
        <f>IF(SUM('Raw Data'!C$3:C$98)&gt;10,IF(AND(ISNUMBER('Raw Data'!C117),'Raw Data'!C117&lt;40, 'Raw Data'!C117&gt;0),'Raw Data'!C117,40),"")</f>
        <v>20.586748</v>
      </c>
      <c r="E37" s="2" t="str">
        <f>IF(SUM('Raw Data'!D$3:D$98)&gt;10,IF(AND(ISNUMBER('Raw Data'!D117),'Raw Data'!D117&lt;40, 'Raw Data'!D117&gt;0),'Raw Data'!D117,40),"")</f>
        <v/>
      </c>
      <c r="F37" s="2" t="str">
        <f>IF(SUM('Raw Data'!E$3:E$98)&gt;10,IF(AND(ISNUMBER('Raw Data'!E117),'Raw Data'!E117&lt;40, 'Raw Data'!E117&gt;0),'Raw Data'!E117,40),"")</f>
        <v/>
      </c>
      <c r="G37" s="2" t="str">
        <f>IF(SUM('Raw Data'!F$3:F$98)&gt;10,IF(AND(ISNUMBER('Raw Data'!F117),'Raw Data'!F117&lt;40, 'Raw Data'!F117&gt;0),'Raw Data'!F117,40),"")</f>
        <v/>
      </c>
      <c r="H37" s="2" t="str">
        <f>IF(SUM('Raw Data'!G$3:G$98)&gt;10,IF(AND(ISNUMBER('Raw Data'!G117),'Raw Data'!G117&lt;40, 'Raw Data'!G117&gt;0),'Raw Data'!G117,40),"")</f>
        <v/>
      </c>
      <c r="I37" s="2" t="str">
        <f>IF(SUM('Raw Data'!H$3:H$98)&gt;10,IF(AND(ISNUMBER('Raw Data'!H117),'Raw Data'!H117&lt;40, 'Raw Data'!H117&gt;0),'Raw Data'!H117,40),"")</f>
        <v/>
      </c>
      <c r="J37" s="2" t="str">
        <f>IF(SUM('Raw Data'!I$3:I$98)&gt;10,IF(AND(ISNUMBER('Raw Data'!I117),'Raw Data'!I117&lt;40, 'Raw Data'!I117&gt;0),'Raw Data'!I117,40),"")</f>
        <v/>
      </c>
      <c r="K37" s="2" t="str">
        <f>IF(SUM('Raw Data'!J$3:J$98)&gt;10,IF(AND(ISNUMBER('Raw Data'!J117),'Raw Data'!J117&lt;40, 'Raw Data'!J117&gt;0),'Raw Data'!J117,40),"")</f>
        <v/>
      </c>
      <c r="L37" s="2" t="str">
        <f>IF(SUM('Raw Data'!K$3:K$98)&gt;10,IF(AND(ISNUMBER('Raw Data'!K117),'Raw Data'!K117&lt;40, 'Raw Data'!K117&gt;0),'Raw Data'!K117,40),"")</f>
        <v/>
      </c>
      <c r="M37" s="2" t="str">
        <f>IF(SUM('Raw Data'!L$3:L$98)&gt;10,IF(AND(ISNUMBER('Raw Data'!L117),'Raw Data'!L117&lt;40, 'Raw Data'!L117&gt;0),'Raw Data'!L117,40),"")</f>
        <v/>
      </c>
      <c r="N37" s="2" t="str">
        <f>IF(SUM('Raw Data'!M$3:M$98)&gt;10,IF(AND(ISNUMBER('Raw Data'!M117),'Raw Data'!M117&lt;40, 'Raw Data'!M117&gt;0),'Raw Data'!M117,40),"")</f>
        <v/>
      </c>
      <c r="O37" s="2" t="str">
        <f>IF(SUM('Raw Data'!N$3:N$98)&gt;10,IF(AND(ISNUMBER('Raw Data'!N117),'Raw Data'!N117&lt;40, 'Raw Data'!N117&gt;0),'Raw Data'!N117,40),"")</f>
        <v/>
      </c>
      <c r="P37" s="3" t="str">
        <f>'Gene Table'!D36</f>
        <v>GSTP1</v>
      </c>
      <c r="Q37" s="2">
        <f t="shared" si="30"/>
        <v>10.684190999999998</v>
      </c>
      <c r="R37" s="2" t="str">
        <f t="shared" si="31"/>
        <v/>
      </c>
      <c r="S37" s="2" t="str">
        <f t="shared" si="32"/>
        <v/>
      </c>
      <c r="T37" s="2" t="str">
        <f t="shared" si="33"/>
        <v/>
      </c>
      <c r="U37" s="2" t="str">
        <f t="shared" si="34"/>
        <v/>
      </c>
      <c r="V37" s="2" t="str">
        <f t="shared" si="35"/>
        <v/>
      </c>
      <c r="W37" s="2" t="str">
        <f t="shared" si="36"/>
        <v/>
      </c>
      <c r="X37" s="2" t="str">
        <f t="shared" si="37"/>
        <v/>
      </c>
      <c r="Y37" s="2" t="str">
        <f t="shared" si="38"/>
        <v/>
      </c>
      <c r="Z37" s="2" t="str">
        <f t="shared" si="39"/>
        <v/>
      </c>
      <c r="AA37" s="2" t="str">
        <f t="shared" si="40"/>
        <v/>
      </c>
      <c r="AB37" s="2" t="str">
        <f t="shared" si="41"/>
        <v/>
      </c>
      <c r="AC37" s="3" t="str">
        <f>'Gene Table'!D36</f>
        <v>GSTP1</v>
      </c>
      <c r="AD37" s="2">
        <f t="shared" si="42"/>
        <v>-1.328099999999921E-2</v>
      </c>
      <c r="AE37" s="2" t="str">
        <f t="shared" si="43"/>
        <v/>
      </c>
      <c r="AF37" s="2" t="str">
        <f t="shared" si="44"/>
        <v/>
      </c>
      <c r="AG37" s="2" t="str">
        <f t="shared" si="45"/>
        <v/>
      </c>
      <c r="AH37" s="2" t="str">
        <f t="shared" si="46"/>
        <v/>
      </c>
      <c r="AI37" s="2" t="str">
        <f t="shared" si="47"/>
        <v/>
      </c>
      <c r="AJ37" s="2" t="str">
        <f t="shared" si="48"/>
        <v/>
      </c>
      <c r="AK37" s="2" t="str">
        <f t="shared" si="49"/>
        <v/>
      </c>
      <c r="AL37" s="2" t="str">
        <f t="shared" si="50"/>
        <v/>
      </c>
      <c r="AM37" s="2" t="str">
        <f t="shared" si="51"/>
        <v/>
      </c>
      <c r="AN37" s="2" t="str">
        <f t="shared" si="52"/>
        <v/>
      </c>
      <c r="AO37" s="2" t="str">
        <f t="shared" si="53"/>
        <v/>
      </c>
      <c r="AP37" s="3" t="str">
        <f>'Gene Table'!D36</f>
        <v>GSTP1</v>
      </c>
      <c r="AQ37" s="2">
        <f t="shared" si="54"/>
        <v>8.9203970000000012</v>
      </c>
      <c r="AR37" s="2" t="str">
        <f t="shared" si="55"/>
        <v/>
      </c>
      <c r="AS37" s="2" t="str">
        <f t="shared" si="56"/>
        <v/>
      </c>
      <c r="AT37" s="2" t="str">
        <f t="shared" si="57"/>
        <v/>
      </c>
      <c r="AU37" s="2" t="str">
        <f t="shared" si="58"/>
        <v/>
      </c>
      <c r="AV37" s="2" t="str">
        <f t="shared" si="59"/>
        <v/>
      </c>
      <c r="AW37" s="2" t="str">
        <f t="shared" si="60"/>
        <v/>
      </c>
      <c r="AX37" s="2" t="str">
        <f t="shared" si="61"/>
        <v/>
      </c>
      <c r="AY37" s="2" t="str">
        <f t="shared" si="62"/>
        <v/>
      </c>
      <c r="AZ37" s="2" t="str">
        <f t="shared" si="63"/>
        <v/>
      </c>
      <c r="BA37" s="2" t="str">
        <f t="shared" si="64"/>
        <v/>
      </c>
      <c r="BB37" s="2" t="str">
        <f t="shared" si="65"/>
        <v/>
      </c>
      <c r="BC37" s="3" t="str">
        <f>'Gene Table'!D36</f>
        <v>GSTP1</v>
      </c>
      <c r="BD37" s="2">
        <f t="shared" si="102"/>
        <v>6.0776827930064193E-4</v>
      </c>
      <c r="BE37" s="2" t="str">
        <f t="shared" si="103"/>
        <v/>
      </c>
      <c r="BF37" s="2" t="str">
        <f t="shared" si="104"/>
        <v/>
      </c>
      <c r="BG37" s="2" t="str">
        <f t="shared" si="105"/>
        <v/>
      </c>
      <c r="BH37" s="2" t="str">
        <f t="shared" si="106"/>
        <v/>
      </c>
      <c r="BI37" s="2" t="str">
        <f t="shared" si="107"/>
        <v/>
      </c>
      <c r="BJ37" s="2" t="str">
        <f t="shared" si="108"/>
        <v/>
      </c>
      <c r="BK37" s="2" t="str">
        <f t="shared" si="109"/>
        <v/>
      </c>
      <c r="BL37" s="2" t="str">
        <f t="shared" si="110"/>
        <v/>
      </c>
      <c r="BM37" s="2" t="str">
        <f t="shared" si="111"/>
        <v/>
      </c>
      <c r="BN37" s="2" t="str">
        <f t="shared" si="112"/>
        <v/>
      </c>
      <c r="BO37" s="2" t="str">
        <f t="shared" si="113"/>
        <v/>
      </c>
      <c r="BP37" s="3" t="str">
        <f>'Gene Table'!D36</f>
        <v>GSTP1</v>
      </c>
      <c r="BQ37" s="11">
        <f t="shared" si="114"/>
        <v>0.9979348245179529</v>
      </c>
      <c r="BR37" s="11" t="str">
        <f t="shared" si="115"/>
        <v/>
      </c>
      <c r="BS37" s="11" t="str">
        <f t="shared" si="116"/>
        <v/>
      </c>
      <c r="BT37" s="11" t="str">
        <f t="shared" si="117"/>
        <v/>
      </c>
      <c r="BU37" s="11" t="str">
        <f t="shared" si="118"/>
        <v/>
      </c>
      <c r="BV37" s="11" t="str">
        <f t="shared" si="119"/>
        <v/>
      </c>
      <c r="BW37" s="11" t="str">
        <f t="shared" si="120"/>
        <v/>
      </c>
      <c r="BX37" s="11" t="str">
        <f t="shared" si="121"/>
        <v/>
      </c>
      <c r="BY37" s="11" t="str">
        <f t="shared" si="122"/>
        <v/>
      </c>
      <c r="BZ37" s="11" t="str">
        <f t="shared" si="123"/>
        <v/>
      </c>
      <c r="CA37" s="11" t="str">
        <f t="shared" si="124"/>
        <v/>
      </c>
      <c r="CB37" s="11" t="str">
        <f t="shared" si="125"/>
        <v/>
      </c>
      <c r="CC37" s="3" t="str">
        <f>'Gene Table'!D36</f>
        <v>GSTP1</v>
      </c>
      <c r="CD37" s="11">
        <f t="shared" si="126"/>
        <v>2.0651754820471377E-3</v>
      </c>
      <c r="CE37" s="11" t="str">
        <f t="shared" si="127"/>
        <v/>
      </c>
      <c r="CF37" s="11" t="str">
        <f t="shared" si="128"/>
        <v/>
      </c>
      <c r="CG37" s="11" t="str">
        <f t="shared" si="129"/>
        <v/>
      </c>
      <c r="CH37" s="11" t="str">
        <f t="shared" si="130"/>
        <v/>
      </c>
      <c r="CI37" s="11" t="str">
        <f t="shared" si="131"/>
        <v/>
      </c>
      <c r="CJ37" s="11" t="str">
        <f t="shared" si="132"/>
        <v/>
      </c>
      <c r="CK37" s="11" t="str">
        <f t="shared" si="133"/>
        <v/>
      </c>
      <c r="CL37" s="11" t="str">
        <f t="shared" si="134"/>
        <v/>
      </c>
      <c r="CM37" s="11" t="str">
        <f t="shared" si="135"/>
        <v/>
      </c>
      <c r="CN37" s="11" t="str">
        <f t="shared" si="136"/>
        <v/>
      </c>
      <c r="CO37" s="11" t="str">
        <f t="shared" si="137"/>
        <v/>
      </c>
      <c r="CP37" s="3" t="str">
        <f>'Gene Table'!D36</f>
        <v>GSTP1</v>
      </c>
      <c r="CQ37" s="11">
        <f t="shared" si="78"/>
        <v>0</v>
      </c>
      <c r="CR37" s="11" t="str">
        <f t="shared" si="91"/>
        <v/>
      </c>
      <c r="CS37" s="11" t="str">
        <f t="shared" si="92"/>
        <v/>
      </c>
      <c r="CT37" s="11" t="str">
        <f t="shared" si="93"/>
        <v/>
      </c>
      <c r="CU37" s="11" t="str">
        <f t="shared" si="94"/>
        <v/>
      </c>
      <c r="CV37" s="11" t="str">
        <f t="shared" si="95"/>
        <v/>
      </c>
      <c r="CW37" s="11" t="str">
        <f t="shared" si="96"/>
        <v/>
      </c>
      <c r="CX37" s="11" t="str">
        <f t="shared" si="97"/>
        <v/>
      </c>
      <c r="CY37" s="11" t="str">
        <f t="shared" si="98"/>
        <v/>
      </c>
      <c r="CZ37" s="11" t="str">
        <f t="shared" si="99"/>
        <v/>
      </c>
      <c r="DA37" s="11" t="str">
        <f t="shared" si="100"/>
        <v/>
      </c>
      <c r="DB37" s="11" t="str">
        <f t="shared" si="101"/>
        <v/>
      </c>
      <c r="DC37" s="3" t="str">
        <f>'Gene Table'!D36</f>
        <v>GSTP1</v>
      </c>
      <c r="DD37" s="11">
        <f t="shared" si="79"/>
        <v>0.9979348245179529</v>
      </c>
      <c r="DE37" s="11" t="str">
        <f t="shared" si="80"/>
        <v/>
      </c>
      <c r="DF37" s="11" t="str">
        <f t="shared" si="81"/>
        <v/>
      </c>
      <c r="DG37" s="11" t="str">
        <f t="shared" si="82"/>
        <v/>
      </c>
      <c r="DH37" s="11" t="str">
        <f t="shared" si="83"/>
        <v/>
      </c>
      <c r="DI37" s="11" t="str">
        <f t="shared" si="84"/>
        <v/>
      </c>
      <c r="DJ37" s="11" t="str">
        <f t="shared" si="85"/>
        <v/>
      </c>
      <c r="DK37" s="11" t="str">
        <f t="shared" si="86"/>
        <v/>
      </c>
      <c r="DL37" s="11" t="str">
        <f t="shared" si="87"/>
        <v/>
      </c>
      <c r="DM37" s="11" t="str">
        <f t="shared" si="88"/>
        <v/>
      </c>
      <c r="DN37" s="11" t="str">
        <f t="shared" si="89"/>
        <v/>
      </c>
      <c r="DO37" s="11" t="str">
        <f t="shared" si="90"/>
        <v/>
      </c>
    </row>
    <row r="38" spans="1:119" x14ac:dyDescent="0.25">
      <c r="A38" s="2" t="str">
        <f>'Gene Table'!D37</f>
        <v>HIC1</v>
      </c>
      <c r="B38" s="123"/>
      <c r="C38" s="3" t="s">
        <v>167</v>
      </c>
      <c r="D38" s="2">
        <f>IF(SUM('Raw Data'!C$3:C$98)&gt;10,IF(AND(ISNUMBER('Raw Data'!C119),'Raw Data'!C119&lt;40, 'Raw Data'!C119&gt;0),'Raw Data'!C119,40),"")</f>
        <v>20.122357999999998</v>
      </c>
      <c r="E38" s="2" t="str">
        <f>IF(SUM('Raw Data'!D$3:D$98)&gt;10,IF(AND(ISNUMBER('Raw Data'!D119),'Raw Data'!D119&lt;40, 'Raw Data'!D119&gt;0),'Raw Data'!D119,40),"")</f>
        <v/>
      </c>
      <c r="F38" s="2" t="str">
        <f>IF(SUM('Raw Data'!E$3:E$98)&gt;10,IF(AND(ISNUMBER('Raw Data'!E119),'Raw Data'!E119&lt;40, 'Raw Data'!E119&gt;0),'Raw Data'!E119,40),"")</f>
        <v/>
      </c>
      <c r="G38" s="2" t="str">
        <f>IF(SUM('Raw Data'!F$3:F$98)&gt;10,IF(AND(ISNUMBER('Raw Data'!F119),'Raw Data'!F119&lt;40, 'Raw Data'!F119&gt;0),'Raw Data'!F119,40),"")</f>
        <v/>
      </c>
      <c r="H38" s="2" t="str">
        <f>IF(SUM('Raw Data'!G$3:G$98)&gt;10,IF(AND(ISNUMBER('Raw Data'!G119),'Raw Data'!G119&lt;40, 'Raw Data'!G119&gt;0),'Raw Data'!G119,40),"")</f>
        <v/>
      </c>
      <c r="I38" s="2" t="str">
        <f>IF(SUM('Raw Data'!H$3:H$98)&gt;10,IF(AND(ISNUMBER('Raw Data'!H119),'Raw Data'!H119&lt;40, 'Raw Data'!H119&gt;0),'Raw Data'!H119,40),"")</f>
        <v/>
      </c>
      <c r="J38" s="2" t="str">
        <f>IF(SUM('Raw Data'!I$3:I$98)&gt;10,IF(AND(ISNUMBER('Raw Data'!I119),'Raw Data'!I119&lt;40, 'Raw Data'!I119&gt;0),'Raw Data'!I119,40),"")</f>
        <v/>
      </c>
      <c r="K38" s="2" t="str">
        <f>IF(SUM('Raw Data'!J$3:J$98)&gt;10,IF(AND(ISNUMBER('Raw Data'!J119),'Raw Data'!J119&lt;40, 'Raw Data'!J119&gt;0),'Raw Data'!J119,40),"")</f>
        <v/>
      </c>
      <c r="L38" s="2" t="str">
        <f>IF(SUM('Raw Data'!K$3:K$98)&gt;10,IF(AND(ISNUMBER('Raw Data'!K119),'Raw Data'!K119&lt;40, 'Raw Data'!K119&gt;0),'Raw Data'!K119,40),"")</f>
        <v/>
      </c>
      <c r="M38" s="2" t="str">
        <f>IF(SUM('Raw Data'!L$3:L$98)&gt;10,IF(AND(ISNUMBER('Raw Data'!L119),'Raw Data'!L119&lt;40, 'Raw Data'!L119&gt;0),'Raw Data'!L119,40),"")</f>
        <v/>
      </c>
      <c r="N38" s="2" t="str">
        <f>IF(SUM('Raw Data'!M$3:M$98)&gt;10,IF(AND(ISNUMBER('Raw Data'!M119),'Raw Data'!M119&lt;40, 'Raw Data'!M119&gt;0),'Raw Data'!M119,40),"")</f>
        <v/>
      </c>
      <c r="O38" s="2" t="str">
        <f>IF(SUM('Raw Data'!N$3:N$98)&gt;10,IF(AND(ISNUMBER('Raw Data'!N119),'Raw Data'!N119&lt;40, 'Raw Data'!N119&gt;0),'Raw Data'!N119,40),"")</f>
        <v/>
      </c>
      <c r="P38" s="3" t="str">
        <f>'Gene Table'!D37</f>
        <v>HIC1</v>
      </c>
      <c r="Q38" s="2">
        <f t="shared" si="30"/>
        <v>11.239754000000001</v>
      </c>
      <c r="R38" s="2" t="str">
        <f t="shared" si="31"/>
        <v/>
      </c>
      <c r="S38" s="2" t="str">
        <f t="shared" si="32"/>
        <v/>
      </c>
      <c r="T38" s="2" t="str">
        <f t="shared" si="33"/>
        <v/>
      </c>
      <c r="U38" s="2" t="str">
        <f t="shared" si="34"/>
        <v/>
      </c>
      <c r="V38" s="2" t="str">
        <f t="shared" si="35"/>
        <v/>
      </c>
      <c r="W38" s="2" t="str">
        <f t="shared" si="36"/>
        <v/>
      </c>
      <c r="X38" s="2" t="str">
        <f t="shared" si="37"/>
        <v/>
      </c>
      <c r="Y38" s="2" t="str">
        <f t="shared" si="38"/>
        <v/>
      </c>
      <c r="Z38" s="2" t="str">
        <f t="shared" si="39"/>
        <v/>
      </c>
      <c r="AA38" s="2" t="str">
        <f t="shared" si="40"/>
        <v/>
      </c>
      <c r="AB38" s="2" t="str">
        <f t="shared" si="41"/>
        <v/>
      </c>
      <c r="AC38" s="3" t="str">
        <f>'Gene Table'!D37</f>
        <v>HIC1</v>
      </c>
      <c r="AD38" s="2">
        <f t="shared" si="42"/>
        <v>10.774014000000001</v>
      </c>
      <c r="AE38" s="2" t="str">
        <f t="shared" si="43"/>
        <v/>
      </c>
      <c r="AF38" s="2" t="str">
        <f t="shared" si="44"/>
        <v/>
      </c>
      <c r="AG38" s="2" t="str">
        <f t="shared" si="45"/>
        <v/>
      </c>
      <c r="AH38" s="2" t="str">
        <f t="shared" si="46"/>
        <v/>
      </c>
      <c r="AI38" s="2" t="str">
        <f t="shared" si="47"/>
        <v/>
      </c>
      <c r="AJ38" s="2" t="str">
        <f t="shared" si="48"/>
        <v/>
      </c>
      <c r="AK38" s="2" t="str">
        <f t="shared" si="49"/>
        <v/>
      </c>
      <c r="AL38" s="2" t="str">
        <f t="shared" si="50"/>
        <v/>
      </c>
      <c r="AM38" s="2" t="str">
        <f t="shared" si="51"/>
        <v/>
      </c>
      <c r="AN38" s="2" t="str">
        <f t="shared" si="52"/>
        <v/>
      </c>
      <c r="AO38" s="2" t="str">
        <f t="shared" si="53"/>
        <v/>
      </c>
      <c r="AP38" s="3" t="str">
        <f>'Gene Table'!D37</f>
        <v>HIC1</v>
      </c>
      <c r="AQ38" s="2">
        <f t="shared" si="54"/>
        <v>-4.5657999999999532E-2</v>
      </c>
      <c r="AR38" s="2" t="str">
        <f t="shared" si="55"/>
        <v/>
      </c>
      <c r="AS38" s="2" t="str">
        <f t="shared" si="56"/>
        <v/>
      </c>
      <c r="AT38" s="2" t="str">
        <f t="shared" si="57"/>
        <v/>
      </c>
      <c r="AU38" s="2" t="str">
        <f t="shared" si="58"/>
        <v/>
      </c>
      <c r="AV38" s="2" t="str">
        <f t="shared" si="59"/>
        <v/>
      </c>
      <c r="AW38" s="2" t="str">
        <f t="shared" si="60"/>
        <v/>
      </c>
      <c r="AX38" s="2" t="str">
        <f t="shared" si="61"/>
        <v/>
      </c>
      <c r="AY38" s="2" t="str">
        <f t="shared" si="62"/>
        <v/>
      </c>
      <c r="AZ38" s="2" t="str">
        <f t="shared" si="63"/>
        <v/>
      </c>
      <c r="BA38" s="2" t="str">
        <f t="shared" si="64"/>
        <v/>
      </c>
      <c r="BB38" s="2" t="str">
        <f t="shared" si="65"/>
        <v/>
      </c>
      <c r="BC38" s="3" t="str">
        <f>'Gene Table'!D37</f>
        <v>HIC1</v>
      </c>
      <c r="BD38" s="2">
        <f t="shared" si="102"/>
        <v>4.1352036463759866E-4</v>
      </c>
      <c r="BE38" s="2" t="str">
        <f t="shared" si="103"/>
        <v/>
      </c>
      <c r="BF38" s="2" t="str">
        <f t="shared" si="104"/>
        <v/>
      </c>
      <c r="BG38" s="2" t="str">
        <f t="shared" si="105"/>
        <v/>
      </c>
      <c r="BH38" s="2" t="str">
        <f t="shared" si="106"/>
        <v/>
      </c>
      <c r="BI38" s="2" t="str">
        <f t="shared" si="107"/>
        <v/>
      </c>
      <c r="BJ38" s="2" t="str">
        <f t="shared" si="108"/>
        <v/>
      </c>
      <c r="BK38" s="2" t="str">
        <f t="shared" si="109"/>
        <v/>
      </c>
      <c r="BL38" s="2" t="str">
        <f t="shared" si="110"/>
        <v/>
      </c>
      <c r="BM38" s="2" t="str">
        <f t="shared" si="111"/>
        <v/>
      </c>
      <c r="BN38" s="2" t="str">
        <f t="shared" si="112"/>
        <v/>
      </c>
      <c r="BO38" s="2" t="str">
        <f t="shared" si="113"/>
        <v/>
      </c>
      <c r="BP38" s="3" t="str">
        <f>'Gene Table'!D37</f>
        <v>HIC1</v>
      </c>
      <c r="BQ38" s="11">
        <f t="shared" si="114"/>
        <v>5.7131843655309621E-4</v>
      </c>
      <c r="BR38" s="11" t="str">
        <f t="shared" si="115"/>
        <v/>
      </c>
      <c r="BS38" s="11" t="str">
        <f t="shared" si="116"/>
        <v/>
      </c>
      <c r="BT38" s="11" t="str">
        <f t="shared" si="117"/>
        <v/>
      </c>
      <c r="BU38" s="11" t="str">
        <f t="shared" si="118"/>
        <v/>
      </c>
      <c r="BV38" s="11" t="str">
        <f t="shared" si="119"/>
        <v/>
      </c>
      <c r="BW38" s="11" t="str">
        <f t="shared" si="120"/>
        <v/>
      </c>
      <c r="BX38" s="11" t="str">
        <f t="shared" si="121"/>
        <v/>
      </c>
      <c r="BY38" s="11" t="str">
        <f t="shared" si="122"/>
        <v/>
      </c>
      <c r="BZ38" s="11" t="str">
        <f t="shared" si="123"/>
        <v/>
      </c>
      <c r="CA38" s="11" t="str">
        <f t="shared" si="124"/>
        <v/>
      </c>
      <c r="CB38" s="11" t="str">
        <f t="shared" si="125"/>
        <v/>
      </c>
      <c r="CC38" s="3" t="str">
        <f>'Gene Table'!D37</f>
        <v>HIC1</v>
      </c>
      <c r="CD38" s="11">
        <f t="shared" si="126"/>
        <v>0.99942868156344689</v>
      </c>
      <c r="CE38" s="11" t="str">
        <f t="shared" si="127"/>
        <v/>
      </c>
      <c r="CF38" s="11" t="str">
        <f t="shared" si="128"/>
        <v/>
      </c>
      <c r="CG38" s="11" t="str">
        <f t="shared" si="129"/>
        <v/>
      </c>
      <c r="CH38" s="11" t="str">
        <f t="shared" si="130"/>
        <v/>
      </c>
      <c r="CI38" s="11" t="str">
        <f t="shared" si="131"/>
        <v/>
      </c>
      <c r="CJ38" s="11" t="str">
        <f t="shared" si="132"/>
        <v/>
      </c>
      <c r="CK38" s="11" t="str">
        <f t="shared" si="133"/>
        <v/>
      </c>
      <c r="CL38" s="11" t="str">
        <f t="shared" si="134"/>
        <v/>
      </c>
      <c r="CM38" s="11" t="str">
        <f t="shared" si="135"/>
        <v/>
      </c>
      <c r="CN38" s="11" t="str">
        <f t="shared" si="136"/>
        <v/>
      </c>
      <c r="CO38" s="11" t="str">
        <f t="shared" si="137"/>
        <v/>
      </c>
      <c r="CP38" s="3" t="str">
        <f>'Gene Table'!D37</f>
        <v>HIC1</v>
      </c>
      <c r="CQ38" s="11">
        <f t="shared" si="78"/>
        <v>1.8106176280507924E-17</v>
      </c>
      <c r="CR38" s="11" t="str">
        <f t="shared" si="91"/>
        <v/>
      </c>
      <c r="CS38" s="11" t="str">
        <f t="shared" si="92"/>
        <v/>
      </c>
      <c r="CT38" s="11" t="str">
        <f t="shared" si="93"/>
        <v/>
      </c>
      <c r="CU38" s="11" t="str">
        <f t="shared" si="94"/>
        <v/>
      </c>
      <c r="CV38" s="11" t="str">
        <f t="shared" si="95"/>
        <v/>
      </c>
      <c r="CW38" s="11" t="str">
        <f t="shared" si="96"/>
        <v/>
      </c>
      <c r="CX38" s="11" t="str">
        <f t="shared" si="97"/>
        <v/>
      </c>
      <c r="CY38" s="11" t="str">
        <f t="shared" si="98"/>
        <v/>
      </c>
      <c r="CZ38" s="11" t="str">
        <f t="shared" si="99"/>
        <v/>
      </c>
      <c r="DA38" s="11" t="str">
        <f t="shared" si="100"/>
        <v/>
      </c>
      <c r="DB38" s="11" t="str">
        <f t="shared" si="101"/>
        <v/>
      </c>
      <c r="DC38" s="3" t="str">
        <f>'Gene Table'!D37</f>
        <v>HIC1</v>
      </c>
      <c r="DD38" s="11">
        <f t="shared" si="79"/>
        <v>5.7131843655311432E-4</v>
      </c>
      <c r="DE38" s="11" t="str">
        <f t="shared" si="80"/>
        <v/>
      </c>
      <c r="DF38" s="11" t="str">
        <f t="shared" si="81"/>
        <v/>
      </c>
      <c r="DG38" s="11" t="str">
        <f t="shared" si="82"/>
        <v/>
      </c>
      <c r="DH38" s="11" t="str">
        <f t="shared" si="83"/>
        <v/>
      </c>
      <c r="DI38" s="11" t="str">
        <f t="shared" si="84"/>
        <v/>
      </c>
      <c r="DJ38" s="11" t="str">
        <f t="shared" si="85"/>
        <v/>
      </c>
      <c r="DK38" s="11" t="str">
        <f t="shared" si="86"/>
        <v/>
      </c>
      <c r="DL38" s="11" t="str">
        <f t="shared" si="87"/>
        <v/>
      </c>
      <c r="DM38" s="11" t="str">
        <f t="shared" si="88"/>
        <v/>
      </c>
      <c r="DN38" s="11" t="str">
        <f t="shared" si="89"/>
        <v/>
      </c>
      <c r="DO38" s="11" t="str">
        <f t="shared" si="90"/>
        <v/>
      </c>
    </row>
    <row r="39" spans="1:119" x14ac:dyDescent="0.25">
      <c r="A39" s="2" t="str">
        <f>'Gene Table'!D38</f>
        <v>HOXA5</v>
      </c>
      <c r="B39" s="123"/>
      <c r="C39" s="3" t="s">
        <v>169</v>
      </c>
      <c r="D39" s="2">
        <f>IF(SUM('Raw Data'!C$3:C$98)&gt;10,IF(AND(ISNUMBER('Raw Data'!C121),'Raw Data'!C121&lt;40, 'Raw Data'!C121&gt;0),'Raw Data'!C121,40),"")</f>
        <v>20.130303999999999</v>
      </c>
      <c r="E39" s="2" t="str">
        <f>IF(SUM('Raw Data'!D$3:D$98)&gt;10,IF(AND(ISNUMBER('Raw Data'!D121),'Raw Data'!D121&lt;40, 'Raw Data'!D121&gt;0),'Raw Data'!D121,40),"")</f>
        <v/>
      </c>
      <c r="F39" s="2" t="str">
        <f>IF(SUM('Raw Data'!E$3:E$98)&gt;10,IF(AND(ISNUMBER('Raw Data'!E121),'Raw Data'!E121&lt;40, 'Raw Data'!E121&gt;0),'Raw Data'!E121,40),"")</f>
        <v/>
      </c>
      <c r="G39" s="2" t="str">
        <f>IF(SUM('Raw Data'!F$3:F$98)&gt;10,IF(AND(ISNUMBER('Raw Data'!F121),'Raw Data'!F121&lt;40, 'Raw Data'!F121&gt;0),'Raw Data'!F121,40),"")</f>
        <v/>
      </c>
      <c r="H39" s="2" t="str">
        <f>IF(SUM('Raw Data'!G$3:G$98)&gt;10,IF(AND(ISNUMBER('Raw Data'!G121),'Raw Data'!G121&lt;40, 'Raw Data'!G121&gt;0),'Raw Data'!G121,40),"")</f>
        <v/>
      </c>
      <c r="I39" s="2" t="str">
        <f>IF(SUM('Raw Data'!H$3:H$98)&gt;10,IF(AND(ISNUMBER('Raw Data'!H121),'Raw Data'!H121&lt;40, 'Raw Data'!H121&gt;0),'Raw Data'!H121,40),"")</f>
        <v/>
      </c>
      <c r="J39" s="2" t="str">
        <f>IF(SUM('Raw Data'!I$3:I$98)&gt;10,IF(AND(ISNUMBER('Raw Data'!I121),'Raw Data'!I121&lt;40, 'Raw Data'!I121&gt;0),'Raw Data'!I121,40),"")</f>
        <v/>
      </c>
      <c r="K39" s="2" t="str">
        <f>IF(SUM('Raw Data'!J$3:J$98)&gt;10,IF(AND(ISNUMBER('Raw Data'!J121),'Raw Data'!J121&lt;40, 'Raw Data'!J121&gt;0),'Raw Data'!J121,40),"")</f>
        <v/>
      </c>
      <c r="L39" s="2" t="str">
        <f>IF(SUM('Raw Data'!K$3:K$98)&gt;10,IF(AND(ISNUMBER('Raw Data'!K121),'Raw Data'!K121&lt;40, 'Raw Data'!K121&gt;0),'Raw Data'!K121,40),"")</f>
        <v/>
      </c>
      <c r="M39" s="2" t="str">
        <f>IF(SUM('Raw Data'!L$3:L$98)&gt;10,IF(AND(ISNUMBER('Raw Data'!L121),'Raw Data'!L121&lt;40, 'Raw Data'!L121&gt;0),'Raw Data'!L121,40),"")</f>
        <v/>
      </c>
      <c r="N39" s="2" t="str">
        <f>IF(SUM('Raw Data'!M$3:M$98)&gt;10,IF(AND(ISNUMBER('Raw Data'!M121),'Raw Data'!M121&lt;40, 'Raw Data'!M121&gt;0),'Raw Data'!M121,40),"")</f>
        <v/>
      </c>
      <c r="O39" s="2" t="str">
        <f>IF(SUM('Raw Data'!N$3:N$98)&gt;10,IF(AND(ISNUMBER('Raw Data'!N121),'Raw Data'!N121&lt;40, 'Raw Data'!N121&gt;0),'Raw Data'!N121,40),"")</f>
        <v/>
      </c>
      <c r="P39" s="3" t="str">
        <f>'Gene Table'!D38</f>
        <v>HOXA5</v>
      </c>
      <c r="Q39" s="2">
        <f t="shared" si="30"/>
        <v>19.869696000000001</v>
      </c>
      <c r="R39" s="2" t="str">
        <f t="shared" si="31"/>
        <v/>
      </c>
      <c r="S39" s="2" t="str">
        <f t="shared" si="32"/>
        <v/>
      </c>
      <c r="T39" s="2" t="str">
        <f t="shared" si="33"/>
        <v/>
      </c>
      <c r="U39" s="2" t="str">
        <f t="shared" si="34"/>
        <v/>
      </c>
      <c r="V39" s="2" t="str">
        <f t="shared" si="35"/>
        <v/>
      </c>
      <c r="W39" s="2" t="str">
        <f t="shared" si="36"/>
        <v/>
      </c>
      <c r="X39" s="2" t="str">
        <f t="shared" si="37"/>
        <v/>
      </c>
      <c r="Y39" s="2" t="str">
        <f t="shared" si="38"/>
        <v/>
      </c>
      <c r="Z39" s="2" t="str">
        <f t="shared" si="39"/>
        <v/>
      </c>
      <c r="AA39" s="2" t="str">
        <f t="shared" si="40"/>
        <v/>
      </c>
      <c r="AB39" s="2" t="str">
        <f t="shared" si="41"/>
        <v/>
      </c>
      <c r="AC39" s="3" t="str">
        <f>'Gene Table'!D38</f>
        <v>HOXA5</v>
      </c>
      <c r="AD39" s="2">
        <f t="shared" si="42"/>
        <v>19.869696000000001</v>
      </c>
      <c r="AE39" s="2" t="str">
        <f t="shared" si="43"/>
        <v/>
      </c>
      <c r="AF39" s="2" t="str">
        <f t="shared" si="44"/>
        <v/>
      </c>
      <c r="AG39" s="2" t="str">
        <f t="shared" si="45"/>
        <v/>
      </c>
      <c r="AH39" s="2" t="str">
        <f t="shared" si="46"/>
        <v/>
      </c>
      <c r="AI39" s="2" t="str">
        <f t="shared" si="47"/>
        <v/>
      </c>
      <c r="AJ39" s="2" t="str">
        <f t="shared" si="48"/>
        <v/>
      </c>
      <c r="AK39" s="2" t="str">
        <f t="shared" si="49"/>
        <v/>
      </c>
      <c r="AL39" s="2" t="str">
        <f t="shared" si="50"/>
        <v/>
      </c>
      <c r="AM39" s="2" t="str">
        <f t="shared" si="51"/>
        <v/>
      </c>
      <c r="AN39" s="2" t="str">
        <f t="shared" si="52"/>
        <v/>
      </c>
      <c r="AO39" s="2" t="str">
        <f t="shared" si="53"/>
        <v/>
      </c>
      <c r="AP39" s="3" t="str">
        <f>'Gene Table'!D38</f>
        <v>HOXA5</v>
      </c>
      <c r="AQ39" s="2">
        <f t="shared" si="54"/>
        <v>5.3599999999995873E-3</v>
      </c>
      <c r="AR39" s="2" t="str">
        <f t="shared" si="55"/>
        <v/>
      </c>
      <c r="AS39" s="2" t="str">
        <f t="shared" si="56"/>
        <v/>
      </c>
      <c r="AT39" s="2" t="str">
        <f t="shared" si="57"/>
        <v/>
      </c>
      <c r="AU39" s="2" t="str">
        <f t="shared" si="58"/>
        <v/>
      </c>
      <c r="AV39" s="2" t="str">
        <f t="shared" si="59"/>
        <v/>
      </c>
      <c r="AW39" s="2" t="str">
        <f t="shared" si="60"/>
        <v/>
      </c>
      <c r="AX39" s="2" t="str">
        <f t="shared" si="61"/>
        <v/>
      </c>
      <c r="AY39" s="2" t="str">
        <f t="shared" si="62"/>
        <v/>
      </c>
      <c r="AZ39" s="2" t="str">
        <f t="shared" si="63"/>
        <v/>
      </c>
      <c r="BA39" s="2" t="str">
        <f t="shared" si="64"/>
        <v/>
      </c>
      <c r="BB39" s="2" t="str">
        <f t="shared" si="65"/>
        <v/>
      </c>
      <c r="BC39" s="3" t="str">
        <f>'Gene Table'!D38</f>
        <v>HOXA5</v>
      </c>
      <c r="BD39" s="2">
        <f t="shared" si="102"/>
        <v>1.0438197246180588E-6</v>
      </c>
      <c r="BE39" s="2" t="str">
        <f t="shared" si="103"/>
        <v/>
      </c>
      <c r="BF39" s="2" t="str">
        <f t="shared" si="104"/>
        <v/>
      </c>
      <c r="BG39" s="2" t="str">
        <f t="shared" si="105"/>
        <v/>
      </c>
      <c r="BH39" s="2" t="str">
        <f t="shared" si="106"/>
        <v/>
      </c>
      <c r="BI39" s="2" t="str">
        <f t="shared" si="107"/>
        <v/>
      </c>
      <c r="BJ39" s="2" t="str">
        <f t="shared" si="108"/>
        <v/>
      </c>
      <c r="BK39" s="2" t="str">
        <f t="shared" si="109"/>
        <v/>
      </c>
      <c r="BL39" s="2" t="str">
        <f t="shared" si="110"/>
        <v/>
      </c>
      <c r="BM39" s="2" t="str">
        <f t="shared" si="111"/>
        <v/>
      </c>
      <c r="BN39" s="2" t="str">
        <f t="shared" si="112"/>
        <v/>
      </c>
      <c r="BO39" s="2" t="str">
        <f t="shared" si="113"/>
        <v/>
      </c>
      <c r="BP39" s="3" t="str">
        <f>'Gene Table'!D38</f>
        <v>HOXA5</v>
      </c>
      <c r="BQ39" s="11">
        <f t="shared" si="114"/>
        <v>1.0438208141788135E-6</v>
      </c>
      <c r="BR39" s="11" t="str">
        <f t="shared" si="115"/>
        <v/>
      </c>
      <c r="BS39" s="11" t="str">
        <f t="shared" si="116"/>
        <v/>
      </c>
      <c r="BT39" s="11" t="str">
        <f t="shared" si="117"/>
        <v/>
      </c>
      <c r="BU39" s="11" t="str">
        <f t="shared" si="118"/>
        <v/>
      </c>
      <c r="BV39" s="11" t="str">
        <f t="shared" si="119"/>
        <v/>
      </c>
      <c r="BW39" s="11" t="str">
        <f t="shared" si="120"/>
        <v/>
      </c>
      <c r="BX39" s="11" t="str">
        <f t="shared" si="121"/>
        <v/>
      </c>
      <c r="BY39" s="11" t="str">
        <f t="shared" si="122"/>
        <v/>
      </c>
      <c r="BZ39" s="11" t="str">
        <f t="shared" si="123"/>
        <v/>
      </c>
      <c r="CA39" s="11" t="str">
        <f t="shared" si="124"/>
        <v/>
      </c>
      <c r="CB39" s="11" t="str">
        <f t="shared" si="125"/>
        <v/>
      </c>
      <c r="CC39" s="3" t="str">
        <f>'Gene Table'!D38</f>
        <v>HOXA5</v>
      </c>
      <c r="CD39" s="11">
        <f t="shared" si="126"/>
        <v>0.99999895617918577</v>
      </c>
      <c r="CE39" s="11" t="str">
        <f t="shared" si="127"/>
        <v/>
      </c>
      <c r="CF39" s="11" t="str">
        <f t="shared" si="128"/>
        <v/>
      </c>
      <c r="CG39" s="11" t="str">
        <f t="shared" si="129"/>
        <v/>
      </c>
      <c r="CH39" s="11" t="str">
        <f t="shared" si="130"/>
        <v/>
      </c>
      <c r="CI39" s="11" t="str">
        <f t="shared" si="131"/>
        <v/>
      </c>
      <c r="CJ39" s="11" t="str">
        <f t="shared" si="132"/>
        <v/>
      </c>
      <c r="CK39" s="11" t="str">
        <f t="shared" si="133"/>
        <v/>
      </c>
      <c r="CL39" s="11" t="str">
        <f t="shared" si="134"/>
        <v/>
      </c>
      <c r="CM39" s="11" t="str">
        <f t="shared" si="135"/>
        <v/>
      </c>
      <c r="CN39" s="11" t="str">
        <f t="shared" si="136"/>
        <v/>
      </c>
      <c r="CO39" s="11" t="str">
        <f t="shared" si="137"/>
        <v/>
      </c>
      <c r="CP39" s="3" t="str">
        <f>'Gene Table'!D38</f>
        <v>HOXA5</v>
      </c>
      <c r="CQ39" s="11">
        <f t="shared" si="78"/>
        <v>4.945550093310002E-17</v>
      </c>
      <c r="CR39" s="11" t="str">
        <f t="shared" si="91"/>
        <v/>
      </c>
      <c r="CS39" s="11" t="str">
        <f t="shared" si="92"/>
        <v/>
      </c>
      <c r="CT39" s="11" t="str">
        <f t="shared" si="93"/>
        <v/>
      </c>
      <c r="CU39" s="11" t="str">
        <f t="shared" si="94"/>
        <v/>
      </c>
      <c r="CV39" s="11" t="str">
        <f t="shared" si="95"/>
        <v/>
      </c>
      <c r="CW39" s="11" t="str">
        <f t="shared" si="96"/>
        <v/>
      </c>
      <c r="CX39" s="11" t="str">
        <f t="shared" si="97"/>
        <v/>
      </c>
      <c r="CY39" s="11" t="str">
        <f t="shared" si="98"/>
        <v/>
      </c>
      <c r="CZ39" s="11" t="str">
        <f t="shared" si="99"/>
        <v/>
      </c>
      <c r="DA39" s="11" t="str">
        <f t="shared" si="100"/>
        <v/>
      </c>
      <c r="DB39" s="11" t="str">
        <f t="shared" si="101"/>
        <v/>
      </c>
      <c r="DC39" s="3" t="str">
        <f>'Gene Table'!D38</f>
        <v>HOXA5</v>
      </c>
      <c r="DD39" s="11">
        <f t="shared" si="79"/>
        <v>1.043820814228269E-6</v>
      </c>
      <c r="DE39" s="11" t="str">
        <f t="shared" si="80"/>
        <v/>
      </c>
      <c r="DF39" s="11" t="str">
        <f t="shared" si="81"/>
        <v/>
      </c>
      <c r="DG39" s="11" t="str">
        <f t="shared" si="82"/>
        <v/>
      </c>
      <c r="DH39" s="11" t="str">
        <f t="shared" si="83"/>
        <v/>
      </c>
      <c r="DI39" s="11" t="str">
        <f t="shared" si="84"/>
        <v/>
      </c>
      <c r="DJ39" s="11" t="str">
        <f t="shared" si="85"/>
        <v/>
      </c>
      <c r="DK39" s="11" t="str">
        <f t="shared" si="86"/>
        <v/>
      </c>
      <c r="DL39" s="11" t="str">
        <f t="shared" si="87"/>
        <v/>
      </c>
      <c r="DM39" s="11" t="str">
        <f t="shared" si="88"/>
        <v/>
      </c>
      <c r="DN39" s="11" t="str">
        <f t="shared" si="89"/>
        <v/>
      </c>
      <c r="DO39" s="11" t="str">
        <f t="shared" si="90"/>
        <v/>
      </c>
    </row>
    <row r="40" spans="1:119" x14ac:dyDescent="0.25">
      <c r="A40" s="2" t="str">
        <f>'Gene Table'!D39</f>
        <v>HOXD11</v>
      </c>
      <c r="B40" s="123"/>
      <c r="C40" s="3" t="s">
        <v>80</v>
      </c>
      <c r="D40" s="2">
        <f>IF(SUM('Raw Data'!C$3:C$98)&gt;10,IF(AND(ISNUMBER('Raw Data'!C147),'Raw Data'!C147&lt;40, 'Raw Data'!C147&gt;0),'Raw Data'!C147,40),"")</f>
        <v>23.792494000000001</v>
      </c>
      <c r="E40" s="2" t="str">
        <f>IF(SUM('Raw Data'!D$3:D$98)&gt;10,IF(AND(ISNUMBER('Raw Data'!D147),'Raw Data'!D147&lt;40, 'Raw Data'!D147&gt;0),'Raw Data'!D147,40),"")</f>
        <v/>
      </c>
      <c r="F40" s="2" t="str">
        <f>IF(SUM('Raw Data'!E$3:E$98)&gt;10,IF(AND(ISNUMBER('Raw Data'!E147),'Raw Data'!E147&lt;40, 'Raw Data'!E147&gt;0),'Raw Data'!E147,40),"")</f>
        <v/>
      </c>
      <c r="G40" s="2" t="str">
        <f>IF(SUM('Raw Data'!F$3:F$98)&gt;10,IF(AND(ISNUMBER('Raw Data'!F147),'Raw Data'!F147&lt;40, 'Raw Data'!F147&gt;0),'Raw Data'!F147,40),"")</f>
        <v/>
      </c>
      <c r="H40" s="2" t="str">
        <f>IF(SUM('Raw Data'!G$3:G$98)&gt;10,IF(AND(ISNUMBER('Raw Data'!G147),'Raw Data'!G147&lt;40, 'Raw Data'!G147&gt;0),'Raw Data'!G147,40),"")</f>
        <v/>
      </c>
      <c r="I40" s="2" t="str">
        <f>IF(SUM('Raw Data'!H$3:H$98)&gt;10,IF(AND(ISNUMBER('Raw Data'!H147),'Raw Data'!H147&lt;40, 'Raw Data'!H147&gt;0),'Raw Data'!H147,40),"")</f>
        <v/>
      </c>
      <c r="J40" s="2" t="str">
        <f>IF(SUM('Raw Data'!I$3:I$98)&gt;10,IF(AND(ISNUMBER('Raw Data'!I147),'Raw Data'!I147&lt;40, 'Raw Data'!I147&gt;0),'Raw Data'!I147,40),"")</f>
        <v/>
      </c>
      <c r="K40" s="2" t="str">
        <f>IF(SUM('Raw Data'!J$3:J$98)&gt;10,IF(AND(ISNUMBER('Raw Data'!J147),'Raw Data'!J147&lt;40, 'Raw Data'!J147&gt;0),'Raw Data'!J147,40),"")</f>
        <v/>
      </c>
      <c r="L40" s="2" t="str">
        <f>IF(SUM('Raw Data'!K$3:K$98)&gt;10,IF(AND(ISNUMBER('Raw Data'!K147),'Raw Data'!K147&lt;40, 'Raw Data'!K147&gt;0),'Raw Data'!K147,40),"")</f>
        <v/>
      </c>
      <c r="M40" s="2" t="str">
        <f>IF(SUM('Raw Data'!L$3:L$98)&gt;10,IF(AND(ISNUMBER('Raw Data'!L147),'Raw Data'!L147&lt;40, 'Raw Data'!L147&gt;0),'Raw Data'!L147,40),"")</f>
        <v/>
      </c>
      <c r="N40" s="2" t="str">
        <f>IF(SUM('Raw Data'!M$3:M$98)&gt;10,IF(AND(ISNUMBER('Raw Data'!M147),'Raw Data'!M147&lt;40, 'Raw Data'!M147&gt;0),'Raw Data'!M147,40),"")</f>
        <v/>
      </c>
      <c r="O40" s="2" t="str">
        <f>IF(SUM('Raw Data'!N$3:N$98)&gt;10,IF(AND(ISNUMBER('Raw Data'!N147),'Raw Data'!N147&lt;40, 'Raw Data'!N147&gt;0),'Raw Data'!N147,40),"")</f>
        <v/>
      </c>
      <c r="P40" s="3" t="str">
        <f>'Gene Table'!D39</f>
        <v>HOXD11</v>
      </c>
      <c r="Q40" s="2">
        <f t="shared" si="30"/>
        <v>10.907244000000002</v>
      </c>
      <c r="R40" s="2" t="str">
        <f t="shared" si="31"/>
        <v/>
      </c>
      <c r="S40" s="2" t="str">
        <f t="shared" si="32"/>
        <v/>
      </c>
      <c r="T40" s="2" t="str">
        <f t="shared" si="33"/>
        <v/>
      </c>
      <c r="U40" s="2" t="str">
        <f t="shared" si="34"/>
        <v/>
      </c>
      <c r="V40" s="2" t="str">
        <f t="shared" si="35"/>
        <v/>
      </c>
      <c r="W40" s="2" t="str">
        <f t="shared" si="36"/>
        <v/>
      </c>
      <c r="X40" s="2" t="str">
        <f t="shared" si="37"/>
        <v/>
      </c>
      <c r="Y40" s="2" t="str">
        <f t="shared" si="38"/>
        <v/>
      </c>
      <c r="Z40" s="2" t="str">
        <f t="shared" si="39"/>
        <v/>
      </c>
      <c r="AA40" s="2" t="str">
        <f t="shared" si="40"/>
        <v/>
      </c>
      <c r="AB40" s="2" t="str">
        <f t="shared" si="41"/>
        <v/>
      </c>
      <c r="AC40" s="3" t="str">
        <f>'Gene Table'!D39</f>
        <v>HOXD11</v>
      </c>
      <c r="AD40" s="2">
        <f t="shared" si="42"/>
        <v>7.6557859999999991</v>
      </c>
      <c r="AE40" s="2" t="str">
        <f t="shared" si="43"/>
        <v/>
      </c>
      <c r="AF40" s="2" t="str">
        <f t="shared" si="44"/>
        <v/>
      </c>
      <c r="AG40" s="2" t="str">
        <f t="shared" si="45"/>
        <v/>
      </c>
      <c r="AH40" s="2" t="str">
        <f t="shared" si="46"/>
        <v/>
      </c>
      <c r="AI40" s="2" t="str">
        <f t="shared" si="47"/>
        <v/>
      </c>
      <c r="AJ40" s="2" t="str">
        <f t="shared" si="48"/>
        <v/>
      </c>
      <c r="AK40" s="2" t="str">
        <f t="shared" si="49"/>
        <v/>
      </c>
      <c r="AL40" s="2" t="str">
        <f t="shared" si="50"/>
        <v/>
      </c>
      <c r="AM40" s="2" t="str">
        <f t="shared" si="51"/>
        <v/>
      </c>
      <c r="AN40" s="2" t="str">
        <f t="shared" si="52"/>
        <v/>
      </c>
      <c r="AO40" s="2" t="str">
        <f t="shared" si="53"/>
        <v/>
      </c>
      <c r="AP40" s="3" t="str">
        <f>'Gene Table'!D39</f>
        <v>HOXD11</v>
      </c>
      <c r="AQ40" s="2">
        <f t="shared" si="54"/>
        <v>1.0342289999999998</v>
      </c>
      <c r="AR40" s="2" t="str">
        <f t="shared" si="55"/>
        <v/>
      </c>
      <c r="AS40" s="2" t="str">
        <f t="shared" si="56"/>
        <v/>
      </c>
      <c r="AT40" s="2" t="str">
        <f t="shared" si="57"/>
        <v/>
      </c>
      <c r="AU40" s="2" t="str">
        <f t="shared" si="58"/>
        <v/>
      </c>
      <c r="AV40" s="2" t="str">
        <f t="shared" si="59"/>
        <v/>
      </c>
      <c r="AW40" s="2" t="str">
        <f t="shared" si="60"/>
        <v/>
      </c>
      <c r="AX40" s="2" t="str">
        <f t="shared" si="61"/>
        <v/>
      </c>
      <c r="AY40" s="2" t="str">
        <f t="shared" si="62"/>
        <v/>
      </c>
      <c r="AZ40" s="2" t="str">
        <f t="shared" si="63"/>
        <v/>
      </c>
      <c r="BA40" s="2" t="str">
        <f t="shared" si="64"/>
        <v/>
      </c>
      <c r="BB40" s="2" t="str">
        <f t="shared" si="65"/>
        <v/>
      </c>
      <c r="BC40" s="3" t="str">
        <f>'Gene Table'!D39</f>
        <v>HOXD11</v>
      </c>
      <c r="BD40" s="2">
        <f t="shared" si="102"/>
        <v>5.2070576497031517E-4</v>
      </c>
      <c r="BE40" s="2" t="str">
        <f t="shared" si="103"/>
        <v/>
      </c>
      <c r="BF40" s="2" t="str">
        <f t="shared" si="104"/>
        <v/>
      </c>
      <c r="BG40" s="2" t="str">
        <f t="shared" si="105"/>
        <v/>
      </c>
      <c r="BH40" s="2" t="str">
        <f t="shared" si="106"/>
        <v/>
      </c>
      <c r="BI40" s="2" t="str">
        <f t="shared" si="107"/>
        <v/>
      </c>
      <c r="BJ40" s="2" t="str">
        <f t="shared" si="108"/>
        <v/>
      </c>
      <c r="BK40" s="2" t="str">
        <f t="shared" si="109"/>
        <v/>
      </c>
      <c r="BL40" s="2" t="str">
        <f t="shared" si="110"/>
        <v/>
      </c>
      <c r="BM40" s="2" t="str">
        <f t="shared" si="111"/>
        <v/>
      </c>
      <c r="BN40" s="2" t="str">
        <f t="shared" si="112"/>
        <v/>
      </c>
      <c r="BO40" s="2" t="str">
        <f t="shared" si="113"/>
        <v/>
      </c>
      <c r="BP40" s="3" t="str">
        <f>'Gene Table'!D39</f>
        <v>HOXD11</v>
      </c>
      <c r="BQ40" s="11">
        <f t="shared" si="114"/>
        <v>4.9614083377245112E-3</v>
      </c>
      <c r="BR40" s="11" t="str">
        <f t="shared" si="115"/>
        <v/>
      </c>
      <c r="BS40" s="11" t="str">
        <f t="shared" si="116"/>
        <v/>
      </c>
      <c r="BT40" s="11" t="str">
        <f t="shared" si="117"/>
        <v/>
      </c>
      <c r="BU40" s="11" t="str">
        <f t="shared" si="118"/>
        <v/>
      </c>
      <c r="BV40" s="11" t="str">
        <f t="shared" si="119"/>
        <v/>
      </c>
      <c r="BW40" s="11" t="str">
        <f t="shared" si="120"/>
        <v/>
      </c>
      <c r="BX40" s="11" t="str">
        <f t="shared" si="121"/>
        <v/>
      </c>
      <c r="BY40" s="11" t="str">
        <f t="shared" si="122"/>
        <v/>
      </c>
      <c r="BZ40" s="11" t="str">
        <f t="shared" si="123"/>
        <v/>
      </c>
      <c r="CA40" s="11" t="str">
        <f t="shared" si="124"/>
        <v/>
      </c>
      <c r="CB40" s="11" t="str">
        <f t="shared" si="125"/>
        <v/>
      </c>
      <c r="CC40" s="3" t="str">
        <f>'Gene Table'!D39</f>
        <v>HOXD11</v>
      </c>
      <c r="CD40" s="11">
        <f t="shared" si="126"/>
        <v>0.48853113479481997</v>
      </c>
      <c r="CE40" s="11" t="str">
        <f t="shared" si="127"/>
        <v/>
      </c>
      <c r="CF40" s="11" t="str">
        <f t="shared" si="128"/>
        <v/>
      </c>
      <c r="CG40" s="11" t="str">
        <f t="shared" si="129"/>
        <v/>
      </c>
      <c r="CH40" s="11" t="str">
        <f t="shared" si="130"/>
        <v/>
      </c>
      <c r="CI40" s="11" t="str">
        <f t="shared" si="131"/>
        <v/>
      </c>
      <c r="CJ40" s="11" t="str">
        <f t="shared" si="132"/>
        <v/>
      </c>
      <c r="CK40" s="11" t="str">
        <f t="shared" si="133"/>
        <v/>
      </c>
      <c r="CL40" s="11" t="str">
        <f t="shared" si="134"/>
        <v/>
      </c>
      <c r="CM40" s="11" t="str">
        <f t="shared" si="135"/>
        <v/>
      </c>
      <c r="CN40" s="11" t="str">
        <f t="shared" si="136"/>
        <v/>
      </c>
      <c r="CO40" s="11" t="str">
        <f t="shared" si="137"/>
        <v/>
      </c>
      <c r="CP40" s="3" t="str">
        <f>'Gene Table'!D39</f>
        <v>HOXD11</v>
      </c>
      <c r="CQ40" s="11">
        <f t="shared" si="78"/>
        <v>0.50650745686745546</v>
      </c>
      <c r="CR40" s="11" t="str">
        <f t="shared" si="91"/>
        <v/>
      </c>
      <c r="CS40" s="11" t="str">
        <f t="shared" si="92"/>
        <v/>
      </c>
      <c r="CT40" s="11" t="str">
        <f t="shared" si="93"/>
        <v/>
      </c>
      <c r="CU40" s="11" t="str">
        <f t="shared" si="94"/>
        <v/>
      </c>
      <c r="CV40" s="11" t="str">
        <f t="shared" si="95"/>
        <v/>
      </c>
      <c r="CW40" s="11" t="str">
        <f t="shared" si="96"/>
        <v/>
      </c>
      <c r="CX40" s="11" t="str">
        <f t="shared" si="97"/>
        <v/>
      </c>
      <c r="CY40" s="11" t="str">
        <f t="shared" si="98"/>
        <v/>
      </c>
      <c r="CZ40" s="11" t="str">
        <f t="shared" si="99"/>
        <v/>
      </c>
      <c r="DA40" s="11" t="str">
        <f t="shared" si="100"/>
        <v/>
      </c>
      <c r="DB40" s="11" t="str">
        <f t="shared" si="101"/>
        <v/>
      </c>
      <c r="DC40" s="3" t="str">
        <f>'Gene Table'!D39</f>
        <v>HOXD11</v>
      </c>
      <c r="DD40" s="11">
        <f t="shared" si="79"/>
        <v>0.51146886520517998</v>
      </c>
      <c r="DE40" s="11" t="str">
        <f t="shared" si="80"/>
        <v/>
      </c>
      <c r="DF40" s="11" t="str">
        <f t="shared" si="81"/>
        <v/>
      </c>
      <c r="DG40" s="11" t="str">
        <f t="shared" si="82"/>
        <v/>
      </c>
      <c r="DH40" s="11" t="str">
        <f t="shared" si="83"/>
        <v/>
      </c>
      <c r="DI40" s="11" t="str">
        <f t="shared" si="84"/>
        <v/>
      </c>
      <c r="DJ40" s="11" t="str">
        <f t="shared" si="85"/>
        <v/>
      </c>
      <c r="DK40" s="11" t="str">
        <f t="shared" si="86"/>
        <v/>
      </c>
      <c r="DL40" s="11" t="str">
        <f t="shared" si="87"/>
        <v/>
      </c>
      <c r="DM40" s="11" t="str">
        <f t="shared" si="88"/>
        <v/>
      </c>
      <c r="DN40" s="11" t="str">
        <f t="shared" si="89"/>
        <v/>
      </c>
      <c r="DO40" s="11" t="str">
        <f t="shared" si="90"/>
        <v/>
      </c>
    </row>
    <row r="41" spans="1:119" x14ac:dyDescent="0.25">
      <c r="A41" s="2" t="str">
        <f>'Gene Table'!D40</f>
        <v>HS3ST2</v>
      </c>
      <c r="B41" s="123"/>
      <c r="C41" s="3" t="s">
        <v>82</v>
      </c>
      <c r="D41" s="2">
        <f>IF(SUM('Raw Data'!C$3:C$98)&gt;10,IF(AND(ISNUMBER('Raw Data'!C149),'Raw Data'!C149&lt;40, 'Raw Data'!C149&gt;0),'Raw Data'!C149,40),"")</f>
        <v>20.864826000000001</v>
      </c>
      <c r="E41" s="2" t="str">
        <f>IF(SUM('Raw Data'!D$3:D$98)&gt;10,IF(AND(ISNUMBER('Raw Data'!D149),'Raw Data'!D149&lt;40, 'Raw Data'!D149&gt;0),'Raw Data'!D149,40),"")</f>
        <v/>
      </c>
      <c r="F41" s="2" t="str">
        <f>IF(SUM('Raw Data'!E$3:E$98)&gt;10,IF(AND(ISNUMBER('Raw Data'!E149),'Raw Data'!E149&lt;40, 'Raw Data'!E149&gt;0),'Raw Data'!E149,40),"")</f>
        <v/>
      </c>
      <c r="G41" s="2" t="str">
        <f>IF(SUM('Raw Data'!F$3:F$98)&gt;10,IF(AND(ISNUMBER('Raw Data'!F149),'Raw Data'!F149&lt;40, 'Raw Data'!F149&gt;0),'Raw Data'!F149,40),"")</f>
        <v/>
      </c>
      <c r="H41" s="2" t="str">
        <f>IF(SUM('Raw Data'!G$3:G$98)&gt;10,IF(AND(ISNUMBER('Raw Data'!G149),'Raw Data'!G149&lt;40, 'Raw Data'!G149&gt;0),'Raw Data'!G149,40),"")</f>
        <v/>
      </c>
      <c r="I41" s="2" t="str">
        <f>IF(SUM('Raw Data'!H$3:H$98)&gt;10,IF(AND(ISNUMBER('Raw Data'!H149),'Raw Data'!H149&lt;40, 'Raw Data'!H149&gt;0),'Raw Data'!H149,40),"")</f>
        <v/>
      </c>
      <c r="J41" s="2" t="str">
        <f>IF(SUM('Raw Data'!I$3:I$98)&gt;10,IF(AND(ISNUMBER('Raw Data'!I149),'Raw Data'!I149&lt;40, 'Raw Data'!I149&gt;0),'Raw Data'!I149,40),"")</f>
        <v/>
      </c>
      <c r="K41" s="2" t="str">
        <f>IF(SUM('Raw Data'!J$3:J$98)&gt;10,IF(AND(ISNUMBER('Raw Data'!J149),'Raw Data'!J149&lt;40, 'Raw Data'!J149&gt;0),'Raw Data'!J149,40),"")</f>
        <v/>
      </c>
      <c r="L41" s="2" t="str">
        <f>IF(SUM('Raw Data'!K$3:K$98)&gt;10,IF(AND(ISNUMBER('Raw Data'!K149),'Raw Data'!K149&lt;40, 'Raw Data'!K149&gt;0),'Raw Data'!K149,40),"")</f>
        <v/>
      </c>
      <c r="M41" s="2" t="str">
        <f>IF(SUM('Raw Data'!L$3:L$98)&gt;10,IF(AND(ISNUMBER('Raw Data'!L149),'Raw Data'!L149&lt;40, 'Raw Data'!L149&gt;0),'Raw Data'!L149,40),"")</f>
        <v/>
      </c>
      <c r="N41" s="2" t="str">
        <f>IF(SUM('Raw Data'!M$3:M$98)&gt;10,IF(AND(ISNUMBER('Raw Data'!M149),'Raw Data'!M149&lt;40, 'Raw Data'!M149&gt;0),'Raw Data'!M149,40),"")</f>
        <v/>
      </c>
      <c r="O41" s="2" t="str">
        <f>IF(SUM('Raw Data'!N$3:N$98)&gt;10,IF(AND(ISNUMBER('Raw Data'!N149),'Raw Data'!N149&lt;40, 'Raw Data'!N149&gt;0),'Raw Data'!N149,40),"")</f>
        <v/>
      </c>
      <c r="P41" s="3" t="str">
        <f>'Gene Table'!D40</f>
        <v>HS3ST2</v>
      </c>
      <c r="Q41" s="2">
        <f t="shared" si="30"/>
        <v>9.9209099999999992</v>
      </c>
      <c r="R41" s="2" t="str">
        <f t="shared" si="31"/>
        <v/>
      </c>
      <c r="S41" s="2" t="str">
        <f t="shared" si="32"/>
        <v/>
      </c>
      <c r="T41" s="2" t="str">
        <f t="shared" si="33"/>
        <v/>
      </c>
      <c r="U41" s="2" t="str">
        <f t="shared" si="34"/>
        <v/>
      </c>
      <c r="V41" s="2" t="str">
        <f t="shared" si="35"/>
        <v/>
      </c>
      <c r="W41" s="2" t="str">
        <f t="shared" si="36"/>
        <v/>
      </c>
      <c r="X41" s="2" t="str">
        <f t="shared" si="37"/>
        <v/>
      </c>
      <c r="Y41" s="2" t="str">
        <f t="shared" si="38"/>
        <v/>
      </c>
      <c r="Z41" s="2" t="str">
        <f t="shared" si="39"/>
        <v/>
      </c>
      <c r="AA41" s="2" t="str">
        <f t="shared" si="40"/>
        <v/>
      </c>
      <c r="AB41" s="2" t="str">
        <f t="shared" si="41"/>
        <v/>
      </c>
      <c r="AC41" s="3" t="str">
        <f>'Gene Table'!D40</f>
        <v>HS3ST2</v>
      </c>
      <c r="AD41" s="2">
        <f t="shared" si="42"/>
        <v>10.370953</v>
      </c>
      <c r="AE41" s="2" t="str">
        <f t="shared" si="43"/>
        <v/>
      </c>
      <c r="AF41" s="2" t="str">
        <f t="shared" si="44"/>
        <v/>
      </c>
      <c r="AG41" s="2" t="str">
        <f t="shared" si="45"/>
        <v/>
      </c>
      <c r="AH41" s="2" t="str">
        <f t="shared" si="46"/>
        <v/>
      </c>
      <c r="AI41" s="2" t="str">
        <f t="shared" si="47"/>
        <v/>
      </c>
      <c r="AJ41" s="2" t="str">
        <f t="shared" si="48"/>
        <v/>
      </c>
      <c r="AK41" s="2" t="str">
        <f t="shared" si="49"/>
        <v/>
      </c>
      <c r="AL41" s="2" t="str">
        <f t="shared" si="50"/>
        <v/>
      </c>
      <c r="AM41" s="2" t="str">
        <f t="shared" si="51"/>
        <v/>
      </c>
      <c r="AN41" s="2" t="str">
        <f t="shared" si="52"/>
        <v/>
      </c>
      <c r="AO41" s="2" t="str">
        <f t="shared" si="53"/>
        <v/>
      </c>
      <c r="AP41" s="3" t="str">
        <f>'Gene Table'!D40</f>
        <v>HS3ST2</v>
      </c>
      <c r="AQ41" s="2">
        <f t="shared" si="54"/>
        <v>-8.061000000000007E-2</v>
      </c>
      <c r="AR41" s="2" t="str">
        <f t="shared" si="55"/>
        <v/>
      </c>
      <c r="AS41" s="2" t="str">
        <f t="shared" si="56"/>
        <v/>
      </c>
      <c r="AT41" s="2" t="str">
        <f t="shared" si="57"/>
        <v/>
      </c>
      <c r="AU41" s="2" t="str">
        <f t="shared" si="58"/>
        <v/>
      </c>
      <c r="AV41" s="2" t="str">
        <f t="shared" si="59"/>
        <v/>
      </c>
      <c r="AW41" s="2" t="str">
        <f t="shared" si="60"/>
        <v/>
      </c>
      <c r="AX41" s="2" t="str">
        <f t="shared" si="61"/>
        <v/>
      </c>
      <c r="AY41" s="2" t="str">
        <f t="shared" si="62"/>
        <v/>
      </c>
      <c r="AZ41" s="2" t="str">
        <f t="shared" si="63"/>
        <v/>
      </c>
      <c r="BA41" s="2" t="str">
        <f t="shared" si="64"/>
        <v/>
      </c>
      <c r="BB41" s="2" t="str">
        <f t="shared" si="65"/>
        <v/>
      </c>
      <c r="BC41" s="3" t="str">
        <f>'Gene Table'!D40</f>
        <v>HS3ST2</v>
      </c>
      <c r="BD41" s="2">
        <f t="shared" si="102"/>
        <v>1.0315932831382183E-3</v>
      </c>
      <c r="BE41" s="2" t="str">
        <f t="shared" si="103"/>
        <v/>
      </c>
      <c r="BF41" s="2" t="str">
        <f t="shared" si="104"/>
        <v/>
      </c>
      <c r="BG41" s="2" t="str">
        <f t="shared" si="105"/>
        <v/>
      </c>
      <c r="BH41" s="2" t="str">
        <f t="shared" si="106"/>
        <v/>
      </c>
      <c r="BI41" s="2" t="str">
        <f t="shared" si="107"/>
        <v/>
      </c>
      <c r="BJ41" s="2" t="str">
        <f t="shared" si="108"/>
        <v/>
      </c>
      <c r="BK41" s="2" t="str">
        <f t="shared" si="109"/>
        <v/>
      </c>
      <c r="BL41" s="2" t="str">
        <f t="shared" si="110"/>
        <v/>
      </c>
      <c r="BM41" s="2" t="str">
        <f t="shared" si="111"/>
        <v/>
      </c>
      <c r="BN41" s="2" t="str">
        <f t="shared" si="112"/>
        <v/>
      </c>
      <c r="BO41" s="2" t="str">
        <f t="shared" si="113"/>
        <v/>
      </c>
      <c r="BP41" s="3" t="str">
        <f>'Gene Table'!D40</f>
        <v>HS3ST2</v>
      </c>
      <c r="BQ41" s="11">
        <f t="shared" si="114"/>
        <v>7.5592778719678431E-4</v>
      </c>
      <c r="BR41" s="11" t="str">
        <f t="shared" si="115"/>
        <v/>
      </c>
      <c r="BS41" s="11" t="str">
        <f t="shared" si="116"/>
        <v/>
      </c>
      <c r="BT41" s="11" t="str">
        <f t="shared" si="117"/>
        <v/>
      </c>
      <c r="BU41" s="11" t="str">
        <f t="shared" si="118"/>
        <v/>
      </c>
      <c r="BV41" s="11" t="str">
        <f t="shared" si="119"/>
        <v/>
      </c>
      <c r="BW41" s="11" t="str">
        <f t="shared" si="120"/>
        <v/>
      </c>
      <c r="BX41" s="11" t="str">
        <f t="shared" si="121"/>
        <v/>
      </c>
      <c r="BY41" s="11" t="str">
        <f t="shared" si="122"/>
        <v/>
      </c>
      <c r="BZ41" s="11" t="str">
        <f t="shared" si="123"/>
        <v/>
      </c>
      <c r="CA41" s="11" t="str">
        <f t="shared" si="124"/>
        <v/>
      </c>
      <c r="CB41" s="11" t="str">
        <f t="shared" si="125"/>
        <v/>
      </c>
      <c r="CC41" s="3" t="str">
        <f>'Gene Table'!D40</f>
        <v>HS3ST2</v>
      </c>
      <c r="CD41" s="11">
        <f t="shared" si="126"/>
        <v>0.9992440722128032</v>
      </c>
      <c r="CE41" s="11" t="str">
        <f t="shared" si="127"/>
        <v/>
      </c>
      <c r="CF41" s="11" t="str">
        <f t="shared" si="128"/>
        <v/>
      </c>
      <c r="CG41" s="11" t="str">
        <f t="shared" si="129"/>
        <v/>
      </c>
      <c r="CH41" s="11" t="str">
        <f t="shared" si="130"/>
        <v/>
      </c>
      <c r="CI41" s="11" t="str">
        <f t="shared" si="131"/>
        <v/>
      </c>
      <c r="CJ41" s="11" t="str">
        <f t="shared" si="132"/>
        <v/>
      </c>
      <c r="CK41" s="11" t="str">
        <f t="shared" si="133"/>
        <v/>
      </c>
      <c r="CL41" s="11" t="str">
        <f t="shared" si="134"/>
        <v/>
      </c>
      <c r="CM41" s="11" t="str">
        <f t="shared" si="135"/>
        <v/>
      </c>
      <c r="CN41" s="11" t="str">
        <f t="shared" si="136"/>
        <v/>
      </c>
      <c r="CO41" s="11" t="str">
        <f t="shared" si="137"/>
        <v/>
      </c>
      <c r="CP41" s="3" t="str">
        <f>'Gene Table'!D40</f>
        <v>HS3ST2</v>
      </c>
      <c r="CQ41" s="11">
        <f t="shared" si="78"/>
        <v>1.3010426069826053E-17</v>
      </c>
      <c r="CR41" s="11" t="str">
        <f t="shared" si="91"/>
        <v/>
      </c>
      <c r="CS41" s="11" t="str">
        <f t="shared" si="92"/>
        <v/>
      </c>
      <c r="CT41" s="11" t="str">
        <f t="shared" si="93"/>
        <v/>
      </c>
      <c r="CU41" s="11" t="str">
        <f t="shared" si="94"/>
        <v/>
      </c>
      <c r="CV41" s="11" t="str">
        <f t="shared" si="95"/>
        <v/>
      </c>
      <c r="CW41" s="11" t="str">
        <f t="shared" si="96"/>
        <v/>
      </c>
      <c r="CX41" s="11" t="str">
        <f t="shared" si="97"/>
        <v/>
      </c>
      <c r="CY41" s="11" t="str">
        <f t="shared" si="98"/>
        <v/>
      </c>
      <c r="CZ41" s="11" t="str">
        <f t="shared" si="99"/>
        <v/>
      </c>
      <c r="DA41" s="11" t="str">
        <f t="shared" si="100"/>
        <v/>
      </c>
      <c r="DB41" s="11" t="str">
        <f t="shared" si="101"/>
        <v/>
      </c>
      <c r="DC41" s="3" t="str">
        <f>'Gene Table'!D40</f>
        <v>HS3ST2</v>
      </c>
      <c r="DD41" s="11">
        <f t="shared" si="79"/>
        <v>7.5592778719679732E-4</v>
      </c>
      <c r="DE41" s="11" t="str">
        <f t="shared" si="80"/>
        <v/>
      </c>
      <c r="DF41" s="11" t="str">
        <f t="shared" si="81"/>
        <v/>
      </c>
      <c r="DG41" s="11" t="str">
        <f t="shared" si="82"/>
        <v/>
      </c>
      <c r="DH41" s="11" t="str">
        <f t="shared" si="83"/>
        <v/>
      </c>
      <c r="DI41" s="11" t="str">
        <f t="shared" si="84"/>
        <v/>
      </c>
      <c r="DJ41" s="11" t="str">
        <f t="shared" si="85"/>
        <v/>
      </c>
      <c r="DK41" s="11" t="str">
        <f t="shared" si="86"/>
        <v/>
      </c>
      <c r="DL41" s="11" t="str">
        <f t="shared" si="87"/>
        <v/>
      </c>
      <c r="DM41" s="11" t="str">
        <f t="shared" si="88"/>
        <v/>
      </c>
      <c r="DN41" s="11" t="str">
        <f t="shared" si="89"/>
        <v/>
      </c>
      <c r="DO41" s="11" t="str">
        <f t="shared" si="90"/>
        <v/>
      </c>
    </row>
    <row r="42" spans="1:119" x14ac:dyDescent="0.25">
      <c r="A42" s="2" t="str">
        <f>'Gene Table'!D41</f>
        <v>HS3ST3B1</v>
      </c>
      <c r="B42" s="123"/>
      <c r="C42" s="3" t="s">
        <v>84</v>
      </c>
      <c r="D42" s="2">
        <f>IF(SUM('Raw Data'!C$3:C$98)&gt;10,IF(AND(ISNUMBER('Raw Data'!C151),'Raw Data'!C151&lt;40, 'Raw Data'!C151&gt;0),'Raw Data'!C151,40),"")</f>
        <v>21.538107</v>
      </c>
      <c r="E42" s="2" t="str">
        <f>IF(SUM('Raw Data'!D$3:D$98)&gt;10,IF(AND(ISNUMBER('Raw Data'!D151),'Raw Data'!D151&lt;40, 'Raw Data'!D151&gt;0),'Raw Data'!D151,40),"")</f>
        <v/>
      </c>
      <c r="F42" s="2" t="str">
        <f>IF(SUM('Raw Data'!E$3:E$98)&gt;10,IF(AND(ISNUMBER('Raw Data'!E151),'Raw Data'!E151&lt;40, 'Raw Data'!E151&gt;0),'Raw Data'!E151,40),"")</f>
        <v/>
      </c>
      <c r="G42" s="2" t="str">
        <f>IF(SUM('Raw Data'!F$3:F$98)&gt;10,IF(AND(ISNUMBER('Raw Data'!F151),'Raw Data'!F151&lt;40, 'Raw Data'!F151&gt;0),'Raw Data'!F151,40),"")</f>
        <v/>
      </c>
      <c r="H42" s="2" t="str">
        <f>IF(SUM('Raw Data'!G$3:G$98)&gt;10,IF(AND(ISNUMBER('Raw Data'!G151),'Raw Data'!G151&lt;40, 'Raw Data'!G151&gt;0),'Raw Data'!G151,40),"")</f>
        <v/>
      </c>
      <c r="I42" s="2" t="str">
        <f>IF(SUM('Raw Data'!H$3:H$98)&gt;10,IF(AND(ISNUMBER('Raw Data'!H151),'Raw Data'!H151&lt;40, 'Raw Data'!H151&gt;0),'Raw Data'!H151,40),"")</f>
        <v/>
      </c>
      <c r="J42" s="2" t="str">
        <f>IF(SUM('Raw Data'!I$3:I$98)&gt;10,IF(AND(ISNUMBER('Raw Data'!I151),'Raw Data'!I151&lt;40, 'Raw Data'!I151&gt;0),'Raw Data'!I151,40),"")</f>
        <v/>
      </c>
      <c r="K42" s="2" t="str">
        <f>IF(SUM('Raw Data'!J$3:J$98)&gt;10,IF(AND(ISNUMBER('Raw Data'!J151),'Raw Data'!J151&lt;40, 'Raw Data'!J151&gt;0),'Raw Data'!J151,40),"")</f>
        <v/>
      </c>
      <c r="L42" s="2" t="str">
        <f>IF(SUM('Raw Data'!K$3:K$98)&gt;10,IF(AND(ISNUMBER('Raw Data'!K151),'Raw Data'!K151&lt;40, 'Raw Data'!K151&gt;0),'Raw Data'!K151,40),"")</f>
        <v/>
      </c>
      <c r="M42" s="2" t="str">
        <f>IF(SUM('Raw Data'!L$3:L$98)&gt;10,IF(AND(ISNUMBER('Raw Data'!L151),'Raw Data'!L151&lt;40, 'Raw Data'!L151&gt;0),'Raw Data'!L151,40),"")</f>
        <v/>
      </c>
      <c r="N42" s="2" t="str">
        <f>IF(SUM('Raw Data'!M$3:M$98)&gt;10,IF(AND(ISNUMBER('Raw Data'!M151),'Raw Data'!M151&lt;40, 'Raw Data'!M151&gt;0),'Raw Data'!M151,40),"")</f>
        <v/>
      </c>
      <c r="O42" s="2" t="str">
        <f>IF(SUM('Raw Data'!N$3:N$98)&gt;10,IF(AND(ISNUMBER('Raw Data'!N151),'Raw Data'!N151&lt;40, 'Raw Data'!N151&gt;0),'Raw Data'!N151,40),"")</f>
        <v/>
      </c>
      <c r="P42" s="3" t="str">
        <f>'Gene Table'!D41</f>
        <v>HS3ST3B1</v>
      </c>
      <c r="Q42" s="2">
        <f t="shared" si="30"/>
        <v>10.791456</v>
      </c>
      <c r="R42" s="2" t="str">
        <f t="shared" si="31"/>
        <v/>
      </c>
      <c r="S42" s="2" t="str">
        <f t="shared" si="32"/>
        <v/>
      </c>
      <c r="T42" s="2" t="str">
        <f t="shared" si="33"/>
        <v/>
      </c>
      <c r="U42" s="2" t="str">
        <f t="shared" si="34"/>
        <v/>
      </c>
      <c r="V42" s="2" t="str">
        <f t="shared" si="35"/>
        <v/>
      </c>
      <c r="W42" s="2" t="str">
        <f t="shared" si="36"/>
        <v/>
      </c>
      <c r="X42" s="2" t="str">
        <f t="shared" si="37"/>
        <v/>
      </c>
      <c r="Y42" s="2" t="str">
        <f t="shared" si="38"/>
        <v/>
      </c>
      <c r="Z42" s="2" t="str">
        <f t="shared" si="39"/>
        <v/>
      </c>
      <c r="AA42" s="2" t="str">
        <f t="shared" si="40"/>
        <v/>
      </c>
      <c r="AB42" s="2" t="str">
        <f t="shared" si="41"/>
        <v/>
      </c>
      <c r="AC42" s="3" t="str">
        <f>'Gene Table'!D41</f>
        <v>HS3ST3B1</v>
      </c>
      <c r="AD42" s="2">
        <f t="shared" si="42"/>
        <v>-8.2930000000018822E-3</v>
      </c>
      <c r="AE42" s="2" t="str">
        <f t="shared" si="43"/>
        <v/>
      </c>
      <c r="AF42" s="2" t="str">
        <f t="shared" si="44"/>
        <v/>
      </c>
      <c r="AG42" s="2" t="str">
        <f t="shared" si="45"/>
        <v/>
      </c>
      <c r="AH42" s="2" t="str">
        <f t="shared" si="46"/>
        <v/>
      </c>
      <c r="AI42" s="2" t="str">
        <f t="shared" si="47"/>
        <v/>
      </c>
      <c r="AJ42" s="2" t="str">
        <f t="shared" si="48"/>
        <v/>
      </c>
      <c r="AK42" s="2" t="str">
        <f t="shared" si="49"/>
        <v/>
      </c>
      <c r="AL42" s="2" t="str">
        <f t="shared" si="50"/>
        <v/>
      </c>
      <c r="AM42" s="2" t="str">
        <f t="shared" si="51"/>
        <v/>
      </c>
      <c r="AN42" s="2" t="str">
        <f t="shared" si="52"/>
        <v/>
      </c>
      <c r="AO42" s="2" t="str">
        <f t="shared" si="53"/>
        <v/>
      </c>
      <c r="AP42" s="3" t="str">
        <f>'Gene Table'!D41</f>
        <v>HS3ST3B1</v>
      </c>
      <c r="AQ42" s="2">
        <f t="shared" si="54"/>
        <v>6.7696129999999997</v>
      </c>
      <c r="AR42" s="2" t="str">
        <f t="shared" si="55"/>
        <v/>
      </c>
      <c r="AS42" s="2" t="str">
        <f t="shared" si="56"/>
        <v/>
      </c>
      <c r="AT42" s="2" t="str">
        <f t="shared" si="57"/>
        <v/>
      </c>
      <c r="AU42" s="2" t="str">
        <f t="shared" si="58"/>
        <v/>
      </c>
      <c r="AV42" s="2" t="str">
        <f t="shared" si="59"/>
        <v/>
      </c>
      <c r="AW42" s="2" t="str">
        <f t="shared" si="60"/>
        <v/>
      </c>
      <c r="AX42" s="2" t="str">
        <f t="shared" si="61"/>
        <v/>
      </c>
      <c r="AY42" s="2" t="str">
        <f t="shared" si="62"/>
        <v/>
      </c>
      <c r="AZ42" s="2" t="str">
        <f t="shared" si="63"/>
        <v/>
      </c>
      <c r="BA42" s="2" t="str">
        <f t="shared" si="64"/>
        <v/>
      </c>
      <c r="BB42" s="2" t="str">
        <f t="shared" si="65"/>
        <v/>
      </c>
      <c r="BC42" s="3" t="str">
        <f>'Gene Table'!D41</f>
        <v>HS3ST3B1</v>
      </c>
      <c r="BD42" s="2">
        <f t="shared" si="102"/>
        <v>5.6421944202360069E-4</v>
      </c>
      <c r="BE42" s="2" t="str">
        <f t="shared" si="103"/>
        <v/>
      </c>
      <c r="BF42" s="2" t="str">
        <f t="shared" si="104"/>
        <v/>
      </c>
      <c r="BG42" s="2" t="str">
        <f t="shared" si="105"/>
        <v/>
      </c>
      <c r="BH42" s="2" t="str">
        <f t="shared" si="106"/>
        <v/>
      </c>
      <c r="BI42" s="2" t="str">
        <f t="shared" si="107"/>
        <v/>
      </c>
      <c r="BJ42" s="2" t="str">
        <f t="shared" si="108"/>
        <v/>
      </c>
      <c r="BK42" s="2" t="str">
        <f t="shared" si="109"/>
        <v/>
      </c>
      <c r="BL42" s="2" t="str">
        <f t="shared" si="110"/>
        <v/>
      </c>
      <c r="BM42" s="2" t="str">
        <f t="shared" si="111"/>
        <v/>
      </c>
      <c r="BN42" s="2" t="str">
        <f t="shared" si="112"/>
        <v/>
      </c>
      <c r="BO42" s="2" t="str">
        <f t="shared" si="113"/>
        <v/>
      </c>
      <c r="BP42" s="3" t="str">
        <f>'Gene Table'!D41</f>
        <v>HS3ST3B1</v>
      </c>
      <c r="BQ42" s="11">
        <f t="shared" si="114"/>
        <v>0.99082959461325748</v>
      </c>
      <c r="BR42" s="11" t="str">
        <f t="shared" si="115"/>
        <v/>
      </c>
      <c r="BS42" s="11" t="str">
        <f t="shared" si="116"/>
        <v/>
      </c>
      <c r="BT42" s="11" t="str">
        <f t="shared" si="117"/>
        <v/>
      </c>
      <c r="BU42" s="11" t="str">
        <f t="shared" si="118"/>
        <v/>
      </c>
      <c r="BV42" s="11" t="str">
        <f t="shared" si="119"/>
        <v/>
      </c>
      <c r="BW42" s="11" t="str">
        <f t="shared" si="120"/>
        <v/>
      </c>
      <c r="BX42" s="11" t="str">
        <f t="shared" si="121"/>
        <v/>
      </c>
      <c r="BY42" s="11" t="str">
        <f t="shared" si="122"/>
        <v/>
      </c>
      <c r="BZ42" s="11" t="str">
        <f t="shared" si="123"/>
        <v/>
      </c>
      <c r="CA42" s="11" t="str">
        <f t="shared" si="124"/>
        <v/>
      </c>
      <c r="CB42" s="11" t="str">
        <f t="shared" si="125"/>
        <v/>
      </c>
      <c r="CC42" s="3" t="str">
        <f>'Gene Table'!D41</f>
        <v>HS3ST3B1</v>
      </c>
      <c r="CD42" s="11">
        <f t="shared" si="126"/>
        <v>9.1704053867425247E-3</v>
      </c>
      <c r="CE42" s="11" t="str">
        <f t="shared" si="127"/>
        <v/>
      </c>
      <c r="CF42" s="11" t="str">
        <f t="shared" si="128"/>
        <v/>
      </c>
      <c r="CG42" s="11" t="str">
        <f t="shared" si="129"/>
        <v/>
      </c>
      <c r="CH42" s="11" t="str">
        <f t="shared" si="130"/>
        <v/>
      </c>
      <c r="CI42" s="11" t="str">
        <f t="shared" si="131"/>
        <v/>
      </c>
      <c r="CJ42" s="11" t="str">
        <f t="shared" si="132"/>
        <v/>
      </c>
      <c r="CK42" s="11" t="str">
        <f t="shared" si="133"/>
        <v/>
      </c>
      <c r="CL42" s="11" t="str">
        <f t="shared" si="134"/>
        <v/>
      </c>
      <c r="CM42" s="11" t="str">
        <f t="shared" si="135"/>
        <v/>
      </c>
      <c r="CN42" s="11" t="str">
        <f t="shared" si="136"/>
        <v/>
      </c>
      <c r="CO42" s="11" t="str">
        <f t="shared" si="137"/>
        <v/>
      </c>
      <c r="CP42" s="3" t="str">
        <f>'Gene Table'!D41</f>
        <v>HS3ST3B1</v>
      </c>
      <c r="CQ42" s="11">
        <f t="shared" si="78"/>
        <v>0</v>
      </c>
      <c r="CR42" s="11" t="str">
        <f t="shared" si="91"/>
        <v/>
      </c>
      <c r="CS42" s="11" t="str">
        <f t="shared" si="92"/>
        <v/>
      </c>
      <c r="CT42" s="11" t="str">
        <f t="shared" si="93"/>
        <v/>
      </c>
      <c r="CU42" s="11" t="str">
        <f t="shared" si="94"/>
        <v/>
      </c>
      <c r="CV42" s="11" t="str">
        <f t="shared" si="95"/>
        <v/>
      </c>
      <c r="CW42" s="11" t="str">
        <f t="shared" si="96"/>
        <v/>
      </c>
      <c r="CX42" s="11" t="str">
        <f t="shared" si="97"/>
        <v/>
      </c>
      <c r="CY42" s="11" t="str">
        <f t="shared" si="98"/>
        <v/>
      </c>
      <c r="CZ42" s="11" t="str">
        <f t="shared" si="99"/>
        <v/>
      </c>
      <c r="DA42" s="11" t="str">
        <f t="shared" si="100"/>
        <v/>
      </c>
      <c r="DB42" s="11" t="str">
        <f t="shared" si="101"/>
        <v/>
      </c>
      <c r="DC42" s="3" t="str">
        <f>'Gene Table'!D41</f>
        <v>HS3ST3B1</v>
      </c>
      <c r="DD42" s="11">
        <f t="shared" si="79"/>
        <v>0.99082959461325748</v>
      </c>
      <c r="DE42" s="11" t="str">
        <f t="shared" si="80"/>
        <v/>
      </c>
      <c r="DF42" s="11" t="str">
        <f t="shared" si="81"/>
        <v/>
      </c>
      <c r="DG42" s="11" t="str">
        <f t="shared" si="82"/>
        <v/>
      </c>
      <c r="DH42" s="11" t="str">
        <f t="shared" si="83"/>
        <v/>
      </c>
      <c r="DI42" s="11" t="str">
        <f t="shared" si="84"/>
        <v/>
      </c>
      <c r="DJ42" s="11" t="str">
        <f t="shared" si="85"/>
        <v/>
      </c>
      <c r="DK42" s="11" t="str">
        <f t="shared" si="86"/>
        <v/>
      </c>
      <c r="DL42" s="11" t="str">
        <f t="shared" si="87"/>
        <v/>
      </c>
      <c r="DM42" s="11" t="str">
        <f t="shared" si="88"/>
        <v/>
      </c>
      <c r="DN42" s="11" t="str">
        <f t="shared" si="89"/>
        <v/>
      </c>
      <c r="DO42" s="11" t="str">
        <f t="shared" si="90"/>
        <v/>
      </c>
    </row>
    <row r="43" spans="1:119" x14ac:dyDescent="0.25">
      <c r="A43" s="2" t="str">
        <f>'Gene Table'!D42</f>
        <v>HSD17B4</v>
      </c>
      <c r="B43" s="123"/>
      <c r="C43" s="3" t="s">
        <v>86</v>
      </c>
      <c r="D43" s="2">
        <f>IF(SUM('Raw Data'!C$3:C$98)&gt;10,IF(AND(ISNUMBER('Raw Data'!C153),'Raw Data'!C153&lt;40, 'Raw Data'!C153&gt;0),'Raw Data'!C153,40),"")</f>
        <v>20.816046</v>
      </c>
      <c r="E43" s="2" t="str">
        <f>IF(SUM('Raw Data'!D$3:D$98)&gt;10,IF(AND(ISNUMBER('Raw Data'!D153),'Raw Data'!D153&lt;40, 'Raw Data'!D153&gt;0),'Raw Data'!D153,40),"")</f>
        <v/>
      </c>
      <c r="F43" s="2" t="str">
        <f>IF(SUM('Raw Data'!E$3:E$98)&gt;10,IF(AND(ISNUMBER('Raw Data'!E153),'Raw Data'!E153&lt;40, 'Raw Data'!E153&gt;0),'Raw Data'!E153,40),"")</f>
        <v/>
      </c>
      <c r="G43" s="2" t="str">
        <f>IF(SUM('Raw Data'!F$3:F$98)&gt;10,IF(AND(ISNUMBER('Raw Data'!F153),'Raw Data'!F153&lt;40, 'Raw Data'!F153&gt;0),'Raw Data'!F153,40),"")</f>
        <v/>
      </c>
      <c r="H43" s="2" t="str">
        <f>IF(SUM('Raw Data'!G$3:G$98)&gt;10,IF(AND(ISNUMBER('Raw Data'!G153),'Raw Data'!G153&lt;40, 'Raw Data'!G153&gt;0),'Raw Data'!G153,40),"")</f>
        <v/>
      </c>
      <c r="I43" s="2" t="str">
        <f>IF(SUM('Raw Data'!H$3:H$98)&gt;10,IF(AND(ISNUMBER('Raw Data'!H153),'Raw Data'!H153&lt;40, 'Raw Data'!H153&gt;0),'Raw Data'!H153,40),"")</f>
        <v/>
      </c>
      <c r="J43" s="2" t="str">
        <f>IF(SUM('Raw Data'!I$3:I$98)&gt;10,IF(AND(ISNUMBER('Raw Data'!I153),'Raw Data'!I153&lt;40, 'Raw Data'!I153&gt;0),'Raw Data'!I153,40),"")</f>
        <v/>
      </c>
      <c r="K43" s="2" t="str">
        <f>IF(SUM('Raw Data'!J$3:J$98)&gt;10,IF(AND(ISNUMBER('Raw Data'!J153),'Raw Data'!J153&lt;40, 'Raw Data'!J153&gt;0),'Raw Data'!J153,40),"")</f>
        <v/>
      </c>
      <c r="L43" s="2" t="str">
        <f>IF(SUM('Raw Data'!K$3:K$98)&gt;10,IF(AND(ISNUMBER('Raw Data'!K153),'Raw Data'!K153&lt;40, 'Raw Data'!K153&gt;0),'Raw Data'!K153,40),"")</f>
        <v/>
      </c>
      <c r="M43" s="2" t="str">
        <f>IF(SUM('Raw Data'!L$3:L$98)&gt;10,IF(AND(ISNUMBER('Raw Data'!L153),'Raw Data'!L153&lt;40, 'Raw Data'!L153&gt;0),'Raw Data'!L153,40),"")</f>
        <v/>
      </c>
      <c r="N43" s="2" t="str">
        <f>IF(SUM('Raw Data'!M$3:M$98)&gt;10,IF(AND(ISNUMBER('Raw Data'!M153),'Raw Data'!M153&lt;40, 'Raw Data'!M153&gt;0),'Raw Data'!M153,40),"")</f>
        <v/>
      </c>
      <c r="O43" s="2" t="str">
        <f>IF(SUM('Raw Data'!N$3:N$98)&gt;10,IF(AND(ISNUMBER('Raw Data'!N153),'Raw Data'!N153&lt;40, 'Raw Data'!N153&gt;0),'Raw Data'!N153,40),"")</f>
        <v/>
      </c>
      <c r="P43" s="3" t="str">
        <f>'Gene Table'!D42</f>
        <v>HSD17B4</v>
      </c>
      <c r="Q43" s="2">
        <f t="shared" si="30"/>
        <v>9.5794339999999991</v>
      </c>
      <c r="R43" s="2" t="str">
        <f t="shared" si="31"/>
        <v/>
      </c>
      <c r="S43" s="2" t="str">
        <f t="shared" si="32"/>
        <v/>
      </c>
      <c r="T43" s="2" t="str">
        <f t="shared" si="33"/>
        <v/>
      </c>
      <c r="U43" s="2" t="str">
        <f t="shared" si="34"/>
        <v/>
      </c>
      <c r="V43" s="2" t="str">
        <f t="shared" si="35"/>
        <v/>
      </c>
      <c r="W43" s="2" t="str">
        <f t="shared" si="36"/>
        <v/>
      </c>
      <c r="X43" s="2" t="str">
        <f t="shared" si="37"/>
        <v/>
      </c>
      <c r="Y43" s="2" t="str">
        <f t="shared" si="38"/>
        <v/>
      </c>
      <c r="Z43" s="2" t="str">
        <f t="shared" si="39"/>
        <v/>
      </c>
      <c r="AA43" s="2" t="str">
        <f t="shared" si="40"/>
        <v/>
      </c>
      <c r="AB43" s="2" t="str">
        <f t="shared" si="41"/>
        <v/>
      </c>
      <c r="AC43" s="3" t="str">
        <f>'Gene Table'!D42</f>
        <v>HSD17B4</v>
      </c>
      <c r="AD43" s="2">
        <f t="shared" si="42"/>
        <v>2.0681970000000014</v>
      </c>
      <c r="AE43" s="2" t="str">
        <f t="shared" si="43"/>
        <v/>
      </c>
      <c r="AF43" s="2" t="str">
        <f t="shared" si="44"/>
        <v/>
      </c>
      <c r="AG43" s="2" t="str">
        <f t="shared" si="45"/>
        <v/>
      </c>
      <c r="AH43" s="2" t="str">
        <f t="shared" si="46"/>
        <v/>
      </c>
      <c r="AI43" s="2" t="str">
        <f t="shared" si="47"/>
        <v/>
      </c>
      <c r="AJ43" s="2" t="str">
        <f t="shared" si="48"/>
        <v/>
      </c>
      <c r="AK43" s="2" t="str">
        <f t="shared" si="49"/>
        <v/>
      </c>
      <c r="AL43" s="2" t="str">
        <f t="shared" si="50"/>
        <v/>
      </c>
      <c r="AM43" s="2" t="str">
        <f t="shared" si="51"/>
        <v/>
      </c>
      <c r="AN43" s="2" t="str">
        <f t="shared" si="52"/>
        <v/>
      </c>
      <c r="AO43" s="2" t="str">
        <f t="shared" si="53"/>
        <v/>
      </c>
      <c r="AP43" s="3" t="str">
        <f>'Gene Table'!D42</f>
        <v>HSD17B4</v>
      </c>
      <c r="AQ43" s="2">
        <f t="shared" si="54"/>
        <v>1.9857979999999991</v>
      </c>
      <c r="AR43" s="2" t="str">
        <f t="shared" si="55"/>
        <v/>
      </c>
      <c r="AS43" s="2" t="str">
        <f t="shared" si="56"/>
        <v/>
      </c>
      <c r="AT43" s="2" t="str">
        <f t="shared" si="57"/>
        <v/>
      </c>
      <c r="AU43" s="2" t="str">
        <f t="shared" si="58"/>
        <v/>
      </c>
      <c r="AV43" s="2" t="str">
        <f t="shared" si="59"/>
        <v/>
      </c>
      <c r="AW43" s="2" t="str">
        <f t="shared" si="60"/>
        <v/>
      </c>
      <c r="AX43" s="2" t="str">
        <f t="shared" si="61"/>
        <v/>
      </c>
      <c r="AY43" s="2" t="str">
        <f t="shared" si="62"/>
        <v/>
      </c>
      <c r="AZ43" s="2" t="str">
        <f t="shared" si="63"/>
        <v/>
      </c>
      <c r="BA43" s="2" t="str">
        <f t="shared" si="64"/>
        <v/>
      </c>
      <c r="BB43" s="2" t="str">
        <f t="shared" si="65"/>
        <v/>
      </c>
      <c r="BC43" s="3" t="str">
        <f>'Gene Table'!D42</f>
        <v>HSD17B4</v>
      </c>
      <c r="BD43" s="2">
        <f t="shared" si="102"/>
        <v>1.3070825734834246E-3</v>
      </c>
      <c r="BE43" s="2" t="str">
        <f t="shared" si="103"/>
        <v/>
      </c>
      <c r="BF43" s="2" t="str">
        <f t="shared" si="104"/>
        <v/>
      </c>
      <c r="BG43" s="2" t="str">
        <f t="shared" si="105"/>
        <v/>
      </c>
      <c r="BH43" s="2" t="str">
        <f t="shared" si="106"/>
        <v/>
      </c>
      <c r="BI43" s="2" t="str">
        <f t="shared" si="107"/>
        <v/>
      </c>
      <c r="BJ43" s="2" t="str">
        <f t="shared" si="108"/>
        <v/>
      </c>
      <c r="BK43" s="2" t="str">
        <f t="shared" si="109"/>
        <v/>
      </c>
      <c r="BL43" s="2" t="str">
        <f t="shared" si="110"/>
        <v/>
      </c>
      <c r="BM43" s="2" t="str">
        <f t="shared" si="111"/>
        <v/>
      </c>
      <c r="BN43" s="2" t="str">
        <f t="shared" si="112"/>
        <v/>
      </c>
      <c r="BO43" s="2" t="str">
        <f t="shared" si="113"/>
        <v/>
      </c>
      <c r="BP43" s="3" t="str">
        <f>'Gene Table'!D42</f>
        <v>HSD17B4</v>
      </c>
      <c r="BQ43" s="11">
        <f t="shared" si="114"/>
        <v>0.23876941540931809</v>
      </c>
      <c r="BR43" s="11" t="str">
        <f t="shared" si="115"/>
        <v/>
      </c>
      <c r="BS43" s="11" t="str">
        <f t="shared" si="116"/>
        <v/>
      </c>
      <c r="BT43" s="11" t="str">
        <f t="shared" si="117"/>
        <v/>
      </c>
      <c r="BU43" s="11" t="str">
        <f t="shared" si="118"/>
        <v/>
      </c>
      <c r="BV43" s="11" t="str">
        <f t="shared" si="119"/>
        <v/>
      </c>
      <c r="BW43" s="11" t="str">
        <f t="shared" si="120"/>
        <v/>
      </c>
      <c r="BX43" s="11" t="str">
        <f t="shared" si="121"/>
        <v/>
      </c>
      <c r="BY43" s="11" t="str">
        <f t="shared" si="122"/>
        <v/>
      </c>
      <c r="BZ43" s="11" t="str">
        <f t="shared" si="123"/>
        <v/>
      </c>
      <c r="CA43" s="11" t="str">
        <f t="shared" si="124"/>
        <v/>
      </c>
      <c r="CB43" s="11" t="str">
        <f t="shared" si="125"/>
        <v/>
      </c>
      <c r="CC43" s="3" t="str">
        <f>'Gene Table'!D42</f>
        <v>HSD17B4</v>
      </c>
      <c r="CD43" s="11">
        <f t="shared" si="126"/>
        <v>0.25280360732977081</v>
      </c>
      <c r="CE43" s="11" t="str">
        <f t="shared" si="127"/>
        <v/>
      </c>
      <c r="CF43" s="11" t="str">
        <f t="shared" si="128"/>
        <v/>
      </c>
      <c r="CG43" s="11" t="str">
        <f t="shared" si="129"/>
        <v/>
      </c>
      <c r="CH43" s="11" t="str">
        <f t="shared" si="130"/>
        <v/>
      </c>
      <c r="CI43" s="11" t="str">
        <f t="shared" si="131"/>
        <v/>
      </c>
      <c r="CJ43" s="11" t="str">
        <f t="shared" si="132"/>
        <v/>
      </c>
      <c r="CK43" s="11" t="str">
        <f t="shared" si="133"/>
        <v/>
      </c>
      <c r="CL43" s="11" t="str">
        <f t="shared" si="134"/>
        <v/>
      </c>
      <c r="CM43" s="11" t="str">
        <f t="shared" si="135"/>
        <v/>
      </c>
      <c r="CN43" s="11" t="str">
        <f t="shared" si="136"/>
        <v/>
      </c>
      <c r="CO43" s="11" t="str">
        <f t="shared" si="137"/>
        <v/>
      </c>
      <c r="CP43" s="3" t="str">
        <f>'Gene Table'!D42</f>
        <v>HSD17B4</v>
      </c>
      <c r="CQ43" s="11">
        <f t="shared" si="78"/>
        <v>0.50842697726091113</v>
      </c>
      <c r="CR43" s="11" t="str">
        <f t="shared" si="91"/>
        <v/>
      </c>
      <c r="CS43" s="11" t="str">
        <f t="shared" si="92"/>
        <v/>
      </c>
      <c r="CT43" s="11" t="str">
        <f t="shared" si="93"/>
        <v/>
      </c>
      <c r="CU43" s="11" t="str">
        <f t="shared" si="94"/>
        <v/>
      </c>
      <c r="CV43" s="11" t="str">
        <f t="shared" si="95"/>
        <v/>
      </c>
      <c r="CW43" s="11" t="str">
        <f t="shared" si="96"/>
        <v/>
      </c>
      <c r="CX43" s="11" t="str">
        <f t="shared" si="97"/>
        <v/>
      </c>
      <c r="CY43" s="11" t="str">
        <f t="shared" si="98"/>
        <v/>
      </c>
      <c r="CZ43" s="11" t="str">
        <f t="shared" si="99"/>
        <v/>
      </c>
      <c r="DA43" s="11" t="str">
        <f t="shared" si="100"/>
        <v/>
      </c>
      <c r="DB43" s="11" t="str">
        <f t="shared" si="101"/>
        <v/>
      </c>
      <c r="DC43" s="3" t="str">
        <f>'Gene Table'!D42</f>
        <v>HSD17B4</v>
      </c>
      <c r="DD43" s="11">
        <f t="shared" si="79"/>
        <v>0.74719639267022919</v>
      </c>
      <c r="DE43" s="11" t="str">
        <f t="shared" si="80"/>
        <v/>
      </c>
      <c r="DF43" s="11" t="str">
        <f t="shared" si="81"/>
        <v/>
      </c>
      <c r="DG43" s="11" t="str">
        <f t="shared" si="82"/>
        <v/>
      </c>
      <c r="DH43" s="11" t="str">
        <f t="shared" si="83"/>
        <v/>
      </c>
      <c r="DI43" s="11" t="str">
        <f t="shared" si="84"/>
        <v/>
      </c>
      <c r="DJ43" s="11" t="str">
        <f t="shared" si="85"/>
        <v/>
      </c>
      <c r="DK43" s="11" t="str">
        <f t="shared" si="86"/>
        <v/>
      </c>
      <c r="DL43" s="11" t="str">
        <f t="shared" si="87"/>
        <v/>
      </c>
      <c r="DM43" s="11" t="str">
        <f t="shared" si="88"/>
        <v/>
      </c>
      <c r="DN43" s="11" t="str">
        <f t="shared" si="89"/>
        <v/>
      </c>
      <c r="DO43" s="11" t="str">
        <f t="shared" si="90"/>
        <v/>
      </c>
    </row>
    <row r="44" spans="1:119" x14ac:dyDescent="0.25">
      <c r="A44" s="2" t="str">
        <f>'Gene Table'!D43</f>
        <v>ID4</v>
      </c>
      <c r="B44" s="123"/>
      <c r="C44" s="3" t="s">
        <v>88</v>
      </c>
      <c r="D44" s="2">
        <f>IF(SUM('Raw Data'!C$3:C$98)&gt;10,IF(AND(ISNUMBER('Raw Data'!C155),'Raw Data'!C155&lt;40, 'Raw Data'!C155&gt;0),'Raw Data'!C155,40),"")</f>
        <v>19.48545</v>
      </c>
      <c r="E44" s="2" t="str">
        <f>IF(SUM('Raw Data'!D$3:D$98)&gt;10,IF(AND(ISNUMBER('Raw Data'!D155),'Raw Data'!D155&lt;40, 'Raw Data'!D155&gt;0),'Raw Data'!D155,40),"")</f>
        <v/>
      </c>
      <c r="F44" s="2" t="str">
        <f>IF(SUM('Raw Data'!E$3:E$98)&gt;10,IF(AND(ISNUMBER('Raw Data'!E155),'Raw Data'!E155&lt;40, 'Raw Data'!E155&gt;0),'Raw Data'!E155,40),"")</f>
        <v/>
      </c>
      <c r="G44" s="2" t="str">
        <f>IF(SUM('Raw Data'!F$3:F$98)&gt;10,IF(AND(ISNUMBER('Raw Data'!F155),'Raw Data'!F155&lt;40, 'Raw Data'!F155&gt;0),'Raw Data'!F155,40),"")</f>
        <v/>
      </c>
      <c r="H44" s="2" t="str">
        <f>IF(SUM('Raw Data'!G$3:G$98)&gt;10,IF(AND(ISNUMBER('Raw Data'!G155),'Raw Data'!G155&lt;40, 'Raw Data'!G155&gt;0),'Raw Data'!G155,40),"")</f>
        <v/>
      </c>
      <c r="I44" s="2" t="str">
        <f>IF(SUM('Raw Data'!H$3:H$98)&gt;10,IF(AND(ISNUMBER('Raw Data'!H155),'Raw Data'!H155&lt;40, 'Raw Data'!H155&gt;0),'Raw Data'!H155,40),"")</f>
        <v/>
      </c>
      <c r="J44" s="2" t="str">
        <f>IF(SUM('Raw Data'!I$3:I$98)&gt;10,IF(AND(ISNUMBER('Raw Data'!I155),'Raw Data'!I155&lt;40, 'Raw Data'!I155&gt;0),'Raw Data'!I155,40),"")</f>
        <v/>
      </c>
      <c r="K44" s="2" t="str">
        <f>IF(SUM('Raw Data'!J$3:J$98)&gt;10,IF(AND(ISNUMBER('Raw Data'!J155),'Raw Data'!J155&lt;40, 'Raw Data'!J155&gt;0),'Raw Data'!J155,40),"")</f>
        <v/>
      </c>
      <c r="L44" s="2" t="str">
        <f>IF(SUM('Raw Data'!K$3:K$98)&gt;10,IF(AND(ISNUMBER('Raw Data'!K155),'Raw Data'!K155&lt;40, 'Raw Data'!K155&gt;0),'Raw Data'!K155,40),"")</f>
        <v/>
      </c>
      <c r="M44" s="2" t="str">
        <f>IF(SUM('Raw Data'!L$3:L$98)&gt;10,IF(AND(ISNUMBER('Raw Data'!L155),'Raw Data'!L155&lt;40, 'Raw Data'!L155&gt;0),'Raw Data'!L155,40),"")</f>
        <v/>
      </c>
      <c r="N44" s="2" t="str">
        <f>IF(SUM('Raw Data'!M$3:M$98)&gt;10,IF(AND(ISNUMBER('Raw Data'!M155),'Raw Data'!M155&lt;40, 'Raw Data'!M155&gt;0),'Raw Data'!M155,40),"")</f>
        <v/>
      </c>
      <c r="O44" s="2" t="str">
        <f>IF(SUM('Raw Data'!N$3:N$98)&gt;10,IF(AND(ISNUMBER('Raw Data'!N155),'Raw Data'!N155&lt;40, 'Raw Data'!N155&gt;0),'Raw Data'!N155,40),"")</f>
        <v/>
      </c>
      <c r="P44" s="3" t="str">
        <f>'Gene Table'!D43</f>
        <v>ID4</v>
      </c>
      <c r="Q44" s="2">
        <f t="shared" si="30"/>
        <v>15.768326999999999</v>
      </c>
      <c r="R44" s="2" t="str">
        <f t="shared" si="31"/>
        <v/>
      </c>
      <c r="S44" s="2" t="str">
        <f t="shared" si="32"/>
        <v/>
      </c>
      <c r="T44" s="2" t="str">
        <f t="shared" si="33"/>
        <v/>
      </c>
      <c r="U44" s="2" t="str">
        <f t="shared" si="34"/>
        <v/>
      </c>
      <c r="V44" s="2" t="str">
        <f t="shared" si="35"/>
        <v/>
      </c>
      <c r="W44" s="2" t="str">
        <f t="shared" si="36"/>
        <v/>
      </c>
      <c r="X44" s="2" t="str">
        <f t="shared" si="37"/>
        <v/>
      </c>
      <c r="Y44" s="2" t="str">
        <f t="shared" si="38"/>
        <v/>
      </c>
      <c r="Z44" s="2" t="str">
        <f t="shared" si="39"/>
        <v/>
      </c>
      <c r="AA44" s="2" t="str">
        <f t="shared" si="40"/>
        <v/>
      </c>
      <c r="AB44" s="2" t="str">
        <f t="shared" si="41"/>
        <v/>
      </c>
      <c r="AC44" s="3" t="str">
        <f>'Gene Table'!D43</f>
        <v>ID4</v>
      </c>
      <c r="AD44" s="2">
        <f t="shared" si="42"/>
        <v>2.476000000001477E-3</v>
      </c>
      <c r="AE44" s="2" t="str">
        <f t="shared" si="43"/>
        <v/>
      </c>
      <c r="AF44" s="2" t="str">
        <f t="shared" si="44"/>
        <v/>
      </c>
      <c r="AG44" s="2" t="str">
        <f t="shared" si="45"/>
        <v/>
      </c>
      <c r="AH44" s="2" t="str">
        <f t="shared" si="46"/>
        <v/>
      </c>
      <c r="AI44" s="2" t="str">
        <f t="shared" si="47"/>
        <v/>
      </c>
      <c r="AJ44" s="2" t="str">
        <f t="shared" si="48"/>
        <v/>
      </c>
      <c r="AK44" s="2" t="str">
        <f t="shared" si="49"/>
        <v/>
      </c>
      <c r="AL44" s="2" t="str">
        <f t="shared" si="50"/>
        <v/>
      </c>
      <c r="AM44" s="2" t="str">
        <f t="shared" si="51"/>
        <v/>
      </c>
      <c r="AN44" s="2" t="str">
        <f t="shared" si="52"/>
        <v/>
      </c>
      <c r="AO44" s="2" t="str">
        <f t="shared" si="53"/>
        <v/>
      </c>
      <c r="AP44" s="3" t="str">
        <f>'Gene Table'!D43</f>
        <v>ID4</v>
      </c>
      <c r="AQ44" s="2">
        <f t="shared" si="54"/>
        <v>11.510463999999999</v>
      </c>
      <c r="AR44" s="2" t="str">
        <f t="shared" si="55"/>
        <v/>
      </c>
      <c r="AS44" s="2" t="str">
        <f t="shared" si="56"/>
        <v/>
      </c>
      <c r="AT44" s="2" t="str">
        <f t="shared" si="57"/>
        <v/>
      </c>
      <c r="AU44" s="2" t="str">
        <f t="shared" si="58"/>
        <v/>
      </c>
      <c r="AV44" s="2" t="str">
        <f t="shared" si="59"/>
        <v/>
      </c>
      <c r="AW44" s="2" t="str">
        <f t="shared" si="60"/>
        <v/>
      </c>
      <c r="AX44" s="2" t="str">
        <f t="shared" si="61"/>
        <v/>
      </c>
      <c r="AY44" s="2" t="str">
        <f t="shared" si="62"/>
        <v/>
      </c>
      <c r="AZ44" s="2" t="str">
        <f t="shared" si="63"/>
        <v/>
      </c>
      <c r="BA44" s="2" t="str">
        <f t="shared" si="64"/>
        <v/>
      </c>
      <c r="BB44" s="2" t="str">
        <f t="shared" si="65"/>
        <v/>
      </c>
      <c r="BC44" s="3" t="str">
        <f>'Gene Table'!D43</f>
        <v>ID4</v>
      </c>
      <c r="BD44" s="2">
        <f t="shared" si="102"/>
        <v>1.7916806012781941E-5</v>
      </c>
      <c r="BE44" s="2" t="str">
        <f t="shared" si="103"/>
        <v/>
      </c>
      <c r="BF44" s="2" t="str">
        <f t="shared" si="104"/>
        <v/>
      </c>
      <c r="BG44" s="2" t="str">
        <f t="shared" si="105"/>
        <v/>
      </c>
      <c r="BH44" s="2" t="str">
        <f t="shared" si="106"/>
        <v/>
      </c>
      <c r="BI44" s="2" t="str">
        <f t="shared" si="107"/>
        <v/>
      </c>
      <c r="BJ44" s="2" t="str">
        <f t="shared" si="108"/>
        <v/>
      </c>
      <c r="BK44" s="2" t="str">
        <f t="shared" si="109"/>
        <v/>
      </c>
      <c r="BL44" s="2" t="str">
        <f t="shared" si="110"/>
        <v/>
      </c>
      <c r="BM44" s="2" t="str">
        <f t="shared" si="111"/>
        <v/>
      </c>
      <c r="BN44" s="2" t="str">
        <f t="shared" si="112"/>
        <v/>
      </c>
      <c r="BO44" s="2" t="str">
        <f t="shared" si="113"/>
        <v/>
      </c>
      <c r="BP44" s="3" t="str">
        <f>'Gene Table'!D43</f>
        <v>ID4</v>
      </c>
      <c r="BQ44" s="11">
        <f t="shared" si="114"/>
        <v>0.99965722206886654</v>
      </c>
      <c r="BR44" s="11" t="str">
        <f t="shared" si="115"/>
        <v/>
      </c>
      <c r="BS44" s="11" t="str">
        <f t="shared" si="116"/>
        <v/>
      </c>
      <c r="BT44" s="11" t="str">
        <f t="shared" si="117"/>
        <v/>
      </c>
      <c r="BU44" s="11" t="str">
        <f t="shared" si="118"/>
        <v/>
      </c>
      <c r="BV44" s="11" t="str">
        <f t="shared" si="119"/>
        <v/>
      </c>
      <c r="BW44" s="11" t="str">
        <f t="shared" si="120"/>
        <v/>
      </c>
      <c r="BX44" s="11" t="str">
        <f t="shared" si="121"/>
        <v/>
      </c>
      <c r="BY44" s="11" t="str">
        <f t="shared" si="122"/>
        <v/>
      </c>
      <c r="BZ44" s="11" t="str">
        <f t="shared" si="123"/>
        <v/>
      </c>
      <c r="CA44" s="11" t="str">
        <f t="shared" si="124"/>
        <v/>
      </c>
      <c r="CB44" s="11" t="str">
        <f t="shared" si="125"/>
        <v/>
      </c>
      <c r="CC44" s="3" t="str">
        <f>'Gene Table'!D43</f>
        <v>ID4</v>
      </c>
      <c r="CD44" s="11">
        <f t="shared" si="126"/>
        <v>3.4277793113342866E-4</v>
      </c>
      <c r="CE44" s="11" t="str">
        <f t="shared" si="127"/>
        <v/>
      </c>
      <c r="CF44" s="11" t="str">
        <f t="shared" si="128"/>
        <v/>
      </c>
      <c r="CG44" s="11" t="str">
        <f t="shared" si="129"/>
        <v/>
      </c>
      <c r="CH44" s="11" t="str">
        <f t="shared" si="130"/>
        <v/>
      </c>
      <c r="CI44" s="11" t="str">
        <f t="shared" si="131"/>
        <v/>
      </c>
      <c r="CJ44" s="11" t="str">
        <f t="shared" si="132"/>
        <v/>
      </c>
      <c r="CK44" s="11" t="str">
        <f t="shared" si="133"/>
        <v/>
      </c>
      <c r="CL44" s="11" t="str">
        <f t="shared" si="134"/>
        <v/>
      </c>
      <c r="CM44" s="11" t="str">
        <f t="shared" si="135"/>
        <v/>
      </c>
      <c r="CN44" s="11" t="str">
        <f t="shared" si="136"/>
        <v/>
      </c>
      <c r="CO44" s="11" t="str">
        <f t="shared" si="137"/>
        <v/>
      </c>
      <c r="CP44" s="3" t="str">
        <f>'Gene Table'!D43</f>
        <v>ID4</v>
      </c>
      <c r="CQ44" s="11">
        <f t="shared" si="78"/>
        <v>0</v>
      </c>
      <c r="CR44" s="11" t="str">
        <f t="shared" si="91"/>
        <v/>
      </c>
      <c r="CS44" s="11" t="str">
        <f t="shared" si="92"/>
        <v/>
      </c>
      <c r="CT44" s="11" t="str">
        <f t="shared" si="93"/>
        <v/>
      </c>
      <c r="CU44" s="11" t="str">
        <f t="shared" si="94"/>
        <v/>
      </c>
      <c r="CV44" s="11" t="str">
        <f t="shared" si="95"/>
        <v/>
      </c>
      <c r="CW44" s="11" t="str">
        <f t="shared" si="96"/>
        <v/>
      </c>
      <c r="CX44" s="11" t="str">
        <f t="shared" si="97"/>
        <v/>
      </c>
      <c r="CY44" s="11" t="str">
        <f t="shared" si="98"/>
        <v/>
      </c>
      <c r="CZ44" s="11" t="str">
        <f t="shared" si="99"/>
        <v/>
      </c>
      <c r="DA44" s="11" t="str">
        <f t="shared" si="100"/>
        <v/>
      </c>
      <c r="DB44" s="11" t="str">
        <f t="shared" si="101"/>
        <v/>
      </c>
      <c r="DC44" s="3" t="str">
        <f>'Gene Table'!D43</f>
        <v>ID4</v>
      </c>
      <c r="DD44" s="11">
        <f t="shared" si="79"/>
        <v>0.99965722206886654</v>
      </c>
      <c r="DE44" s="11" t="str">
        <f t="shared" si="80"/>
        <v/>
      </c>
      <c r="DF44" s="11" t="str">
        <f t="shared" si="81"/>
        <v/>
      </c>
      <c r="DG44" s="11" t="str">
        <f t="shared" si="82"/>
        <v/>
      </c>
      <c r="DH44" s="11" t="str">
        <f t="shared" si="83"/>
        <v/>
      </c>
      <c r="DI44" s="11" t="str">
        <f t="shared" si="84"/>
        <v/>
      </c>
      <c r="DJ44" s="11" t="str">
        <f t="shared" si="85"/>
        <v/>
      </c>
      <c r="DK44" s="11" t="str">
        <f t="shared" si="86"/>
        <v/>
      </c>
      <c r="DL44" s="11" t="str">
        <f t="shared" si="87"/>
        <v/>
      </c>
      <c r="DM44" s="11" t="str">
        <f t="shared" si="88"/>
        <v/>
      </c>
      <c r="DN44" s="11" t="str">
        <f t="shared" si="89"/>
        <v/>
      </c>
      <c r="DO44" s="11" t="str">
        <f t="shared" si="90"/>
        <v/>
      </c>
    </row>
    <row r="45" spans="1:119" x14ac:dyDescent="0.25">
      <c r="A45" s="2" t="str">
        <f>'Gene Table'!D44</f>
        <v>IGFBP7</v>
      </c>
      <c r="B45" s="123"/>
      <c r="C45" s="3" t="s">
        <v>90</v>
      </c>
      <c r="D45" s="2">
        <f>IF(SUM('Raw Data'!C$3:C$98)&gt;10,IF(AND(ISNUMBER('Raw Data'!C157),'Raw Data'!C157&lt;40, 'Raw Data'!C157&gt;0),'Raw Data'!C157,40),"")</f>
        <v>20.839169999999999</v>
      </c>
      <c r="E45" s="2" t="str">
        <f>IF(SUM('Raw Data'!D$3:D$98)&gt;10,IF(AND(ISNUMBER('Raw Data'!D157),'Raw Data'!D157&lt;40, 'Raw Data'!D157&gt;0),'Raw Data'!D157,40),"")</f>
        <v/>
      </c>
      <c r="F45" s="2" t="str">
        <f>IF(SUM('Raw Data'!E$3:E$98)&gt;10,IF(AND(ISNUMBER('Raw Data'!E157),'Raw Data'!E157&lt;40, 'Raw Data'!E157&gt;0),'Raw Data'!E157,40),"")</f>
        <v/>
      </c>
      <c r="G45" s="2" t="str">
        <f>IF(SUM('Raw Data'!F$3:F$98)&gt;10,IF(AND(ISNUMBER('Raw Data'!F157),'Raw Data'!F157&lt;40, 'Raw Data'!F157&gt;0),'Raw Data'!F157,40),"")</f>
        <v/>
      </c>
      <c r="H45" s="2" t="str">
        <f>IF(SUM('Raw Data'!G$3:G$98)&gt;10,IF(AND(ISNUMBER('Raw Data'!G157),'Raw Data'!G157&lt;40, 'Raw Data'!G157&gt;0),'Raw Data'!G157,40),"")</f>
        <v/>
      </c>
      <c r="I45" s="2" t="str">
        <f>IF(SUM('Raw Data'!H$3:H$98)&gt;10,IF(AND(ISNUMBER('Raw Data'!H157),'Raw Data'!H157&lt;40, 'Raw Data'!H157&gt;0),'Raw Data'!H157,40),"")</f>
        <v/>
      </c>
      <c r="J45" s="2" t="str">
        <f>IF(SUM('Raw Data'!I$3:I$98)&gt;10,IF(AND(ISNUMBER('Raw Data'!I157),'Raw Data'!I157&lt;40, 'Raw Data'!I157&gt;0),'Raw Data'!I157,40),"")</f>
        <v/>
      </c>
      <c r="K45" s="2" t="str">
        <f>IF(SUM('Raw Data'!J$3:J$98)&gt;10,IF(AND(ISNUMBER('Raw Data'!J157),'Raw Data'!J157&lt;40, 'Raw Data'!J157&gt;0),'Raw Data'!J157,40),"")</f>
        <v/>
      </c>
      <c r="L45" s="2" t="str">
        <f>IF(SUM('Raw Data'!K$3:K$98)&gt;10,IF(AND(ISNUMBER('Raw Data'!K157),'Raw Data'!K157&lt;40, 'Raw Data'!K157&gt;0),'Raw Data'!K157,40),"")</f>
        <v/>
      </c>
      <c r="M45" s="2" t="str">
        <f>IF(SUM('Raw Data'!L$3:L$98)&gt;10,IF(AND(ISNUMBER('Raw Data'!L157),'Raw Data'!L157&lt;40, 'Raw Data'!L157&gt;0),'Raw Data'!L157,40),"")</f>
        <v/>
      </c>
      <c r="N45" s="2" t="str">
        <f>IF(SUM('Raw Data'!M$3:M$98)&gt;10,IF(AND(ISNUMBER('Raw Data'!M157),'Raw Data'!M157&lt;40, 'Raw Data'!M157&gt;0),'Raw Data'!M157,40),"")</f>
        <v/>
      </c>
      <c r="O45" s="2" t="str">
        <f>IF(SUM('Raw Data'!N$3:N$98)&gt;10,IF(AND(ISNUMBER('Raw Data'!N157),'Raw Data'!N157&lt;40, 'Raw Data'!N157&gt;0),'Raw Data'!N157,40),"")</f>
        <v/>
      </c>
      <c r="P45" s="3" t="str">
        <f>'Gene Table'!D44</f>
        <v>IGFBP7</v>
      </c>
      <c r="Q45" s="2">
        <f t="shared" si="30"/>
        <v>11.584239999999998</v>
      </c>
      <c r="R45" s="2" t="str">
        <f t="shared" si="31"/>
        <v/>
      </c>
      <c r="S45" s="2" t="str">
        <f t="shared" si="32"/>
        <v/>
      </c>
      <c r="T45" s="2" t="str">
        <f t="shared" si="33"/>
        <v/>
      </c>
      <c r="U45" s="2" t="str">
        <f t="shared" si="34"/>
        <v/>
      </c>
      <c r="V45" s="2" t="str">
        <f t="shared" si="35"/>
        <v/>
      </c>
      <c r="W45" s="2" t="str">
        <f t="shared" si="36"/>
        <v/>
      </c>
      <c r="X45" s="2" t="str">
        <f t="shared" si="37"/>
        <v/>
      </c>
      <c r="Y45" s="2" t="str">
        <f t="shared" si="38"/>
        <v/>
      </c>
      <c r="Z45" s="2" t="str">
        <f t="shared" si="39"/>
        <v/>
      </c>
      <c r="AA45" s="2" t="str">
        <f t="shared" si="40"/>
        <v/>
      </c>
      <c r="AB45" s="2" t="str">
        <f t="shared" si="41"/>
        <v/>
      </c>
      <c r="AC45" s="3" t="str">
        <f>'Gene Table'!D44</f>
        <v>IGFBP7</v>
      </c>
      <c r="AD45" s="2">
        <f t="shared" si="42"/>
        <v>17.62143</v>
      </c>
      <c r="AE45" s="2" t="str">
        <f t="shared" si="43"/>
        <v/>
      </c>
      <c r="AF45" s="2" t="str">
        <f t="shared" si="44"/>
        <v/>
      </c>
      <c r="AG45" s="2" t="str">
        <f t="shared" si="45"/>
        <v/>
      </c>
      <c r="AH45" s="2" t="str">
        <f t="shared" si="46"/>
        <v/>
      </c>
      <c r="AI45" s="2" t="str">
        <f t="shared" si="47"/>
        <v/>
      </c>
      <c r="AJ45" s="2" t="str">
        <f t="shared" si="48"/>
        <v/>
      </c>
      <c r="AK45" s="2" t="str">
        <f t="shared" si="49"/>
        <v/>
      </c>
      <c r="AL45" s="2" t="str">
        <f t="shared" si="50"/>
        <v/>
      </c>
      <c r="AM45" s="2" t="str">
        <f t="shared" si="51"/>
        <v/>
      </c>
      <c r="AN45" s="2" t="str">
        <f t="shared" si="52"/>
        <v/>
      </c>
      <c r="AO45" s="2" t="str">
        <f t="shared" si="53"/>
        <v/>
      </c>
      <c r="AP45" s="3" t="str">
        <f>'Gene Table'!D44</f>
        <v>IGFBP7</v>
      </c>
      <c r="AQ45" s="2">
        <f t="shared" si="54"/>
        <v>-0.14638000000000062</v>
      </c>
      <c r="AR45" s="2" t="str">
        <f t="shared" si="55"/>
        <v/>
      </c>
      <c r="AS45" s="2" t="str">
        <f t="shared" si="56"/>
        <v/>
      </c>
      <c r="AT45" s="2" t="str">
        <f t="shared" si="57"/>
        <v/>
      </c>
      <c r="AU45" s="2" t="str">
        <f t="shared" si="58"/>
        <v/>
      </c>
      <c r="AV45" s="2" t="str">
        <f t="shared" si="59"/>
        <v/>
      </c>
      <c r="AW45" s="2" t="str">
        <f t="shared" si="60"/>
        <v/>
      </c>
      <c r="AX45" s="2" t="str">
        <f t="shared" si="61"/>
        <v/>
      </c>
      <c r="AY45" s="2" t="str">
        <f t="shared" si="62"/>
        <v/>
      </c>
      <c r="AZ45" s="2" t="str">
        <f t="shared" si="63"/>
        <v/>
      </c>
      <c r="BA45" s="2" t="str">
        <f t="shared" si="64"/>
        <v/>
      </c>
      <c r="BB45" s="2" t="str">
        <f t="shared" si="65"/>
        <v/>
      </c>
      <c r="BC45" s="3" t="str">
        <f>'Gene Table'!D44</f>
        <v>IGFBP7</v>
      </c>
      <c r="BD45" s="2">
        <f t="shared" si="102"/>
        <v>3.256838947782386E-4</v>
      </c>
      <c r="BE45" s="2" t="str">
        <f t="shared" si="103"/>
        <v/>
      </c>
      <c r="BF45" s="2" t="str">
        <f t="shared" si="104"/>
        <v/>
      </c>
      <c r="BG45" s="2" t="str">
        <f t="shared" si="105"/>
        <v/>
      </c>
      <c r="BH45" s="2" t="str">
        <f t="shared" si="106"/>
        <v/>
      </c>
      <c r="BI45" s="2" t="str">
        <f t="shared" si="107"/>
        <v/>
      </c>
      <c r="BJ45" s="2" t="str">
        <f t="shared" si="108"/>
        <v/>
      </c>
      <c r="BK45" s="2" t="str">
        <f t="shared" si="109"/>
        <v/>
      </c>
      <c r="BL45" s="2" t="str">
        <f t="shared" si="110"/>
        <v/>
      </c>
      <c r="BM45" s="2" t="str">
        <f t="shared" si="111"/>
        <v/>
      </c>
      <c r="BN45" s="2" t="str">
        <f t="shared" si="112"/>
        <v/>
      </c>
      <c r="BO45" s="2" t="str">
        <f t="shared" si="113"/>
        <v/>
      </c>
      <c r="BP45" s="3" t="str">
        <f>'Gene Table'!D44</f>
        <v>IGFBP7</v>
      </c>
      <c r="BQ45" s="11">
        <f t="shared" si="114"/>
        <v>4.9609228057152514E-6</v>
      </c>
      <c r="BR45" s="11" t="str">
        <f t="shared" si="115"/>
        <v/>
      </c>
      <c r="BS45" s="11" t="str">
        <f t="shared" si="116"/>
        <v/>
      </c>
      <c r="BT45" s="11" t="str">
        <f t="shared" si="117"/>
        <v/>
      </c>
      <c r="BU45" s="11" t="str">
        <f t="shared" si="118"/>
        <v/>
      </c>
      <c r="BV45" s="11" t="str">
        <f t="shared" si="119"/>
        <v/>
      </c>
      <c r="BW45" s="11" t="str">
        <f t="shared" si="120"/>
        <v/>
      </c>
      <c r="BX45" s="11" t="str">
        <f t="shared" si="121"/>
        <v/>
      </c>
      <c r="BY45" s="11" t="str">
        <f t="shared" si="122"/>
        <v/>
      </c>
      <c r="BZ45" s="11" t="str">
        <f t="shared" si="123"/>
        <v/>
      </c>
      <c r="CA45" s="11" t="str">
        <f t="shared" si="124"/>
        <v/>
      </c>
      <c r="CB45" s="11" t="str">
        <f t="shared" si="125"/>
        <v/>
      </c>
      <c r="CC45" s="3" t="str">
        <f>'Gene Table'!D44</f>
        <v>IGFBP7</v>
      </c>
      <c r="CD45" s="11">
        <f t="shared" si="126"/>
        <v>0.99999503907719434</v>
      </c>
      <c r="CE45" s="11" t="str">
        <f t="shared" si="127"/>
        <v/>
      </c>
      <c r="CF45" s="11" t="str">
        <f t="shared" si="128"/>
        <v/>
      </c>
      <c r="CG45" s="11" t="str">
        <f t="shared" si="129"/>
        <v/>
      </c>
      <c r="CH45" s="11" t="str">
        <f t="shared" si="130"/>
        <v/>
      </c>
      <c r="CI45" s="11" t="str">
        <f t="shared" si="131"/>
        <v/>
      </c>
      <c r="CJ45" s="11" t="str">
        <f t="shared" si="132"/>
        <v/>
      </c>
      <c r="CK45" s="11" t="str">
        <f t="shared" si="133"/>
        <v/>
      </c>
      <c r="CL45" s="11" t="str">
        <f t="shared" si="134"/>
        <v/>
      </c>
      <c r="CM45" s="11" t="str">
        <f t="shared" si="135"/>
        <v/>
      </c>
      <c r="CN45" s="11" t="str">
        <f t="shared" si="136"/>
        <v/>
      </c>
      <c r="CO45" s="11" t="str">
        <f t="shared" si="137"/>
        <v/>
      </c>
      <c r="CP45" s="3" t="str">
        <f>'Gene Table'!D44</f>
        <v>IGFBP7</v>
      </c>
      <c r="CQ45" s="11">
        <f t="shared" si="78"/>
        <v>-5.1736772418292665E-17</v>
      </c>
      <c r="CR45" s="11" t="str">
        <f t="shared" si="91"/>
        <v/>
      </c>
      <c r="CS45" s="11" t="str">
        <f t="shared" si="92"/>
        <v/>
      </c>
      <c r="CT45" s="11" t="str">
        <f t="shared" si="93"/>
        <v/>
      </c>
      <c r="CU45" s="11" t="str">
        <f t="shared" si="94"/>
        <v/>
      </c>
      <c r="CV45" s="11" t="str">
        <f t="shared" si="95"/>
        <v/>
      </c>
      <c r="CW45" s="11" t="str">
        <f t="shared" si="96"/>
        <v/>
      </c>
      <c r="CX45" s="11" t="str">
        <f t="shared" si="97"/>
        <v/>
      </c>
      <c r="CY45" s="11" t="str">
        <f t="shared" si="98"/>
        <v/>
      </c>
      <c r="CZ45" s="11" t="str">
        <f t="shared" si="99"/>
        <v/>
      </c>
      <c r="DA45" s="11" t="str">
        <f t="shared" si="100"/>
        <v/>
      </c>
      <c r="DB45" s="11" t="str">
        <f t="shared" si="101"/>
        <v/>
      </c>
      <c r="DC45" s="3" t="str">
        <f>'Gene Table'!D44</f>
        <v>IGFBP7</v>
      </c>
      <c r="DD45" s="11">
        <f t="shared" si="79"/>
        <v>4.9609228056635146E-6</v>
      </c>
      <c r="DE45" s="11" t="str">
        <f t="shared" si="80"/>
        <v/>
      </c>
      <c r="DF45" s="11" t="str">
        <f t="shared" si="81"/>
        <v/>
      </c>
      <c r="DG45" s="11" t="str">
        <f t="shared" si="82"/>
        <v/>
      </c>
      <c r="DH45" s="11" t="str">
        <f t="shared" si="83"/>
        <v/>
      </c>
      <c r="DI45" s="11" t="str">
        <f t="shared" si="84"/>
        <v/>
      </c>
      <c r="DJ45" s="11" t="str">
        <f t="shared" si="85"/>
        <v/>
      </c>
      <c r="DK45" s="11" t="str">
        <f t="shared" si="86"/>
        <v/>
      </c>
      <c r="DL45" s="11" t="str">
        <f t="shared" si="87"/>
        <v/>
      </c>
      <c r="DM45" s="11" t="str">
        <f t="shared" si="88"/>
        <v/>
      </c>
      <c r="DN45" s="11" t="str">
        <f t="shared" si="89"/>
        <v/>
      </c>
      <c r="DO45" s="11" t="str">
        <f t="shared" si="90"/>
        <v/>
      </c>
    </row>
    <row r="46" spans="1:119" x14ac:dyDescent="0.25">
      <c r="A46" s="2" t="str">
        <f>'Gene Table'!D45</f>
        <v>IGFBPL1</v>
      </c>
      <c r="B46" s="123"/>
      <c r="C46" s="3" t="s">
        <v>183</v>
      </c>
      <c r="D46" s="2">
        <f>IF(SUM('Raw Data'!C$3:C$98)&gt;10,IF(AND(ISNUMBER('Raw Data'!C159),'Raw Data'!C159&lt;40, 'Raw Data'!C159&gt;0),'Raw Data'!C159,40),"")</f>
        <v>19.824411000000001</v>
      </c>
      <c r="E46" s="2" t="str">
        <f>IF(SUM('Raw Data'!D$3:D$98)&gt;10,IF(AND(ISNUMBER('Raw Data'!D159),'Raw Data'!D159&lt;40, 'Raw Data'!D159&gt;0),'Raw Data'!D159,40),"")</f>
        <v/>
      </c>
      <c r="F46" s="2" t="str">
        <f>IF(SUM('Raw Data'!E$3:E$98)&gt;10,IF(AND(ISNUMBER('Raw Data'!E159),'Raw Data'!E159&lt;40, 'Raw Data'!E159&gt;0),'Raw Data'!E159,40),"")</f>
        <v/>
      </c>
      <c r="G46" s="2" t="str">
        <f>IF(SUM('Raw Data'!F$3:F$98)&gt;10,IF(AND(ISNUMBER('Raw Data'!F159),'Raw Data'!F159&lt;40, 'Raw Data'!F159&gt;0),'Raw Data'!F159,40),"")</f>
        <v/>
      </c>
      <c r="H46" s="2" t="str">
        <f>IF(SUM('Raw Data'!G$3:G$98)&gt;10,IF(AND(ISNUMBER('Raw Data'!G159),'Raw Data'!G159&lt;40, 'Raw Data'!G159&gt;0),'Raw Data'!G159,40),"")</f>
        <v/>
      </c>
      <c r="I46" s="2" t="str">
        <f>IF(SUM('Raw Data'!H$3:H$98)&gt;10,IF(AND(ISNUMBER('Raw Data'!H159),'Raw Data'!H159&lt;40, 'Raw Data'!H159&gt;0),'Raw Data'!H159,40),"")</f>
        <v/>
      </c>
      <c r="J46" s="2" t="str">
        <f>IF(SUM('Raw Data'!I$3:I$98)&gt;10,IF(AND(ISNUMBER('Raw Data'!I159),'Raw Data'!I159&lt;40, 'Raw Data'!I159&gt;0),'Raw Data'!I159,40),"")</f>
        <v/>
      </c>
      <c r="K46" s="2" t="str">
        <f>IF(SUM('Raw Data'!J$3:J$98)&gt;10,IF(AND(ISNUMBER('Raw Data'!J159),'Raw Data'!J159&lt;40, 'Raw Data'!J159&gt;0),'Raw Data'!J159,40),"")</f>
        <v/>
      </c>
      <c r="L46" s="2" t="str">
        <f>IF(SUM('Raw Data'!K$3:K$98)&gt;10,IF(AND(ISNUMBER('Raw Data'!K159),'Raw Data'!K159&lt;40, 'Raw Data'!K159&gt;0),'Raw Data'!K159,40),"")</f>
        <v/>
      </c>
      <c r="M46" s="2" t="str">
        <f>IF(SUM('Raw Data'!L$3:L$98)&gt;10,IF(AND(ISNUMBER('Raw Data'!L159),'Raw Data'!L159&lt;40, 'Raw Data'!L159&gt;0),'Raw Data'!L159,40),"")</f>
        <v/>
      </c>
      <c r="N46" s="2" t="str">
        <f>IF(SUM('Raw Data'!M$3:M$98)&gt;10,IF(AND(ISNUMBER('Raw Data'!M159),'Raw Data'!M159&lt;40, 'Raw Data'!M159&gt;0),'Raw Data'!M159,40),"")</f>
        <v/>
      </c>
      <c r="O46" s="2" t="str">
        <f>IF(SUM('Raw Data'!N$3:N$98)&gt;10,IF(AND(ISNUMBER('Raw Data'!N159),'Raw Data'!N159&lt;40, 'Raw Data'!N159&gt;0),'Raw Data'!N159,40),"")</f>
        <v/>
      </c>
      <c r="P46" s="3" t="str">
        <f>'Gene Table'!D45</f>
        <v>IGFBPL1</v>
      </c>
      <c r="Q46" s="2">
        <f t="shared" si="30"/>
        <v>8.1466659999999997</v>
      </c>
      <c r="R46" s="2" t="str">
        <f t="shared" si="31"/>
        <v/>
      </c>
      <c r="S46" s="2" t="str">
        <f t="shared" si="32"/>
        <v/>
      </c>
      <c r="T46" s="2" t="str">
        <f t="shared" si="33"/>
        <v/>
      </c>
      <c r="U46" s="2" t="str">
        <f t="shared" si="34"/>
        <v/>
      </c>
      <c r="V46" s="2" t="str">
        <f t="shared" si="35"/>
        <v/>
      </c>
      <c r="W46" s="2" t="str">
        <f t="shared" si="36"/>
        <v/>
      </c>
      <c r="X46" s="2" t="str">
        <f t="shared" si="37"/>
        <v/>
      </c>
      <c r="Y46" s="2" t="str">
        <f t="shared" si="38"/>
        <v/>
      </c>
      <c r="Z46" s="2" t="str">
        <f t="shared" si="39"/>
        <v/>
      </c>
      <c r="AA46" s="2" t="str">
        <f t="shared" si="40"/>
        <v/>
      </c>
      <c r="AB46" s="2" t="str">
        <f t="shared" si="41"/>
        <v/>
      </c>
      <c r="AC46" s="3" t="str">
        <f>'Gene Table'!D45</f>
        <v>IGFBPL1</v>
      </c>
      <c r="AD46" s="2">
        <f t="shared" si="42"/>
        <v>6.8740519999999989</v>
      </c>
      <c r="AE46" s="2" t="str">
        <f t="shared" si="43"/>
        <v/>
      </c>
      <c r="AF46" s="2" t="str">
        <f t="shared" si="44"/>
        <v/>
      </c>
      <c r="AG46" s="2" t="str">
        <f t="shared" si="45"/>
        <v/>
      </c>
      <c r="AH46" s="2" t="str">
        <f t="shared" si="46"/>
        <v/>
      </c>
      <c r="AI46" s="2" t="str">
        <f t="shared" si="47"/>
        <v/>
      </c>
      <c r="AJ46" s="2" t="str">
        <f t="shared" si="48"/>
        <v/>
      </c>
      <c r="AK46" s="2" t="str">
        <f t="shared" si="49"/>
        <v/>
      </c>
      <c r="AL46" s="2" t="str">
        <f t="shared" si="50"/>
        <v/>
      </c>
      <c r="AM46" s="2" t="str">
        <f t="shared" si="51"/>
        <v/>
      </c>
      <c r="AN46" s="2" t="str">
        <f t="shared" si="52"/>
        <v/>
      </c>
      <c r="AO46" s="2" t="str">
        <f t="shared" si="53"/>
        <v/>
      </c>
      <c r="AP46" s="3" t="str">
        <f>'Gene Table'!D45</f>
        <v>IGFBPL1</v>
      </c>
      <c r="AQ46" s="2">
        <f t="shared" si="54"/>
        <v>0.1404059999999987</v>
      </c>
      <c r="AR46" s="2" t="str">
        <f t="shared" si="55"/>
        <v/>
      </c>
      <c r="AS46" s="2" t="str">
        <f t="shared" si="56"/>
        <v/>
      </c>
      <c r="AT46" s="2" t="str">
        <f t="shared" si="57"/>
        <v/>
      </c>
      <c r="AU46" s="2" t="str">
        <f t="shared" si="58"/>
        <v/>
      </c>
      <c r="AV46" s="2" t="str">
        <f t="shared" si="59"/>
        <v/>
      </c>
      <c r="AW46" s="2" t="str">
        <f t="shared" si="60"/>
        <v/>
      </c>
      <c r="AX46" s="2" t="str">
        <f t="shared" si="61"/>
        <v/>
      </c>
      <c r="AY46" s="2" t="str">
        <f t="shared" si="62"/>
        <v/>
      </c>
      <c r="AZ46" s="2" t="str">
        <f t="shared" si="63"/>
        <v/>
      </c>
      <c r="BA46" s="2" t="str">
        <f t="shared" si="64"/>
        <v/>
      </c>
      <c r="BB46" s="2" t="str">
        <f t="shared" si="65"/>
        <v/>
      </c>
      <c r="BC46" s="3" t="str">
        <f>'Gene Table'!D45</f>
        <v>IGFBPL1</v>
      </c>
      <c r="BD46" s="2">
        <f t="shared" si="102"/>
        <v>3.5286547586749128E-3</v>
      </c>
      <c r="BE46" s="2" t="str">
        <f t="shared" si="103"/>
        <v/>
      </c>
      <c r="BF46" s="2" t="str">
        <f t="shared" si="104"/>
        <v/>
      </c>
      <c r="BG46" s="2" t="str">
        <f t="shared" si="105"/>
        <v/>
      </c>
      <c r="BH46" s="2" t="str">
        <f t="shared" si="106"/>
        <v/>
      </c>
      <c r="BI46" s="2" t="str">
        <f t="shared" si="107"/>
        <v/>
      </c>
      <c r="BJ46" s="2" t="str">
        <f t="shared" si="108"/>
        <v/>
      </c>
      <c r="BK46" s="2" t="str">
        <f t="shared" si="109"/>
        <v/>
      </c>
      <c r="BL46" s="2" t="str">
        <f t="shared" si="110"/>
        <v/>
      </c>
      <c r="BM46" s="2" t="str">
        <f t="shared" si="111"/>
        <v/>
      </c>
      <c r="BN46" s="2" t="str">
        <f t="shared" si="112"/>
        <v/>
      </c>
      <c r="BO46" s="2" t="str">
        <f t="shared" si="113"/>
        <v/>
      </c>
      <c r="BP46" s="3" t="str">
        <f>'Gene Table'!D45</f>
        <v>IGFBPL1</v>
      </c>
      <c r="BQ46" s="11">
        <f t="shared" si="114"/>
        <v>8.555380739857182E-3</v>
      </c>
      <c r="BR46" s="11" t="str">
        <f t="shared" si="115"/>
        <v/>
      </c>
      <c r="BS46" s="11" t="str">
        <f t="shared" si="116"/>
        <v/>
      </c>
      <c r="BT46" s="11" t="str">
        <f t="shared" si="117"/>
        <v/>
      </c>
      <c r="BU46" s="11" t="str">
        <f t="shared" si="118"/>
        <v/>
      </c>
      <c r="BV46" s="11" t="str">
        <f t="shared" si="119"/>
        <v/>
      </c>
      <c r="BW46" s="11" t="str">
        <f t="shared" si="120"/>
        <v/>
      </c>
      <c r="BX46" s="11" t="str">
        <f t="shared" si="121"/>
        <v/>
      </c>
      <c r="BY46" s="11" t="str">
        <f t="shared" si="122"/>
        <v/>
      </c>
      <c r="BZ46" s="11" t="str">
        <f t="shared" si="123"/>
        <v/>
      </c>
      <c r="CA46" s="11" t="str">
        <f t="shared" si="124"/>
        <v/>
      </c>
      <c r="CB46" s="11" t="str">
        <f t="shared" si="125"/>
        <v/>
      </c>
      <c r="CC46" s="3" t="str">
        <f>'Gene Table'!D45</f>
        <v>IGFBPL1</v>
      </c>
      <c r="CD46" s="11">
        <f t="shared" si="126"/>
        <v>0.99144461926014282</v>
      </c>
      <c r="CE46" s="11" t="str">
        <f t="shared" si="127"/>
        <v/>
      </c>
      <c r="CF46" s="11" t="str">
        <f t="shared" si="128"/>
        <v/>
      </c>
      <c r="CG46" s="11" t="str">
        <f t="shared" si="129"/>
        <v/>
      </c>
      <c r="CH46" s="11" t="str">
        <f t="shared" si="130"/>
        <v/>
      </c>
      <c r="CI46" s="11" t="str">
        <f t="shared" si="131"/>
        <v/>
      </c>
      <c r="CJ46" s="11" t="str">
        <f t="shared" si="132"/>
        <v/>
      </c>
      <c r="CK46" s="11" t="str">
        <f t="shared" si="133"/>
        <v/>
      </c>
      <c r="CL46" s="11" t="str">
        <f t="shared" si="134"/>
        <v/>
      </c>
      <c r="CM46" s="11" t="str">
        <f t="shared" si="135"/>
        <v/>
      </c>
      <c r="CN46" s="11" t="str">
        <f t="shared" si="136"/>
        <v/>
      </c>
      <c r="CO46" s="11" t="str">
        <f t="shared" si="137"/>
        <v/>
      </c>
      <c r="CP46" s="3" t="str">
        <f>'Gene Table'!D45</f>
        <v>IGFBPL1</v>
      </c>
      <c r="CQ46" s="11">
        <f t="shared" si="78"/>
        <v>-5.2041704279304213E-18</v>
      </c>
      <c r="CR46" s="11" t="str">
        <f t="shared" si="91"/>
        <v/>
      </c>
      <c r="CS46" s="11" t="str">
        <f t="shared" si="92"/>
        <v/>
      </c>
      <c r="CT46" s="11" t="str">
        <f t="shared" si="93"/>
        <v/>
      </c>
      <c r="CU46" s="11" t="str">
        <f t="shared" si="94"/>
        <v/>
      </c>
      <c r="CV46" s="11" t="str">
        <f t="shared" si="95"/>
        <v/>
      </c>
      <c r="CW46" s="11" t="str">
        <f t="shared" si="96"/>
        <v/>
      </c>
      <c r="CX46" s="11" t="str">
        <f t="shared" si="97"/>
        <v/>
      </c>
      <c r="CY46" s="11" t="str">
        <f t="shared" si="98"/>
        <v/>
      </c>
      <c r="CZ46" s="11" t="str">
        <f t="shared" si="99"/>
        <v/>
      </c>
      <c r="DA46" s="11" t="str">
        <f t="shared" si="100"/>
        <v/>
      </c>
      <c r="DB46" s="11" t="str">
        <f t="shared" si="101"/>
        <v/>
      </c>
      <c r="DC46" s="3" t="str">
        <f>'Gene Table'!D45</f>
        <v>IGFBPL1</v>
      </c>
      <c r="DD46" s="11">
        <f t="shared" si="79"/>
        <v>8.5553807398571768E-3</v>
      </c>
      <c r="DE46" s="11" t="str">
        <f t="shared" si="80"/>
        <v/>
      </c>
      <c r="DF46" s="11" t="str">
        <f t="shared" si="81"/>
        <v/>
      </c>
      <c r="DG46" s="11" t="str">
        <f t="shared" si="82"/>
        <v/>
      </c>
      <c r="DH46" s="11" t="str">
        <f t="shared" si="83"/>
        <v/>
      </c>
      <c r="DI46" s="11" t="str">
        <f t="shared" si="84"/>
        <v/>
      </c>
      <c r="DJ46" s="11" t="str">
        <f t="shared" si="85"/>
        <v/>
      </c>
      <c r="DK46" s="11" t="str">
        <f t="shared" si="86"/>
        <v/>
      </c>
      <c r="DL46" s="11" t="str">
        <f t="shared" si="87"/>
        <v/>
      </c>
      <c r="DM46" s="11" t="str">
        <f t="shared" si="88"/>
        <v/>
      </c>
      <c r="DN46" s="11" t="str">
        <f t="shared" si="89"/>
        <v/>
      </c>
      <c r="DO46" s="11" t="str">
        <f t="shared" si="90"/>
        <v/>
      </c>
    </row>
    <row r="47" spans="1:119" x14ac:dyDescent="0.25">
      <c r="A47" s="2" t="str">
        <f>'Gene Table'!D46</f>
        <v>JUP</v>
      </c>
      <c r="B47" s="123"/>
      <c r="C47" s="3" t="s">
        <v>185</v>
      </c>
      <c r="D47" s="2">
        <f>IF(SUM('Raw Data'!C$3:C$98)&gt;10,IF(AND(ISNUMBER('Raw Data'!C161),'Raw Data'!C161&lt;40, 'Raw Data'!C161&gt;0),'Raw Data'!C161,40),"")</f>
        <v>20.950890999999999</v>
      </c>
      <c r="E47" s="2" t="str">
        <f>IF(SUM('Raw Data'!D$3:D$98)&gt;10,IF(AND(ISNUMBER('Raw Data'!D161),'Raw Data'!D161&lt;40, 'Raw Data'!D161&gt;0),'Raw Data'!D161,40),"")</f>
        <v/>
      </c>
      <c r="F47" s="2" t="str">
        <f>IF(SUM('Raw Data'!E$3:E$98)&gt;10,IF(AND(ISNUMBER('Raw Data'!E161),'Raw Data'!E161&lt;40, 'Raw Data'!E161&gt;0),'Raw Data'!E161,40),"")</f>
        <v/>
      </c>
      <c r="G47" s="2" t="str">
        <f>IF(SUM('Raw Data'!F$3:F$98)&gt;10,IF(AND(ISNUMBER('Raw Data'!F161),'Raw Data'!F161&lt;40, 'Raw Data'!F161&gt;0),'Raw Data'!F161,40),"")</f>
        <v/>
      </c>
      <c r="H47" s="2" t="str">
        <f>IF(SUM('Raw Data'!G$3:G$98)&gt;10,IF(AND(ISNUMBER('Raw Data'!G161),'Raw Data'!G161&lt;40, 'Raw Data'!G161&gt;0),'Raw Data'!G161,40),"")</f>
        <v/>
      </c>
      <c r="I47" s="2" t="str">
        <f>IF(SUM('Raw Data'!H$3:H$98)&gt;10,IF(AND(ISNUMBER('Raw Data'!H161),'Raw Data'!H161&lt;40, 'Raw Data'!H161&gt;0),'Raw Data'!H161,40),"")</f>
        <v/>
      </c>
      <c r="J47" s="2" t="str">
        <f>IF(SUM('Raw Data'!I$3:I$98)&gt;10,IF(AND(ISNUMBER('Raw Data'!I161),'Raw Data'!I161&lt;40, 'Raw Data'!I161&gt;0),'Raw Data'!I161,40),"")</f>
        <v/>
      </c>
      <c r="K47" s="2" t="str">
        <f>IF(SUM('Raw Data'!J$3:J$98)&gt;10,IF(AND(ISNUMBER('Raw Data'!J161),'Raw Data'!J161&lt;40, 'Raw Data'!J161&gt;0),'Raw Data'!J161,40),"")</f>
        <v/>
      </c>
      <c r="L47" s="2" t="str">
        <f>IF(SUM('Raw Data'!K$3:K$98)&gt;10,IF(AND(ISNUMBER('Raw Data'!K161),'Raw Data'!K161&lt;40, 'Raw Data'!K161&gt;0),'Raw Data'!K161,40),"")</f>
        <v/>
      </c>
      <c r="M47" s="2" t="str">
        <f>IF(SUM('Raw Data'!L$3:L$98)&gt;10,IF(AND(ISNUMBER('Raw Data'!L161),'Raw Data'!L161&lt;40, 'Raw Data'!L161&gt;0),'Raw Data'!L161,40),"")</f>
        <v/>
      </c>
      <c r="N47" s="2" t="str">
        <f>IF(SUM('Raw Data'!M$3:M$98)&gt;10,IF(AND(ISNUMBER('Raw Data'!M161),'Raw Data'!M161&lt;40, 'Raw Data'!M161&gt;0),'Raw Data'!M161,40),"")</f>
        <v/>
      </c>
      <c r="O47" s="2" t="str">
        <f>IF(SUM('Raw Data'!N$3:N$98)&gt;10,IF(AND(ISNUMBER('Raw Data'!N161),'Raw Data'!N161&lt;40, 'Raw Data'!N161&gt;0),'Raw Data'!N161,40),"")</f>
        <v/>
      </c>
      <c r="P47" s="3" t="str">
        <f>'Gene Table'!D46</f>
        <v>JUP</v>
      </c>
      <c r="Q47" s="2">
        <f t="shared" si="30"/>
        <v>9.0350160000000024</v>
      </c>
      <c r="R47" s="2" t="str">
        <f t="shared" si="31"/>
        <v/>
      </c>
      <c r="S47" s="2" t="str">
        <f t="shared" si="32"/>
        <v/>
      </c>
      <c r="T47" s="2" t="str">
        <f t="shared" si="33"/>
        <v/>
      </c>
      <c r="U47" s="2" t="str">
        <f t="shared" si="34"/>
        <v/>
      </c>
      <c r="V47" s="2" t="str">
        <f t="shared" si="35"/>
        <v/>
      </c>
      <c r="W47" s="2" t="str">
        <f t="shared" si="36"/>
        <v/>
      </c>
      <c r="X47" s="2" t="str">
        <f t="shared" si="37"/>
        <v/>
      </c>
      <c r="Y47" s="2" t="str">
        <f t="shared" si="38"/>
        <v/>
      </c>
      <c r="Z47" s="2" t="str">
        <f t="shared" si="39"/>
        <v/>
      </c>
      <c r="AA47" s="2" t="str">
        <f t="shared" si="40"/>
        <v/>
      </c>
      <c r="AB47" s="2" t="str">
        <f t="shared" si="41"/>
        <v/>
      </c>
      <c r="AC47" s="3" t="str">
        <f>'Gene Table'!D46</f>
        <v>JUP</v>
      </c>
      <c r="AD47" s="2">
        <f t="shared" si="42"/>
        <v>6.8925370000000008</v>
      </c>
      <c r="AE47" s="2" t="str">
        <f t="shared" si="43"/>
        <v/>
      </c>
      <c r="AF47" s="2" t="str">
        <f t="shared" si="44"/>
        <v/>
      </c>
      <c r="AG47" s="2" t="str">
        <f t="shared" si="45"/>
        <v/>
      </c>
      <c r="AH47" s="2" t="str">
        <f t="shared" si="46"/>
        <v/>
      </c>
      <c r="AI47" s="2" t="str">
        <f t="shared" si="47"/>
        <v/>
      </c>
      <c r="AJ47" s="2" t="str">
        <f t="shared" si="48"/>
        <v/>
      </c>
      <c r="AK47" s="2" t="str">
        <f t="shared" si="49"/>
        <v/>
      </c>
      <c r="AL47" s="2" t="str">
        <f t="shared" si="50"/>
        <v/>
      </c>
      <c r="AM47" s="2" t="str">
        <f t="shared" si="51"/>
        <v/>
      </c>
      <c r="AN47" s="2" t="str">
        <f t="shared" si="52"/>
        <v/>
      </c>
      <c r="AO47" s="2" t="str">
        <f t="shared" si="53"/>
        <v/>
      </c>
      <c r="AP47" s="3" t="str">
        <f>'Gene Table'!D46</f>
        <v>JUP</v>
      </c>
      <c r="AQ47" s="2">
        <f t="shared" si="54"/>
        <v>0.23626400000000203</v>
      </c>
      <c r="AR47" s="2" t="str">
        <f t="shared" si="55"/>
        <v/>
      </c>
      <c r="AS47" s="2" t="str">
        <f t="shared" si="56"/>
        <v/>
      </c>
      <c r="AT47" s="2" t="str">
        <f t="shared" si="57"/>
        <v/>
      </c>
      <c r="AU47" s="2" t="str">
        <f t="shared" si="58"/>
        <v/>
      </c>
      <c r="AV47" s="2" t="str">
        <f t="shared" si="59"/>
        <v/>
      </c>
      <c r="AW47" s="2" t="str">
        <f t="shared" si="60"/>
        <v/>
      </c>
      <c r="AX47" s="2" t="str">
        <f t="shared" si="61"/>
        <v/>
      </c>
      <c r="AY47" s="2" t="str">
        <f t="shared" si="62"/>
        <v/>
      </c>
      <c r="AZ47" s="2" t="str">
        <f t="shared" si="63"/>
        <v/>
      </c>
      <c r="BA47" s="2" t="str">
        <f t="shared" si="64"/>
        <v/>
      </c>
      <c r="BB47" s="2" t="str">
        <f t="shared" si="65"/>
        <v/>
      </c>
      <c r="BC47" s="3" t="str">
        <f>'Gene Table'!D46</f>
        <v>JUP</v>
      </c>
      <c r="BD47" s="2">
        <f t="shared" si="102"/>
        <v>1.9062908912063216E-3</v>
      </c>
      <c r="BE47" s="2" t="str">
        <f t="shared" si="103"/>
        <v/>
      </c>
      <c r="BF47" s="2" t="str">
        <f t="shared" si="104"/>
        <v/>
      </c>
      <c r="BG47" s="2" t="str">
        <f t="shared" si="105"/>
        <v/>
      </c>
      <c r="BH47" s="2" t="str">
        <f t="shared" si="106"/>
        <v/>
      </c>
      <c r="BI47" s="2" t="str">
        <f t="shared" si="107"/>
        <v/>
      </c>
      <c r="BJ47" s="2" t="str">
        <f t="shared" si="108"/>
        <v/>
      </c>
      <c r="BK47" s="2" t="str">
        <f t="shared" si="109"/>
        <v/>
      </c>
      <c r="BL47" s="2" t="str">
        <f t="shared" si="110"/>
        <v/>
      </c>
      <c r="BM47" s="2" t="str">
        <f t="shared" si="111"/>
        <v/>
      </c>
      <c r="BN47" s="2" t="str">
        <f t="shared" si="112"/>
        <v/>
      </c>
      <c r="BO47" s="2" t="str">
        <f t="shared" si="113"/>
        <v/>
      </c>
      <c r="BP47" s="3" t="str">
        <f>'Gene Table'!D46</f>
        <v>JUP</v>
      </c>
      <c r="BQ47" s="11">
        <f t="shared" si="114"/>
        <v>8.4327320044514948E-3</v>
      </c>
      <c r="BR47" s="11" t="str">
        <f t="shared" si="115"/>
        <v/>
      </c>
      <c r="BS47" s="11" t="str">
        <f t="shared" si="116"/>
        <v/>
      </c>
      <c r="BT47" s="11" t="str">
        <f t="shared" si="117"/>
        <v/>
      </c>
      <c r="BU47" s="11" t="str">
        <f t="shared" si="118"/>
        <v/>
      </c>
      <c r="BV47" s="11" t="str">
        <f t="shared" si="119"/>
        <v/>
      </c>
      <c r="BW47" s="11" t="str">
        <f t="shared" si="120"/>
        <v/>
      </c>
      <c r="BX47" s="11" t="str">
        <f t="shared" si="121"/>
        <v/>
      </c>
      <c r="BY47" s="11" t="str">
        <f t="shared" si="122"/>
        <v/>
      </c>
      <c r="BZ47" s="11" t="str">
        <f t="shared" si="123"/>
        <v/>
      </c>
      <c r="CA47" s="11" t="str">
        <f t="shared" si="124"/>
        <v/>
      </c>
      <c r="CB47" s="11" t="str">
        <f t="shared" si="125"/>
        <v/>
      </c>
      <c r="CC47" s="3" t="str">
        <f>'Gene Table'!D46</f>
        <v>JUP</v>
      </c>
      <c r="CD47" s="11">
        <f t="shared" si="126"/>
        <v>0.99156726799554851</v>
      </c>
      <c r="CE47" s="11" t="str">
        <f t="shared" si="127"/>
        <v/>
      </c>
      <c r="CF47" s="11" t="str">
        <f t="shared" si="128"/>
        <v/>
      </c>
      <c r="CG47" s="11" t="str">
        <f t="shared" si="129"/>
        <v/>
      </c>
      <c r="CH47" s="11" t="str">
        <f t="shared" si="130"/>
        <v/>
      </c>
      <c r="CI47" s="11" t="str">
        <f t="shared" si="131"/>
        <v/>
      </c>
      <c r="CJ47" s="11" t="str">
        <f t="shared" si="132"/>
        <v/>
      </c>
      <c r="CK47" s="11" t="str">
        <f t="shared" si="133"/>
        <v/>
      </c>
      <c r="CL47" s="11" t="str">
        <f t="shared" si="134"/>
        <v/>
      </c>
      <c r="CM47" s="11" t="str">
        <f t="shared" si="135"/>
        <v/>
      </c>
      <c r="CN47" s="11" t="str">
        <f t="shared" si="136"/>
        <v/>
      </c>
      <c r="CO47" s="11" t="str">
        <f t="shared" si="137"/>
        <v/>
      </c>
      <c r="CP47" s="3" t="str">
        <f>'Gene Table'!D46</f>
        <v>JUP</v>
      </c>
      <c r="CQ47" s="11">
        <f t="shared" si="78"/>
        <v>-1.7347234759768071E-18</v>
      </c>
      <c r="CR47" s="11" t="str">
        <f t="shared" si="91"/>
        <v/>
      </c>
      <c r="CS47" s="11" t="str">
        <f t="shared" si="92"/>
        <v/>
      </c>
      <c r="CT47" s="11" t="str">
        <f t="shared" si="93"/>
        <v/>
      </c>
      <c r="CU47" s="11" t="str">
        <f t="shared" si="94"/>
        <v/>
      </c>
      <c r="CV47" s="11" t="str">
        <f t="shared" si="95"/>
        <v/>
      </c>
      <c r="CW47" s="11" t="str">
        <f t="shared" si="96"/>
        <v/>
      </c>
      <c r="CX47" s="11" t="str">
        <f t="shared" si="97"/>
        <v/>
      </c>
      <c r="CY47" s="11" t="str">
        <f t="shared" si="98"/>
        <v/>
      </c>
      <c r="CZ47" s="11" t="str">
        <f t="shared" si="99"/>
        <v/>
      </c>
      <c r="DA47" s="11" t="str">
        <f t="shared" si="100"/>
        <v/>
      </c>
      <c r="DB47" s="11" t="str">
        <f t="shared" si="101"/>
        <v/>
      </c>
      <c r="DC47" s="3" t="str">
        <f>'Gene Table'!D46</f>
        <v>JUP</v>
      </c>
      <c r="DD47" s="11">
        <f t="shared" si="79"/>
        <v>8.4327320044514931E-3</v>
      </c>
      <c r="DE47" s="11" t="str">
        <f t="shared" si="80"/>
        <v/>
      </c>
      <c r="DF47" s="11" t="str">
        <f t="shared" si="81"/>
        <v/>
      </c>
      <c r="DG47" s="11" t="str">
        <f t="shared" si="82"/>
        <v/>
      </c>
      <c r="DH47" s="11" t="str">
        <f t="shared" si="83"/>
        <v/>
      </c>
      <c r="DI47" s="11" t="str">
        <f t="shared" si="84"/>
        <v/>
      </c>
      <c r="DJ47" s="11" t="str">
        <f t="shared" si="85"/>
        <v/>
      </c>
      <c r="DK47" s="11" t="str">
        <f t="shared" si="86"/>
        <v/>
      </c>
      <c r="DL47" s="11" t="str">
        <f t="shared" si="87"/>
        <v/>
      </c>
      <c r="DM47" s="11" t="str">
        <f t="shared" si="88"/>
        <v/>
      </c>
      <c r="DN47" s="11" t="str">
        <f t="shared" si="89"/>
        <v/>
      </c>
      <c r="DO47" s="11" t="str">
        <f t="shared" si="90"/>
        <v/>
      </c>
    </row>
    <row r="48" spans="1:119" x14ac:dyDescent="0.25">
      <c r="A48" s="2" t="str">
        <f>'Gene Table'!D47</f>
        <v>KLK10</v>
      </c>
      <c r="B48" s="123"/>
      <c r="C48" s="3" t="s">
        <v>187</v>
      </c>
      <c r="D48" s="2">
        <f>IF(SUM('Raw Data'!C$3:C$98)&gt;10,IF(AND(ISNUMBER('Raw Data'!C163),'Raw Data'!C163&lt;40, 'Raw Data'!C163&gt;0),'Raw Data'!C163,40),"")</f>
        <v>21.593703999999999</v>
      </c>
      <c r="E48" s="2" t="str">
        <f>IF(SUM('Raw Data'!D$3:D$98)&gt;10,IF(AND(ISNUMBER('Raw Data'!D163),'Raw Data'!D163&lt;40, 'Raw Data'!D163&gt;0),'Raw Data'!D163,40),"")</f>
        <v/>
      </c>
      <c r="F48" s="2" t="str">
        <f>IF(SUM('Raw Data'!E$3:E$98)&gt;10,IF(AND(ISNUMBER('Raw Data'!E163),'Raw Data'!E163&lt;40, 'Raw Data'!E163&gt;0),'Raw Data'!E163,40),"")</f>
        <v/>
      </c>
      <c r="G48" s="2" t="str">
        <f>IF(SUM('Raw Data'!F$3:F$98)&gt;10,IF(AND(ISNUMBER('Raw Data'!F163),'Raw Data'!F163&lt;40, 'Raw Data'!F163&gt;0),'Raw Data'!F163,40),"")</f>
        <v/>
      </c>
      <c r="H48" s="2" t="str">
        <f>IF(SUM('Raw Data'!G$3:G$98)&gt;10,IF(AND(ISNUMBER('Raw Data'!G163),'Raw Data'!G163&lt;40, 'Raw Data'!G163&gt;0),'Raw Data'!G163,40),"")</f>
        <v/>
      </c>
      <c r="I48" s="2" t="str">
        <f>IF(SUM('Raw Data'!H$3:H$98)&gt;10,IF(AND(ISNUMBER('Raw Data'!H163),'Raw Data'!H163&lt;40, 'Raw Data'!H163&gt;0),'Raw Data'!H163,40),"")</f>
        <v/>
      </c>
      <c r="J48" s="2" t="str">
        <f>IF(SUM('Raw Data'!I$3:I$98)&gt;10,IF(AND(ISNUMBER('Raw Data'!I163),'Raw Data'!I163&lt;40, 'Raw Data'!I163&gt;0),'Raw Data'!I163,40),"")</f>
        <v/>
      </c>
      <c r="K48" s="2" t="str">
        <f>IF(SUM('Raw Data'!J$3:J$98)&gt;10,IF(AND(ISNUMBER('Raw Data'!J163),'Raw Data'!J163&lt;40, 'Raw Data'!J163&gt;0),'Raw Data'!J163,40),"")</f>
        <v/>
      </c>
      <c r="L48" s="2" t="str">
        <f>IF(SUM('Raw Data'!K$3:K$98)&gt;10,IF(AND(ISNUMBER('Raw Data'!K163),'Raw Data'!K163&lt;40, 'Raw Data'!K163&gt;0),'Raw Data'!K163,40),"")</f>
        <v/>
      </c>
      <c r="M48" s="2" t="str">
        <f>IF(SUM('Raw Data'!L$3:L$98)&gt;10,IF(AND(ISNUMBER('Raw Data'!L163),'Raw Data'!L163&lt;40, 'Raw Data'!L163&gt;0),'Raw Data'!L163,40),"")</f>
        <v/>
      </c>
      <c r="N48" s="2" t="str">
        <f>IF(SUM('Raw Data'!M$3:M$98)&gt;10,IF(AND(ISNUMBER('Raw Data'!M163),'Raw Data'!M163&lt;40, 'Raw Data'!M163&gt;0),'Raw Data'!M163,40),"")</f>
        <v/>
      </c>
      <c r="O48" s="2" t="str">
        <f>IF(SUM('Raw Data'!N$3:N$98)&gt;10,IF(AND(ISNUMBER('Raw Data'!N163),'Raw Data'!N163&lt;40, 'Raw Data'!N163&gt;0),'Raw Data'!N163,40),"")</f>
        <v/>
      </c>
      <c r="P48" s="3" t="str">
        <f>'Gene Table'!D47</f>
        <v>KLK10</v>
      </c>
      <c r="Q48" s="2">
        <f t="shared" si="30"/>
        <v>9.5962720000000026</v>
      </c>
      <c r="R48" s="2" t="str">
        <f t="shared" si="31"/>
        <v/>
      </c>
      <c r="S48" s="2" t="str">
        <f t="shared" si="32"/>
        <v/>
      </c>
      <c r="T48" s="2" t="str">
        <f t="shared" si="33"/>
        <v/>
      </c>
      <c r="U48" s="2" t="str">
        <f t="shared" si="34"/>
        <v/>
      </c>
      <c r="V48" s="2" t="str">
        <f t="shared" si="35"/>
        <v/>
      </c>
      <c r="W48" s="2" t="str">
        <f t="shared" si="36"/>
        <v/>
      </c>
      <c r="X48" s="2" t="str">
        <f t="shared" si="37"/>
        <v/>
      </c>
      <c r="Y48" s="2" t="str">
        <f t="shared" si="38"/>
        <v/>
      </c>
      <c r="Z48" s="2" t="str">
        <f t="shared" si="39"/>
        <v/>
      </c>
      <c r="AA48" s="2" t="str">
        <f t="shared" si="40"/>
        <v/>
      </c>
      <c r="AB48" s="2" t="str">
        <f t="shared" si="41"/>
        <v/>
      </c>
      <c r="AC48" s="3" t="str">
        <f>'Gene Table'!D47</f>
        <v>KLK10</v>
      </c>
      <c r="AD48" s="2">
        <f t="shared" si="42"/>
        <v>0.52733300000000227</v>
      </c>
      <c r="AE48" s="2" t="str">
        <f t="shared" si="43"/>
        <v/>
      </c>
      <c r="AF48" s="2" t="str">
        <f t="shared" si="44"/>
        <v/>
      </c>
      <c r="AG48" s="2" t="str">
        <f t="shared" si="45"/>
        <v/>
      </c>
      <c r="AH48" s="2" t="str">
        <f t="shared" si="46"/>
        <v/>
      </c>
      <c r="AI48" s="2" t="str">
        <f t="shared" si="47"/>
        <v/>
      </c>
      <c r="AJ48" s="2" t="str">
        <f t="shared" si="48"/>
        <v/>
      </c>
      <c r="AK48" s="2" t="str">
        <f t="shared" si="49"/>
        <v/>
      </c>
      <c r="AL48" s="2" t="str">
        <f t="shared" si="50"/>
        <v/>
      </c>
      <c r="AM48" s="2" t="str">
        <f t="shared" si="51"/>
        <v/>
      </c>
      <c r="AN48" s="2" t="str">
        <f t="shared" si="52"/>
        <v/>
      </c>
      <c r="AO48" s="2" t="str">
        <f t="shared" si="53"/>
        <v/>
      </c>
      <c r="AP48" s="3" t="str">
        <f>'Gene Table'!D47</f>
        <v>KLK10</v>
      </c>
      <c r="AQ48" s="2">
        <f t="shared" si="54"/>
        <v>3.042975000000002</v>
      </c>
      <c r="AR48" s="2" t="str">
        <f t="shared" si="55"/>
        <v/>
      </c>
      <c r="AS48" s="2" t="str">
        <f t="shared" si="56"/>
        <v/>
      </c>
      <c r="AT48" s="2" t="str">
        <f t="shared" si="57"/>
        <v/>
      </c>
      <c r="AU48" s="2" t="str">
        <f t="shared" si="58"/>
        <v/>
      </c>
      <c r="AV48" s="2" t="str">
        <f t="shared" si="59"/>
        <v/>
      </c>
      <c r="AW48" s="2" t="str">
        <f t="shared" si="60"/>
        <v/>
      </c>
      <c r="AX48" s="2" t="str">
        <f t="shared" si="61"/>
        <v/>
      </c>
      <c r="AY48" s="2" t="str">
        <f t="shared" si="62"/>
        <v/>
      </c>
      <c r="AZ48" s="2" t="str">
        <f t="shared" si="63"/>
        <v/>
      </c>
      <c r="BA48" s="2" t="str">
        <f t="shared" si="64"/>
        <v/>
      </c>
      <c r="BB48" s="2" t="str">
        <f t="shared" si="65"/>
        <v/>
      </c>
      <c r="BC48" s="3" t="str">
        <f>'Gene Table'!D47</f>
        <v>KLK10</v>
      </c>
      <c r="BD48" s="2">
        <f t="shared" si="102"/>
        <v>1.2919160136023922E-3</v>
      </c>
      <c r="BE48" s="2" t="str">
        <f t="shared" si="103"/>
        <v/>
      </c>
      <c r="BF48" s="2" t="str">
        <f t="shared" si="104"/>
        <v/>
      </c>
      <c r="BG48" s="2" t="str">
        <f t="shared" si="105"/>
        <v/>
      </c>
      <c r="BH48" s="2" t="str">
        <f t="shared" si="106"/>
        <v/>
      </c>
      <c r="BI48" s="2" t="str">
        <f t="shared" si="107"/>
        <v/>
      </c>
      <c r="BJ48" s="2" t="str">
        <f t="shared" si="108"/>
        <v/>
      </c>
      <c r="BK48" s="2" t="str">
        <f t="shared" si="109"/>
        <v/>
      </c>
      <c r="BL48" s="2" t="str">
        <f t="shared" si="110"/>
        <v/>
      </c>
      <c r="BM48" s="2" t="str">
        <f t="shared" si="111"/>
        <v/>
      </c>
      <c r="BN48" s="2" t="str">
        <f t="shared" si="112"/>
        <v/>
      </c>
      <c r="BO48" s="2" t="str">
        <f t="shared" si="113"/>
        <v/>
      </c>
      <c r="BP48" s="3" t="str">
        <f>'Gene Table'!D47</f>
        <v>KLK10</v>
      </c>
      <c r="BQ48" s="11">
        <f t="shared" si="114"/>
        <v>0.87851163602099291</v>
      </c>
      <c r="BR48" s="11" t="str">
        <f t="shared" si="115"/>
        <v/>
      </c>
      <c r="BS48" s="11" t="str">
        <f t="shared" si="116"/>
        <v/>
      </c>
      <c r="BT48" s="11" t="str">
        <f t="shared" si="117"/>
        <v/>
      </c>
      <c r="BU48" s="11" t="str">
        <f t="shared" si="118"/>
        <v/>
      </c>
      <c r="BV48" s="11" t="str">
        <f t="shared" si="119"/>
        <v/>
      </c>
      <c r="BW48" s="11" t="str">
        <f t="shared" si="120"/>
        <v/>
      </c>
      <c r="BX48" s="11" t="str">
        <f t="shared" si="121"/>
        <v/>
      </c>
      <c r="BY48" s="11" t="str">
        <f t="shared" si="122"/>
        <v/>
      </c>
      <c r="BZ48" s="11" t="str">
        <f t="shared" si="123"/>
        <v/>
      </c>
      <c r="CA48" s="11" t="str">
        <f t="shared" si="124"/>
        <v/>
      </c>
      <c r="CB48" s="11" t="str">
        <f t="shared" si="125"/>
        <v/>
      </c>
      <c r="CC48" s="3" t="str">
        <f>'Gene Table'!D47</f>
        <v>KLK10</v>
      </c>
      <c r="CD48" s="11">
        <f t="shared" si="126"/>
        <v>0.12148836397900711</v>
      </c>
      <c r="CE48" s="11" t="str">
        <f t="shared" si="127"/>
        <v/>
      </c>
      <c r="CF48" s="11" t="str">
        <f t="shared" si="128"/>
        <v/>
      </c>
      <c r="CG48" s="11" t="str">
        <f t="shared" si="129"/>
        <v/>
      </c>
      <c r="CH48" s="11" t="str">
        <f t="shared" si="130"/>
        <v/>
      </c>
      <c r="CI48" s="11" t="str">
        <f t="shared" si="131"/>
        <v/>
      </c>
      <c r="CJ48" s="11" t="str">
        <f t="shared" si="132"/>
        <v/>
      </c>
      <c r="CK48" s="11" t="str">
        <f t="shared" si="133"/>
        <v/>
      </c>
      <c r="CL48" s="11" t="str">
        <f t="shared" si="134"/>
        <v/>
      </c>
      <c r="CM48" s="11" t="str">
        <f t="shared" si="135"/>
        <v/>
      </c>
      <c r="CN48" s="11" t="str">
        <f t="shared" si="136"/>
        <v/>
      </c>
      <c r="CO48" s="11" t="str">
        <f t="shared" si="137"/>
        <v/>
      </c>
      <c r="CP48" s="3" t="str">
        <f>'Gene Table'!D47</f>
        <v>KLK10</v>
      </c>
      <c r="CQ48" s="11">
        <f t="shared" si="78"/>
        <v>0</v>
      </c>
      <c r="CR48" s="11" t="str">
        <f t="shared" si="91"/>
        <v/>
      </c>
      <c r="CS48" s="11" t="str">
        <f t="shared" si="92"/>
        <v/>
      </c>
      <c r="CT48" s="11" t="str">
        <f t="shared" si="93"/>
        <v/>
      </c>
      <c r="CU48" s="11" t="str">
        <f t="shared" si="94"/>
        <v/>
      </c>
      <c r="CV48" s="11" t="str">
        <f t="shared" si="95"/>
        <v/>
      </c>
      <c r="CW48" s="11" t="str">
        <f t="shared" si="96"/>
        <v/>
      </c>
      <c r="CX48" s="11" t="str">
        <f t="shared" si="97"/>
        <v/>
      </c>
      <c r="CY48" s="11" t="str">
        <f t="shared" si="98"/>
        <v/>
      </c>
      <c r="CZ48" s="11" t="str">
        <f t="shared" si="99"/>
        <v/>
      </c>
      <c r="DA48" s="11" t="str">
        <f t="shared" si="100"/>
        <v/>
      </c>
      <c r="DB48" s="11" t="str">
        <f t="shared" si="101"/>
        <v/>
      </c>
      <c r="DC48" s="3" t="str">
        <f>'Gene Table'!D47</f>
        <v>KLK10</v>
      </c>
      <c r="DD48" s="11">
        <f t="shared" si="79"/>
        <v>0.87851163602099291</v>
      </c>
      <c r="DE48" s="11" t="str">
        <f t="shared" si="80"/>
        <v/>
      </c>
      <c r="DF48" s="11" t="str">
        <f t="shared" si="81"/>
        <v/>
      </c>
      <c r="DG48" s="11" t="str">
        <f t="shared" si="82"/>
        <v/>
      </c>
      <c r="DH48" s="11" t="str">
        <f t="shared" si="83"/>
        <v/>
      </c>
      <c r="DI48" s="11" t="str">
        <f t="shared" si="84"/>
        <v/>
      </c>
      <c r="DJ48" s="11" t="str">
        <f t="shared" si="85"/>
        <v/>
      </c>
      <c r="DK48" s="11" t="str">
        <f t="shared" si="86"/>
        <v/>
      </c>
      <c r="DL48" s="11" t="str">
        <f t="shared" si="87"/>
        <v/>
      </c>
      <c r="DM48" s="11" t="str">
        <f t="shared" si="88"/>
        <v/>
      </c>
      <c r="DN48" s="11" t="str">
        <f t="shared" si="89"/>
        <v/>
      </c>
      <c r="DO48" s="11" t="str">
        <f t="shared" si="90"/>
        <v/>
      </c>
    </row>
    <row r="49" spans="1:119" x14ac:dyDescent="0.25">
      <c r="A49" s="2" t="str">
        <f>'Gene Table'!D48</f>
        <v>LOX</v>
      </c>
      <c r="B49" s="123"/>
      <c r="C49" s="3" t="s">
        <v>189</v>
      </c>
      <c r="D49" s="2">
        <f>IF(SUM('Raw Data'!C$3:C$98)&gt;10,IF(AND(ISNUMBER('Raw Data'!C165),'Raw Data'!C165&lt;40, 'Raw Data'!C165&gt;0),'Raw Data'!C165,40),"")</f>
        <v>9.5351359999999996</v>
      </c>
      <c r="E49" s="2" t="str">
        <f>IF(SUM('Raw Data'!D$3:D$98)&gt;10,IF(AND(ISNUMBER('Raw Data'!D165),'Raw Data'!D165&lt;40, 'Raw Data'!D165&gt;0),'Raw Data'!D165,40),"")</f>
        <v/>
      </c>
      <c r="F49" s="2" t="str">
        <f>IF(SUM('Raw Data'!E$3:E$98)&gt;10,IF(AND(ISNUMBER('Raw Data'!E165),'Raw Data'!E165&lt;40, 'Raw Data'!E165&gt;0),'Raw Data'!E165,40),"")</f>
        <v/>
      </c>
      <c r="G49" s="2" t="str">
        <f>IF(SUM('Raw Data'!F$3:F$98)&gt;10,IF(AND(ISNUMBER('Raw Data'!F165),'Raw Data'!F165&lt;40, 'Raw Data'!F165&gt;0),'Raw Data'!F165,40),"")</f>
        <v/>
      </c>
      <c r="H49" s="2" t="str">
        <f>IF(SUM('Raw Data'!G$3:G$98)&gt;10,IF(AND(ISNUMBER('Raw Data'!G165),'Raw Data'!G165&lt;40, 'Raw Data'!G165&gt;0),'Raw Data'!G165,40),"")</f>
        <v/>
      </c>
      <c r="I49" s="2" t="str">
        <f>IF(SUM('Raw Data'!H$3:H$98)&gt;10,IF(AND(ISNUMBER('Raw Data'!H165),'Raw Data'!H165&lt;40, 'Raw Data'!H165&gt;0),'Raw Data'!H165,40),"")</f>
        <v/>
      </c>
      <c r="J49" s="2" t="str">
        <f>IF(SUM('Raw Data'!I$3:I$98)&gt;10,IF(AND(ISNUMBER('Raw Data'!I165),'Raw Data'!I165&lt;40, 'Raw Data'!I165&gt;0),'Raw Data'!I165,40),"")</f>
        <v/>
      </c>
      <c r="K49" s="2" t="str">
        <f>IF(SUM('Raw Data'!J$3:J$98)&gt;10,IF(AND(ISNUMBER('Raw Data'!J165),'Raw Data'!J165&lt;40, 'Raw Data'!J165&gt;0),'Raw Data'!J165,40),"")</f>
        <v/>
      </c>
      <c r="L49" s="2" t="str">
        <f>IF(SUM('Raw Data'!K$3:K$98)&gt;10,IF(AND(ISNUMBER('Raw Data'!K165),'Raw Data'!K165&lt;40, 'Raw Data'!K165&gt;0),'Raw Data'!K165,40),"")</f>
        <v/>
      </c>
      <c r="M49" s="2" t="str">
        <f>IF(SUM('Raw Data'!L$3:L$98)&gt;10,IF(AND(ISNUMBER('Raw Data'!L165),'Raw Data'!L165&lt;40, 'Raw Data'!L165&gt;0),'Raw Data'!L165,40),"")</f>
        <v/>
      </c>
      <c r="N49" s="2" t="str">
        <f>IF(SUM('Raw Data'!M$3:M$98)&gt;10,IF(AND(ISNUMBER('Raw Data'!M165),'Raw Data'!M165&lt;40, 'Raw Data'!M165&gt;0),'Raw Data'!M165,40),"")</f>
        <v/>
      </c>
      <c r="O49" s="2" t="str">
        <f>IF(SUM('Raw Data'!N$3:N$98)&gt;10,IF(AND(ISNUMBER('Raw Data'!N165),'Raw Data'!N165&lt;40, 'Raw Data'!N165&gt;0),'Raw Data'!N165,40),"")</f>
        <v/>
      </c>
      <c r="P49" s="3" t="str">
        <f>'Gene Table'!D48</f>
        <v>LOX</v>
      </c>
      <c r="Q49" s="2">
        <f t="shared" si="30"/>
        <v>30.464863999999999</v>
      </c>
      <c r="R49" s="2" t="str">
        <f t="shared" si="31"/>
        <v/>
      </c>
      <c r="S49" s="2" t="str">
        <f t="shared" si="32"/>
        <v/>
      </c>
      <c r="T49" s="2" t="str">
        <f t="shared" si="33"/>
        <v/>
      </c>
      <c r="U49" s="2" t="str">
        <f t="shared" si="34"/>
        <v/>
      </c>
      <c r="V49" s="2" t="str">
        <f t="shared" si="35"/>
        <v/>
      </c>
      <c r="W49" s="2" t="str">
        <f t="shared" si="36"/>
        <v/>
      </c>
      <c r="X49" s="2" t="str">
        <f t="shared" si="37"/>
        <v/>
      </c>
      <c r="Y49" s="2" t="str">
        <f t="shared" si="38"/>
        <v/>
      </c>
      <c r="Z49" s="2" t="str">
        <f t="shared" si="39"/>
        <v/>
      </c>
      <c r="AA49" s="2" t="str">
        <f t="shared" si="40"/>
        <v/>
      </c>
      <c r="AB49" s="2" t="str">
        <f t="shared" si="41"/>
        <v/>
      </c>
      <c r="AC49" s="3" t="str">
        <f>'Gene Table'!D48</f>
        <v>LOX</v>
      </c>
      <c r="AD49" s="2">
        <f t="shared" si="42"/>
        <v>0.1283600000000007</v>
      </c>
      <c r="AE49" s="2" t="str">
        <f t="shared" si="43"/>
        <v/>
      </c>
      <c r="AF49" s="2" t="str">
        <f t="shared" si="44"/>
        <v/>
      </c>
      <c r="AG49" s="2" t="str">
        <f t="shared" si="45"/>
        <v/>
      </c>
      <c r="AH49" s="2" t="str">
        <f t="shared" si="46"/>
        <v/>
      </c>
      <c r="AI49" s="2" t="str">
        <f t="shared" si="47"/>
        <v/>
      </c>
      <c r="AJ49" s="2" t="str">
        <f t="shared" si="48"/>
        <v/>
      </c>
      <c r="AK49" s="2" t="str">
        <f t="shared" si="49"/>
        <v/>
      </c>
      <c r="AL49" s="2" t="str">
        <f t="shared" si="50"/>
        <v/>
      </c>
      <c r="AM49" s="2" t="str">
        <f t="shared" si="51"/>
        <v/>
      </c>
      <c r="AN49" s="2" t="str">
        <f t="shared" si="52"/>
        <v/>
      </c>
      <c r="AO49" s="2" t="str">
        <f t="shared" si="53"/>
        <v/>
      </c>
      <c r="AP49" s="3" t="str">
        <f>'Gene Table'!D48</f>
        <v>LOX</v>
      </c>
      <c r="AQ49" s="2">
        <f t="shared" si="54"/>
        <v>0.10796950000000116</v>
      </c>
      <c r="AR49" s="2" t="str">
        <f t="shared" si="55"/>
        <v/>
      </c>
      <c r="AS49" s="2" t="str">
        <f t="shared" si="56"/>
        <v/>
      </c>
      <c r="AT49" s="2" t="str">
        <f t="shared" si="57"/>
        <v/>
      </c>
      <c r="AU49" s="2" t="str">
        <f t="shared" si="58"/>
        <v/>
      </c>
      <c r="AV49" s="2" t="str">
        <f t="shared" si="59"/>
        <v/>
      </c>
      <c r="AW49" s="2" t="str">
        <f t="shared" si="60"/>
        <v/>
      </c>
      <c r="AX49" s="2" t="str">
        <f t="shared" si="61"/>
        <v/>
      </c>
      <c r="AY49" s="2" t="str">
        <f t="shared" si="62"/>
        <v/>
      </c>
      <c r="AZ49" s="2" t="str">
        <f t="shared" si="63"/>
        <v/>
      </c>
      <c r="BA49" s="2" t="str">
        <f t="shared" si="64"/>
        <v/>
      </c>
      <c r="BB49" s="2" t="str">
        <f t="shared" si="65"/>
        <v/>
      </c>
      <c r="BC49" s="3" t="str">
        <f>'Gene Table'!D48</f>
        <v>LOX</v>
      </c>
      <c r="BD49" s="2">
        <f t="shared" si="102"/>
        <v>6.7477987608689835E-10</v>
      </c>
      <c r="BE49" s="2" t="str">
        <f t="shared" si="103"/>
        <v/>
      </c>
      <c r="BF49" s="2" t="str">
        <f t="shared" si="104"/>
        <v/>
      </c>
      <c r="BG49" s="2" t="str">
        <f t="shared" si="105"/>
        <v/>
      </c>
      <c r="BH49" s="2" t="str">
        <f t="shared" si="106"/>
        <v/>
      </c>
      <c r="BI49" s="2" t="str">
        <f t="shared" si="107"/>
        <v/>
      </c>
      <c r="BJ49" s="2" t="str">
        <f t="shared" si="108"/>
        <v/>
      </c>
      <c r="BK49" s="2" t="str">
        <f t="shared" si="109"/>
        <v/>
      </c>
      <c r="BL49" s="2" t="str">
        <f t="shared" si="110"/>
        <v/>
      </c>
      <c r="BM49" s="2" t="str">
        <f t="shared" si="111"/>
        <v/>
      </c>
      <c r="BN49" s="2" t="str">
        <f t="shared" si="112"/>
        <v/>
      </c>
      <c r="BO49" s="2" t="str">
        <f t="shared" si="113"/>
        <v/>
      </c>
      <c r="BP49" s="3" t="str">
        <f>'Gene Table'!D48</f>
        <v>LOX</v>
      </c>
      <c r="BQ49" s="11">
        <f t="shared" si="114"/>
        <v>0.5</v>
      </c>
      <c r="BR49" s="11" t="str">
        <f t="shared" si="115"/>
        <v/>
      </c>
      <c r="BS49" s="11" t="str">
        <f t="shared" si="116"/>
        <v/>
      </c>
      <c r="BT49" s="11" t="str">
        <f t="shared" si="117"/>
        <v/>
      </c>
      <c r="BU49" s="11" t="str">
        <f t="shared" si="118"/>
        <v/>
      </c>
      <c r="BV49" s="11" t="str">
        <f t="shared" si="119"/>
        <v/>
      </c>
      <c r="BW49" s="11" t="str">
        <f t="shared" si="120"/>
        <v/>
      </c>
      <c r="BX49" s="11" t="str">
        <f t="shared" si="121"/>
        <v/>
      </c>
      <c r="BY49" s="11" t="str">
        <f t="shared" si="122"/>
        <v/>
      </c>
      <c r="BZ49" s="11" t="str">
        <f t="shared" si="123"/>
        <v/>
      </c>
      <c r="CA49" s="11" t="str">
        <f t="shared" si="124"/>
        <v/>
      </c>
      <c r="CB49" s="11" t="str">
        <f t="shared" si="125"/>
        <v/>
      </c>
      <c r="CC49" s="3" t="str">
        <f>'Gene Table'!D48</f>
        <v>LOX</v>
      </c>
      <c r="CD49" s="11">
        <f t="shared" si="126"/>
        <v>0.5</v>
      </c>
      <c r="CE49" s="11" t="str">
        <f t="shared" si="127"/>
        <v/>
      </c>
      <c r="CF49" s="11" t="str">
        <f t="shared" si="128"/>
        <v/>
      </c>
      <c r="CG49" s="11" t="str">
        <f t="shared" si="129"/>
        <v/>
      </c>
      <c r="CH49" s="11" t="str">
        <f t="shared" si="130"/>
        <v/>
      </c>
      <c r="CI49" s="11" t="str">
        <f t="shared" si="131"/>
        <v/>
      </c>
      <c r="CJ49" s="11" t="str">
        <f t="shared" si="132"/>
        <v/>
      </c>
      <c r="CK49" s="11" t="str">
        <f t="shared" si="133"/>
        <v/>
      </c>
      <c r="CL49" s="11" t="str">
        <f t="shared" si="134"/>
        <v/>
      </c>
      <c r="CM49" s="11" t="str">
        <f t="shared" si="135"/>
        <v/>
      </c>
      <c r="CN49" s="11" t="str">
        <f t="shared" si="136"/>
        <v/>
      </c>
      <c r="CO49" s="11" t="str">
        <f t="shared" si="137"/>
        <v/>
      </c>
      <c r="CP49" s="3" t="str">
        <f>'Gene Table'!D48</f>
        <v>LOX</v>
      </c>
      <c r="CQ49" s="11">
        <f t="shared" si="78"/>
        <v>0</v>
      </c>
      <c r="CR49" s="11" t="str">
        <f t="shared" si="91"/>
        <v/>
      </c>
      <c r="CS49" s="11" t="str">
        <f t="shared" si="92"/>
        <v/>
      </c>
      <c r="CT49" s="11" t="str">
        <f t="shared" si="93"/>
        <v/>
      </c>
      <c r="CU49" s="11" t="str">
        <f t="shared" si="94"/>
        <v/>
      </c>
      <c r="CV49" s="11" t="str">
        <f t="shared" si="95"/>
        <v/>
      </c>
      <c r="CW49" s="11" t="str">
        <f t="shared" si="96"/>
        <v/>
      </c>
      <c r="CX49" s="11" t="str">
        <f t="shared" si="97"/>
        <v/>
      </c>
      <c r="CY49" s="11" t="str">
        <f t="shared" si="98"/>
        <v/>
      </c>
      <c r="CZ49" s="11" t="str">
        <f t="shared" si="99"/>
        <v/>
      </c>
      <c r="DA49" s="11" t="str">
        <f t="shared" si="100"/>
        <v/>
      </c>
      <c r="DB49" s="11" t="str">
        <f t="shared" si="101"/>
        <v/>
      </c>
      <c r="DC49" s="3" t="str">
        <f>'Gene Table'!D48</f>
        <v>LOX</v>
      </c>
      <c r="DD49" s="11">
        <f t="shared" si="79"/>
        <v>0.5</v>
      </c>
      <c r="DE49" s="11" t="str">
        <f t="shared" si="80"/>
        <v/>
      </c>
      <c r="DF49" s="11" t="str">
        <f t="shared" si="81"/>
        <v/>
      </c>
      <c r="DG49" s="11" t="str">
        <f t="shared" si="82"/>
        <v/>
      </c>
      <c r="DH49" s="11" t="str">
        <f t="shared" si="83"/>
        <v/>
      </c>
      <c r="DI49" s="11" t="str">
        <f t="shared" si="84"/>
        <v/>
      </c>
      <c r="DJ49" s="11" t="str">
        <f t="shared" si="85"/>
        <v/>
      </c>
      <c r="DK49" s="11" t="str">
        <f t="shared" si="86"/>
        <v/>
      </c>
      <c r="DL49" s="11" t="str">
        <f t="shared" si="87"/>
        <v/>
      </c>
      <c r="DM49" s="11" t="str">
        <f t="shared" si="88"/>
        <v/>
      </c>
      <c r="DN49" s="11" t="str">
        <f t="shared" si="89"/>
        <v/>
      </c>
      <c r="DO49" s="11" t="str">
        <f t="shared" si="90"/>
        <v/>
      </c>
    </row>
    <row r="50" spans="1:119" x14ac:dyDescent="0.25">
      <c r="A50" s="2" t="str">
        <f>'Gene Table'!D49</f>
        <v>MEN1</v>
      </c>
      <c r="B50" s="123"/>
      <c r="C50" s="3" t="s">
        <v>191</v>
      </c>
      <c r="D50" s="2">
        <f>IF(SUM('Raw Data'!C$3:C$98)&gt;10,IF(AND(ISNUMBER('Raw Data'!C167),'Raw Data'!C167&lt;40, 'Raw Data'!C167&gt;0),'Raw Data'!C167,40),"")</f>
        <v>20.007933000000001</v>
      </c>
      <c r="E50" s="2" t="str">
        <f>IF(SUM('Raw Data'!D$3:D$98)&gt;10,IF(AND(ISNUMBER('Raw Data'!D167),'Raw Data'!D167&lt;40, 'Raw Data'!D167&gt;0),'Raw Data'!D167,40),"")</f>
        <v/>
      </c>
      <c r="F50" s="2" t="str">
        <f>IF(SUM('Raw Data'!E$3:E$98)&gt;10,IF(AND(ISNUMBER('Raw Data'!E167),'Raw Data'!E167&lt;40, 'Raw Data'!E167&gt;0),'Raw Data'!E167,40),"")</f>
        <v/>
      </c>
      <c r="G50" s="2" t="str">
        <f>IF(SUM('Raw Data'!F$3:F$98)&gt;10,IF(AND(ISNUMBER('Raw Data'!F167),'Raw Data'!F167&lt;40, 'Raw Data'!F167&gt;0),'Raw Data'!F167,40),"")</f>
        <v/>
      </c>
      <c r="H50" s="2" t="str">
        <f>IF(SUM('Raw Data'!G$3:G$98)&gt;10,IF(AND(ISNUMBER('Raw Data'!G167),'Raw Data'!G167&lt;40, 'Raw Data'!G167&gt;0),'Raw Data'!G167,40),"")</f>
        <v/>
      </c>
      <c r="I50" s="2" t="str">
        <f>IF(SUM('Raw Data'!H$3:H$98)&gt;10,IF(AND(ISNUMBER('Raw Data'!H167),'Raw Data'!H167&lt;40, 'Raw Data'!H167&gt;0),'Raw Data'!H167,40),"")</f>
        <v/>
      </c>
      <c r="J50" s="2" t="str">
        <f>IF(SUM('Raw Data'!I$3:I$98)&gt;10,IF(AND(ISNUMBER('Raw Data'!I167),'Raw Data'!I167&lt;40, 'Raw Data'!I167&gt;0),'Raw Data'!I167,40),"")</f>
        <v/>
      </c>
      <c r="K50" s="2" t="str">
        <f>IF(SUM('Raw Data'!J$3:J$98)&gt;10,IF(AND(ISNUMBER('Raw Data'!J167),'Raw Data'!J167&lt;40, 'Raw Data'!J167&gt;0),'Raw Data'!J167,40),"")</f>
        <v/>
      </c>
      <c r="L50" s="2" t="str">
        <f>IF(SUM('Raw Data'!K$3:K$98)&gt;10,IF(AND(ISNUMBER('Raw Data'!K167),'Raw Data'!K167&lt;40, 'Raw Data'!K167&gt;0),'Raw Data'!K167,40),"")</f>
        <v/>
      </c>
      <c r="M50" s="2" t="str">
        <f>IF(SUM('Raw Data'!L$3:L$98)&gt;10,IF(AND(ISNUMBER('Raw Data'!L167),'Raw Data'!L167&lt;40, 'Raw Data'!L167&gt;0),'Raw Data'!L167,40),"")</f>
        <v/>
      </c>
      <c r="N50" s="2" t="str">
        <f>IF(SUM('Raw Data'!M$3:M$98)&gt;10,IF(AND(ISNUMBER('Raw Data'!M167),'Raw Data'!M167&lt;40, 'Raw Data'!M167&gt;0),'Raw Data'!M167,40),"")</f>
        <v/>
      </c>
      <c r="O50" s="2" t="str">
        <f>IF(SUM('Raw Data'!N$3:N$98)&gt;10,IF(AND(ISNUMBER('Raw Data'!N167),'Raw Data'!N167&lt;40, 'Raw Data'!N167&gt;0),'Raw Data'!N167,40),"")</f>
        <v/>
      </c>
      <c r="P50" s="3" t="str">
        <f>'Gene Table'!D49</f>
        <v>MEN1</v>
      </c>
      <c r="Q50" s="2">
        <f t="shared" si="30"/>
        <v>19.992066999999999</v>
      </c>
      <c r="R50" s="2" t="str">
        <f t="shared" si="31"/>
        <v/>
      </c>
      <c r="S50" s="2" t="str">
        <f t="shared" si="32"/>
        <v/>
      </c>
      <c r="T50" s="2" t="str">
        <f t="shared" si="33"/>
        <v/>
      </c>
      <c r="U50" s="2" t="str">
        <f t="shared" si="34"/>
        <v/>
      </c>
      <c r="V50" s="2" t="str">
        <f t="shared" si="35"/>
        <v/>
      </c>
      <c r="W50" s="2" t="str">
        <f t="shared" si="36"/>
        <v/>
      </c>
      <c r="X50" s="2" t="str">
        <f t="shared" si="37"/>
        <v/>
      </c>
      <c r="Y50" s="2" t="str">
        <f t="shared" si="38"/>
        <v/>
      </c>
      <c r="Z50" s="2" t="str">
        <f t="shared" si="39"/>
        <v/>
      </c>
      <c r="AA50" s="2" t="str">
        <f t="shared" si="40"/>
        <v/>
      </c>
      <c r="AB50" s="2" t="str">
        <f t="shared" si="41"/>
        <v/>
      </c>
      <c r="AC50" s="3" t="str">
        <f>'Gene Table'!D49</f>
        <v>MEN1</v>
      </c>
      <c r="AD50" s="2">
        <f t="shared" si="42"/>
        <v>16.307519999999997</v>
      </c>
      <c r="AE50" s="2" t="str">
        <f t="shared" si="43"/>
        <v/>
      </c>
      <c r="AF50" s="2" t="str">
        <f t="shared" si="44"/>
        <v/>
      </c>
      <c r="AG50" s="2" t="str">
        <f t="shared" si="45"/>
        <v/>
      </c>
      <c r="AH50" s="2" t="str">
        <f t="shared" si="46"/>
        <v/>
      </c>
      <c r="AI50" s="2" t="str">
        <f t="shared" si="47"/>
        <v/>
      </c>
      <c r="AJ50" s="2" t="str">
        <f t="shared" si="48"/>
        <v/>
      </c>
      <c r="AK50" s="2" t="str">
        <f t="shared" si="49"/>
        <v/>
      </c>
      <c r="AL50" s="2" t="str">
        <f t="shared" si="50"/>
        <v/>
      </c>
      <c r="AM50" s="2" t="str">
        <f t="shared" si="51"/>
        <v/>
      </c>
      <c r="AN50" s="2" t="str">
        <f t="shared" si="52"/>
        <v/>
      </c>
      <c r="AO50" s="2" t="str">
        <f t="shared" si="53"/>
        <v/>
      </c>
      <c r="AP50" s="3" t="str">
        <f>'Gene Table'!D49</f>
        <v>MEN1</v>
      </c>
      <c r="AQ50" s="2">
        <f t="shared" si="54"/>
        <v>0.63616099999999776</v>
      </c>
      <c r="AR50" s="2" t="str">
        <f t="shared" si="55"/>
        <v/>
      </c>
      <c r="AS50" s="2" t="str">
        <f t="shared" si="56"/>
        <v/>
      </c>
      <c r="AT50" s="2" t="str">
        <f t="shared" si="57"/>
        <v/>
      </c>
      <c r="AU50" s="2" t="str">
        <f t="shared" si="58"/>
        <v/>
      </c>
      <c r="AV50" s="2" t="str">
        <f t="shared" si="59"/>
        <v/>
      </c>
      <c r="AW50" s="2" t="str">
        <f t="shared" si="60"/>
        <v/>
      </c>
      <c r="AX50" s="2" t="str">
        <f t="shared" si="61"/>
        <v/>
      </c>
      <c r="AY50" s="2" t="str">
        <f t="shared" si="62"/>
        <v/>
      </c>
      <c r="AZ50" s="2" t="str">
        <f t="shared" si="63"/>
        <v/>
      </c>
      <c r="BA50" s="2" t="str">
        <f t="shared" si="64"/>
        <v/>
      </c>
      <c r="BB50" s="2" t="str">
        <f t="shared" si="65"/>
        <v/>
      </c>
      <c r="BC50" s="3" t="str">
        <f>'Gene Table'!D49</f>
        <v>MEN1</v>
      </c>
      <c r="BD50" s="2">
        <f t="shared" si="102"/>
        <v>9.5893276441916176E-7</v>
      </c>
      <c r="BE50" s="2" t="str">
        <f t="shared" si="103"/>
        <v/>
      </c>
      <c r="BF50" s="2" t="str">
        <f t="shared" si="104"/>
        <v/>
      </c>
      <c r="BG50" s="2" t="str">
        <f t="shared" si="105"/>
        <v/>
      </c>
      <c r="BH50" s="2" t="str">
        <f t="shared" si="106"/>
        <v/>
      </c>
      <c r="BI50" s="2" t="str">
        <f t="shared" si="107"/>
        <v/>
      </c>
      <c r="BJ50" s="2" t="str">
        <f t="shared" si="108"/>
        <v/>
      </c>
      <c r="BK50" s="2" t="str">
        <f t="shared" si="109"/>
        <v/>
      </c>
      <c r="BL50" s="2" t="str">
        <f t="shared" si="110"/>
        <v/>
      </c>
      <c r="BM50" s="2" t="str">
        <f t="shared" si="111"/>
        <v/>
      </c>
      <c r="BN50" s="2" t="str">
        <f t="shared" si="112"/>
        <v/>
      </c>
      <c r="BO50" s="2" t="str">
        <f t="shared" si="113"/>
        <v/>
      </c>
      <c r="BP50" s="3" t="str">
        <f>'Gene Table'!D49</f>
        <v>MEN1</v>
      </c>
      <c r="BQ50" s="11">
        <f t="shared" si="114"/>
        <v>1.2329564632875227E-5</v>
      </c>
      <c r="BR50" s="11" t="str">
        <f t="shared" si="115"/>
        <v/>
      </c>
      <c r="BS50" s="11" t="str">
        <f t="shared" si="116"/>
        <v/>
      </c>
      <c r="BT50" s="11" t="str">
        <f t="shared" si="117"/>
        <v/>
      </c>
      <c r="BU50" s="11" t="str">
        <f t="shared" si="118"/>
        <v/>
      </c>
      <c r="BV50" s="11" t="str">
        <f t="shared" si="119"/>
        <v/>
      </c>
      <c r="BW50" s="11" t="str">
        <f t="shared" si="120"/>
        <v/>
      </c>
      <c r="BX50" s="11" t="str">
        <f t="shared" si="121"/>
        <v/>
      </c>
      <c r="BY50" s="11" t="str">
        <f t="shared" si="122"/>
        <v/>
      </c>
      <c r="BZ50" s="11" t="str">
        <f t="shared" si="123"/>
        <v/>
      </c>
      <c r="CA50" s="11" t="str">
        <f t="shared" si="124"/>
        <v/>
      </c>
      <c r="CB50" s="11" t="str">
        <f t="shared" si="125"/>
        <v/>
      </c>
      <c r="CC50" s="3" t="str">
        <f>'Gene Table'!D49</f>
        <v>MEN1</v>
      </c>
      <c r="CD50" s="11">
        <f t="shared" si="126"/>
        <v>0.99998767043536707</v>
      </c>
      <c r="CE50" s="11" t="str">
        <f t="shared" si="127"/>
        <v/>
      </c>
      <c r="CF50" s="11" t="str">
        <f t="shared" si="128"/>
        <v/>
      </c>
      <c r="CG50" s="11" t="str">
        <f t="shared" si="129"/>
        <v/>
      </c>
      <c r="CH50" s="11" t="str">
        <f t="shared" si="130"/>
        <v/>
      </c>
      <c r="CI50" s="11" t="str">
        <f t="shared" si="131"/>
        <v/>
      </c>
      <c r="CJ50" s="11" t="str">
        <f t="shared" si="132"/>
        <v/>
      </c>
      <c r="CK50" s="11" t="str">
        <f t="shared" si="133"/>
        <v/>
      </c>
      <c r="CL50" s="11" t="str">
        <f t="shared" si="134"/>
        <v/>
      </c>
      <c r="CM50" s="11" t="str">
        <f t="shared" si="135"/>
        <v/>
      </c>
      <c r="CN50" s="11" t="str">
        <f t="shared" si="136"/>
        <v/>
      </c>
      <c r="CO50" s="11" t="str">
        <f t="shared" si="137"/>
        <v/>
      </c>
      <c r="CP50" s="3" t="str">
        <f>'Gene Table'!D49</f>
        <v>MEN1</v>
      </c>
      <c r="CQ50" s="11">
        <f t="shared" si="78"/>
        <v>5.3886542038424079E-17</v>
      </c>
      <c r="CR50" s="11" t="str">
        <f t="shared" si="91"/>
        <v/>
      </c>
      <c r="CS50" s="11" t="str">
        <f t="shared" si="92"/>
        <v/>
      </c>
      <c r="CT50" s="11" t="str">
        <f t="shared" si="93"/>
        <v/>
      </c>
      <c r="CU50" s="11" t="str">
        <f t="shared" si="94"/>
        <v/>
      </c>
      <c r="CV50" s="11" t="str">
        <f t="shared" si="95"/>
        <v/>
      </c>
      <c r="CW50" s="11" t="str">
        <f t="shared" si="96"/>
        <v/>
      </c>
      <c r="CX50" s="11" t="str">
        <f t="shared" si="97"/>
        <v/>
      </c>
      <c r="CY50" s="11" t="str">
        <f t="shared" si="98"/>
        <v/>
      </c>
      <c r="CZ50" s="11" t="str">
        <f t="shared" si="99"/>
        <v/>
      </c>
      <c r="DA50" s="11" t="str">
        <f t="shared" si="100"/>
        <v/>
      </c>
      <c r="DB50" s="11" t="str">
        <f t="shared" si="101"/>
        <v/>
      </c>
      <c r="DC50" s="3" t="str">
        <f>'Gene Table'!D49</f>
        <v>MEN1</v>
      </c>
      <c r="DD50" s="11">
        <f t="shared" si="79"/>
        <v>1.2329564632929113E-5</v>
      </c>
      <c r="DE50" s="11" t="str">
        <f t="shared" si="80"/>
        <v/>
      </c>
      <c r="DF50" s="11" t="str">
        <f t="shared" si="81"/>
        <v/>
      </c>
      <c r="DG50" s="11" t="str">
        <f t="shared" si="82"/>
        <v/>
      </c>
      <c r="DH50" s="11" t="str">
        <f t="shared" si="83"/>
        <v/>
      </c>
      <c r="DI50" s="11" t="str">
        <f t="shared" si="84"/>
        <v/>
      </c>
      <c r="DJ50" s="11" t="str">
        <f t="shared" si="85"/>
        <v/>
      </c>
      <c r="DK50" s="11" t="str">
        <f t="shared" si="86"/>
        <v/>
      </c>
      <c r="DL50" s="11" t="str">
        <f t="shared" si="87"/>
        <v/>
      </c>
      <c r="DM50" s="11" t="str">
        <f t="shared" si="88"/>
        <v/>
      </c>
      <c r="DN50" s="11" t="str">
        <f t="shared" si="89"/>
        <v/>
      </c>
      <c r="DO50" s="11" t="str">
        <f t="shared" si="90"/>
        <v/>
      </c>
    </row>
    <row r="51" spans="1:119" x14ac:dyDescent="0.25">
      <c r="A51" s="2" t="str">
        <f>'Gene Table'!D50</f>
        <v>MGMT</v>
      </c>
      <c r="B51" s="123"/>
      <c r="C51" s="3" t="s">
        <v>193</v>
      </c>
      <c r="D51" s="2">
        <f>IF(SUM('Raw Data'!C$3:C$98)&gt;10,IF(AND(ISNUMBER('Raw Data'!C169),'Raw Data'!C169&lt;40, 'Raw Data'!C169&gt;0),'Raw Data'!C169,40),"")</f>
        <v>20.352219999999999</v>
      </c>
      <c r="E51" s="2" t="str">
        <f>IF(SUM('Raw Data'!D$3:D$98)&gt;10,IF(AND(ISNUMBER('Raw Data'!D169),'Raw Data'!D169&lt;40, 'Raw Data'!D169&gt;0),'Raw Data'!D169,40),"")</f>
        <v/>
      </c>
      <c r="F51" s="2" t="str">
        <f>IF(SUM('Raw Data'!E$3:E$98)&gt;10,IF(AND(ISNUMBER('Raw Data'!E169),'Raw Data'!E169&lt;40, 'Raw Data'!E169&gt;0),'Raw Data'!E169,40),"")</f>
        <v/>
      </c>
      <c r="G51" s="2" t="str">
        <f>IF(SUM('Raw Data'!F$3:F$98)&gt;10,IF(AND(ISNUMBER('Raw Data'!F169),'Raw Data'!F169&lt;40, 'Raw Data'!F169&gt;0),'Raw Data'!F169,40),"")</f>
        <v/>
      </c>
      <c r="H51" s="2" t="str">
        <f>IF(SUM('Raw Data'!G$3:G$98)&gt;10,IF(AND(ISNUMBER('Raw Data'!G169),'Raw Data'!G169&lt;40, 'Raw Data'!G169&gt;0),'Raw Data'!G169,40),"")</f>
        <v/>
      </c>
      <c r="I51" s="2" t="str">
        <f>IF(SUM('Raw Data'!H$3:H$98)&gt;10,IF(AND(ISNUMBER('Raw Data'!H169),'Raw Data'!H169&lt;40, 'Raw Data'!H169&gt;0),'Raw Data'!H169,40),"")</f>
        <v/>
      </c>
      <c r="J51" s="2" t="str">
        <f>IF(SUM('Raw Data'!I$3:I$98)&gt;10,IF(AND(ISNUMBER('Raw Data'!I169),'Raw Data'!I169&lt;40, 'Raw Data'!I169&gt;0),'Raw Data'!I169,40),"")</f>
        <v/>
      </c>
      <c r="K51" s="2" t="str">
        <f>IF(SUM('Raw Data'!J$3:J$98)&gt;10,IF(AND(ISNUMBER('Raw Data'!J169),'Raw Data'!J169&lt;40, 'Raw Data'!J169&gt;0),'Raw Data'!J169,40),"")</f>
        <v/>
      </c>
      <c r="L51" s="2" t="str">
        <f>IF(SUM('Raw Data'!K$3:K$98)&gt;10,IF(AND(ISNUMBER('Raw Data'!K169),'Raw Data'!K169&lt;40, 'Raw Data'!K169&gt;0),'Raw Data'!K169,40),"")</f>
        <v/>
      </c>
      <c r="M51" s="2" t="str">
        <f>IF(SUM('Raw Data'!L$3:L$98)&gt;10,IF(AND(ISNUMBER('Raw Data'!L169),'Raw Data'!L169&lt;40, 'Raw Data'!L169&gt;0),'Raw Data'!L169,40),"")</f>
        <v/>
      </c>
      <c r="N51" s="2" t="str">
        <f>IF(SUM('Raw Data'!M$3:M$98)&gt;10,IF(AND(ISNUMBER('Raw Data'!M169),'Raw Data'!M169&lt;40, 'Raw Data'!M169&gt;0),'Raw Data'!M169,40),"")</f>
        <v/>
      </c>
      <c r="O51" s="2" t="str">
        <f>IF(SUM('Raw Data'!N$3:N$98)&gt;10,IF(AND(ISNUMBER('Raw Data'!N169),'Raw Data'!N169&lt;40, 'Raw Data'!N169&gt;0),'Raw Data'!N169,40),"")</f>
        <v/>
      </c>
      <c r="P51" s="3" t="str">
        <f>'Gene Table'!D50</f>
        <v>MGMT</v>
      </c>
      <c r="Q51" s="2">
        <f t="shared" si="30"/>
        <v>8.4045240000000021</v>
      </c>
      <c r="R51" s="2" t="str">
        <f t="shared" si="31"/>
        <v/>
      </c>
      <c r="S51" s="2" t="str">
        <f t="shared" si="32"/>
        <v/>
      </c>
      <c r="T51" s="2" t="str">
        <f t="shared" si="33"/>
        <v/>
      </c>
      <c r="U51" s="2" t="str">
        <f t="shared" si="34"/>
        <v/>
      </c>
      <c r="V51" s="2" t="str">
        <f t="shared" si="35"/>
        <v/>
      </c>
      <c r="W51" s="2" t="str">
        <f t="shared" si="36"/>
        <v/>
      </c>
      <c r="X51" s="2" t="str">
        <f t="shared" si="37"/>
        <v/>
      </c>
      <c r="Y51" s="2" t="str">
        <f t="shared" si="38"/>
        <v/>
      </c>
      <c r="Z51" s="2" t="str">
        <f t="shared" si="39"/>
        <v/>
      </c>
      <c r="AA51" s="2" t="str">
        <f t="shared" si="40"/>
        <v/>
      </c>
      <c r="AB51" s="2" t="str">
        <f t="shared" si="41"/>
        <v/>
      </c>
      <c r="AC51" s="3" t="str">
        <f>'Gene Table'!D50</f>
        <v>MGMT</v>
      </c>
      <c r="AD51" s="2">
        <f t="shared" si="42"/>
        <v>8.2525580000000005</v>
      </c>
      <c r="AE51" s="2" t="str">
        <f t="shared" si="43"/>
        <v/>
      </c>
      <c r="AF51" s="2" t="str">
        <f t="shared" si="44"/>
        <v/>
      </c>
      <c r="AG51" s="2" t="str">
        <f t="shared" si="45"/>
        <v/>
      </c>
      <c r="AH51" s="2" t="str">
        <f t="shared" si="46"/>
        <v/>
      </c>
      <c r="AI51" s="2" t="str">
        <f t="shared" si="47"/>
        <v/>
      </c>
      <c r="AJ51" s="2" t="str">
        <f t="shared" si="48"/>
        <v/>
      </c>
      <c r="AK51" s="2" t="str">
        <f t="shared" si="49"/>
        <v/>
      </c>
      <c r="AL51" s="2" t="str">
        <f t="shared" si="50"/>
        <v/>
      </c>
      <c r="AM51" s="2" t="str">
        <f t="shared" si="51"/>
        <v/>
      </c>
      <c r="AN51" s="2" t="str">
        <f t="shared" si="52"/>
        <v/>
      </c>
      <c r="AO51" s="2" t="str">
        <f t="shared" si="53"/>
        <v/>
      </c>
      <c r="AP51" s="3" t="str">
        <f>'Gene Table'!D50</f>
        <v>MGMT</v>
      </c>
      <c r="AQ51" s="2">
        <f t="shared" si="54"/>
        <v>-5.6439999999998491E-2</v>
      </c>
      <c r="AR51" s="2" t="str">
        <f t="shared" si="55"/>
        <v/>
      </c>
      <c r="AS51" s="2" t="str">
        <f t="shared" si="56"/>
        <v/>
      </c>
      <c r="AT51" s="2" t="str">
        <f t="shared" si="57"/>
        <v/>
      </c>
      <c r="AU51" s="2" t="str">
        <f t="shared" si="58"/>
        <v/>
      </c>
      <c r="AV51" s="2" t="str">
        <f t="shared" si="59"/>
        <v/>
      </c>
      <c r="AW51" s="2" t="str">
        <f t="shared" si="60"/>
        <v/>
      </c>
      <c r="AX51" s="2" t="str">
        <f t="shared" si="61"/>
        <v/>
      </c>
      <c r="AY51" s="2" t="str">
        <f t="shared" si="62"/>
        <v/>
      </c>
      <c r="AZ51" s="2" t="str">
        <f t="shared" si="63"/>
        <v/>
      </c>
      <c r="BA51" s="2" t="str">
        <f t="shared" si="64"/>
        <v/>
      </c>
      <c r="BB51" s="2" t="str">
        <f t="shared" si="65"/>
        <v/>
      </c>
      <c r="BC51" s="3" t="str">
        <f>'Gene Table'!D50</f>
        <v>MGMT</v>
      </c>
      <c r="BD51" s="2">
        <f t="shared" si="102"/>
        <v>2.9511152933157972E-3</v>
      </c>
      <c r="BE51" s="2" t="str">
        <f t="shared" si="103"/>
        <v/>
      </c>
      <c r="BF51" s="2" t="str">
        <f t="shared" si="104"/>
        <v/>
      </c>
      <c r="BG51" s="2" t="str">
        <f t="shared" si="105"/>
        <v/>
      </c>
      <c r="BH51" s="2" t="str">
        <f t="shared" si="106"/>
        <v/>
      </c>
      <c r="BI51" s="2" t="str">
        <f t="shared" si="107"/>
        <v/>
      </c>
      <c r="BJ51" s="2" t="str">
        <f t="shared" si="108"/>
        <v/>
      </c>
      <c r="BK51" s="2" t="str">
        <f t="shared" si="109"/>
        <v/>
      </c>
      <c r="BL51" s="2" t="str">
        <f t="shared" si="110"/>
        <v/>
      </c>
      <c r="BM51" s="2" t="str">
        <f t="shared" si="111"/>
        <v/>
      </c>
      <c r="BN51" s="2" t="str">
        <f t="shared" si="112"/>
        <v/>
      </c>
      <c r="BO51" s="2" t="str">
        <f t="shared" si="113"/>
        <v/>
      </c>
      <c r="BP51" s="3" t="str">
        <f>'Gene Table'!D50</f>
        <v>MGMT</v>
      </c>
      <c r="BQ51" s="11">
        <f t="shared" si="114"/>
        <v>3.2886378355506396E-3</v>
      </c>
      <c r="BR51" s="11" t="str">
        <f t="shared" si="115"/>
        <v/>
      </c>
      <c r="BS51" s="11" t="str">
        <f t="shared" si="116"/>
        <v/>
      </c>
      <c r="BT51" s="11" t="str">
        <f t="shared" si="117"/>
        <v/>
      </c>
      <c r="BU51" s="11" t="str">
        <f t="shared" si="118"/>
        <v/>
      </c>
      <c r="BV51" s="11" t="str">
        <f t="shared" si="119"/>
        <v/>
      </c>
      <c r="BW51" s="11" t="str">
        <f t="shared" si="120"/>
        <v/>
      </c>
      <c r="BX51" s="11" t="str">
        <f t="shared" si="121"/>
        <v/>
      </c>
      <c r="BY51" s="11" t="str">
        <f t="shared" si="122"/>
        <v/>
      </c>
      <c r="BZ51" s="11" t="str">
        <f t="shared" si="123"/>
        <v/>
      </c>
      <c r="CA51" s="11" t="str">
        <f t="shared" si="124"/>
        <v/>
      </c>
      <c r="CB51" s="11" t="str">
        <f t="shared" si="125"/>
        <v/>
      </c>
      <c r="CC51" s="3" t="str">
        <f>'Gene Table'!D50</f>
        <v>MGMT</v>
      </c>
      <c r="CD51" s="11">
        <f t="shared" si="126"/>
        <v>0.99671136216444933</v>
      </c>
      <c r="CE51" s="11" t="str">
        <f t="shared" si="127"/>
        <v/>
      </c>
      <c r="CF51" s="11" t="str">
        <f t="shared" si="128"/>
        <v/>
      </c>
      <c r="CG51" s="11" t="str">
        <f t="shared" si="129"/>
        <v/>
      </c>
      <c r="CH51" s="11" t="str">
        <f t="shared" si="130"/>
        <v/>
      </c>
      <c r="CI51" s="11" t="str">
        <f t="shared" si="131"/>
        <v/>
      </c>
      <c r="CJ51" s="11" t="str">
        <f t="shared" si="132"/>
        <v/>
      </c>
      <c r="CK51" s="11" t="str">
        <f t="shared" si="133"/>
        <v/>
      </c>
      <c r="CL51" s="11" t="str">
        <f t="shared" si="134"/>
        <v/>
      </c>
      <c r="CM51" s="11" t="str">
        <f t="shared" si="135"/>
        <v/>
      </c>
      <c r="CN51" s="11" t="str">
        <f t="shared" si="136"/>
        <v/>
      </c>
      <c r="CO51" s="11" t="str">
        <f t="shared" si="137"/>
        <v/>
      </c>
      <c r="CP51" s="3" t="str">
        <f>'Gene Table'!D50</f>
        <v>MGMT</v>
      </c>
      <c r="CQ51" s="11">
        <f t="shared" si="78"/>
        <v>2.7755575615628914E-17</v>
      </c>
      <c r="CR51" s="11" t="str">
        <f t="shared" si="91"/>
        <v/>
      </c>
      <c r="CS51" s="11" t="str">
        <f t="shared" si="92"/>
        <v/>
      </c>
      <c r="CT51" s="11" t="str">
        <f t="shared" si="93"/>
        <v/>
      </c>
      <c r="CU51" s="11" t="str">
        <f t="shared" si="94"/>
        <v/>
      </c>
      <c r="CV51" s="11" t="str">
        <f t="shared" si="95"/>
        <v/>
      </c>
      <c r="CW51" s="11" t="str">
        <f t="shared" si="96"/>
        <v/>
      </c>
      <c r="CX51" s="11" t="str">
        <f t="shared" si="97"/>
        <v/>
      </c>
      <c r="CY51" s="11" t="str">
        <f t="shared" si="98"/>
        <v/>
      </c>
      <c r="CZ51" s="11" t="str">
        <f t="shared" si="99"/>
        <v/>
      </c>
      <c r="DA51" s="11" t="str">
        <f t="shared" si="100"/>
        <v/>
      </c>
      <c r="DB51" s="11" t="str">
        <f t="shared" si="101"/>
        <v/>
      </c>
      <c r="DC51" s="3" t="str">
        <f>'Gene Table'!D50</f>
        <v>MGMT</v>
      </c>
      <c r="DD51" s="11">
        <f t="shared" si="79"/>
        <v>3.2886378355506674E-3</v>
      </c>
      <c r="DE51" s="11" t="str">
        <f t="shared" si="80"/>
        <v/>
      </c>
      <c r="DF51" s="11" t="str">
        <f t="shared" si="81"/>
        <v/>
      </c>
      <c r="DG51" s="11" t="str">
        <f t="shared" si="82"/>
        <v/>
      </c>
      <c r="DH51" s="11" t="str">
        <f t="shared" si="83"/>
        <v/>
      </c>
      <c r="DI51" s="11" t="str">
        <f t="shared" si="84"/>
        <v/>
      </c>
      <c r="DJ51" s="11" t="str">
        <f t="shared" si="85"/>
        <v/>
      </c>
      <c r="DK51" s="11" t="str">
        <f t="shared" si="86"/>
        <v/>
      </c>
      <c r="DL51" s="11" t="str">
        <f t="shared" si="87"/>
        <v/>
      </c>
      <c r="DM51" s="11" t="str">
        <f t="shared" si="88"/>
        <v/>
      </c>
      <c r="DN51" s="11" t="str">
        <f t="shared" si="89"/>
        <v/>
      </c>
      <c r="DO51" s="11" t="str">
        <f t="shared" si="90"/>
        <v/>
      </c>
    </row>
    <row r="52" spans="1:119" x14ac:dyDescent="0.25">
      <c r="A52" s="2" t="str">
        <f>'Gene Table'!D51</f>
        <v>MLH1</v>
      </c>
      <c r="B52" s="123"/>
      <c r="C52" s="3" t="s">
        <v>207</v>
      </c>
      <c r="D52" s="2">
        <f>IF(SUM('Raw Data'!C$3:C$98)&gt;10,IF(AND(ISNUMBER('Raw Data'!C195),'Raw Data'!C195&lt;40, 'Raw Data'!C195&gt;0),'Raw Data'!C195,40),"")</f>
        <v>22.104420000000001</v>
      </c>
      <c r="E52" s="2" t="str">
        <f>IF(SUM('Raw Data'!D$3:D$98)&gt;10,IF(AND(ISNUMBER('Raw Data'!D195),'Raw Data'!D195&lt;40, 'Raw Data'!D195&gt;0),'Raw Data'!D195,40),"")</f>
        <v/>
      </c>
      <c r="F52" s="2" t="str">
        <f>IF(SUM('Raw Data'!E$3:E$98)&gt;10,IF(AND(ISNUMBER('Raw Data'!E195),'Raw Data'!E195&lt;40, 'Raw Data'!E195&gt;0),'Raw Data'!E195,40),"")</f>
        <v/>
      </c>
      <c r="G52" s="2" t="str">
        <f>IF(SUM('Raw Data'!F$3:F$98)&gt;10,IF(AND(ISNUMBER('Raw Data'!F195),'Raw Data'!F195&lt;40, 'Raw Data'!F195&gt;0),'Raw Data'!F195,40),"")</f>
        <v/>
      </c>
      <c r="H52" s="2" t="str">
        <f>IF(SUM('Raw Data'!G$3:G$98)&gt;10,IF(AND(ISNUMBER('Raw Data'!G195),'Raw Data'!G195&lt;40, 'Raw Data'!G195&gt;0),'Raw Data'!G195,40),"")</f>
        <v/>
      </c>
      <c r="I52" s="2" t="str">
        <f>IF(SUM('Raw Data'!H$3:H$98)&gt;10,IF(AND(ISNUMBER('Raw Data'!H195),'Raw Data'!H195&lt;40, 'Raw Data'!H195&gt;0),'Raw Data'!H195,40),"")</f>
        <v/>
      </c>
      <c r="J52" s="2" t="str">
        <f>IF(SUM('Raw Data'!I$3:I$98)&gt;10,IF(AND(ISNUMBER('Raw Data'!I195),'Raw Data'!I195&lt;40, 'Raw Data'!I195&gt;0),'Raw Data'!I195,40),"")</f>
        <v/>
      </c>
      <c r="K52" s="2" t="str">
        <f>IF(SUM('Raw Data'!J$3:J$98)&gt;10,IF(AND(ISNUMBER('Raw Data'!J195),'Raw Data'!J195&lt;40, 'Raw Data'!J195&gt;0),'Raw Data'!J195,40),"")</f>
        <v/>
      </c>
      <c r="L52" s="2" t="str">
        <f>IF(SUM('Raw Data'!K$3:K$98)&gt;10,IF(AND(ISNUMBER('Raw Data'!K195),'Raw Data'!K195&lt;40, 'Raw Data'!K195&gt;0),'Raw Data'!K195,40),"")</f>
        <v/>
      </c>
      <c r="M52" s="2" t="str">
        <f>IF(SUM('Raw Data'!L$3:L$98)&gt;10,IF(AND(ISNUMBER('Raw Data'!L195),'Raw Data'!L195&lt;40, 'Raw Data'!L195&gt;0),'Raw Data'!L195,40),"")</f>
        <v/>
      </c>
      <c r="N52" s="2" t="str">
        <f>IF(SUM('Raw Data'!M$3:M$98)&gt;10,IF(AND(ISNUMBER('Raw Data'!M195),'Raw Data'!M195&lt;40, 'Raw Data'!M195&gt;0),'Raw Data'!M195,40),"")</f>
        <v/>
      </c>
      <c r="O52" s="2" t="str">
        <f>IF(SUM('Raw Data'!N$3:N$98)&gt;10,IF(AND(ISNUMBER('Raw Data'!N195),'Raw Data'!N195&lt;40, 'Raw Data'!N195&gt;0),'Raw Data'!N195,40),"")</f>
        <v/>
      </c>
      <c r="P52" s="3" t="str">
        <f>'Gene Table'!D51</f>
        <v>MLH1</v>
      </c>
      <c r="Q52" s="2">
        <f t="shared" si="30"/>
        <v>11.561171999999996</v>
      </c>
      <c r="R52" s="2" t="str">
        <f t="shared" si="31"/>
        <v/>
      </c>
      <c r="S52" s="2" t="str">
        <f t="shared" si="32"/>
        <v/>
      </c>
      <c r="T52" s="2" t="str">
        <f t="shared" si="33"/>
        <v/>
      </c>
      <c r="U52" s="2" t="str">
        <f t="shared" si="34"/>
        <v/>
      </c>
      <c r="V52" s="2" t="str">
        <f t="shared" si="35"/>
        <v/>
      </c>
      <c r="W52" s="2" t="str">
        <f t="shared" si="36"/>
        <v/>
      </c>
      <c r="X52" s="2" t="str">
        <f t="shared" si="37"/>
        <v/>
      </c>
      <c r="Y52" s="2" t="str">
        <f t="shared" si="38"/>
        <v/>
      </c>
      <c r="Z52" s="2" t="str">
        <f t="shared" si="39"/>
        <v/>
      </c>
      <c r="AA52" s="2" t="str">
        <f t="shared" si="40"/>
        <v/>
      </c>
      <c r="AB52" s="2" t="str">
        <f t="shared" si="41"/>
        <v/>
      </c>
      <c r="AC52" s="3" t="str">
        <f>'Gene Table'!D51</f>
        <v>MLH1</v>
      </c>
      <c r="AD52" s="2">
        <f t="shared" si="42"/>
        <v>0.61626599999999954</v>
      </c>
      <c r="AE52" s="2" t="str">
        <f t="shared" si="43"/>
        <v/>
      </c>
      <c r="AF52" s="2" t="str">
        <f t="shared" si="44"/>
        <v/>
      </c>
      <c r="AG52" s="2" t="str">
        <f t="shared" si="45"/>
        <v/>
      </c>
      <c r="AH52" s="2" t="str">
        <f t="shared" si="46"/>
        <v/>
      </c>
      <c r="AI52" s="2" t="str">
        <f t="shared" si="47"/>
        <v/>
      </c>
      <c r="AJ52" s="2" t="str">
        <f t="shared" si="48"/>
        <v/>
      </c>
      <c r="AK52" s="2" t="str">
        <f t="shared" si="49"/>
        <v/>
      </c>
      <c r="AL52" s="2" t="str">
        <f t="shared" si="50"/>
        <v/>
      </c>
      <c r="AM52" s="2" t="str">
        <f t="shared" si="51"/>
        <v/>
      </c>
      <c r="AN52" s="2" t="str">
        <f t="shared" si="52"/>
        <v/>
      </c>
      <c r="AO52" s="2" t="str">
        <f t="shared" si="53"/>
        <v/>
      </c>
      <c r="AP52" s="3" t="str">
        <f>'Gene Table'!D51</f>
        <v>MLH1</v>
      </c>
      <c r="AQ52" s="2">
        <f t="shared" si="54"/>
        <v>7.1708329999999982</v>
      </c>
      <c r="AR52" s="2" t="str">
        <f t="shared" si="55"/>
        <v/>
      </c>
      <c r="AS52" s="2" t="str">
        <f t="shared" si="56"/>
        <v/>
      </c>
      <c r="AT52" s="2" t="str">
        <f t="shared" si="57"/>
        <v/>
      </c>
      <c r="AU52" s="2" t="str">
        <f t="shared" si="58"/>
        <v/>
      </c>
      <c r="AV52" s="2" t="str">
        <f t="shared" si="59"/>
        <v/>
      </c>
      <c r="AW52" s="2" t="str">
        <f t="shared" si="60"/>
        <v/>
      </c>
      <c r="AX52" s="2" t="str">
        <f t="shared" si="61"/>
        <v/>
      </c>
      <c r="AY52" s="2" t="str">
        <f t="shared" si="62"/>
        <v/>
      </c>
      <c r="AZ52" s="2" t="str">
        <f t="shared" si="63"/>
        <v/>
      </c>
      <c r="BA52" s="2" t="str">
        <f t="shared" si="64"/>
        <v/>
      </c>
      <c r="BB52" s="2" t="str">
        <f t="shared" si="65"/>
        <v/>
      </c>
      <c r="BC52" s="3" t="str">
        <f>'Gene Table'!D51</f>
        <v>MLH1</v>
      </c>
      <c r="BD52" s="2">
        <f t="shared" si="102"/>
        <v>3.309332793824036E-4</v>
      </c>
      <c r="BE52" s="2" t="str">
        <f t="shared" si="103"/>
        <v/>
      </c>
      <c r="BF52" s="2" t="str">
        <f t="shared" si="104"/>
        <v/>
      </c>
      <c r="BG52" s="2" t="str">
        <f t="shared" si="105"/>
        <v/>
      </c>
      <c r="BH52" s="2" t="str">
        <f t="shared" si="106"/>
        <v/>
      </c>
      <c r="BI52" s="2" t="str">
        <f t="shared" si="107"/>
        <v/>
      </c>
      <c r="BJ52" s="2" t="str">
        <f t="shared" si="108"/>
        <v/>
      </c>
      <c r="BK52" s="2" t="str">
        <f t="shared" si="109"/>
        <v/>
      </c>
      <c r="BL52" s="2" t="str">
        <f t="shared" si="110"/>
        <v/>
      </c>
      <c r="BM52" s="2" t="str">
        <f t="shared" si="111"/>
        <v/>
      </c>
      <c r="BN52" s="2" t="str">
        <f t="shared" si="112"/>
        <v/>
      </c>
      <c r="BO52" s="2" t="str">
        <f t="shared" si="113"/>
        <v/>
      </c>
      <c r="BP52" s="3" t="str">
        <f>'Gene Table'!D51</f>
        <v>MLH1</v>
      </c>
      <c r="BQ52" s="11">
        <f t="shared" si="114"/>
        <v>0.99305762738942283</v>
      </c>
      <c r="BR52" s="11" t="str">
        <f t="shared" si="115"/>
        <v/>
      </c>
      <c r="BS52" s="11" t="str">
        <f t="shared" si="116"/>
        <v/>
      </c>
      <c r="BT52" s="11" t="str">
        <f t="shared" si="117"/>
        <v/>
      </c>
      <c r="BU52" s="11" t="str">
        <f t="shared" si="118"/>
        <v/>
      </c>
      <c r="BV52" s="11" t="str">
        <f t="shared" si="119"/>
        <v/>
      </c>
      <c r="BW52" s="11" t="str">
        <f t="shared" si="120"/>
        <v/>
      </c>
      <c r="BX52" s="11" t="str">
        <f t="shared" si="121"/>
        <v/>
      </c>
      <c r="BY52" s="11" t="str">
        <f t="shared" si="122"/>
        <v/>
      </c>
      <c r="BZ52" s="11" t="str">
        <f t="shared" si="123"/>
        <v/>
      </c>
      <c r="CA52" s="11" t="str">
        <f t="shared" si="124"/>
        <v/>
      </c>
      <c r="CB52" s="11" t="str">
        <f t="shared" si="125"/>
        <v/>
      </c>
      <c r="CC52" s="3" t="str">
        <f>'Gene Table'!D51</f>
        <v>MLH1</v>
      </c>
      <c r="CD52" s="11">
        <f t="shared" si="126"/>
        <v>6.9423726105772247E-3</v>
      </c>
      <c r="CE52" s="11" t="str">
        <f t="shared" si="127"/>
        <v/>
      </c>
      <c r="CF52" s="11" t="str">
        <f t="shared" si="128"/>
        <v/>
      </c>
      <c r="CG52" s="11" t="str">
        <f t="shared" si="129"/>
        <v/>
      </c>
      <c r="CH52" s="11" t="str">
        <f t="shared" si="130"/>
        <v/>
      </c>
      <c r="CI52" s="11" t="str">
        <f t="shared" si="131"/>
        <v/>
      </c>
      <c r="CJ52" s="11" t="str">
        <f t="shared" si="132"/>
        <v/>
      </c>
      <c r="CK52" s="11" t="str">
        <f t="shared" si="133"/>
        <v/>
      </c>
      <c r="CL52" s="11" t="str">
        <f t="shared" si="134"/>
        <v/>
      </c>
      <c r="CM52" s="11" t="str">
        <f t="shared" si="135"/>
        <v/>
      </c>
      <c r="CN52" s="11" t="str">
        <f t="shared" si="136"/>
        <v/>
      </c>
      <c r="CO52" s="11" t="str">
        <f t="shared" si="137"/>
        <v/>
      </c>
      <c r="CP52" s="3" t="str">
        <f>'Gene Table'!D51</f>
        <v>MLH1</v>
      </c>
      <c r="CQ52" s="11">
        <f t="shared" si="78"/>
        <v>0</v>
      </c>
      <c r="CR52" s="11" t="str">
        <f t="shared" si="91"/>
        <v/>
      </c>
      <c r="CS52" s="11" t="str">
        <f t="shared" si="92"/>
        <v/>
      </c>
      <c r="CT52" s="11" t="str">
        <f t="shared" si="93"/>
        <v/>
      </c>
      <c r="CU52" s="11" t="str">
        <f t="shared" si="94"/>
        <v/>
      </c>
      <c r="CV52" s="11" t="str">
        <f t="shared" si="95"/>
        <v/>
      </c>
      <c r="CW52" s="11" t="str">
        <f t="shared" si="96"/>
        <v/>
      </c>
      <c r="CX52" s="11" t="str">
        <f t="shared" si="97"/>
        <v/>
      </c>
      <c r="CY52" s="11" t="str">
        <f t="shared" si="98"/>
        <v/>
      </c>
      <c r="CZ52" s="11" t="str">
        <f t="shared" si="99"/>
        <v/>
      </c>
      <c r="DA52" s="11" t="str">
        <f t="shared" si="100"/>
        <v/>
      </c>
      <c r="DB52" s="11" t="str">
        <f t="shared" si="101"/>
        <v/>
      </c>
      <c r="DC52" s="3" t="str">
        <f>'Gene Table'!D51</f>
        <v>MLH1</v>
      </c>
      <c r="DD52" s="11">
        <f t="shared" si="79"/>
        <v>0.99305762738942283</v>
      </c>
      <c r="DE52" s="11" t="str">
        <f t="shared" si="80"/>
        <v/>
      </c>
      <c r="DF52" s="11" t="str">
        <f t="shared" si="81"/>
        <v/>
      </c>
      <c r="DG52" s="11" t="str">
        <f t="shared" si="82"/>
        <v/>
      </c>
      <c r="DH52" s="11" t="str">
        <f t="shared" si="83"/>
        <v/>
      </c>
      <c r="DI52" s="11" t="str">
        <f t="shared" si="84"/>
        <v/>
      </c>
      <c r="DJ52" s="11" t="str">
        <f t="shared" si="85"/>
        <v/>
      </c>
      <c r="DK52" s="11" t="str">
        <f t="shared" si="86"/>
        <v/>
      </c>
      <c r="DL52" s="11" t="str">
        <f t="shared" si="87"/>
        <v/>
      </c>
      <c r="DM52" s="11" t="str">
        <f t="shared" si="88"/>
        <v/>
      </c>
      <c r="DN52" s="11" t="str">
        <f t="shared" si="89"/>
        <v/>
      </c>
      <c r="DO52" s="11" t="str">
        <f t="shared" si="90"/>
        <v/>
      </c>
    </row>
    <row r="53" spans="1:119" x14ac:dyDescent="0.25">
      <c r="A53" s="2" t="str">
        <f>'Gene Table'!D52</f>
        <v>MSX1</v>
      </c>
      <c r="B53" s="123"/>
      <c r="C53" s="3" t="s">
        <v>209</v>
      </c>
      <c r="D53" s="2">
        <f>IF(SUM('Raw Data'!C$3:C$98)&gt;10,IF(AND(ISNUMBER('Raw Data'!C197),'Raw Data'!C197&lt;40, 'Raw Data'!C197&gt;0),'Raw Data'!C197,40),"")</f>
        <v>19.458425999999999</v>
      </c>
      <c r="E53" s="2" t="str">
        <f>IF(SUM('Raw Data'!D$3:D$98)&gt;10,IF(AND(ISNUMBER('Raw Data'!D197),'Raw Data'!D197&lt;40, 'Raw Data'!D197&gt;0),'Raw Data'!D197,40),"")</f>
        <v/>
      </c>
      <c r="F53" s="2" t="str">
        <f>IF(SUM('Raw Data'!E$3:E$98)&gt;10,IF(AND(ISNUMBER('Raw Data'!E197),'Raw Data'!E197&lt;40, 'Raw Data'!E197&gt;0),'Raw Data'!E197,40),"")</f>
        <v/>
      </c>
      <c r="G53" s="2" t="str">
        <f>IF(SUM('Raw Data'!F$3:F$98)&gt;10,IF(AND(ISNUMBER('Raw Data'!F197),'Raw Data'!F197&lt;40, 'Raw Data'!F197&gt;0),'Raw Data'!F197,40),"")</f>
        <v/>
      </c>
      <c r="H53" s="2" t="str">
        <f>IF(SUM('Raw Data'!G$3:G$98)&gt;10,IF(AND(ISNUMBER('Raw Data'!G197),'Raw Data'!G197&lt;40, 'Raw Data'!G197&gt;0),'Raw Data'!G197,40),"")</f>
        <v/>
      </c>
      <c r="I53" s="2" t="str">
        <f>IF(SUM('Raw Data'!H$3:H$98)&gt;10,IF(AND(ISNUMBER('Raw Data'!H197),'Raw Data'!H197&lt;40, 'Raw Data'!H197&gt;0),'Raw Data'!H197,40),"")</f>
        <v/>
      </c>
      <c r="J53" s="2" t="str">
        <f>IF(SUM('Raw Data'!I$3:I$98)&gt;10,IF(AND(ISNUMBER('Raw Data'!I197),'Raw Data'!I197&lt;40, 'Raw Data'!I197&gt;0),'Raw Data'!I197,40),"")</f>
        <v/>
      </c>
      <c r="K53" s="2" t="str">
        <f>IF(SUM('Raw Data'!J$3:J$98)&gt;10,IF(AND(ISNUMBER('Raw Data'!J197),'Raw Data'!J197&lt;40, 'Raw Data'!J197&gt;0),'Raw Data'!J197,40),"")</f>
        <v/>
      </c>
      <c r="L53" s="2" t="str">
        <f>IF(SUM('Raw Data'!K$3:K$98)&gt;10,IF(AND(ISNUMBER('Raw Data'!K197),'Raw Data'!K197&lt;40, 'Raw Data'!K197&gt;0),'Raw Data'!K197,40),"")</f>
        <v/>
      </c>
      <c r="M53" s="2" t="str">
        <f>IF(SUM('Raw Data'!L$3:L$98)&gt;10,IF(AND(ISNUMBER('Raw Data'!L197),'Raw Data'!L197&lt;40, 'Raw Data'!L197&gt;0),'Raw Data'!L197,40),"")</f>
        <v/>
      </c>
      <c r="N53" s="2" t="str">
        <f>IF(SUM('Raw Data'!M$3:M$98)&gt;10,IF(AND(ISNUMBER('Raw Data'!M197),'Raw Data'!M197&lt;40, 'Raw Data'!M197&gt;0),'Raw Data'!M197,40),"")</f>
        <v/>
      </c>
      <c r="O53" s="2" t="str">
        <f>IF(SUM('Raw Data'!N$3:N$98)&gt;10,IF(AND(ISNUMBER('Raw Data'!N197),'Raw Data'!N197&lt;40, 'Raw Data'!N197&gt;0),'Raw Data'!N197,40),"")</f>
        <v/>
      </c>
      <c r="P53" s="3" t="str">
        <f>'Gene Table'!D52</f>
        <v>MSX1</v>
      </c>
      <c r="Q53" s="2">
        <f t="shared" si="30"/>
        <v>13.396440000000002</v>
      </c>
      <c r="R53" s="2" t="str">
        <f t="shared" si="31"/>
        <v/>
      </c>
      <c r="S53" s="2" t="str">
        <f t="shared" si="32"/>
        <v/>
      </c>
      <c r="T53" s="2" t="str">
        <f t="shared" si="33"/>
        <v/>
      </c>
      <c r="U53" s="2" t="str">
        <f t="shared" si="34"/>
        <v/>
      </c>
      <c r="V53" s="2" t="str">
        <f t="shared" si="35"/>
        <v/>
      </c>
      <c r="W53" s="2" t="str">
        <f t="shared" si="36"/>
        <v/>
      </c>
      <c r="X53" s="2" t="str">
        <f t="shared" si="37"/>
        <v/>
      </c>
      <c r="Y53" s="2" t="str">
        <f t="shared" si="38"/>
        <v/>
      </c>
      <c r="Z53" s="2" t="str">
        <f t="shared" si="39"/>
        <v/>
      </c>
      <c r="AA53" s="2" t="str">
        <f t="shared" si="40"/>
        <v/>
      </c>
      <c r="AB53" s="2" t="str">
        <f t="shared" si="41"/>
        <v/>
      </c>
      <c r="AC53" s="3" t="str">
        <f>'Gene Table'!D52</f>
        <v>MSX1</v>
      </c>
      <c r="AD53" s="2">
        <f t="shared" si="42"/>
        <v>5.4124000000001615E-2</v>
      </c>
      <c r="AE53" s="2" t="str">
        <f t="shared" si="43"/>
        <v/>
      </c>
      <c r="AF53" s="2" t="str">
        <f t="shared" si="44"/>
        <v/>
      </c>
      <c r="AG53" s="2" t="str">
        <f t="shared" si="45"/>
        <v/>
      </c>
      <c r="AH53" s="2" t="str">
        <f t="shared" si="46"/>
        <v/>
      </c>
      <c r="AI53" s="2" t="str">
        <f t="shared" si="47"/>
        <v/>
      </c>
      <c r="AJ53" s="2" t="str">
        <f t="shared" si="48"/>
        <v/>
      </c>
      <c r="AK53" s="2" t="str">
        <f t="shared" si="49"/>
        <v/>
      </c>
      <c r="AL53" s="2" t="str">
        <f t="shared" si="50"/>
        <v/>
      </c>
      <c r="AM53" s="2" t="str">
        <f t="shared" si="51"/>
        <v/>
      </c>
      <c r="AN53" s="2" t="str">
        <f t="shared" si="52"/>
        <v/>
      </c>
      <c r="AO53" s="2" t="str">
        <f t="shared" si="53"/>
        <v/>
      </c>
      <c r="AP53" s="3" t="str">
        <f>'Gene Table'!D52</f>
        <v>MSX1</v>
      </c>
      <c r="AQ53" s="2">
        <f t="shared" si="54"/>
        <v>7.023181000000001</v>
      </c>
      <c r="AR53" s="2" t="str">
        <f t="shared" si="55"/>
        <v/>
      </c>
      <c r="AS53" s="2" t="str">
        <f t="shared" si="56"/>
        <v/>
      </c>
      <c r="AT53" s="2" t="str">
        <f t="shared" si="57"/>
        <v/>
      </c>
      <c r="AU53" s="2" t="str">
        <f t="shared" si="58"/>
        <v/>
      </c>
      <c r="AV53" s="2" t="str">
        <f t="shared" si="59"/>
        <v/>
      </c>
      <c r="AW53" s="2" t="str">
        <f t="shared" si="60"/>
        <v/>
      </c>
      <c r="AX53" s="2" t="str">
        <f t="shared" si="61"/>
        <v/>
      </c>
      <c r="AY53" s="2" t="str">
        <f t="shared" si="62"/>
        <v/>
      </c>
      <c r="AZ53" s="2" t="str">
        <f t="shared" si="63"/>
        <v/>
      </c>
      <c r="BA53" s="2" t="str">
        <f t="shared" si="64"/>
        <v/>
      </c>
      <c r="BB53" s="2" t="str">
        <f t="shared" si="65"/>
        <v/>
      </c>
      <c r="BC53" s="3" t="str">
        <f>'Gene Table'!D52</f>
        <v>MSX1</v>
      </c>
      <c r="BD53" s="2">
        <f t="shared" si="102"/>
        <v>9.2740562327030192E-5</v>
      </c>
      <c r="BE53" s="2" t="str">
        <f t="shared" si="103"/>
        <v/>
      </c>
      <c r="BF53" s="2" t="str">
        <f t="shared" si="104"/>
        <v/>
      </c>
      <c r="BG53" s="2" t="str">
        <f t="shared" si="105"/>
        <v/>
      </c>
      <c r="BH53" s="2" t="str">
        <f t="shared" si="106"/>
        <v/>
      </c>
      <c r="BI53" s="2" t="str">
        <f t="shared" si="107"/>
        <v/>
      </c>
      <c r="BJ53" s="2" t="str">
        <f t="shared" si="108"/>
        <v/>
      </c>
      <c r="BK53" s="2" t="str">
        <f t="shared" si="109"/>
        <v/>
      </c>
      <c r="BL53" s="2" t="str">
        <f t="shared" si="110"/>
        <v/>
      </c>
      <c r="BM53" s="2" t="str">
        <f t="shared" si="111"/>
        <v/>
      </c>
      <c r="BN53" s="2" t="str">
        <f t="shared" si="112"/>
        <v/>
      </c>
      <c r="BO53" s="2" t="str">
        <f t="shared" si="113"/>
        <v/>
      </c>
      <c r="BP53" s="3" t="str">
        <f>'Gene Table'!D52</f>
        <v>MSX1</v>
      </c>
      <c r="BQ53" s="11">
        <f t="shared" si="114"/>
        <v>0.99231131386562532</v>
      </c>
      <c r="BR53" s="11" t="str">
        <f t="shared" si="115"/>
        <v/>
      </c>
      <c r="BS53" s="11" t="str">
        <f t="shared" si="116"/>
        <v/>
      </c>
      <c r="BT53" s="11" t="str">
        <f t="shared" si="117"/>
        <v/>
      </c>
      <c r="BU53" s="11" t="str">
        <f t="shared" si="118"/>
        <v/>
      </c>
      <c r="BV53" s="11" t="str">
        <f t="shared" si="119"/>
        <v/>
      </c>
      <c r="BW53" s="11" t="str">
        <f t="shared" si="120"/>
        <v/>
      </c>
      <c r="BX53" s="11" t="str">
        <f t="shared" si="121"/>
        <v/>
      </c>
      <c r="BY53" s="11" t="str">
        <f t="shared" si="122"/>
        <v/>
      </c>
      <c r="BZ53" s="11" t="str">
        <f t="shared" si="123"/>
        <v/>
      </c>
      <c r="CA53" s="11" t="str">
        <f t="shared" si="124"/>
        <v/>
      </c>
      <c r="CB53" s="11" t="str">
        <f t="shared" si="125"/>
        <v/>
      </c>
      <c r="CC53" s="3" t="str">
        <f>'Gene Table'!D52</f>
        <v>MSX1</v>
      </c>
      <c r="CD53" s="11">
        <f t="shared" si="126"/>
        <v>7.6886861343747207E-3</v>
      </c>
      <c r="CE53" s="11" t="str">
        <f t="shared" si="127"/>
        <v/>
      </c>
      <c r="CF53" s="11" t="str">
        <f t="shared" si="128"/>
        <v/>
      </c>
      <c r="CG53" s="11" t="str">
        <f t="shared" si="129"/>
        <v/>
      </c>
      <c r="CH53" s="11" t="str">
        <f t="shared" si="130"/>
        <v/>
      </c>
      <c r="CI53" s="11" t="str">
        <f t="shared" si="131"/>
        <v/>
      </c>
      <c r="CJ53" s="11" t="str">
        <f t="shared" si="132"/>
        <v/>
      </c>
      <c r="CK53" s="11" t="str">
        <f t="shared" si="133"/>
        <v/>
      </c>
      <c r="CL53" s="11" t="str">
        <f t="shared" si="134"/>
        <v/>
      </c>
      <c r="CM53" s="11" t="str">
        <f t="shared" si="135"/>
        <v/>
      </c>
      <c r="CN53" s="11" t="str">
        <f t="shared" si="136"/>
        <v/>
      </c>
      <c r="CO53" s="11" t="str">
        <f t="shared" si="137"/>
        <v/>
      </c>
      <c r="CP53" s="3" t="str">
        <f>'Gene Table'!D52</f>
        <v>MSX1</v>
      </c>
      <c r="CQ53" s="11">
        <f t="shared" si="78"/>
        <v>0</v>
      </c>
      <c r="CR53" s="11" t="str">
        <f t="shared" si="91"/>
        <v/>
      </c>
      <c r="CS53" s="11" t="str">
        <f t="shared" si="92"/>
        <v/>
      </c>
      <c r="CT53" s="11" t="str">
        <f t="shared" si="93"/>
        <v/>
      </c>
      <c r="CU53" s="11" t="str">
        <f t="shared" si="94"/>
        <v/>
      </c>
      <c r="CV53" s="11" t="str">
        <f t="shared" si="95"/>
        <v/>
      </c>
      <c r="CW53" s="11" t="str">
        <f t="shared" si="96"/>
        <v/>
      </c>
      <c r="CX53" s="11" t="str">
        <f t="shared" si="97"/>
        <v/>
      </c>
      <c r="CY53" s="11" t="str">
        <f t="shared" si="98"/>
        <v/>
      </c>
      <c r="CZ53" s="11" t="str">
        <f t="shared" si="99"/>
        <v/>
      </c>
      <c r="DA53" s="11" t="str">
        <f t="shared" si="100"/>
        <v/>
      </c>
      <c r="DB53" s="11" t="str">
        <f t="shared" si="101"/>
        <v/>
      </c>
      <c r="DC53" s="3" t="str">
        <f>'Gene Table'!D52</f>
        <v>MSX1</v>
      </c>
      <c r="DD53" s="11">
        <f t="shared" si="79"/>
        <v>0.99231131386562532</v>
      </c>
      <c r="DE53" s="11" t="str">
        <f t="shared" si="80"/>
        <v/>
      </c>
      <c r="DF53" s="11" t="str">
        <f t="shared" si="81"/>
        <v/>
      </c>
      <c r="DG53" s="11" t="str">
        <f t="shared" si="82"/>
        <v/>
      </c>
      <c r="DH53" s="11" t="str">
        <f t="shared" si="83"/>
        <v/>
      </c>
      <c r="DI53" s="11" t="str">
        <f t="shared" si="84"/>
        <v/>
      </c>
      <c r="DJ53" s="11" t="str">
        <f t="shared" si="85"/>
        <v/>
      </c>
      <c r="DK53" s="11" t="str">
        <f t="shared" si="86"/>
        <v/>
      </c>
      <c r="DL53" s="11" t="str">
        <f t="shared" si="87"/>
        <v/>
      </c>
      <c r="DM53" s="11" t="str">
        <f t="shared" si="88"/>
        <v/>
      </c>
      <c r="DN53" s="11" t="str">
        <f t="shared" si="89"/>
        <v/>
      </c>
      <c r="DO53" s="11" t="str">
        <f t="shared" si="90"/>
        <v/>
      </c>
    </row>
    <row r="54" spans="1:119" x14ac:dyDescent="0.25">
      <c r="A54" s="2" t="str">
        <f>'Gene Table'!D53</f>
        <v>MUC2</v>
      </c>
      <c r="B54" s="123"/>
      <c r="C54" s="3" t="s">
        <v>211</v>
      </c>
      <c r="D54" s="2">
        <f>IF(SUM('Raw Data'!C$3:C$98)&gt;10,IF(AND(ISNUMBER('Raw Data'!C199),'Raw Data'!C199&lt;40, 'Raw Data'!C199&gt;0),'Raw Data'!C199,40),"")</f>
        <v>19.798314999999999</v>
      </c>
      <c r="E54" s="2" t="str">
        <f>IF(SUM('Raw Data'!D$3:D$98)&gt;10,IF(AND(ISNUMBER('Raw Data'!D199),'Raw Data'!D199&lt;40, 'Raw Data'!D199&gt;0),'Raw Data'!D199,40),"")</f>
        <v/>
      </c>
      <c r="F54" s="2" t="str">
        <f>IF(SUM('Raw Data'!E$3:E$98)&gt;10,IF(AND(ISNUMBER('Raw Data'!E199),'Raw Data'!E199&lt;40, 'Raw Data'!E199&gt;0),'Raw Data'!E199,40),"")</f>
        <v/>
      </c>
      <c r="G54" s="2" t="str">
        <f>IF(SUM('Raw Data'!F$3:F$98)&gt;10,IF(AND(ISNUMBER('Raw Data'!F199),'Raw Data'!F199&lt;40, 'Raw Data'!F199&gt;0),'Raw Data'!F199,40),"")</f>
        <v/>
      </c>
      <c r="H54" s="2" t="str">
        <f>IF(SUM('Raw Data'!G$3:G$98)&gt;10,IF(AND(ISNUMBER('Raw Data'!G199),'Raw Data'!G199&lt;40, 'Raw Data'!G199&gt;0),'Raw Data'!G199,40),"")</f>
        <v/>
      </c>
      <c r="I54" s="2" t="str">
        <f>IF(SUM('Raw Data'!H$3:H$98)&gt;10,IF(AND(ISNUMBER('Raw Data'!H199),'Raw Data'!H199&lt;40, 'Raw Data'!H199&gt;0),'Raw Data'!H199,40),"")</f>
        <v/>
      </c>
      <c r="J54" s="2" t="str">
        <f>IF(SUM('Raw Data'!I$3:I$98)&gt;10,IF(AND(ISNUMBER('Raw Data'!I199),'Raw Data'!I199&lt;40, 'Raw Data'!I199&gt;0),'Raw Data'!I199,40),"")</f>
        <v/>
      </c>
      <c r="K54" s="2" t="str">
        <f>IF(SUM('Raw Data'!J$3:J$98)&gt;10,IF(AND(ISNUMBER('Raw Data'!J199),'Raw Data'!J199&lt;40, 'Raw Data'!J199&gt;0),'Raw Data'!J199,40),"")</f>
        <v/>
      </c>
      <c r="L54" s="2" t="str">
        <f>IF(SUM('Raw Data'!K$3:K$98)&gt;10,IF(AND(ISNUMBER('Raw Data'!K199),'Raw Data'!K199&lt;40, 'Raw Data'!K199&gt;0),'Raw Data'!K199,40),"")</f>
        <v/>
      </c>
      <c r="M54" s="2" t="str">
        <f>IF(SUM('Raw Data'!L$3:L$98)&gt;10,IF(AND(ISNUMBER('Raw Data'!L199),'Raw Data'!L199&lt;40, 'Raw Data'!L199&gt;0),'Raw Data'!L199,40),"")</f>
        <v/>
      </c>
      <c r="N54" s="2" t="str">
        <f>IF(SUM('Raw Data'!M$3:M$98)&gt;10,IF(AND(ISNUMBER('Raw Data'!M199),'Raw Data'!M199&lt;40, 'Raw Data'!M199&gt;0),'Raw Data'!M199,40),"")</f>
        <v/>
      </c>
      <c r="O54" s="2" t="str">
        <f>IF(SUM('Raw Data'!N$3:N$98)&gt;10,IF(AND(ISNUMBER('Raw Data'!N199),'Raw Data'!N199&lt;40, 'Raw Data'!N199&gt;0),'Raw Data'!N199,40),"")</f>
        <v/>
      </c>
      <c r="P54" s="3" t="str">
        <f>'Gene Table'!D53</f>
        <v>MUC2</v>
      </c>
      <c r="Q54" s="2">
        <f t="shared" si="30"/>
        <v>7.003267000000001</v>
      </c>
      <c r="R54" s="2" t="str">
        <f t="shared" si="31"/>
        <v/>
      </c>
      <c r="S54" s="2" t="str">
        <f t="shared" si="32"/>
        <v/>
      </c>
      <c r="T54" s="2" t="str">
        <f t="shared" si="33"/>
        <v/>
      </c>
      <c r="U54" s="2" t="str">
        <f t="shared" si="34"/>
        <v/>
      </c>
      <c r="V54" s="2" t="str">
        <f t="shared" si="35"/>
        <v/>
      </c>
      <c r="W54" s="2" t="str">
        <f t="shared" si="36"/>
        <v/>
      </c>
      <c r="X54" s="2" t="str">
        <f t="shared" si="37"/>
        <v/>
      </c>
      <c r="Y54" s="2" t="str">
        <f t="shared" si="38"/>
        <v/>
      </c>
      <c r="Z54" s="2" t="str">
        <f t="shared" si="39"/>
        <v/>
      </c>
      <c r="AA54" s="2" t="str">
        <f t="shared" si="40"/>
        <v/>
      </c>
      <c r="AB54" s="2" t="str">
        <f t="shared" si="41"/>
        <v/>
      </c>
      <c r="AC54" s="3" t="str">
        <f>'Gene Table'!D53</f>
        <v>MUC2</v>
      </c>
      <c r="AD54" s="2">
        <f t="shared" si="42"/>
        <v>0.20217700000000249</v>
      </c>
      <c r="AE54" s="2" t="str">
        <f t="shared" si="43"/>
        <v/>
      </c>
      <c r="AF54" s="2" t="str">
        <f t="shared" si="44"/>
        <v/>
      </c>
      <c r="AG54" s="2" t="str">
        <f t="shared" si="45"/>
        <v/>
      </c>
      <c r="AH54" s="2" t="str">
        <f t="shared" si="46"/>
        <v/>
      </c>
      <c r="AI54" s="2" t="str">
        <f t="shared" si="47"/>
        <v/>
      </c>
      <c r="AJ54" s="2" t="str">
        <f t="shared" si="48"/>
        <v/>
      </c>
      <c r="AK54" s="2" t="str">
        <f t="shared" si="49"/>
        <v/>
      </c>
      <c r="AL54" s="2" t="str">
        <f t="shared" si="50"/>
        <v/>
      </c>
      <c r="AM54" s="2" t="str">
        <f t="shared" si="51"/>
        <v/>
      </c>
      <c r="AN54" s="2" t="str">
        <f t="shared" si="52"/>
        <v/>
      </c>
      <c r="AO54" s="2" t="str">
        <f t="shared" si="53"/>
        <v/>
      </c>
      <c r="AP54" s="3" t="str">
        <f>'Gene Table'!D53</f>
        <v>MUC2</v>
      </c>
      <c r="AQ54" s="2">
        <f t="shared" si="54"/>
        <v>4.4356950000000026</v>
      </c>
      <c r="AR54" s="2" t="str">
        <f t="shared" si="55"/>
        <v/>
      </c>
      <c r="AS54" s="2" t="str">
        <f t="shared" si="56"/>
        <v/>
      </c>
      <c r="AT54" s="2" t="str">
        <f t="shared" si="57"/>
        <v/>
      </c>
      <c r="AU54" s="2" t="str">
        <f t="shared" si="58"/>
        <v/>
      </c>
      <c r="AV54" s="2" t="str">
        <f t="shared" si="59"/>
        <v/>
      </c>
      <c r="AW54" s="2" t="str">
        <f t="shared" si="60"/>
        <v/>
      </c>
      <c r="AX54" s="2" t="str">
        <f t="shared" si="61"/>
        <v/>
      </c>
      <c r="AY54" s="2" t="str">
        <f t="shared" si="62"/>
        <v/>
      </c>
      <c r="AZ54" s="2" t="str">
        <f t="shared" si="63"/>
        <v/>
      </c>
      <c r="BA54" s="2" t="str">
        <f t="shared" si="64"/>
        <v/>
      </c>
      <c r="BB54" s="2" t="str">
        <f t="shared" si="65"/>
        <v/>
      </c>
      <c r="BC54" s="3" t="str">
        <f>'Gene Table'!D53</f>
        <v>MUC2</v>
      </c>
      <c r="BD54" s="2">
        <f t="shared" si="102"/>
        <v>7.794828517451031E-3</v>
      </c>
      <c r="BE54" s="2" t="str">
        <f t="shared" si="103"/>
        <v/>
      </c>
      <c r="BF54" s="2" t="str">
        <f t="shared" si="104"/>
        <v/>
      </c>
      <c r="BG54" s="2" t="str">
        <f t="shared" si="105"/>
        <v/>
      </c>
      <c r="BH54" s="2" t="str">
        <f t="shared" si="106"/>
        <v/>
      </c>
      <c r="BI54" s="2" t="str">
        <f t="shared" si="107"/>
        <v/>
      </c>
      <c r="BJ54" s="2" t="str">
        <f t="shared" si="108"/>
        <v/>
      </c>
      <c r="BK54" s="2" t="str">
        <f t="shared" si="109"/>
        <v/>
      </c>
      <c r="BL54" s="2" t="str">
        <f t="shared" si="110"/>
        <v/>
      </c>
      <c r="BM54" s="2" t="str">
        <f t="shared" si="111"/>
        <v/>
      </c>
      <c r="BN54" s="2" t="str">
        <f t="shared" si="112"/>
        <v/>
      </c>
      <c r="BO54" s="2" t="str">
        <f t="shared" si="113"/>
        <v/>
      </c>
      <c r="BP54" s="3" t="str">
        <f>'Gene Table'!D53</f>
        <v>MUC2</v>
      </c>
      <c r="BQ54" s="11">
        <f t="shared" si="114"/>
        <v>0.95342838837509258</v>
      </c>
      <c r="BR54" s="11" t="str">
        <f t="shared" si="115"/>
        <v/>
      </c>
      <c r="BS54" s="11" t="str">
        <f t="shared" si="116"/>
        <v/>
      </c>
      <c r="BT54" s="11" t="str">
        <f t="shared" si="117"/>
        <v/>
      </c>
      <c r="BU54" s="11" t="str">
        <f t="shared" si="118"/>
        <v/>
      </c>
      <c r="BV54" s="11" t="str">
        <f t="shared" si="119"/>
        <v/>
      </c>
      <c r="BW54" s="11" t="str">
        <f t="shared" si="120"/>
        <v/>
      </c>
      <c r="BX54" s="11" t="str">
        <f t="shared" si="121"/>
        <v/>
      </c>
      <c r="BY54" s="11" t="str">
        <f t="shared" si="122"/>
        <v/>
      </c>
      <c r="BZ54" s="11" t="str">
        <f t="shared" si="123"/>
        <v/>
      </c>
      <c r="CA54" s="11" t="str">
        <f t="shared" si="124"/>
        <v/>
      </c>
      <c r="CB54" s="11" t="str">
        <f t="shared" si="125"/>
        <v/>
      </c>
      <c r="CC54" s="3" t="str">
        <f>'Gene Table'!D53</f>
        <v>MUC2</v>
      </c>
      <c r="CD54" s="11">
        <f t="shared" si="126"/>
        <v>4.6571611624907382E-2</v>
      </c>
      <c r="CE54" s="11" t="str">
        <f t="shared" si="127"/>
        <v/>
      </c>
      <c r="CF54" s="11" t="str">
        <f t="shared" si="128"/>
        <v/>
      </c>
      <c r="CG54" s="11" t="str">
        <f t="shared" si="129"/>
        <v/>
      </c>
      <c r="CH54" s="11" t="str">
        <f t="shared" si="130"/>
        <v/>
      </c>
      <c r="CI54" s="11" t="str">
        <f t="shared" si="131"/>
        <v/>
      </c>
      <c r="CJ54" s="11" t="str">
        <f t="shared" si="132"/>
        <v/>
      </c>
      <c r="CK54" s="11" t="str">
        <f t="shared" si="133"/>
        <v/>
      </c>
      <c r="CL54" s="11" t="str">
        <f t="shared" si="134"/>
        <v/>
      </c>
      <c r="CM54" s="11" t="str">
        <f t="shared" si="135"/>
        <v/>
      </c>
      <c r="CN54" s="11" t="str">
        <f t="shared" si="136"/>
        <v/>
      </c>
      <c r="CO54" s="11" t="str">
        <f t="shared" si="137"/>
        <v/>
      </c>
      <c r="CP54" s="3" t="str">
        <f>'Gene Table'!D53</f>
        <v>MUC2</v>
      </c>
      <c r="CQ54" s="11">
        <f t="shared" si="78"/>
        <v>0</v>
      </c>
      <c r="CR54" s="11" t="str">
        <f t="shared" si="91"/>
        <v/>
      </c>
      <c r="CS54" s="11" t="str">
        <f t="shared" si="92"/>
        <v/>
      </c>
      <c r="CT54" s="11" t="str">
        <f t="shared" si="93"/>
        <v/>
      </c>
      <c r="CU54" s="11" t="str">
        <f t="shared" si="94"/>
        <v/>
      </c>
      <c r="CV54" s="11" t="str">
        <f t="shared" si="95"/>
        <v/>
      </c>
      <c r="CW54" s="11" t="str">
        <f t="shared" si="96"/>
        <v/>
      </c>
      <c r="CX54" s="11" t="str">
        <f t="shared" si="97"/>
        <v/>
      </c>
      <c r="CY54" s="11" t="str">
        <f t="shared" si="98"/>
        <v/>
      </c>
      <c r="CZ54" s="11" t="str">
        <f t="shared" si="99"/>
        <v/>
      </c>
      <c r="DA54" s="11" t="str">
        <f t="shared" si="100"/>
        <v/>
      </c>
      <c r="DB54" s="11" t="str">
        <f t="shared" si="101"/>
        <v/>
      </c>
      <c r="DC54" s="3" t="str">
        <f>'Gene Table'!D53</f>
        <v>MUC2</v>
      </c>
      <c r="DD54" s="11">
        <f t="shared" si="79"/>
        <v>0.95342838837509258</v>
      </c>
      <c r="DE54" s="11" t="str">
        <f t="shared" si="80"/>
        <v/>
      </c>
      <c r="DF54" s="11" t="str">
        <f t="shared" si="81"/>
        <v/>
      </c>
      <c r="DG54" s="11" t="str">
        <f t="shared" si="82"/>
        <v/>
      </c>
      <c r="DH54" s="11" t="str">
        <f t="shared" si="83"/>
        <v/>
      </c>
      <c r="DI54" s="11" t="str">
        <f t="shared" si="84"/>
        <v/>
      </c>
      <c r="DJ54" s="11" t="str">
        <f t="shared" si="85"/>
        <v/>
      </c>
      <c r="DK54" s="11" t="str">
        <f t="shared" si="86"/>
        <v/>
      </c>
      <c r="DL54" s="11" t="str">
        <f t="shared" si="87"/>
        <v/>
      </c>
      <c r="DM54" s="11" t="str">
        <f t="shared" si="88"/>
        <v/>
      </c>
      <c r="DN54" s="11" t="str">
        <f t="shared" si="89"/>
        <v/>
      </c>
      <c r="DO54" s="11" t="str">
        <f t="shared" si="90"/>
        <v/>
      </c>
    </row>
    <row r="55" spans="1:119" x14ac:dyDescent="0.25">
      <c r="A55" s="2" t="str">
        <f>'Gene Table'!D54</f>
        <v>MYOD1</v>
      </c>
      <c r="B55" s="123"/>
      <c r="C55" s="3" t="s">
        <v>213</v>
      </c>
      <c r="D55" s="2">
        <f>IF(SUM('Raw Data'!C$3:C$98)&gt;10,IF(AND(ISNUMBER('Raw Data'!C201),'Raw Data'!C201&lt;40, 'Raw Data'!C201&gt;0),'Raw Data'!C201,40),"")</f>
        <v>21.327667000000002</v>
      </c>
      <c r="E55" s="2" t="str">
        <f>IF(SUM('Raw Data'!D$3:D$98)&gt;10,IF(AND(ISNUMBER('Raw Data'!D201),'Raw Data'!D201&lt;40, 'Raw Data'!D201&gt;0),'Raw Data'!D201,40),"")</f>
        <v/>
      </c>
      <c r="F55" s="2" t="str">
        <f>IF(SUM('Raw Data'!E$3:E$98)&gt;10,IF(AND(ISNUMBER('Raw Data'!E201),'Raw Data'!E201&lt;40, 'Raw Data'!E201&gt;0),'Raw Data'!E201,40),"")</f>
        <v/>
      </c>
      <c r="G55" s="2" t="str">
        <f>IF(SUM('Raw Data'!F$3:F$98)&gt;10,IF(AND(ISNUMBER('Raw Data'!F201),'Raw Data'!F201&lt;40, 'Raw Data'!F201&gt;0),'Raw Data'!F201,40),"")</f>
        <v/>
      </c>
      <c r="H55" s="2" t="str">
        <f>IF(SUM('Raw Data'!G$3:G$98)&gt;10,IF(AND(ISNUMBER('Raw Data'!G201),'Raw Data'!G201&lt;40, 'Raw Data'!G201&gt;0),'Raw Data'!G201,40),"")</f>
        <v/>
      </c>
      <c r="I55" s="2" t="str">
        <f>IF(SUM('Raw Data'!H$3:H$98)&gt;10,IF(AND(ISNUMBER('Raw Data'!H201),'Raw Data'!H201&lt;40, 'Raw Data'!H201&gt;0),'Raw Data'!H201,40),"")</f>
        <v/>
      </c>
      <c r="J55" s="2" t="str">
        <f>IF(SUM('Raw Data'!I$3:I$98)&gt;10,IF(AND(ISNUMBER('Raw Data'!I201),'Raw Data'!I201&lt;40, 'Raw Data'!I201&gt;0),'Raw Data'!I201,40),"")</f>
        <v/>
      </c>
      <c r="K55" s="2" t="str">
        <f>IF(SUM('Raw Data'!J$3:J$98)&gt;10,IF(AND(ISNUMBER('Raw Data'!J201),'Raw Data'!J201&lt;40, 'Raw Data'!J201&gt;0),'Raw Data'!J201,40),"")</f>
        <v/>
      </c>
      <c r="L55" s="2" t="str">
        <f>IF(SUM('Raw Data'!K$3:K$98)&gt;10,IF(AND(ISNUMBER('Raw Data'!K201),'Raw Data'!K201&lt;40, 'Raw Data'!K201&gt;0),'Raw Data'!K201,40),"")</f>
        <v/>
      </c>
      <c r="M55" s="2" t="str">
        <f>IF(SUM('Raw Data'!L$3:L$98)&gt;10,IF(AND(ISNUMBER('Raw Data'!L201),'Raw Data'!L201&lt;40, 'Raw Data'!L201&gt;0),'Raw Data'!L201,40),"")</f>
        <v/>
      </c>
      <c r="N55" s="2" t="str">
        <f>IF(SUM('Raw Data'!M$3:M$98)&gt;10,IF(AND(ISNUMBER('Raw Data'!M201),'Raw Data'!M201&lt;40, 'Raw Data'!M201&gt;0),'Raw Data'!M201,40),"")</f>
        <v/>
      </c>
      <c r="O55" s="2" t="str">
        <f>IF(SUM('Raw Data'!N$3:N$98)&gt;10,IF(AND(ISNUMBER('Raw Data'!N201),'Raw Data'!N201&lt;40, 'Raw Data'!N201&gt;0),'Raw Data'!N201,40),"")</f>
        <v/>
      </c>
      <c r="P55" s="3" t="str">
        <f>'Gene Table'!D54</f>
        <v>MYOD1</v>
      </c>
      <c r="Q55" s="2">
        <f t="shared" si="30"/>
        <v>8.7404999999999973</v>
      </c>
      <c r="R55" s="2" t="str">
        <f t="shared" si="31"/>
        <v/>
      </c>
      <c r="S55" s="2" t="str">
        <f t="shared" si="32"/>
        <v/>
      </c>
      <c r="T55" s="2" t="str">
        <f t="shared" si="33"/>
        <v/>
      </c>
      <c r="U55" s="2" t="str">
        <f t="shared" si="34"/>
        <v/>
      </c>
      <c r="V55" s="2" t="str">
        <f t="shared" si="35"/>
        <v/>
      </c>
      <c r="W55" s="2" t="str">
        <f t="shared" si="36"/>
        <v/>
      </c>
      <c r="X55" s="2" t="str">
        <f t="shared" si="37"/>
        <v/>
      </c>
      <c r="Y55" s="2" t="str">
        <f t="shared" si="38"/>
        <v/>
      </c>
      <c r="Z55" s="2" t="str">
        <f t="shared" si="39"/>
        <v/>
      </c>
      <c r="AA55" s="2" t="str">
        <f t="shared" si="40"/>
        <v/>
      </c>
      <c r="AB55" s="2" t="str">
        <f t="shared" si="41"/>
        <v/>
      </c>
      <c r="AC55" s="3" t="str">
        <f>'Gene Table'!D54</f>
        <v>MYOD1</v>
      </c>
      <c r="AD55" s="2">
        <f t="shared" si="42"/>
        <v>5.2854999999997432E-2</v>
      </c>
      <c r="AE55" s="2" t="str">
        <f t="shared" si="43"/>
        <v/>
      </c>
      <c r="AF55" s="2" t="str">
        <f t="shared" si="44"/>
        <v/>
      </c>
      <c r="AG55" s="2" t="str">
        <f t="shared" si="45"/>
        <v/>
      </c>
      <c r="AH55" s="2" t="str">
        <f t="shared" si="46"/>
        <v/>
      </c>
      <c r="AI55" s="2" t="str">
        <f t="shared" si="47"/>
        <v/>
      </c>
      <c r="AJ55" s="2" t="str">
        <f t="shared" si="48"/>
        <v/>
      </c>
      <c r="AK55" s="2" t="str">
        <f t="shared" si="49"/>
        <v/>
      </c>
      <c r="AL55" s="2" t="str">
        <f t="shared" si="50"/>
        <v/>
      </c>
      <c r="AM55" s="2" t="str">
        <f t="shared" si="51"/>
        <v/>
      </c>
      <c r="AN55" s="2" t="str">
        <f t="shared" si="52"/>
        <v/>
      </c>
      <c r="AO55" s="2" t="str">
        <f t="shared" si="53"/>
        <v/>
      </c>
      <c r="AP55" s="3" t="str">
        <f>'Gene Table'!D54</f>
        <v>MYOD1</v>
      </c>
      <c r="AQ55" s="2">
        <f t="shared" si="54"/>
        <v>6.1405329999999978</v>
      </c>
      <c r="AR55" s="2" t="str">
        <f t="shared" si="55"/>
        <v/>
      </c>
      <c r="AS55" s="2" t="str">
        <f t="shared" si="56"/>
        <v/>
      </c>
      <c r="AT55" s="2" t="str">
        <f t="shared" si="57"/>
        <v/>
      </c>
      <c r="AU55" s="2" t="str">
        <f t="shared" si="58"/>
        <v/>
      </c>
      <c r="AV55" s="2" t="str">
        <f t="shared" si="59"/>
        <v/>
      </c>
      <c r="AW55" s="2" t="str">
        <f t="shared" si="60"/>
        <v/>
      </c>
      <c r="AX55" s="2" t="str">
        <f t="shared" si="61"/>
        <v/>
      </c>
      <c r="AY55" s="2" t="str">
        <f t="shared" si="62"/>
        <v/>
      </c>
      <c r="AZ55" s="2" t="str">
        <f t="shared" si="63"/>
        <v/>
      </c>
      <c r="BA55" s="2" t="str">
        <f t="shared" si="64"/>
        <v/>
      </c>
      <c r="BB55" s="2" t="str">
        <f t="shared" si="65"/>
        <v/>
      </c>
      <c r="BC55" s="3" t="str">
        <f>'Gene Table'!D54</f>
        <v>MYOD1</v>
      </c>
      <c r="BD55" s="2">
        <f t="shared" si="102"/>
        <v>2.3380151602211165E-3</v>
      </c>
      <c r="BE55" s="2" t="str">
        <f t="shared" si="103"/>
        <v/>
      </c>
      <c r="BF55" s="2" t="str">
        <f t="shared" si="104"/>
        <v/>
      </c>
      <c r="BG55" s="2" t="str">
        <f t="shared" si="105"/>
        <v/>
      </c>
      <c r="BH55" s="2" t="str">
        <f t="shared" si="106"/>
        <v/>
      </c>
      <c r="BI55" s="2" t="str">
        <f t="shared" si="107"/>
        <v/>
      </c>
      <c r="BJ55" s="2" t="str">
        <f t="shared" si="108"/>
        <v/>
      </c>
      <c r="BK55" s="2" t="str">
        <f t="shared" si="109"/>
        <v/>
      </c>
      <c r="BL55" s="2" t="str">
        <f t="shared" si="110"/>
        <v/>
      </c>
      <c r="BM55" s="2" t="str">
        <f t="shared" si="111"/>
        <v/>
      </c>
      <c r="BN55" s="2" t="str">
        <f t="shared" si="112"/>
        <v/>
      </c>
      <c r="BO55" s="2" t="str">
        <f t="shared" si="113"/>
        <v/>
      </c>
      <c r="BP55" s="3" t="str">
        <f>'Gene Table'!D54</f>
        <v>MYOD1</v>
      </c>
      <c r="BQ55" s="11">
        <f t="shared" si="114"/>
        <v>0.9857920325471905</v>
      </c>
      <c r="BR55" s="11" t="str">
        <f t="shared" si="115"/>
        <v/>
      </c>
      <c r="BS55" s="11" t="str">
        <f t="shared" si="116"/>
        <v/>
      </c>
      <c r="BT55" s="11" t="str">
        <f t="shared" si="117"/>
        <v/>
      </c>
      <c r="BU55" s="11" t="str">
        <f t="shared" si="118"/>
        <v/>
      </c>
      <c r="BV55" s="11" t="str">
        <f t="shared" si="119"/>
        <v/>
      </c>
      <c r="BW55" s="11" t="str">
        <f t="shared" si="120"/>
        <v/>
      </c>
      <c r="BX55" s="11" t="str">
        <f t="shared" si="121"/>
        <v/>
      </c>
      <c r="BY55" s="11" t="str">
        <f t="shared" si="122"/>
        <v/>
      </c>
      <c r="BZ55" s="11" t="str">
        <f t="shared" si="123"/>
        <v/>
      </c>
      <c r="CA55" s="11" t="str">
        <f t="shared" si="124"/>
        <v/>
      </c>
      <c r="CB55" s="11" t="str">
        <f t="shared" si="125"/>
        <v/>
      </c>
      <c r="CC55" s="3" t="str">
        <f>'Gene Table'!D54</f>
        <v>MYOD1</v>
      </c>
      <c r="CD55" s="11">
        <f t="shared" si="126"/>
        <v>1.4207967452809531E-2</v>
      </c>
      <c r="CE55" s="11" t="str">
        <f t="shared" si="127"/>
        <v/>
      </c>
      <c r="CF55" s="11" t="str">
        <f t="shared" si="128"/>
        <v/>
      </c>
      <c r="CG55" s="11" t="str">
        <f t="shared" si="129"/>
        <v/>
      </c>
      <c r="CH55" s="11" t="str">
        <f t="shared" si="130"/>
        <v/>
      </c>
      <c r="CI55" s="11" t="str">
        <f t="shared" si="131"/>
        <v/>
      </c>
      <c r="CJ55" s="11" t="str">
        <f t="shared" si="132"/>
        <v/>
      </c>
      <c r="CK55" s="11" t="str">
        <f t="shared" si="133"/>
        <v/>
      </c>
      <c r="CL55" s="11" t="str">
        <f t="shared" si="134"/>
        <v/>
      </c>
      <c r="CM55" s="11" t="str">
        <f t="shared" si="135"/>
        <v/>
      </c>
      <c r="CN55" s="11" t="str">
        <f t="shared" si="136"/>
        <v/>
      </c>
      <c r="CO55" s="11" t="str">
        <f t="shared" si="137"/>
        <v/>
      </c>
      <c r="CP55" s="3" t="str">
        <f>'Gene Table'!D54</f>
        <v>MYOD1</v>
      </c>
      <c r="CQ55" s="11">
        <f t="shared" si="78"/>
        <v>0</v>
      </c>
      <c r="CR55" s="11" t="str">
        <f t="shared" si="91"/>
        <v/>
      </c>
      <c r="CS55" s="11" t="str">
        <f t="shared" si="92"/>
        <v/>
      </c>
      <c r="CT55" s="11" t="str">
        <f t="shared" si="93"/>
        <v/>
      </c>
      <c r="CU55" s="11" t="str">
        <f t="shared" si="94"/>
        <v/>
      </c>
      <c r="CV55" s="11" t="str">
        <f t="shared" si="95"/>
        <v/>
      </c>
      <c r="CW55" s="11" t="str">
        <f t="shared" si="96"/>
        <v/>
      </c>
      <c r="CX55" s="11" t="str">
        <f t="shared" si="97"/>
        <v/>
      </c>
      <c r="CY55" s="11" t="str">
        <f t="shared" si="98"/>
        <v/>
      </c>
      <c r="CZ55" s="11" t="str">
        <f t="shared" si="99"/>
        <v/>
      </c>
      <c r="DA55" s="11" t="str">
        <f t="shared" si="100"/>
        <v/>
      </c>
      <c r="DB55" s="11" t="str">
        <f t="shared" si="101"/>
        <v/>
      </c>
      <c r="DC55" s="3" t="str">
        <f>'Gene Table'!D54</f>
        <v>MYOD1</v>
      </c>
      <c r="DD55" s="11">
        <f t="shared" si="79"/>
        <v>0.9857920325471905</v>
      </c>
      <c r="DE55" s="11" t="str">
        <f t="shared" si="80"/>
        <v/>
      </c>
      <c r="DF55" s="11" t="str">
        <f t="shared" si="81"/>
        <v/>
      </c>
      <c r="DG55" s="11" t="str">
        <f t="shared" si="82"/>
        <v/>
      </c>
      <c r="DH55" s="11" t="str">
        <f t="shared" si="83"/>
        <v/>
      </c>
      <c r="DI55" s="11" t="str">
        <f t="shared" si="84"/>
        <v/>
      </c>
      <c r="DJ55" s="11" t="str">
        <f t="shared" si="85"/>
        <v/>
      </c>
      <c r="DK55" s="11" t="str">
        <f t="shared" si="86"/>
        <v/>
      </c>
      <c r="DL55" s="11" t="str">
        <f t="shared" si="87"/>
        <v/>
      </c>
      <c r="DM55" s="11" t="str">
        <f t="shared" si="88"/>
        <v/>
      </c>
      <c r="DN55" s="11" t="str">
        <f t="shared" si="89"/>
        <v/>
      </c>
      <c r="DO55" s="11" t="str">
        <f t="shared" si="90"/>
        <v/>
      </c>
    </row>
    <row r="56" spans="1:119" x14ac:dyDescent="0.25">
      <c r="A56" s="2" t="str">
        <f>'Gene Table'!D55</f>
        <v>PALB2</v>
      </c>
      <c r="B56" s="123"/>
      <c r="C56" s="3" t="s">
        <v>215</v>
      </c>
      <c r="D56" s="2">
        <f>IF(SUM('Raw Data'!C$3:C$98)&gt;10,IF(AND(ISNUMBER('Raw Data'!C203),'Raw Data'!C203&lt;40, 'Raw Data'!C203&gt;0),'Raw Data'!C203,40),"")</f>
        <v>19.952023000000001</v>
      </c>
      <c r="E56" s="2" t="str">
        <f>IF(SUM('Raw Data'!D$3:D$98)&gt;10,IF(AND(ISNUMBER('Raw Data'!D203),'Raw Data'!D203&lt;40, 'Raw Data'!D203&gt;0),'Raw Data'!D203,40),"")</f>
        <v/>
      </c>
      <c r="F56" s="2" t="str">
        <f>IF(SUM('Raw Data'!E$3:E$98)&gt;10,IF(AND(ISNUMBER('Raw Data'!E203),'Raw Data'!E203&lt;40, 'Raw Data'!E203&gt;0),'Raw Data'!E203,40),"")</f>
        <v/>
      </c>
      <c r="G56" s="2" t="str">
        <f>IF(SUM('Raw Data'!F$3:F$98)&gt;10,IF(AND(ISNUMBER('Raw Data'!F203),'Raw Data'!F203&lt;40, 'Raw Data'!F203&gt;0),'Raw Data'!F203,40),"")</f>
        <v/>
      </c>
      <c r="H56" s="2" t="str">
        <f>IF(SUM('Raw Data'!G$3:G$98)&gt;10,IF(AND(ISNUMBER('Raw Data'!G203),'Raw Data'!G203&lt;40, 'Raw Data'!G203&gt;0),'Raw Data'!G203,40),"")</f>
        <v/>
      </c>
      <c r="I56" s="2" t="str">
        <f>IF(SUM('Raw Data'!H$3:H$98)&gt;10,IF(AND(ISNUMBER('Raw Data'!H203),'Raw Data'!H203&lt;40, 'Raw Data'!H203&gt;0),'Raw Data'!H203,40),"")</f>
        <v/>
      </c>
      <c r="J56" s="2" t="str">
        <f>IF(SUM('Raw Data'!I$3:I$98)&gt;10,IF(AND(ISNUMBER('Raw Data'!I203),'Raw Data'!I203&lt;40, 'Raw Data'!I203&gt;0),'Raw Data'!I203,40),"")</f>
        <v/>
      </c>
      <c r="K56" s="2" t="str">
        <f>IF(SUM('Raw Data'!J$3:J$98)&gt;10,IF(AND(ISNUMBER('Raw Data'!J203),'Raw Data'!J203&lt;40, 'Raw Data'!J203&gt;0),'Raw Data'!J203,40),"")</f>
        <v/>
      </c>
      <c r="L56" s="2" t="str">
        <f>IF(SUM('Raw Data'!K$3:K$98)&gt;10,IF(AND(ISNUMBER('Raw Data'!K203),'Raw Data'!K203&lt;40, 'Raw Data'!K203&gt;0),'Raw Data'!K203,40),"")</f>
        <v/>
      </c>
      <c r="M56" s="2" t="str">
        <f>IF(SUM('Raw Data'!L$3:L$98)&gt;10,IF(AND(ISNUMBER('Raw Data'!L203),'Raw Data'!L203&lt;40, 'Raw Data'!L203&gt;0),'Raw Data'!L203,40),"")</f>
        <v/>
      </c>
      <c r="N56" s="2" t="str">
        <f>IF(SUM('Raw Data'!M$3:M$98)&gt;10,IF(AND(ISNUMBER('Raw Data'!M203),'Raw Data'!M203&lt;40, 'Raw Data'!M203&gt;0),'Raw Data'!M203,40),"")</f>
        <v/>
      </c>
      <c r="O56" s="2" t="str">
        <f>IF(SUM('Raw Data'!N$3:N$98)&gt;10,IF(AND(ISNUMBER('Raw Data'!N203),'Raw Data'!N203&lt;40, 'Raw Data'!N203&gt;0),'Raw Data'!N203,40),"")</f>
        <v/>
      </c>
      <c r="P56" s="3" t="str">
        <f>'Gene Table'!D55</f>
        <v>PALB2</v>
      </c>
      <c r="Q56" s="2">
        <f t="shared" si="30"/>
        <v>9.4643510000000006</v>
      </c>
      <c r="R56" s="2" t="str">
        <f t="shared" si="31"/>
        <v/>
      </c>
      <c r="S56" s="2" t="str">
        <f t="shared" si="32"/>
        <v/>
      </c>
      <c r="T56" s="2" t="str">
        <f t="shared" si="33"/>
        <v/>
      </c>
      <c r="U56" s="2" t="str">
        <f t="shared" si="34"/>
        <v/>
      </c>
      <c r="V56" s="2" t="str">
        <f t="shared" si="35"/>
        <v/>
      </c>
      <c r="W56" s="2" t="str">
        <f t="shared" si="36"/>
        <v/>
      </c>
      <c r="X56" s="2" t="str">
        <f t="shared" si="37"/>
        <v/>
      </c>
      <c r="Y56" s="2" t="str">
        <f t="shared" si="38"/>
        <v/>
      </c>
      <c r="Z56" s="2" t="str">
        <f t="shared" si="39"/>
        <v/>
      </c>
      <c r="AA56" s="2" t="str">
        <f t="shared" si="40"/>
        <v/>
      </c>
      <c r="AB56" s="2" t="str">
        <f t="shared" si="41"/>
        <v/>
      </c>
      <c r="AC56" s="3" t="str">
        <f>'Gene Table'!D55</f>
        <v>PALB2</v>
      </c>
      <c r="AD56" s="2">
        <f t="shared" si="42"/>
        <v>0.14934900000000084</v>
      </c>
      <c r="AE56" s="2" t="str">
        <f t="shared" si="43"/>
        <v/>
      </c>
      <c r="AF56" s="2" t="str">
        <f t="shared" si="44"/>
        <v/>
      </c>
      <c r="AG56" s="2" t="str">
        <f t="shared" si="45"/>
        <v/>
      </c>
      <c r="AH56" s="2" t="str">
        <f t="shared" si="46"/>
        <v/>
      </c>
      <c r="AI56" s="2" t="str">
        <f t="shared" si="47"/>
        <v/>
      </c>
      <c r="AJ56" s="2" t="str">
        <f t="shared" si="48"/>
        <v/>
      </c>
      <c r="AK56" s="2" t="str">
        <f t="shared" si="49"/>
        <v/>
      </c>
      <c r="AL56" s="2" t="str">
        <f t="shared" si="50"/>
        <v/>
      </c>
      <c r="AM56" s="2" t="str">
        <f t="shared" si="51"/>
        <v/>
      </c>
      <c r="AN56" s="2" t="str">
        <f t="shared" si="52"/>
        <v/>
      </c>
      <c r="AO56" s="2" t="str">
        <f t="shared" si="53"/>
        <v/>
      </c>
      <c r="AP56" s="3" t="str">
        <f>'Gene Table'!D55</f>
        <v>PALB2</v>
      </c>
      <c r="AQ56" s="2">
        <f t="shared" si="54"/>
        <v>7.5288749999999993</v>
      </c>
      <c r="AR56" s="2" t="str">
        <f t="shared" si="55"/>
        <v/>
      </c>
      <c r="AS56" s="2" t="str">
        <f t="shared" si="56"/>
        <v/>
      </c>
      <c r="AT56" s="2" t="str">
        <f t="shared" si="57"/>
        <v/>
      </c>
      <c r="AU56" s="2" t="str">
        <f t="shared" si="58"/>
        <v/>
      </c>
      <c r="AV56" s="2" t="str">
        <f t="shared" si="59"/>
        <v/>
      </c>
      <c r="AW56" s="2" t="str">
        <f t="shared" si="60"/>
        <v/>
      </c>
      <c r="AX56" s="2" t="str">
        <f t="shared" si="61"/>
        <v/>
      </c>
      <c r="AY56" s="2" t="str">
        <f t="shared" si="62"/>
        <v/>
      </c>
      <c r="AZ56" s="2" t="str">
        <f t="shared" si="63"/>
        <v/>
      </c>
      <c r="BA56" s="2" t="str">
        <f t="shared" si="64"/>
        <v/>
      </c>
      <c r="BB56" s="2" t="str">
        <f t="shared" si="65"/>
        <v/>
      </c>
      <c r="BC56" s="3" t="str">
        <f>'Gene Table'!D55</f>
        <v>PALB2</v>
      </c>
      <c r="BD56" s="2">
        <f t="shared" si="102"/>
        <v>1.4156192494784578E-3</v>
      </c>
      <c r="BE56" s="2" t="str">
        <f t="shared" si="103"/>
        <v/>
      </c>
      <c r="BF56" s="2" t="str">
        <f t="shared" si="104"/>
        <v/>
      </c>
      <c r="BG56" s="2" t="str">
        <f t="shared" si="105"/>
        <v/>
      </c>
      <c r="BH56" s="2" t="str">
        <f t="shared" si="106"/>
        <v/>
      </c>
      <c r="BI56" s="2" t="str">
        <f t="shared" si="107"/>
        <v/>
      </c>
      <c r="BJ56" s="2" t="str">
        <f t="shared" si="108"/>
        <v/>
      </c>
      <c r="BK56" s="2" t="str">
        <f t="shared" si="109"/>
        <v/>
      </c>
      <c r="BL56" s="2" t="str">
        <f t="shared" si="110"/>
        <v/>
      </c>
      <c r="BM56" s="2" t="str">
        <f t="shared" si="111"/>
        <v/>
      </c>
      <c r="BN56" s="2" t="str">
        <f t="shared" si="112"/>
        <v/>
      </c>
      <c r="BO56" s="2" t="str">
        <f t="shared" si="113"/>
        <v/>
      </c>
      <c r="BP56" s="3" t="str">
        <f>'Gene Table'!D55</f>
        <v>PALB2</v>
      </c>
      <c r="BQ56" s="11">
        <f t="shared" si="114"/>
        <v>0.99457751920423765</v>
      </c>
      <c r="BR56" s="11" t="str">
        <f t="shared" si="115"/>
        <v/>
      </c>
      <c r="BS56" s="11" t="str">
        <f t="shared" si="116"/>
        <v/>
      </c>
      <c r="BT56" s="11" t="str">
        <f t="shared" si="117"/>
        <v/>
      </c>
      <c r="BU56" s="11" t="str">
        <f t="shared" si="118"/>
        <v/>
      </c>
      <c r="BV56" s="11" t="str">
        <f t="shared" si="119"/>
        <v/>
      </c>
      <c r="BW56" s="11" t="str">
        <f t="shared" si="120"/>
        <v/>
      </c>
      <c r="BX56" s="11" t="str">
        <f t="shared" si="121"/>
        <v/>
      </c>
      <c r="BY56" s="11" t="str">
        <f t="shared" si="122"/>
        <v/>
      </c>
      <c r="BZ56" s="11" t="str">
        <f t="shared" si="123"/>
        <v/>
      </c>
      <c r="CA56" s="11" t="str">
        <f t="shared" si="124"/>
        <v/>
      </c>
      <c r="CB56" s="11" t="str">
        <f t="shared" si="125"/>
        <v/>
      </c>
      <c r="CC56" s="3" t="str">
        <f>'Gene Table'!D55</f>
        <v>PALB2</v>
      </c>
      <c r="CD56" s="11">
        <f t="shared" si="126"/>
        <v>5.4224807957623531E-3</v>
      </c>
      <c r="CE56" s="11" t="str">
        <f t="shared" si="127"/>
        <v/>
      </c>
      <c r="CF56" s="11" t="str">
        <f t="shared" si="128"/>
        <v/>
      </c>
      <c r="CG56" s="11" t="str">
        <f t="shared" si="129"/>
        <v/>
      </c>
      <c r="CH56" s="11" t="str">
        <f t="shared" si="130"/>
        <v/>
      </c>
      <c r="CI56" s="11" t="str">
        <f t="shared" si="131"/>
        <v/>
      </c>
      <c r="CJ56" s="11" t="str">
        <f t="shared" si="132"/>
        <v/>
      </c>
      <c r="CK56" s="11" t="str">
        <f t="shared" si="133"/>
        <v/>
      </c>
      <c r="CL56" s="11" t="str">
        <f t="shared" si="134"/>
        <v/>
      </c>
      <c r="CM56" s="11" t="str">
        <f t="shared" si="135"/>
        <v/>
      </c>
      <c r="CN56" s="11" t="str">
        <f t="shared" si="136"/>
        <v/>
      </c>
      <c r="CO56" s="11" t="str">
        <f t="shared" si="137"/>
        <v/>
      </c>
      <c r="CP56" s="3" t="str">
        <f>'Gene Table'!D55</f>
        <v>PALB2</v>
      </c>
      <c r="CQ56" s="11">
        <f t="shared" si="78"/>
        <v>0</v>
      </c>
      <c r="CR56" s="11" t="str">
        <f t="shared" si="91"/>
        <v/>
      </c>
      <c r="CS56" s="11" t="str">
        <f t="shared" si="92"/>
        <v/>
      </c>
      <c r="CT56" s="11" t="str">
        <f t="shared" si="93"/>
        <v/>
      </c>
      <c r="CU56" s="11" t="str">
        <f t="shared" si="94"/>
        <v/>
      </c>
      <c r="CV56" s="11" t="str">
        <f t="shared" si="95"/>
        <v/>
      </c>
      <c r="CW56" s="11" t="str">
        <f t="shared" si="96"/>
        <v/>
      </c>
      <c r="CX56" s="11" t="str">
        <f t="shared" si="97"/>
        <v/>
      </c>
      <c r="CY56" s="11" t="str">
        <f t="shared" si="98"/>
        <v/>
      </c>
      <c r="CZ56" s="11" t="str">
        <f t="shared" si="99"/>
        <v/>
      </c>
      <c r="DA56" s="11" t="str">
        <f t="shared" si="100"/>
        <v/>
      </c>
      <c r="DB56" s="11" t="str">
        <f t="shared" si="101"/>
        <v/>
      </c>
      <c r="DC56" s="3" t="str">
        <f>'Gene Table'!D55</f>
        <v>PALB2</v>
      </c>
      <c r="DD56" s="11">
        <f t="shared" si="79"/>
        <v>0.99457751920423765</v>
      </c>
      <c r="DE56" s="11" t="str">
        <f t="shared" si="80"/>
        <v/>
      </c>
      <c r="DF56" s="11" t="str">
        <f t="shared" si="81"/>
        <v/>
      </c>
      <c r="DG56" s="11" t="str">
        <f t="shared" si="82"/>
        <v/>
      </c>
      <c r="DH56" s="11" t="str">
        <f t="shared" si="83"/>
        <v/>
      </c>
      <c r="DI56" s="11" t="str">
        <f t="shared" si="84"/>
        <v/>
      </c>
      <c r="DJ56" s="11" t="str">
        <f t="shared" si="85"/>
        <v/>
      </c>
      <c r="DK56" s="11" t="str">
        <f t="shared" si="86"/>
        <v/>
      </c>
      <c r="DL56" s="11" t="str">
        <f t="shared" si="87"/>
        <v/>
      </c>
      <c r="DM56" s="11" t="str">
        <f t="shared" si="88"/>
        <v/>
      </c>
      <c r="DN56" s="11" t="str">
        <f t="shared" si="89"/>
        <v/>
      </c>
      <c r="DO56" s="11" t="str">
        <f t="shared" si="90"/>
        <v/>
      </c>
    </row>
    <row r="57" spans="1:119" x14ac:dyDescent="0.25">
      <c r="A57" s="2" t="str">
        <f>'Gene Table'!D56</f>
        <v>PAX5</v>
      </c>
      <c r="B57" s="123"/>
      <c r="C57" s="3" t="s">
        <v>217</v>
      </c>
      <c r="D57" s="2">
        <f>IF(SUM('Raw Data'!C$3:C$98)&gt;10,IF(AND(ISNUMBER('Raw Data'!C205),'Raw Data'!C205&lt;40, 'Raw Data'!C205&gt;0),'Raw Data'!C205,40),"")</f>
        <v>20.109755</v>
      </c>
      <c r="E57" s="2" t="str">
        <f>IF(SUM('Raw Data'!D$3:D$98)&gt;10,IF(AND(ISNUMBER('Raw Data'!D205),'Raw Data'!D205&lt;40, 'Raw Data'!D205&gt;0),'Raw Data'!D205,40),"")</f>
        <v/>
      </c>
      <c r="F57" s="2" t="str">
        <f>IF(SUM('Raw Data'!E$3:E$98)&gt;10,IF(AND(ISNUMBER('Raw Data'!E205),'Raw Data'!E205&lt;40, 'Raw Data'!E205&gt;0),'Raw Data'!E205,40),"")</f>
        <v/>
      </c>
      <c r="G57" s="2" t="str">
        <f>IF(SUM('Raw Data'!F$3:F$98)&gt;10,IF(AND(ISNUMBER('Raw Data'!F205),'Raw Data'!F205&lt;40, 'Raw Data'!F205&gt;0),'Raw Data'!F205,40),"")</f>
        <v/>
      </c>
      <c r="H57" s="2" t="str">
        <f>IF(SUM('Raw Data'!G$3:G$98)&gt;10,IF(AND(ISNUMBER('Raw Data'!G205),'Raw Data'!G205&lt;40, 'Raw Data'!G205&gt;0),'Raw Data'!G205,40),"")</f>
        <v/>
      </c>
      <c r="I57" s="2" t="str">
        <f>IF(SUM('Raw Data'!H$3:H$98)&gt;10,IF(AND(ISNUMBER('Raw Data'!H205),'Raw Data'!H205&lt;40, 'Raw Data'!H205&gt;0),'Raw Data'!H205,40),"")</f>
        <v/>
      </c>
      <c r="J57" s="2" t="str">
        <f>IF(SUM('Raw Data'!I$3:I$98)&gt;10,IF(AND(ISNUMBER('Raw Data'!I205),'Raw Data'!I205&lt;40, 'Raw Data'!I205&gt;0),'Raw Data'!I205,40),"")</f>
        <v/>
      </c>
      <c r="K57" s="2" t="str">
        <f>IF(SUM('Raw Data'!J$3:J$98)&gt;10,IF(AND(ISNUMBER('Raw Data'!J205),'Raw Data'!J205&lt;40, 'Raw Data'!J205&gt;0),'Raw Data'!J205,40),"")</f>
        <v/>
      </c>
      <c r="L57" s="2" t="str">
        <f>IF(SUM('Raw Data'!K$3:K$98)&gt;10,IF(AND(ISNUMBER('Raw Data'!K205),'Raw Data'!K205&lt;40, 'Raw Data'!K205&gt;0),'Raw Data'!K205,40),"")</f>
        <v/>
      </c>
      <c r="M57" s="2" t="str">
        <f>IF(SUM('Raw Data'!L$3:L$98)&gt;10,IF(AND(ISNUMBER('Raw Data'!L205),'Raw Data'!L205&lt;40, 'Raw Data'!L205&gt;0),'Raw Data'!L205,40),"")</f>
        <v/>
      </c>
      <c r="N57" s="2" t="str">
        <f>IF(SUM('Raw Data'!M$3:M$98)&gt;10,IF(AND(ISNUMBER('Raw Data'!M205),'Raw Data'!M205&lt;40, 'Raw Data'!M205&gt;0),'Raw Data'!M205,40),"")</f>
        <v/>
      </c>
      <c r="O57" s="2" t="str">
        <f>IF(SUM('Raw Data'!N$3:N$98)&gt;10,IF(AND(ISNUMBER('Raw Data'!N205),'Raw Data'!N205&lt;40, 'Raw Data'!N205&gt;0),'Raw Data'!N205,40),"")</f>
        <v/>
      </c>
      <c r="P57" s="3" t="str">
        <f>'Gene Table'!D56</f>
        <v>PAX5</v>
      </c>
      <c r="Q57" s="2">
        <f t="shared" si="30"/>
        <v>9.0147830000000013</v>
      </c>
      <c r="R57" s="2" t="str">
        <f t="shared" si="31"/>
        <v/>
      </c>
      <c r="S57" s="2" t="str">
        <f t="shared" si="32"/>
        <v/>
      </c>
      <c r="T57" s="2" t="str">
        <f t="shared" si="33"/>
        <v/>
      </c>
      <c r="U57" s="2" t="str">
        <f t="shared" si="34"/>
        <v/>
      </c>
      <c r="V57" s="2" t="str">
        <f t="shared" si="35"/>
        <v/>
      </c>
      <c r="W57" s="2" t="str">
        <f t="shared" si="36"/>
        <v/>
      </c>
      <c r="X57" s="2" t="str">
        <f t="shared" si="37"/>
        <v/>
      </c>
      <c r="Y57" s="2" t="str">
        <f t="shared" si="38"/>
        <v/>
      </c>
      <c r="Z57" s="2" t="str">
        <f t="shared" si="39"/>
        <v/>
      </c>
      <c r="AA57" s="2" t="str">
        <f t="shared" si="40"/>
        <v/>
      </c>
      <c r="AB57" s="2" t="str">
        <f t="shared" si="41"/>
        <v/>
      </c>
      <c r="AC57" s="3" t="str">
        <f>'Gene Table'!D56</f>
        <v>PAX5</v>
      </c>
      <c r="AD57" s="2">
        <f t="shared" si="42"/>
        <v>8.9048450000000017</v>
      </c>
      <c r="AE57" s="2" t="str">
        <f t="shared" si="43"/>
        <v/>
      </c>
      <c r="AF57" s="2" t="str">
        <f t="shared" si="44"/>
        <v/>
      </c>
      <c r="AG57" s="2" t="str">
        <f t="shared" si="45"/>
        <v/>
      </c>
      <c r="AH57" s="2" t="str">
        <f t="shared" si="46"/>
        <v/>
      </c>
      <c r="AI57" s="2" t="str">
        <f t="shared" si="47"/>
        <v/>
      </c>
      <c r="AJ57" s="2" t="str">
        <f t="shared" si="48"/>
        <v/>
      </c>
      <c r="AK57" s="2" t="str">
        <f t="shared" si="49"/>
        <v/>
      </c>
      <c r="AL57" s="2" t="str">
        <f t="shared" si="50"/>
        <v/>
      </c>
      <c r="AM57" s="2" t="str">
        <f t="shared" si="51"/>
        <v/>
      </c>
      <c r="AN57" s="2" t="str">
        <f t="shared" si="52"/>
        <v/>
      </c>
      <c r="AO57" s="2" t="str">
        <f t="shared" si="53"/>
        <v/>
      </c>
      <c r="AP57" s="3" t="str">
        <f>'Gene Table'!D56</f>
        <v>PAX5</v>
      </c>
      <c r="AQ57" s="2">
        <f t="shared" si="54"/>
        <v>1.2620000000001852E-2</v>
      </c>
      <c r="AR57" s="2" t="str">
        <f t="shared" si="55"/>
        <v/>
      </c>
      <c r="AS57" s="2" t="str">
        <f t="shared" si="56"/>
        <v/>
      </c>
      <c r="AT57" s="2" t="str">
        <f t="shared" si="57"/>
        <v/>
      </c>
      <c r="AU57" s="2" t="str">
        <f t="shared" si="58"/>
        <v/>
      </c>
      <c r="AV57" s="2" t="str">
        <f t="shared" si="59"/>
        <v/>
      </c>
      <c r="AW57" s="2" t="str">
        <f t="shared" si="60"/>
        <v/>
      </c>
      <c r="AX57" s="2" t="str">
        <f t="shared" si="61"/>
        <v/>
      </c>
      <c r="AY57" s="2" t="str">
        <f t="shared" si="62"/>
        <v/>
      </c>
      <c r="AZ57" s="2" t="str">
        <f t="shared" si="63"/>
        <v/>
      </c>
      <c r="BA57" s="2" t="str">
        <f t="shared" si="64"/>
        <v/>
      </c>
      <c r="BB57" s="2" t="str">
        <f t="shared" si="65"/>
        <v/>
      </c>
      <c r="BC57" s="3" t="str">
        <f>'Gene Table'!D56</f>
        <v>PAX5</v>
      </c>
      <c r="BD57" s="2">
        <f t="shared" si="102"/>
        <v>1.9332139155786563E-3</v>
      </c>
      <c r="BE57" s="2" t="str">
        <f t="shared" si="103"/>
        <v/>
      </c>
      <c r="BF57" s="2" t="str">
        <f t="shared" si="104"/>
        <v/>
      </c>
      <c r="BG57" s="2" t="str">
        <f t="shared" si="105"/>
        <v/>
      </c>
      <c r="BH57" s="2" t="str">
        <f t="shared" si="106"/>
        <v/>
      </c>
      <c r="BI57" s="2" t="str">
        <f t="shared" si="107"/>
        <v/>
      </c>
      <c r="BJ57" s="2" t="str">
        <f t="shared" si="108"/>
        <v/>
      </c>
      <c r="BK57" s="2" t="str">
        <f t="shared" si="109"/>
        <v/>
      </c>
      <c r="BL57" s="2" t="str">
        <f t="shared" si="110"/>
        <v/>
      </c>
      <c r="BM57" s="2" t="str">
        <f t="shared" si="111"/>
        <v/>
      </c>
      <c r="BN57" s="2" t="str">
        <f t="shared" si="112"/>
        <v/>
      </c>
      <c r="BO57" s="2" t="str">
        <f t="shared" si="113"/>
        <v/>
      </c>
      <c r="BP57" s="3" t="str">
        <f>'Gene Table'!D56</f>
        <v>PAX5</v>
      </c>
      <c r="BQ57" s="11">
        <f t="shared" si="114"/>
        <v>2.0903304403170923E-3</v>
      </c>
      <c r="BR57" s="11" t="str">
        <f t="shared" si="115"/>
        <v/>
      </c>
      <c r="BS57" s="11" t="str">
        <f t="shared" si="116"/>
        <v/>
      </c>
      <c r="BT57" s="11" t="str">
        <f t="shared" si="117"/>
        <v/>
      </c>
      <c r="BU57" s="11" t="str">
        <f t="shared" si="118"/>
        <v/>
      </c>
      <c r="BV57" s="11" t="str">
        <f t="shared" si="119"/>
        <v/>
      </c>
      <c r="BW57" s="11" t="str">
        <f t="shared" si="120"/>
        <v/>
      </c>
      <c r="BX57" s="11" t="str">
        <f t="shared" si="121"/>
        <v/>
      </c>
      <c r="BY57" s="11" t="str">
        <f t="shared" si="122"/>
        <v/>
      </c>
      <c r="BZ57" s="11" t="str">
        <f t="shared" si="123"/>
        <v/>
      </c>
      <c r="CA57" s="11" t="str">
        <f t="shared" si="124"/>
        <v/>
      </c>
      <c r="CB57" s="11" t="str">
        <f t="shared" si="125"/>
        <v/>
      </c>
      <c r="CC57" s="3" t="str">
        <f>'Gene Table'!D56</f>
        <v>PAX5</v>
      </c>
      <c r="CD57" s="11">
        <f t="shared" si="126"/>
        <v>0.99790966955968285</v>
      </c>
      <c r="CE57" s="11" t="str">
        <f t="shared" si="127"/>
        <v/>
      </c>
      <c r="CF57" s="11" t="str">
        <f t="shared" si="128"/>
        <v/>
      </c>
      <c r="CG57" s="11" t="str">
        <f t="shared" si="129"/>
        <v/>
      </c>
      <c r="CH57" s="11" t="str">
        <f t="shared" si="130"/>
        <v/>
      </c>
      <c r="CI57" s="11" t="str">
        <f t="shared" si="131"/>
        <v/>
      </c>
      <c r="CJ57" s="11" t="str">
        <f t="shared" si="132"/>
        <v/>
      </c>
      <c r="CK57" s="11" t="str">
        <f t="shared" si="133"/>
        <v/>
      </c>
      <c r="CL57" s="11" t="str">
        <f t="shared" si="134"/>
        <v/>
      </c>
      <c r="CM57" s="11" t="str">
        <f t="shared" si="135"/>
        <v/>
      </c>
      <c r="CN57" s="11" t="str">
        <f t="shared" si="136"/>
        <v/>
      </c>
      <c r="CO57" s="11" t="str">
        <f t="shared" si="137"/>
        <v/>
      </c>
      <c r="CP57" s="3" t="str">
        <f>'Gene Table'!D56</f>
        <v>PAX5</v>
      </c>
      <c r="CQ57" s="11">
        <f t="shared" si="78"/>
        <v>5.2909066017292616E-17</v>
      </c>
      <c r="CR57" s="11" t="str">
        <f t="shared" si="91"/>
        <v/>
      </c>
      <c r="CS57" s="11" t="str">
        <f t="shared" si="92"/>
        <v/>
      </c>
      <c r="CT57" s="11" t="str">
        <f t="shared" si="93"/>
        <v/>
      </c>
      <c r="CU57" s="11" t="str">
        <f t="shared" si="94"/>
        <v/>
      </c>
      <c r="CV57" s="11" t="str">
        <f t="shared" si="95"/>
        <v/>
      </c>
      <c r="CW57" s="11" t="str">
        <f t="shared" si="96"/>
        <v/>
      </c>
      <c r="CX57" s="11" t="str">
        <f t="shared" si="97"/>
        <v/>
      </c>
      <c r="CY57" s="11" t="str">
        <f t="shared" si="98"/>
        <v/>
      </c>
      <c r="CZ57" s="11" t="str">
        <f t="shared" si="99"/>
        <v/>
      </c>
      <c r="DA57" s="11" t="str">
        <f t="shared" si="100"/>
        <v/>
      </c>
      <c r="DB57" s="11" t="str">
        <f t="shared" si="101"/>
        <v/>
      </c>
      <c r="DC57" s="3" t="str">
        <f>'Gene Table'!D56</f>
        <v>PAX5</v>
      </c>
      <c r="DD57" s="11">
        <f t="shared" si="79"/>
        <v>2.0903304403171452E-3</v>
      </c>
      <c r="DE57" s="11" t="str">
        <f t="shared" si="80"/>
        <v/>
      </c>
      <c r="DF57" s="11" t="str">
        <f t="shared" si="81"/>
        <v/>
      </c>
      <c r="DG57" s="11" t="str">
        <f t="shared" si="82"/>
        <v/>
      </c>
      <c r="DH57" s="11" t="str">
        <f t="shared" si="83"/>
        <v/>
      </c>
      <c r="DI57" s="11" t="str">
        <f t="shared" si="84"/>
        <v/>
      </c>
      <c r="DJ57" s="11" t="str">
        <f t="shared" si="85"/>
        <v/>
      </c>
      <c r="DK57" s="11" t="str">
        <f t="shared" si="86"/>
        <v/>
      </c>
      <c r="DL57" s="11" t="str">
        <f t="shared" si="87"/>
        <v/>
      </c>
      <c r="DM57" s="11" t="str">
        <f t="shared" si="88"/>
        <v/>
      </c>
      <c r="DN57" s="11" t="str">
        <f t="shared" si="89"/>
        <v/>
      </c>
      <c r="DO57" s="11" t="str">
        <f t="shared" si="90"/>
        <v/>
      </c>
    </row>
    <row r="58" spans="1:119" x14ac:dyDescent="0.25">
      <c r="A58" s="2" t="str">
        <f>'Gene Table'!D57</f>
        <v>PDLIM4</v>
      </c>
      <c r="B58" s="123"/>
      <c r="C58" s="3" t="s">
        <v>219</v>
      </c>
      <c r="D58" s="2">
        <f>IF(SUM('Raw Data'!C$3:C$98)&gt;10,IF(AND(ISNUMBER('Raw Data'!C207),'Raw Data'!C207&lt;40, 'Raw Data'!C207&gt;0),'Raw Data'!C207,40),"")</f>
        <v>20.645143999999998</v>
      </c>
      <c r="E58" s="2" t="str">
        <f>IF(SUM('Raw Data'!D$3:D$98)&gt;10,IF(AND(ISNUMBER('Raw Data'!D207),'Raw Data'!D207&lt;40, 'Raw Data'!D207&gt;0),'Raw Data'!D207,40),"")</f>
        <v/>
      </c>
      <c r="F58" s="2" t="str">
        <f>IF(SUM('Raw Data'!E$3:E$98)&gt;10,IF(AND(ISNUMBER('Raw Data'!E207),'Raw Data'!E207&lt;40, 'Raw Data'!E207&gt;0),'Raw Data'!E207,40),"")</f>
        <v/>
      </c>
      <c r="G58" s="2" t="str">
        <f>IF(SUM('Raw Data'!F$3:F$98)&gt;10,IF(AND(ISNUMBER('Raw Data'!F207),'Raw Data'!F207&lt;40, 'Raw Data'!F207&gt;0),'Raw Data'!F207,40),"")</f>
        <v/>
      </c>
      <c r="H58" s="2" t="str">
        <f>IF(SUM('Raw Data'!G$3:G$98)&gt;10,IF(AND(ISNUMBER('Raw Data'!G207),'Raw Data'!G207&lt;40, 'Raw Data'!G207&gt;0),'Raw Data'!G207,40),"")</f>
        <v/>
      </c>
      <c r="I58" s="2" t="str">
        <f>IF(SUM('Raw Data'!H$3:H$98)&gt;10,IF(AND(ISNUMBER('Raw Data'!H207),'Raw Data'!H207&lt;40, 'Raw Data'!H207&gt;0),'Raw Data'!H207,40),"")</f>
        <v/>
      </c>
      <c r="J58" s="2" t="str">
        <f>IF(SUM('Raw Data'!I$3:I$98)&gt;10,IF(AND(ISNUMBER('Raw Data'!I207),'Raw Data'!I207&lt;40, 'Raw Data'!I207&gt;0),'Raw Data'!I207,40),"")</f>
        <v/>
      </c>
      <c r="K58" s="2" t="str">
        <f>IF(SUM('Raw Data'!J$3:J$98)&gt;10,IF(AND(ISNUMBER('Raw Data'!J207),'Raw Data'!J207&lt;40, 'Raw Data'!J207&gt;0),'Raw Data'!J207,40),"")</f>
        <v/>
      </c>
      <c r="L58" s="2" t="str">
        <f>IF(SUM('Raw Data'!K$3:K$98)&gt;10,IF(AND(ISNUMBER('Raw Data'!K207),'Raw Data'!K207&lt;40, 'Raw Data'!K207&gt;0),'Raw Data'!K207,40),"")</f>
        <v/>
      </c>
      <c r="M58" s="2" t="str">
        <f>IF(SUM('Raw Data'!L$3:L$98)&gt;10,IF(AND(ISNUMBER('Raw Data'!L207),'Raw Data'!L207&lt;40, 'Raw Data'!L207&gt;0),'Raw Data'!L207,40),"")</f>
        <v/>
      </c>
      <c r="N58" s="2" t="str">
        <f>IF(SUM('Raw Data'!M$3:M$98)&gt;10,IF(AND(ISNUMBER('Raw Data'!M207),'Raw Data'!M207&lt;40, 'Raw Data'!M207&gt;0),'Raw Data'!M207,40),"")</f>
        <v/>
      </c>
      <c r="O58" s="2" t="str">
        <f>IF(SUM('Raw Data'!N$3:N$98)&gt;10,IF(AND(ISNUMBER('Raw Data'!N207),'Raw Data'!N207&lt;40, 'Raw Data'!N207&gt;0),'Raw Data'!N207,40),"")</f>
        <v/>
      </c>
      <c r="P58" s="3" t="str">
        <f>'Gene Table'!D57</f>
        <v>PDLIM4</v>
      </c>
      <c r="Q58" s="2">
        <f t="shared" si="30"/>
        <v>10.487096000000001</v>
      </c>
      <c r="R58" s="2" t="str">
        <f t="shared" si="31"/>
        <v/>
      </c>
      <c r="S58" s="2" t="str">
        <f t="shared" si="32"/>
        <v/>
      </c>
      <c r="T58" s="2" t="str">
        <f t="shared" si="33"/>
        <v/>
      </c>
      <c r="U58" s="2" t="str">
        <f t="shared" si="34"/>
        <v/>
      </c>
      <c r="V58" s="2" t="str">
        <f t="shared" si="35"/>
        <v/>
      </c>
      <c r="W58" s="2" t="str">
        <f t="shared" si="36"/>
        <v/>
      </c>
      <c r="X58" s="2" t="str">
        <f t="shared" si="37"/>
        <v/>
      </c>
      <c r="Y58" s="2" t="str">
        <f t="shared" si="38"/>
        <v/>
      </c>
      <c r="Z58" s="2" t="str">
        <f t="shared" si="39"/>
        <v/>
      </c>
      <c r="AA58" s="2" t="str">
        <f t="shared" si="40"/>
        <v/>
      </c>
      <c r="AB58" s="2" t="str">
        <f t="shared" si="41"/>
        <v/>
      </c>
      <c r="AC58" s="3" t="str">
        <f>'Gene Table'!D57</f>
        <v>PDLIM4</v>
      </c>
      <c r="AD58" s="2">
        <f t="shared" si="42"/>
        <v>0.34547400000000295</v>
      </c>
      <c r="AE58" s="2" t="str">
        <f t="shared" si="43"/>
        <v/>
      </c>
      <c r="AF58" s="2" t="str">
        <f t="shared" si="44"/>
        <v/>
      </c>
      <c r="AG58" s="2" t="str">
        <f t="shared" si="45"/>
        <v/>
      </c>
      <c r="AH58" s="2" t="str">
        <f t="shared" si="46"/>
        <v/>
      </c>
      <c r="AI58" s="2" t="str">
        <f t="shared" si="47"/>
        <v/>
      </c>
      <c r="AJ58" s="2" t="str">
        <f t="shared" si="48"/>
        <v/>
      </c>
      <c r="AK58" s="2" t="str">
        <f t="shared" si="49"/>
        <v/>
      </c>
      <c r="AL58" s="2" t="str">
        <f t="shared" si="50"/>
        <v/>
      </c>
      <c r="AM58" s="2" t="str">
        <f t="shared" si="51"/>
        <v/>
      </c>
      <c r="AN58" s="2" t="str">
        <f t="shared" si="52"/>
        <v/>
      </c>
      <c r="AO58" s="2" t="str">
        <f t="shared" si="53"/>
        <v/>
      </c>
      <c r="AP58" s="3" t="str">
        <f>'Gene Table'!D57</f>
        <v>PDLIM4</v>
      </c>
      <c r="AQ58" s="2">
        <f t="shared" si="54"/>
        <v>9.8018510000000028</v>
      </c>
      <c r="AR58" s="2" t="str">
        <f t="shared" si="55"/>
        <v/>
      </c>
      <c r="AS58" s="2" t="str">
        <f t="shared" si="56"/>
        <v/>
      </c>
      <c r="AT58" s="2" t="str">
        <f t="shared" si="57"/>
        <v/>
      </c>
      <c r="AU58" s="2" t="str">
        <f t="shared" si="58"/>
        <v/>
      </c>
      <c r="AV58" s="2" t="str">
        <f t="shared" si="59"/>
        <v/>
      </c>
      <c r="AW58" s="2" t="str">
        <f t="shared" si="60"/>
        <v/>
      </c>
      <c r="AX58" s="2" t="str">
        <f t="shared" si="61"/>
        <v/>
      </c>
      <c r="AY58" s="2" t="str">
        <f t="shared" si="62"/>
        <v/>
      </c>
      <c r="AZ58" s="2" t="str">
        <f t="shared" si="63"/>
        <v/>
      </c>
      <c r="BA58" s="2" t="str">
        <f t="shared" si="64"/>
        <v/>
      </c>
      <c r="BB58" s="2" t="str">
        <f t="shared" si="65"/>
        <v/>
      </c>
      <c r="BC58" s="3" t="str">
        <f>'Gene Table'!D57</f>
        <v>PDLIM4</v>
      </c>
      <c r="BD58" s="2">
        <f t="shared" si="102"/>
        <v>6.9673806264321963E-4</v>
      </c>
      <c r="BE58" s="2" t="str">
        <f t="shared" si="103"/>
        <v/>
      </c>
      <c r="BF58" s="2" t="str">
        <f t="shared" si="104"/>
        <v/>
      </c>
      <c r="BG58" s="2" t="str">
        <f t="shared" si="105"/>
        <v/>
      </c>
      <c r="BH58" s="2" t="str">
        <f t="shared" si="106"/>
        <v/>
      </c>
      <c r="BI58" s="2" t="str">
        <f t="shared" si="107"/>
        <v/>
      </c>
      <c r="BJ58" s="2" t="str">
        <f t="shared" si="108"/>
        <v/>
      </c>
      <c r="BK58" s="2" t="str">
        <f t="shared" si="109"/>
        <v/>
      </c>
      <c r="BL58" s="2" t="str">
        <f t="shared" si="110"/>
        <v/>
      </c>
      <c r="BM58" s="2" t="str">
        <f t="shared" si="111"/>
        <v/>
      </c>
      <c r="BN58" s="2" t="str">
        <f t="shared" si="112"/>
        <v/>
      </c>
      <c r="BO58" s="2" t="str">
        <f t="shared" si="113"/>
        <v/>
      </c>
      <c r="BP58" s="3" t="str">
        <f>'Gene Table'!D57</f>
        <v>PDLIM4</v>
      </c>
      <c r="BQ58" s="11">
        <f t="shared" si="114"/>
        <v>0.99887888146942772</v>
      </c>
      <c r="BR58" s="11" t="str">
        <f t="shared" si="115"/>
        <v/>
      </c>
      <c r="BS58" s="11" t="str">
        <f t="shared" si="116"/>
        <v/>
      </c>
      <c r="BT58" s="11" t="str">
        <f t="shared" si="117"/>
        <v/>
      </c>
      <c r="BU58" s="11" t="str">
        <f t="shared" si="118"/>
        <v/>
      </c>
      <c r="BV58" s="11" t="str">
        <f t="shared" si="119"/>
        <v/>
      </c>
      <c r="BW58" s="11" t="str">
        <f t="shared" si="120"/>
        <v/>
      </c>
      <c r="BX58" s="11" t="str">
        <f t="shared" si="121"/>
        <v/>
      </c>
      <c r="BY58" s="11" t="str">
        <f t="shared" si="122"/>
        <v/>
      </c>
      <c r="BZ58" s="11" t="str">
        <f t="shared" si="123"/>
        <v/>
      </c>
      <c r="CA58" s="11" t="str">
        <f t="shared" si="124"/>
        <v/>
      </c>
      <c r="CB58" s="11" t="str">
        <f t="shared" si="125"/>
        <v/>
      </c>
      <c r="CC58" s="3" t="str">
        <f>'Gene Table'!D57</f>
        <v>PDLIM4</v>
      </c>
      <c r="CD58" s="11">
        <f t="shared" si="126"/>
        <v>1.1211185305722714E-3</v>
      </c>
      <c r="CE58" s="11" t="str">
        <f t="shared" si="127"/>
        <v/>
      </c>
      <c r="CF58" s="11" t="str">
        <f t="shared" si="128"/>
        <v/>
      </c>
      <c r="CG58" s="11" t="str">
        <f t="shared" si="129"/>
        <v/>
      </c>
      <c r="CH58" s="11" t="str">
        <f t="shared" si="130"/>
        <v/>
      </c>
      <c r="CI58" s="11" t="str">
        <f t="shared" si="131"/>
        <v/>
      </c>
      <c r="CJ58" s="11" t="str">
        <f t="shared" si="132"/>
        <v/>
      </c>
      <c r="CK58" s="11" t="str">
        <f t="shared" si="133"/>
        <v/>
      </c>
      <c r="CL58" s="11" t="str">
        <f t="shared" si="134"/>
        <v/>
      </c>
      <c r="CM58" s="11" t="str">
        <f t="shared" si="135"/>
        <v/>
      </c>
      <c r="CN58" s="11" t="str">
        <f t="shared" si="136"/>
        <v/>
      </c>
      <c r="CO58" s="11" t="str">
        <f t="shared" si="137"/>
        <v/>
      </c>
      <c r="CP58" s="3" t="str">
        <f>'Gene Table'!D57</f>
        <v>PDLIM4</v>
      </c>
      <c r="CQ58" s="11">
        <f t="shared" si="78"/>
        <v>0</v>
      </c>
      <c r="CR58" s="11" t="str">
        <f t="shared" si="91"/>
        <v/>
      </c>
      <c r="CS58" s="11" t="str">
        <f t="shared" si="92"/>
        <v/>
      </c>
      <c r="CT58" s="11" t="str">
        <f t="shared" si="93"/>
        <v/>
      </c>
      <c r="CU58" s="11" t="str">
        <f t="shared" si="94"/>
        <v/>
      </c>
      <c r="CV58" s="11" t="str">
        <f t="shared" si="95"/>
        <v/>
      </c>
      <c r="CW58" s="11" t="str">
        <f t="shared" si="96"/>
        <v/>
      </c>
      <c r="CX58" s="11" t="str">
        <f t="shared" si="97"/>
        <v/>
      </c>
      <c r="CY58" s="11" t="str">
        <f t="shared" si="98"/>
        <v/>
      </c>
      <c r="CZ58" s="11" t="str">
        <f t="shared" si="99"/>
        <v/>
      </c>
      <c r="DA58" s="11" t="str">
        <f t="shared" si="100"/>
        <v/>
      </c>
      <c r="DB58" s="11" t="str">
        <f t="shared" si="101"/>
        <v/>
      </c>
      <c r="DC58" s="3" t="str">
        <f>'Gene Table'!D57</f>
        <v>PDLIM4</v>
      </c>
      <c r="DD58" s="11">
        <f t="shared" si="79"/>
        <v>0.99887888146942772</v>
      </c>
      <c r="DE58" s="11" t="str">
        <f t="shared" si="80"/>
        <v/>
      </c>
      <c r="DF58" s="11" t="str">
        <f t="shared" si="81"/>
        <v/>
      </c>
      <c r="DG58" s="11" t="str">
        <f t="shared" si="82"/>
        <v/>
      </c>
      <c r="DH58" s="11" t="str">
        <f t="shared" si="83"/>
        <v/>
      </c>
      <c r="DI58" s="11" t="str">
        <f t="shared" si="84"/>
        <v/>
      </c>
      <c r="DJ58" s="11" t="str">
        <f t="shared" si="85"/>
        <v/>
      </c>
      <c r="DK58" s="11" t="str">
        <f t="shared" si="86"/>
        <v/>
      </c>
      <c r="DL58" s="11" t="str">
        <f t="shared" si="87"/>
        <v/>
      </c>
      <c r="DM58" s="11" t="str">
        <f t="shared" si="88"/>
        <v/>
      </c>
      <c r="DN58" s="11" t="str">
        <f t="shared" si="89"/>
        <v/>
      </c>
      <c r="DO58" s="11" t="str">
        <f t="shared" si="90"/>
        <v/>
      </c>
    </row>
    <row r="59" spans="1:119" x14ac:dyDescent="0.25">
      <c r="A59" s="2" t="str">
        <f>'Gene Table'!D58</f>
        <v>PER1</v>
      </c>
      <c r="B59" s="123"/>
      <c r="C59" s="3" t="s">
        <v>221</v>
      </c>
      <c r="D59" s="2">
        <f>IF(SUM('Raw Data'!C$3:C$98)&gt;10,IF(AND(ISNUMBER('Raw Data'!C209),'Raw Data'!C209&lt;40, 'Raw Data'!C209&gt;0),'Raw Data'!C209,40),"")</f>
        <v>20.567373</v>
      </c>
      <c r="E59" s="2" t="str">
        <f>IF(SUM('Raw Data'!D$3:D$98)&gt;10,IF(AND(ISNUMBER('Raw Data'!D209),'Raw Data'!D209&lt;40, 'Raw Data'!D209&gt;0),'Raw Data'!D209,40),"")</f>
        <v/>
      </c>
      <c r="F59" s="2" t="str">
        <f>IF(SUM('Raw Data'!E$3:E$98)&gt;10,IF(AND(ISNUMBER('Raw Data'!E209),'Raw Data'!E209&lt;40, 'Raw Data'!E209&gt;0),'Raw Data'!E209,40),"")</f>
        <v/>
      </c>
      <c r="G59" s="2" t="str">
        <f>IF(SUM('Raw Data'!F$3:F$98)&gt;10,IF(AND(ISNUMBER('Raw Data'!F209),'Raw Data'!F209&lt;40, 'Raw Data'!F209&gt;0),'Raw Data'!F209,40),"")</f>
        <v/>
      </c>
      <c r="H59" s="2" t="str">
        <f>IF(SUM('Raw Data'!G$3:G$98)&gt;10,IF(AND(ISNUMBER('Raw Data'!G209),'Raw Data'!G209&lt;40, 'Raw Data'!G209&gt;0),'Raw Data'!G209,40),"")</f>
        <v/>
      </c>
      <c r="I59" s="2" t="str">
        <f>IF(SUM('Raw Data'!H$3:H$98)&gt;10,IF(AND(ISNUMBER('Raw Data'!H209),'Raw Data'!H209&lt;40, 'Raw Data'!H209&gt;0),'Raw Data'!H209,40),"")</f>
        <v/>
      </c>
      <c r="J59" s="2" t="str">
        <f>IF(SUM('Raw Data'!I$3:I$98)&gt;10,IF(AND(ISNUMBER('Raw Data'!I209),'Raw Data'!I209&lt;40, 'Raw Data'!I209&gt;0),'Raw Data'!I209,40),"")</f>
        <v/>
      </c>
      <c r="K59" s="2" t="str">
        <f>IF(SUM('Raw Data'!J$3:J$98)&gt;10,IF(AND(ISNUMBER('Raw Data'!J209),'Raw Data'!J209&lt;40, 'Raw Data'!J209&gt;0),'Raw Data'!J209,40),"")</f>
        <v/>
      </c>
      <c r="L59" s="2" t="str">
        <f>IF(SUM('Raw Data'!K$3:K$98)&gt;10,IF(AND(ISNUMBER('Raw Data'!K209),'Raw Data'!K209&lt;40, 'Raw Data'!K209&gt;0),'Raw Data'!K209,40),"")</f>
        <v/>
      </c>
      <c r="M59" s="2" t="str">
        <f>IF(SUM('Raw Data'!L$3:L$98)&gt;10,IF(AND(ISNUMBER('Raw Data'!L209),'Raw Data'!L209&lt;40, 'Raw Data'!L209&gt;0),'Raw Data'!L209,40),"")</f>
        <v/>
      </c>
      <c r="N59" s="2" t="str">
        <f>IF(SUM('Raw Data'!M$3:M$98)&gt;10,IF(AND(ISNUMBER('Raw Data'!M209),'Raw Data'!M209&lt;40, 'Raw Data'!M209&gt;0),'Raw Data'!M209,40),"")</f>
        <v/>
      </c>
      <c r="O59" s="2" t="str">
        <f>IF(SUM('Raw Data'!N$3:N$98)&gt;10,IF(AND(ISNUMBER('Raw Data'!N209),'Raw Data'!N209&lt;40, 'Raw Data'!N209&gt;0),'Raw Data'!N209,40),"")</f>
        <v/>
      </c>
      <c r="P59" s="3" t="str">
        <f>'Gene Table'!D58</f>
        <v>PER1</v>
      </c>
      <c r="Q59" s="2">
        <f t="shared" si="30"/>
        <v>19.432627</v>
      </c>
      <c r="R59" s="2" t="str">
        <f t="shared" si="31"/>
        <v/>
      </c>
      <c r="S59" s="2" t="str">
        <f t="shared" si="32"/>
        <v/>
      </c>
      <c r="T59" s="2" t="str">
        <f t="shared" si="33"/>
        <v/>
      </c>
      <c r="U59" s="2" t="str">
        <f t="shared" si="34"/>
        <v/>
      </c>
      <c r="V59" s="2" t="str">
        <f t="shared" si="35"/>
        <v/>
      </c>
      <c r="W59" s="2" t="str">
        <f t="shared" si="36"/>
        <v/>
      </c>
      <c r="X59" s="2" t="str">
        <f t="shared" si="37"/>
        <v/>
      </c>
      <c r="Y59" s="2" t="str">
        <f t="shared" si="38"/>
        <v/>
      </c>
      <c r="Z59" s="2" t="str">
        <f t="shared" si="39"/>
        <v/>
      </c>
      <c r="AA59" s="2" t="str">
        <f t="shared" si="40"/>
        <v/>
      </c>
      <c r="AB59" s="2" t="str">
        <f t="shared" si="41"/>
        <v/>
      </c>
      <c r="AC59" s="3" t="str">
        <f>'Gene Table'!D58</f>
        <v>PER1</v>
      </c>
      <c r="AD59" s="2">
        <f t="shared" si="42"/>
        <v>1.5962829999999997</v>
      </c>
      <c r="AE59" s="2" t="str">
        <f t="shared" si="43"/>
        <v/>
      </c>
      <c r="AF59" s="2" t="str">
        <f t="shared" si="44"/>
        <v/>
      </c>
      <c r="AG59" s="2" t="str">
        <f t="shared" si="45"/>
        <v/>
      </c>
      <c r="AH59" s="2" t="str">
        <f t="shared" si="46"/>
        <v/>
      </c>
      <c r="AI59" s="2" t="str">
        <f t="shared" si="47"/>
        <v/>
      </c>
      <c r="AJ59" s="2" t="str">
        <f t="shared" si="48"/>
        <v/>
      </c>
      <c r="AK59" s="2" t="str">
        <f t="shared" si="49"/>
        <v/>
      </c>
      <c r="AL59" s="2" t="str">
        <f t="shared" si="50"/>
        <v/>
      </c>
      <c r="AM59" s="2" t="str">
        <f t="shared" si="51"/>
        <v/>
      </c>
      <c r="AN59" s="2" t="str">
        <f t="shared" si="52"/>
        <v/>
      </c>
      <c r="AO59" s="2" t="str">
        <f t="shared" si="53"/>
        <v/>
      </c>
      <c r="AP59" s="3" t="str">
        <f>'Gene Table'!D58</f>
        <v>PER1</v>
      </c>
      <c r="AQ59" s="2">
        <f t="shared" si="54"/>
        <v>0.79934499999999886</v>
      </c>
      <c r="AR59" s="2" t="str">
        <f t="shared" si="55"/>
        <v/>
      </c>
      <c r="AS59" s="2" t="str">
        <f t="shared" si="56"/>
        <v/>
      </c>
      <c r="AT59" s="2" t="str">
        <f t="shared" si="57"/>
        <v/>
      </c>
      <c r="AU59" s="2" t="str">
        <f t="shared" si="58"/>
        <v/>
      </c>
      <c r="AV59" s="2" t="str">
        <f t="shared" si="59"/>
        <v/>
      </c>
      <c r="AW59" s="2" t="str">
        <f t="shared" si="60"/>
        <v/>
      </c>
      <c r="AX59" s="2" t="str">
        <f t="shared" si="61"/>
        <v/>
      </c>
      <c r="AY59" s="2" t="str">
        <f t="shared" si="62"/>
        <v/>
      </c>
      <c r="AZ59" s="2" t="str">
        <f t="shared" si="63"/>
        <v/>
      </c>
      <c r="BA59" s="2" t="str">
        <f t="shared" si="64"/>
        <v/>
      </c>
      <c r="BB59" s="2" t="str">
        <f t="shared" si="65"/>
        <v/>
      </c>
      <c r="BC59" s="3" t="str">
        <f>'Gene Table'!D58</f>
        <v>PER1</v>
      </c>
      <c r="BD59" s="2">
        <f t="shared" si="102"/>
        <v>1.4131764075837325E-6</v>
      </c>
      <c r="BE59" s="2" t="str">
        <f t="shared" si="103"/>
        <v/>
      </c>
      <c r="BF59" s="2" t="str">
        <f t="shared" si="104"/>
        <v/>
      </c>
      <c r="BG59" s="2" t="str">
        <f t="shared" si="105"/>
        <v/>
      </c>
      <c r="BH59" s="2" t="str">
        <f t="shared" si="106"/>
        <v/>
      </c>
      <c r="BI59" s="2" t="str">
        <f t="shared" si="107"/>
        <v/>
      </c>
      <c r="BJ59" s="2" t="str">
        <f t="shared" si="108"/>
        <v/>
      </c>
      <c r="BK59" s="2" t="str">
        <f t="shared" si="109"/>
        <v/>
      </c>
      <c r="BL59" s="2" t="str">
        <f t="shared" si="110"/>
        <v/>
      </c>
      <c r="BM59" s="2" t="str">
        <f t="shared" si="111"/>
        <v/>
      </c>
      <c r="BN59" s="2" t="str">
        <f t="shared" si="112"/>
        <v/>
      </c>
      <c r="BO59" s="2" t="str">
        <f t="shared" si="113"/>
        <v/>
      </c>
      <c r="BP59" s="3" t="str">
        <f>'Gene Table'!D58</f>
        <v>PER1</v>
      </c>
      <c r="BQ59" s="11">
        <f t="shared" si="114"/>
        <v>0.3307284451754165</v>
      </c>
      <c r="BR59" s="11" t="str">
        <f t="shared" si="115"/>
        <v/>
      </c>
      <c r="BS59" s="11" t="str">
        <f t="shared" si="116"/>
        <v/>
      </c>
      <c r="BT59" s="11" t="str">
        <f t="shared" si="117"/>
        <v/>
      </c>
      <c r="BU59" s="11" t="str">
        <f t="shared" si="118"/>
        <v/>
      </c>
      <c r="BV59" s="11" t="str">
        <f t="shared" si="119"/>
        <v/>
      </c>
      <c r="BW59" s="11" t="str">
        <f t="shared" si="120"/>
        <v/>
      </c>
      <c r="BX59" s="11" t="str">
        <f t="shared" si="121"/>
        <v/>
      </c>
      <c r="BY59" s="11" t="str">
        <f t="shared" si="122"/>
        <v/>
      </c>
      <c r="BZ59" s="11" t="str">
        <f t="shared" si="123"/>
        <v/>
      </c>
      <c r="CA59" s="11" t="str">
        <f t="shared" si="124"/>
        <v/>
      </c>
      <c r="CB59" s="11" t="str">
        <f t="shared" si="125"/>
        <v/>
      </c>
      <c r="CC59" s="3" t="str">
        <f>'Gene Table'!D58</f>
        <v>PER1</v>
      </c>
      <c r="CD59" s="11">
        <f t="shared" si="126"/>
        <v>0.66927155482458356</v>
      </c>
      <c r="CE59" s="11" t="str">
        <f t="shared" si="127"/>
        <v/>
      </c>
      <c r="CF59" s="11" t="str">
        <f t="shared" si="128"/>
        <v/>
      </c>
      <c r="CG59" s="11" t="str">
        <f t="shared" si="129"/>
        <v/>
      </c>
      <c r="CH59" s="11" t="str">
        <f t="shared" si="130"/>
        <v/>
      </c>
      <c r="CI59" s="11" t="str">
        <f t="shared" si="131"/>
        <v/>
      </c>
      <c r="CJ59" s="11" t="str">
        <f t="shared" si="132"/>
        <v/>
      </c>
      <c r="CK59" s="11" t="str">
        <f t="shared" si="133"/>
        <v/>
      </c>
      <c r="CL59" s="11" t="str">
        <f t="shared" si="134"/>
        <v/>
      </c>
      <c r="CM59" s="11" t="str">
        <f t="shared" si="135"/>
        <v/>
      </c>
      <c r="CN59" s="11" t="str">
        <f t="shared" si="136"/>
        <v/>
      </c>
      <c r="CO59" s="11" t="str">
        <f t="shared" si="137"/>
        <v/>
      </c>
      <c r="CP59" s="3" t="str">
        <f>'Gene Table'!D58</f>
        <v>PER1</v>
      </c>
      <c r="CQ59" s="11">
        <f t="shared" si="78"/>
        <v>-5.5511151231257827E-17</v>
      </c>
      <c r="CR59" s="11" t="str">
        <f t="shared" si="91"/>
        <v/>
      </c>
      <c r="CS59" s="11" t="str">
        <f t="shared" si="92"/>
        <v/>
      </c>
      <c r="CT59" s="11" t="str">
        <f t="shared" si="93"/>
        <v/>
      </c>
      <c r="CU59" s="11" t="str">
        <f t="shared" si="94"/>
        <v/>
      </c>
      <c r="CV59" s="11" t="str">
        <f t="shared" si="95"/>
        <v/>
      </c>
      <c r="CW59" s="11" t="str">
        <f t="shared" si="96"/>
        <v/>
      </c>
      <c r="CX59" s="11" t="str">
        <f t="shared" si="97"/>
        <v/>
      </c>
      <c r="CY59" s="11" t="str">
        <f t="shared" si="98"/>
        <v/>
      </c>
      <c r="CZ59" s="11" t="str">
        <f t="shared" si="99"/>
        <v/>
      </c>
      <c r="DA59" s="11" t="str">
        <f t="shared" si="100"/>
        <v/>
      </c>
      <c r="DB59" s="11" t="str">
        <f t="shared" si="101"/>
        <v/>
      </c>
      <c r="DC59" s="3" t="str">
        <f>'Gene Table'!D58</f>
        <v>PER1</v>
      </c>
      <c r="DD59" s="11">
        <f t="shared" si="79"/>
        <v>0.33072844517541644</v>
      </c>
      <c r="DE59" s="11" t="str">
        <f t="shared" si="80"/>
        <v/>
      </c>
      <c r="DF59" s="11" t="str">
        <f t="shared" si="81"/>
        <v/>
      </c>
      <c r="DG59" s="11" t="str">
        <f t="shared" si="82"/>
        <v/>
      </c>
      <c r="DH59" s="11" t="str">
        <f t="shared" si="83"/>
        <v/>
      </c>
      <c r="DI59" s="11" t="str">
        <f t="shared" si="84"/>
        <v/>
      </c>
      <c r="DJ59" s="11" t="str">
        <f t="shared" si="85"/>
        <v/>
      </c>
      <c r="DK59" s="11" t="str">
        <f t="shared" si="86"/>
        <v/>
      </c>
      <c r="DL59" s="11" t="str">
        <f t="shared" si="87"/>
        <v/>
      </c>
      <c r="DM59" s="11" t="str">
        <f t="shared" si="88"/>
        <v/>
      </c>
      <c r="DN59" s="11" t="str">
        <f t="shared" si="89"/>
        <v/>
      </c>
      <c r="DO59" s="11" t="str">
        <f t="shared" si="90"/>
        <v/>
      </c>
    </row>
    <row r="60" spans="1:119" x14ac:dyDescent="0.25">
      <c r="A60" s="2" t="str">
        <f>'Gene Table'!D59</f>
        <v>PER2</v>
      </c>
      <c r="B60" s="123"/>
      <c r="C60" s="3" t="s">
        <v>223</v>
      </c>
      <c r="D60" s="2">
        <f>IF(SUM('Raw Data'!C$3:C$98)&gt;10,IF(AND(ISNUMBER('Raw Data'!C211),'Raw Data'!C211&lt;40, 'Raw Data'!C211&gt;0),'Raw Data'!C211,40),"")</f>
        <v>22.092869</v>
      </c>
      <c r="E60" s="2" t="str">
        <f>IF(SUM('Raw Data'!D$3:D$98)&gt;10,IF(AND(ISNUMBER('Raw Data'!D211),'Raw Data'!D211&lt;40, 'Raw Data'!D211&gt;0),'Raw Data'!D211,40),"")</f>
        <v/>
      </c>
      <c r="F60" s="2" t="str">
        <f>IF(SUM('Raw Data'!E$3:E$98)&gt;10,IF(AND(ISNUMBER('Raw Data'!E211),'Raw Data'!E211&lt;40, 'Raw Data'!E211&gt;0),'Raw Data'!E211,40),"")</f>
        <v/>
      </c>
      <c r="G60" s="2" t="str">
        <f>IF(SUM('Raw Data'!F$3:F$98)&gt;10,IF(AND(ISNUMBER('Raw Data'!F211),'Raw Data'!F211&lt;40, 'Raw Data'!F211&gt;0),'Raw Data'!F211,40),"")</f>
        <v/>
      </c>
      <c r="H60" s="2" t="str">
        <f>IF(SUM('Raw Data'!G$3:G$98)&gt;10,IF(AND(ISNUMBER('Raw Data'!G211),'Raw Data'!G211&lt;40, 'Raw Data'!G211&gt;0),'Raw Data'!G211,40),"")</f>
        <v/>
      </c>
      <c r="I60" s="2" t="str">
        <f>IF(SUM('Raw Data'!H$3:H$98)&gt;10,IF(AND(ISNUMBER('Raw Data'!H211),'Raw Data'!H211&lt;40, 'Raw Data'!H211&gt;0),'Raw Data'!H211,40),"")</f>
        <v/>
      </c>
      <c r="J60" s="2" t="str">
        <f>IF(SUM('Raw Data'!I$3:I$98)&gt;10,IF(AND(ISNUMBER('Raw Data'!I211),'Raw Data'!I211&lt;40, 'Raw Data'!I211&gt;0),'Raw Data'!I211,40),"")</f>
        <v/>
      </c>
      <c r="K60" s="2" t="str">
        <f>IF(SUM('Raw Data'!J$3:J$98)&gt;10,IF(AND(ISNUMBER('Raw Data'!J211),'Raw Data'!J211&lt;40, 'Raw Data'!J211&gt;0),'Raw Data'!J211,40),"")</f>
        <v/>
      </c>
      <c r="L60" s="2" t="str">
        <f>IF(SUM('Raw Data'!K$3:K$98)&gt;10,IF(AND(ISNUMBER('Raw Data'!K211),'Raw Data'!K211&lt;40, 'Raw Data'!K211&gt;0),'Raw Data'!K211,40),"")</f>
        <v/>
      </c>
      <c r="M60" s="2" t="str">
        <f>IF(SUM('Raw Data'!L$3:L$98)&gt;10,IF(AND(ISNUMBER('Raw Data'!L211),'Raw Data'!L211&lt;40, 'Raw Data'!L211&gt;0),'Raw Data'!L211,40),"")</f>
        <v/>
      </c>
      <c r="N60" s="2" t="str">
        <f>IF(SUM('Raw Data'!M$3:M$98)&gt;10,IF(AND(ISNUMBER('Raw Data'!M211),'Raw Data'!M211&lt;40, 'Raw Data'!M211&gt;0),'Raw Data'!M211,40),"")</f>
        <v/>
      </c>
      <c r="O60" s="2" t="str">
        <f>IF(SUM('Raw Data'!N$3:N$98)&gt;10,IF(AND(ISNUMBER('Raw Data'!N211),'Raw Data'!N211&lt;40, 'Raw Data'!N211&gt;0),'Raw Data'!N211,40),"")</f>
        <v/>
      </c>
      <c r="P60" s="3" t="str">
        <f>'Gene Table'!D59</f>
        <v>PER2</v>
      </c>
      <c r="Q60" s="2">
        <f t="shared" si="30"/>
        <v>8.5053009999999993</v>
      </c>
      <c r="R60" s="2" t="str">
        <f t="shared" si="31"/>
        <v/>
      </c>
      <c r="S60" s="2" t="str">
        <f t="shared" si="32"/>
        <v/>
      </c>
      <c r="T60" s="2" t="str">
        <f t="shared" si="33"/>
        <v/>
      </c>
      <c r="U60" s="2" t="str">
        <f t="shared" si="34"/>
        <v/>
      </c>
      <c r="V60" s="2" t="str">
        <f t="shared" si="35"/>
        <v/>
      </c>
      <c r="W60" s="2" t="str">
        <f t="shared" si="36"/>
        <v/>
      </c>
      <c r="X60" s="2" t="str">
        <f t="shared" si="37"/>
        <v/>
      </c>
      <c r="Y60" s="2" t="str">
        <f t="shared" si="38"/>
        <v/>
      </c>
      <c r="Z60" s="2" t="str">
        <f t="shared" si="39"/>
        <v/>
      </c>
      <c r="AA60" s="2" t="str">
        <f t="shared" si="40"/>
        <v/>
      </c>
      <c r="AB60" s="2" t="str">
        <f t="shared" si="41"/>
        <v/>
      </c>
      <c r="AC60" s="3" t="str">
        <f>'Gene Table'!D59</f>
        <v>PER2</v>
      </c>
      <c r="AD60" s="2">
        <f t="shared" si="42"/>
        <v>9.4881589999999996</v>
      </c>
      <c r="AE60" s="2" t="str">
        <f t="shared" si="43"/>
        <v/>
      </c>
      <c r="AF60" s="2" t="str">
        <f t="shared" si="44"/>
        <v/>
      </c>
      <c r="AG60" s="2" t="str">
        <f t="shared" si="45"/>
        <v/>
      </c>
      <c r="AH60" s="2" t="str">
        <f t="shared" si="46"/>
        <v/>
      </c>
      <c r="AI60" s="2" t="str">
        <f t="shared" si="47"/>
        <v/>
      </c>
      <c r="AJ60" s="2" t="str">
        <f t="shared" si="48"/>
        <v/>
      </c>
      <c r="AK60" s="2" t="str">
        <f t="shared" si="49"/>
        <v/>
      </c>
      <c r="AL60" s="2" t="str">
        <f t="shared" si="50"/>
        <v/>
      </c>
      <c r="AM60" s="2" t="str">
        <f t="shared" si="51"/>
        <v/>
      </c>
      <c r="AN60" s="2" t="str">
        <f t="shared" si="52"/>
        <v/>
      </c>
      <c r="AO60" s="2" t="str">
        <f t="shared" si="53"/>
        <v/>
      </c>
      <c r="AP60" s="3" t="str">
        <f>'Gene Table'!D59</f>
        <v>PER2</v>
      </c>
      <c r="AQ60" s="2">
        <f t="shared" si="54"/>
        <v>-0.19058199999999914</v>
      </c>
      <c r="AR60" s="2" t="str">
        <f t="shared" si="55"/>
        <v/>
      </c>
      <c r="AS60" s="2" t="str">
        <f t="shared" si="56"/>
        <v/>
      </c>
      <c r="AT60" s="2" t="str">
        <f t="shared" si="57"/>
        <v/>
      </c>
      <c r="AU60" s="2" t="str">
        <f t="shared" si="58"/>
        <v/>
      </c>
      <c r="AV60" s="2" t="str">
        <f t="shared" si="59"/>
        <v/>
      </c>
      <c r="AW60" s="2" t="str">
        <f t="shared" si="60"/>
        <v/>
      </c>
      <c r="AX60" s="2" t="str">
        <f t="shared" si="61"/>
        <v/>
      </c>
      <c r="AY60" s="2" t="str">
        <f t="shared" si="62"/>
        <v/>
      </c>
      <c r="AZ60" s="2" t="str">
        <f t="shared" si="63"/>
        <v/>
      </c>
      <c r="BA60" s="2" t="str">
        <f t="shared" si="64"/>
        <v/>
      </c>
      <c r="BB60" s="2" t="str">
        <f t="shared" si="65"/>
        <v/>
      </c>
      <c r="BC60" s="3" t="str">
        <f>'Gene Table'!D59</f>
        <v>PER2</v>
      </c>
      <c r="BD60" s="2">
        <f t="shared" si="102"/>
        <v>2.7520053690123637E-3</v>
      </c>
      <c r="BE60" s="2" t="str">
        <f t="shared" si="103"/>
        <v/>
      </c>
      <c r="BF60" s="2" t="str">
        <f t="shared" si="104"/>
        <v/>
      </c>
      <c r="BG60" s="2" t="str">
        <f t="shared" si="105"/>
        <v/>
      </c>
      <c r="BH60" s="2" t="str">
        <f t="shared" si="106"/>
        <v/>
      </c>
      <c r="BI60" s="2" t="str">
        <f t="shared" si="107"/>
        <v/>
      </c>
      <c r="BJ60" s="2" t="str">
        <f t="shared" si="108"/>
        <v/>
      </c>
      <c r="BK60" s="2" t="str">
        <f t="shared" si="109"/>
        <v/>
      </c>
      <c r="BL60" s="2" t="str">
        <f t="shared" si="110"/>
        <v/>
      </c>
      <c r="BM60" s="2" t="str">
        <f t="shared" si="111"/>
        <v/>
      </c>
      <c r="BN60" s="2" t="str">
        <f t="shared" si="112"/>
        <v/>
      </c>
      <c r="BO60" s="2" t="str">
        <f t="shared" si="113"/>
        <v/>
      </c>
      <c r="BP60" s="3" t="str">
        <f>'Gene Table'!D59</f>
        <v>PER2</v>
      </c>
      <c r="BQ60" s="11">
        <f t="shared" si="114"/>
        <v>1.3962923728148594E-3</v>
      </c>
      <c r="BR60" s="11" t="str">
        <f t="shared" si="115"/>
        <v/>
      </c>
      <c r="BS60" s="11" t="str">
        <f t="shared" si="116"/>
        <v/>
      </c>
      <c r="BT60" s="11" t="str">
        <f t="shared" si="117"/>
        <v/>
      </c>
      <c r="BU60" s="11" t="str">
        <f t="shared" si="118"/>
        <v/>
      </c>
      <c r="BV60" s="11" t="str">
        <f t="shared" si="119"/>
        <v/>
      </c>
      <c r="BW60" s="11" t="str">
        <f t="shared" si="120"/>
        <v/>
      </c>
      <c r="BX60" s="11" t="str">
        <f t="shared" si="121"/>
        <v/>
      </c>
      <c r="BY60" s="11" t="str">
        <f t="shared" si="122"/>
        <v/>
      </c>
      <c r="BZ60" s="11" t="str">
        <f t="shared" si="123"/>
        <v/>
      </c>
      <c r="CA60" s="11" t="str">
        <f t="shared" si="124"/>
        <v/>
      </c>
      <c r="CB60" s="11" t="str">
        <f t="shared" si="125"/>
        <v/>
      </c>
      <c r="CC60" s="3" t="str">
        <f>'Gene Table'!D59</f>
        <v>PER2</v>
      </c>
      <c r="CD60" s="11">
        <f t="shared" si="126"/>
        <v>0.99860370762718509</v>
      </c>
      <c r="CE60" s="11" t="str">
        <f t="shared" si="127"/>
        <v/>
      </c>
      <c r="CF60" s="11" t="str">
        <f t="shared" si="128"/>
        <v/>
      </c>
      <c r="CG60" s="11" t="str">
        <f t="shared" si="129"/>
        <v/>
      </c>
      <c r="CH60" s="11" t="str">
        <f t="shared" si="130"/>
        <v/>
      </c>
      <c r="CI60" s="11" t="str">
        <f t="shared" si="131"/>
        <v/>
      </c>
      <c r="CJ60" s="11" t="str">
        <f t="shared" si="132"/>
        <v/>
      </c>
      <c r="CK60" s="11" t="str">
        <f t="shared" si="133"/>
        <v/>
      </c>
      <c r="CL60" s="11" t="str">
        <f t="shared" si="134"/>
        <v/>
      </c>
      <c r="CM60" s="11" t="str">
        <f t="shared" si="135"/>
        <v/>
      </c>
      <c r="CN60" s="11" t="str">
        <f t="shared" si="136"/>
        <v/>
      </c>
      <c r="CO60" s="11" t="str">
        <f t="shared" si="137"/>
        <v/>
      </c>
      <c r="CP60" s="3" t="str">
        <f>'Gene Table'!D59</f>
        <v>PER2</v>
      </c>
      <c r="CQ60" s="11">
        <f t="shared" si="78"/>
        <v>5.1824863844807112E-17</v>
      </c>
      <c r="CR60" s="11" t="str">
        <f t="shared" si="91"/>
        <v/>
      </c>
      <c r="CS60" s="11" t="str">
        <f t="shared" si="92"/>
        <v/>
      </c>
      <c r="CT60" s="11" t="str">
        <f t="shared" si="93"/>
        <v/>
      </c>
      <c r="CU60" s="11" t="str">
        <f t="shared" si="94"/>
        <v/>
      </c>
      <c r="CV60" s="11" t="str">
        <f t="shared" si="95"/>
        <v/>
      </c>
      <c r="CW60" s="11" t="str">
        <f t="shared" si="96"/>
        <v/>
      </c>
      <c r="CX60" s="11" t="str">
        <f t="shared" si="97"/>
        <v/>
      </c>
      <c r="CY60" s="11" t="str">
        <f t="shared" si="98"/>
        <v/>
      </c>
      <c r="CZ60" s="11" t="str">
        <f t="shared" si="99"/>
        <v/>
      </c>
      <c r="DA60" s="11" t="str">
        <f t="shared" si="100"/>
        <v/>
      </c>
      <c r="DB60" s="11" t="str">
        <f t="shared" si="101"/>
        <v/>
      </c>
      <c r="DC60" s="3" t="str">
        <f>'Gene Table'!D59</f>
        <v>PER2</v>
      </c>
      <c r="DD60" s="11">
        <f t="shared" si="79"/>
        <v>1.3962923728149113E-3</v>
      </c>
      <c r="DE60" s="11" t="str">
        <f t="shared" si="80"/>
        <v/>
      </c>
      <c r="DF60" s="11" t="str">
        <f t="shared" si="81"/>
        <v/>
      </c>
      <c r="DG60" s="11" t="str">
        <f t="shared" si="82"/>
        <v/>
      </c>
      <c r="DH60" s="11" t="str">
        <f t="shared" si="83"/>
        <v/>
      </c>
      <c r="DI60" s="11" t="str">
        <f t="shared" si="84"/>
        <v/>
      </c>
      <c r="DJ60" s="11" t="str">
        <f t="shared" si="85"/>
        <v/>
      </c>
      <c r="DK60" s="11" t="str">
        <f t="shared" si="86"/>
        <v/>
      </c>
      <c r="DL60" s="11" t="str">
        <f t="shared" si="87"/>
        <v/>
      </c>
      <c r="DM60" s="11" t="str">
        <f t="shared" si="88"/>
        <v/>
      </c>
      <c r="DN60" s="11" t="str">
        <f t="shared" si="89"/>
        <v/>
      </c>
      <c r="DO60" s="11" t="str">
        <f t="shared" si="90"/>
        <v/>
      </c>
    </row>
    <row r="61" spans="1:119" x14ac:dyDescent="0.25">
      <c r="A61" s="2" t="str">
        <f>'Gene Table'!D60</f>
        <v>PGR</v>
      </c>
      <c r="B61" s="123"/>
      <c r="C61" s="3" t="s">
        <v>225</v>
      </c>
      <c r="D61" s="2">
        <f>IF(SUM('Raw Data'!C$3:C$98)&gt;10,IF(AND(ISNUMBER('Raw Data'!C213),'Raw Data'!C213&lt;40, 'Raw Data'!C213&gt;0),'Raw Data'!C213,40),"")</f>
        <v>20.181685999999999</v>
      </c>
      <c r="E61" s="2" t="str">
        <f>IF(SUM('Raw Data'!D$3:D$98)&gt;10,IF(AND(ISNUMBER('Raw Data'!D213),'Raw Data'!D213&lt;40, 'Raw Data'!D213&gt;0),'Raw Data'!D213,40),"")</f>
        <v/>
      </c>
      <c r="F61" s="2" t="str">
        <f>IF(SUM('Raw Data'!E$3:E$98)&gt;10,IF(AND(ISNUMBER('Raw Data'!E213),'Raw Data'!E213&lt;40, 'Raw Data'!E213&gt;0),'Raw Data'!E213,40),"")</f>
        <v/>
      </c>
      <c r="G61" s="2" t="str">
        <f>IF(SUM('Raw Data'!F$3:F$98)&gt;10,IF(AND(ISNUMBER('Raw Data'!F213),'Raw Data'!F213&lt;40, 'Raw Data'!F213&gt;0),'Raw Data'!F213,40),"")</f>
        <v/>
      </c>
      <c r="H61" s="2" t="str">
        <f>IF(SUM('Raw Data'!G$3:G$98)&gt;10,IF(AND(ISNUMBER('Raw Data'!G213),'Raw Data'!G213&lt;40, 'Raw Data'!G213&gt;0),'Raw Data'!G213,40),"")</f>
        <v/>
      </c>
      <c r="I61" s="2" t="str">
        <f>IF(SUM('Raw Data'!H$3:H$98)&gt;10,IF(AND(ISNUMBER('Raw Data'!H213),'Raw Data'!H213&lt;40, 'Raw Data'!H213&gt;0),'Raw Data'!H213,40),"")</f>
        <v/>
      </c>
      <c r="J61" s="2" t="str">
        <f>IF(SUM('Raw Data'!I$3:I$98)&gt;10,IF(AND(ISNUMBER('Raw Data'!I213),'Raw Data'!I213&lt;40, 'Raw Data'!I213&gt;0),'Raw Data'!I213,40),"")</f>
        <v/>
      </c>
      <c r="K61" s="2" t="str">
        <f>IF(SUM('Raw Data'!J$3:J$98)&gt;10,IF(AND(ISNUMBER('Raw Data'!J213),'Raw Data'!J213&lt;40, 'Raw Data'!J213&gt;0),'Raw Data'!J213,40),"")</f>
        <v/>
      </c>
      <c r="L61" s="2" t="str">
        <f>IF(SUM('Raw Data'!K$3:K$98)&gt;10,IF(AND(ISNUMBER('Raw Data'!K213),'Raw Data'!K213&lt;40, 'Raw Data'!K213&gt;0),'Raw Data'!K213,40),"")</f>
        <v/>
      </c>
      <c r="M61" s="2" t="str">
        <f>IF(SUM('Raw Data'!L$3:L$98)&gt;10,IF(AND(ISNUMBER('Raw Data'!L213),'Raw Data'!L213&lt;40, 'Raw Data'!L213&gt;0),'Raw Data'!L213,40),"")</f>
        <v/>
      </c>
      <c r="N61" s="2" t="str">
        <f>IF(SUM('Raw Data'!M$3:M$98)&gt;10,IF(AND(ISNUMBER('Raw Data'!M213),'Raw Data'!M213&lt;40, 'Raw Data'!M213&gt;0),'Raw Data'!M213,40),"")</f>
        <v/>
      </c>
      <c r="O61" s="2" t="str">
        <f>IF(SUM('Raw Data'!N$3:N$98)&gt;10,IF(AND(ISNUMBER('Raw Data'!N213),'Raw Data'!N213&lt;40, 'Raw Data'!N213&gt;0),'Raw Data'!N213,40),"")</f>
        <v/>
      </c>
      <c r="P61" s="3" t="str">
        <f>'Gene Table'!D60</f>
        <v>PGR</v>
      </c>
      <c r="Q61" s="2">
        <f t="shared" si="30"/>
        <v>12.089767999999999</v>
      </c>
      <c r="R61" s="2" t="str">
        <f t="shared" si="31"/>
        <v/>
      </c>
      <c r="S61" s="2" t="str">
        <f t="shared" si="32"/>
        <v/>
      </c>
      <c r="T61" s="2" t="str">
        <f t="shared" si="33"/>
        <v/>
      </c>
      <c r="U61" s="2" t="str">
        <f t="shared" si="34"/>
        <v/>
      </c>
      <c r="V61" s="2" t="str">
        <f t="shared" si="35"/>
        <v/>
      </c>
      <c r="W61" s="2" t="str">
        <f t="shared" si="36"/>
        <v/>
      </c>
      <c r="X61" s="2" t="str">
        <f t="shared" si="37"/>
        <v/>
      </c>
      <c r="Y61" s="2" t="str">
        <f t="shared" si="38"/>
        <v/>
      </c>
      <c r="Z61" s="2" t="str">
        <f t="shared" si="39"/>
        <v/>
      </c>
      <c r="AA61" s="2" t="str">
        <f t="shared" si="40"/>
        <v/>
      </c>
      <c r="AB61" s="2" t="str">
        <f t="shared" si="41"/>
        <v/>
      </c>
      <c r="AC61" s="3" t="str">
        <f>'Gene Table'!D60</f>
        <v>PGR</v>
      </c>
      <c r="AD61" s="2">
        <f t="shared" si="42"/>
        <v>9.0469779999999993</v>
      </c>
      <c r="AE61" s="2" t="str">
        <f t="shared" si="43"/>
        <v/>
      </c>
      <c r="AF61" s="2" t="str">
        <f t="shared" si="44"/>
        <v/>
      </c>
      <c r="AG61" s="2" t="str">
        <f t="shared" si="45"/>
        <v/>
      </c>
      <c r="AH61" s="2" t="str">
        <f t="shared" si="46"/>
        <v/>
      </c>
      <c r="AI61" s="2" t="str">
        <f t="shared" si="47"/>
        <v/>
      </c>
      <c r="AJ61" s="2" t="str">
        <f t="shared" si="48"/>
        <v/>
      </c>
      <c r="AK61" s="2" t="str">
        <f t="shared" si="49"/>
        <v/>
      </c>
      <c r="AL61" s="2" t="str">
        <f t="shared" si="50"/>
        <v/>
      </c>
      <c r="AM61" s="2" t="str">
        <f t="shared" si="51"/>
        <v/>
      </c>
      <c r="AN61" s="2" t="str">
        <f t="shared" si="52"/>
        <v/>
      </c>
      <c r="AO61" s="2" t="str">
        <f t="shared" si="53"/>
        <v/>
      </c>
      <c r="AP61" s="3" t="str">
        <f>'Gene Table'!D60</f>
        <v>PGR</v>
      </c>
      <c r="AQ61" s="2">
        <f t="shared" si="54"/>
        <v>-4.2408999999999253E-2</v>
      </c>
      <c r="AR61" s="2" t="str">
        <f t="shared" si="55"/>
        <v/>
      </c>
      <c r="AS61" s="2" t="str">
        <f t="shared" si="56"/>
        <v/>
      </c>
      <c r="AT61" s="2" t="str">
        <f t="shared" si="57"/>
        <v/>
      </c>
      <c r="AU61" s="2" t="str">
        <f t="shared" si="58"/>
        <v/>
      </c>
      <c r="AV61" s="2" t="str">
        <f t="shared" si="59"/>
        <v/>
      </c>
      <c r="AW61" s="2" t="str">
        <f t="shared" si="60"/>
        <v/>
      </c>
      <c r="AX61" s="2" t="str">
        <f t="shared" si="61"/>
        <v/>
      </c>
      <c r="AY61" s="2" t="str">
        <f t="shared" si="62"/>
        <v/>
      </c>
      <c r="AZ61" s="2" t="str">
        <f t="shared" si="63"/>
        <v/>
      </c>
      <c r="BA61" s="2" t="str">
        <f t="shared" si="64"/>
        <v/>
      </c>
      <c r="BB61" s="2" t="str">
        <f t="shared" si="65"/>
        <v/>
      </c>
      <c r="BC61" s="3" t="str">
        <f>'Gene Table'!D60</f>
        <v>PGR</v>
      </c>
      <c r="BD61" s="2">
        <f t="shared" si="102"/>
        <v>2.2941256009595087E-4</v>
      </c>
      <c r="BE61" s="2" t="str">
        <f t="shared" si="103"/>
        <v/>
      </c>
      <c r="BF61" s="2" t="str">
        <f t="shared" si="104"/>
        <v/>
      </c>
      <c r="BG61" s="2" t="str">
        <f t="shared" si="105"/>
        <v/>
      </c>
      <c r="BH61" s="2" t="str">
        <f t="shared" si="106"/>
        <v/>
      </c>
      <c r="BI61" s="2" t="str">
        <f t="shared" si="107"/>
        <v/>
      </c>
      <c r="BJ61" s="2" t="str">
        <f t="shared" si="108"/>
        <v/>
      </c>
      <c r="BK61" s="2" t="str">
        <f t="shared" si="109"/>
        <v/>
      </c>
      <c r="BL61" s="2" t="str">
        <f t="shared" si="110"/>
        <v/>
      </c>
      <c r="BM61" s="2" t="str">
        <f t="shared" si="111"/>
        <v/>
      </c>
      <c r="BN61" s="2" t="str">
        <f t="shared" si="112"/>
        <v/>
      </c>
      <c r="BO61" s="2" t="str">
        <f t="shared" si="113"/>
        <v/>
      </c>
      <c r="BP61" s="3" t="str">
        <f>'Gene Table'!D60</f>
        <v>PGR</v>
      </c>
      <c r="BQ61" s="11">
        <f t="shared" si="114"/>
        <v>1.8909841816566648E-3</v>
      </c>
      <c r="BR61" s="11" t="str">
        <f t="shared" si="115"/>
        <v/>
      </c>
      <c r="BS61" s="11" t="str">
        <f t="shared" si="116"/>
        <v/>
      </c>
      <c r="BT61" s="11" t="str">
        <f t="shared" si="117"/>
        <v/>
      </c>
      <c r="BU61" s="11" t="str">
        <f t="shared" si="118"/>
        <v/>
      </c>
      <c r="BV61" s="11" t="str">
        <f t="shared" si="119"/>
        <v/>
      </c>
      <c r="BW61" s="11" t="str">
        <f t="shared" si="120"/>
        <v/>
      </c>
      <c r="BX61" s="11" t="str">
        <f t="shared" si="121"/>
        <v/>
      </c>
      <c r="BY61" s="11" t="str">
        <f t="shared" si="122"/>
        <v/>
      </c>
      <c r="BZ61" s="11" t="str">
        <f t="shared" si="123"/>
        <v/>
      </c>
      <c r="CA61" s="11" t="str">
        <f t="shared" si="124"/>
        <v/>
      </c>
      <c r="CB61" s="11" t="str">
        <f t="shared" si="125"/>
        <v/>
      </c>
      <c r="CC61" s="3" t="str">
        <f>'Gene Table'!D60</f>
        <v>PGR</v>
      </c>
      <c r="CD61" s="11">
        <f t="shared" si="126"/>
        <v>0.99810901581834333</v>
      </c>
      <c r="CE61" s="11" t="str">
        <f t="shared" si="127"/>
        <v/>
      </c>
      <c r="CF61" s="11" t="str">
        <f t="shared" si="128"/>
        <v/>
      </c>
      <c r="CG61" s="11" t="str">
        <f t="shared" si="129"/>
        <v/>
      </c>
      <c r="CH61" s="11" t="str">
        <f t="shared" si="130"/>
        <v/>
      </c>
      <c r="CI61" s="11" t="str">
        <f t="shared" si="131"/>
        <v/>
      </c>
      <c r="CJ61" s="11" t="str">
        <f t="shared" si="132"/>
        <v/>
      </c>
      <c r="CK61" s="11" t="str">
        <f t="shared" si="133"/>
        <v/>
      </c>
      <c r="CL61" s="11" t="str">
        <f t="shared" si="134"/>
        <v/>
      </c>
      <c r="CM61" s="11" t="str">
        <f t="shared" si="135"/>
        <v/>
      </c>
      <c r="CN61" s="11" t="str">
        <f t="shared" si="136"/>
        <v/>
      </c>
      <c r="CO61" s="11" t="str">
        <f t="shared" si="137"/>
        <v/>
      </c>
      <c r="CP61" s="3" t="str">
        <f>'Gene Table'!D60</f>
        <v>PGR</v>
      </c>
      <c r="CQ61" s="11">
        <f t="shared" si="78"/>
        <v>9.3241386833753381E-18</v>
      </c>
      <c r="CR61" s="11" t="str">
        <f t="shared" si="91"/>
        <v/>
      </c>
      <c r="CS61" s="11" t="str">
        <f t="shared" si="92"/>
        <v/>
      </c>
      <c r="CT61" s="11" t="str">
        <f t="shared" si="93"/>
        <v/>
      </c>
      <c r="CU61" s="11" t="str">
        <f t="shared" si="94"/>
        <v/>
      </c>
      <c r="CV61" s="11" t="str">
        <f t="shared" si="95"/>
        <v/>
      </c>
      <c r="CW61" s="11" t="str">
        <f t="shared" si="96"/>
        <v/>
      </c>
      <c r="CX61" s="11" t="str">
        <f t="shared" si="97"/>
        <v/>
      </c>
      <c r="CY61" s="11" t="str">
        <f t="shared" si="98"/>
        <v/>
      </c>
      <c r="CZ61" s="11" t="str">
        <f t="shared" si="99"/>
        <v/>
      </c>
      <c r="DA61" s="11" t="str">
        <f t="shared" si="100"/>
        <v/>
      </c>
      <c r="DB61" s="11" t="str">
        <f t="shared" si="101"/>
        <v/>
      </c>
      <c r="DC61" s="3" t="str">
        <f>'Gene Table'!D60</f>
        <v>PGR</v>
      </c>
      <c r="DD61" s="11">
        <f t="shared" si="79"/>
        <v>1.8909841816566741E-3</v>
      </c>
      <c r="DE61" s="11" t="str">
        <f t="shared" si="80"/>
        <v/>
      </c>
      <c r="DF61" s="11" t="str">
        <f t="shared" si="81"/>
        <v/>
      </c>
      <c r="DG61" s="11" t="str">
        <f t="shared" si="82"/>
        <v/>
      </c>
      <c r="DH61" s="11" t="str">
        <f t="shared" si="83"/>
        <v/>
      </c>
      <c r="DI61" s="11" t="str">
        <f t="shared" si="84"/>
        <v/>
      </c>
      <c r="DJ61" s="11" t="str">
        <f t="shared" si="85"/>
        <v/>
      </c>
      <c r="DK61" s="11" t="str">
        <f t="shared" si="86"/>
        <v/>
      </c>
      <c r="DL61" s="11" t="str">
        <f t="shared" si="87"/>
        <v/>
      </c>
      <c r="DM61" s="11" t="str">
        <f t="shared" si="88"/>
        <v/>
      </c>
      <c r="DN61" s="11" t="str">
        <f t="shared" si="89"/>
        <v/>
      </c>
      <c r="DO61" s="11" t="str">
        <f t="shared" si="90"/>
        <v/>
      </c>
    </row>
    <row r="62" spans="1:119" x14ac:dyDescent="0.25">
      <c r="A62" s="2" t="str">
        <f>'Gene Table'!D61</f>
        <v>PLAGL1</v>
      </c>
      <c r="B62" s="123"/>
      <c r="C62" s="3" t="s">
        <v>227</v>
      </c>
      <c r="D62" s="2">
        <f>IF(SUM('Raw Data'!C$3:C$98)&gt;10,IF(AND(ISNUMBER('Raw Data'!C215),'Raw Data'!C215&lt;40, 'Raw Data'!C215&gt;0),'Raw Data'!C215,40),"")</f>
        <v>22.093139999999998</v>
      </c>
      <c r="E62" s="2" t="str">
        <f>IF(SUM('Raw Data'!D$3:D$98)&gt;10,IF(AND(ISNUMBER('Raw Data'!D215),'Raw Data'!D215&lt;40, 'Raw Data'!D215&gt;0),'Raw Data'!D215,40),"")</f>
        <v/>
      </c>
      <c r="F62" s="2" t="str">
        <f>IF(SUM('Raw Data'!E$3:E$98)&gt;10,IF(AND(ISNUMBER('Raw Data'!E215),'Raw Data'!E215&lt;40, 'Raw Data'!E215&gt;0),'Raw Data'!E215,40),"")</f>
        <v/>
      </c>
      <c r="G62" s="2" t="str">
        <f>IF(SUM('Raw Data'!F$3:F$98)&gt;10,IF(AND(ISNUMBER('Raw Data'!F215),'Raw Data'!F215&lt;40, 'Raw Data'!F215&gt;0),'Raw Data'!F215,40),"")</f>
        <v/>
      </c>
      <c r="H62" s="2" t="str">
        <f>IF(SUM('Raw Data'!G$3:G$98)&gt;10,IF(AND(ISNUMBER('Raw Data'!G215),'Raw Data'!G215&lt;40, 'Raw Data'!G215&gt;0),'Raw Data'!G215,40),"")</f>
        <v/>
      </c>
      <c r="I62" s="2" t="str">
        <f>IF(SUM('Raw Data'!H$3:H$98)&gt;10,IF(AND(ISNUMBER('Raw Data'!H215),'Raw Data'!H215&lt;40, 'Raw Data'!H215&gt;0),'Raw Data'!H215,40),"")</f>
        <v/>
      </c>
      <c r="J62" s="2" t="str">
        <f>IF(SUM('Raw Data'!I$3:I$98)&gt;10,IF(AND(ISNUMBER('Raw Data'!I215),'Raw Data'!I215&lt;40, 'Raw Data'!I215&gt;0),'Raw Data'!I215,40),"")</f>
        <v/>
      </c>
      <c r="K62" s="2" t="str">
        <f>IF(SUM('Raw Data'!J$3:J$98)&gt;10,IF(AND(ISNUMBER('Raw Data'!J215),'Raw Data'!J215&lt;40, 'Raw Data'!J215&gt;0),'Raw Data'!J215,40),"")</f>
        <v/>
      </c>
      <c r="L62" s="2" t="str">
        <f>IF(SUM('Raw Data'!K$3:K$98)&gt;10,IF(AND(ISNUMBER('Raw Data'!K215),'Raw Data'!K215&lt;40, 'Raw Data'!K215&gt;0),'Raw Data'!K215,40),"")</f>
        <v/>
      </c>
      <c r="M62" s="2" t="str">
        <f>IF(SUM('Raw Data'!L$3:L$98)&gt;10,IF(AND(ISNUMBER('Raw Data'!L215),'Raw Data'!L215&lt;40, 'Raw Data'!L215&gt;0),'Raw Data'!L215,40),"")</f>
        <v/>
      </c>
      <c r="N62" s="2" t="str">
        <f>IF(SUM('Raw Data'!M$3:M$98)&gt;10,IF(AND(ISNUMBER('Raw Data'!M215),'Raw Data'!M215&lt;40, 'Raw Data'!M215&gt;0),'Raw Data'!M215,40),"")</f>
        <v/>
      </c>
      <c r="O62" s="2" t="str">
        <f>IF(SUM('Raw Data'!N$3:N$98)&gt;10,IF(AND(ISNUMBER('Raw Data'!N215),'Raw Data'!N215&lt;40, 'Raw Data'!N215&gt;0),'Raw Data'!N215,40),"")</f>
        <v/>
      </c>
      <c r="P62" s="3" t="str">
        <f>'Gene Table'!D61</f>
        <v>PLAGL1</v>
      </c>
      <c r="Q62" s="2">
        <f t="shared" si="30"/>
        <v>8.3486320000000021</v>
      </c>
      <c r="R62" s="2" t="str">
        <f t="shared" si="31"/>
        <v/>
      </c>
      <c r="S62" s="2" t="str">
        <f t="shared" si="32"/>
        <v/>
      </c>
      <c r="T62" s="2" t="str">
        <f t="shared" si="33"/>
        <v/>
      </c>
      <c r="U62" s="2" t="str">
        <f t="shared" si="34"/>
        <v/>
      </c>
      <c r="V62" s="2" t="str">
        <f t="shared" si="35"/>
        <v/>
      </c>
      <c r="W62" s="2" t="str">
        <f t="shared" si="36"/>
        <v/>
      </c>
      <c r="X62" s="2" t="str">
        <f t="shared" si="37"/>
        <v/>
      </c>
      <c r="Y62" s="2" t="str">
        <f t="shared" si="38"/>
        <v/>
      </c>
      <c r="Z62" s="2" t="str">
        <f t="shared" si="39"/>
        <v/>
      </c>
      <c r="AA62" s="2" t="str">
        <f t="shared" si="40"/>
        <v/>
      </c>
      <c r="AB62" s="2" t="str">
        <f t="shared" si="41"/>
        <v/>
      </c>
      <c r="AC62" s="3" t="str">
        <f>'Gene Table'!D61</f>
        <v>PLAGL1</v>
      </c>
      <c r="AD62" s="2">
        <f t="shared" si="42"/>
        <v>6.8809980000000017</v>
      </c>
      <c r="AE62" s="2" t="str">
        <f t="shared" si="43"/>
        <v/>
      </c>
      <c r="AF62" s="2" t="str">
        <f t="shared" si="44"/>
        <v/>
      </c>
      <c r="AG62" s="2" t="str">
        <f t="shared" si="45"/>
        <v/>
      </c>
      <c r="AH62" s="2" t="str">
        <f t="shared" si="46"/>
        <v/>
      </c>
      <c r="AI62" s="2" t="str">
        <f t="shared" si="47"/>
        <v/>
      </c>
      <c r="AJ62" s="2" t="str">
        <f t="shared" si="48"/>
        <v/>
      </c>
      <c r="AK62" s="2" t="str">
        <f t="shared" si="49"/>
        <v/>
      </c>
      <c r="AL62" s="2" t="str">
        <f t="shared" si="50"/>
        <v/>
      </c>
      <c r="AM62" s="2" t="str">
        <f t="shared" si="51"/>
        <v/>
      </c>
      <c r="AN62" s="2" t="str">
        <f t="shared" si="52"/>
        <v/>
      </c>
      <c r="AO62" s="2" t="str">
        <f t="shared" si="53"/>
        <v/>
      </c>
      <c r="AP62" s="3" t="str">
        <f>'Gene Table'!D61</f>
        <v>PLAGL1</v>
      </c>
      <c r="AQ62" s="2">
        <f t="shared" si="54"/>
        <v>0.25773800000000335</v>
      </c>
      <c r="AR62" s="2" t="str">
        <f t="shared" si="55"/>
        <v/>
      </c>
      <c r="AS62" s="2" t="str">
        <f t="shared" si="56"/>
        <v/>
      </c>
      <c r="AT62" s="2" t="str">
        <f t="shared" si="57"/>
        <v/>
      </c>
      <c r="AU62" s="2" t="str">
        <f t="shared" si="58"/>
        <v/>
      </c>
      <c r="AV62" s="2" t="str">
        <f t="shared" si="59"/>
        <v/>
      </c>
      <c r="AW62" s="2" t="str">
        <f t="shared" si="60"/>
        <v/>
      </c>
      <c r="AX62" s="2" t="str">
        <f t="shared" si="61"/>
        <v/>
      </c>
      <c r="AY62" s="2" t="str">
        <f t="shared" si="62"/>
        <v/>
      </c>
      <c r="AZ62" s="2" t="str">
        <f t="shared" si="63"/>
        <v/>
      </c>
      <c r="BA62" s="2" t="str">
        <f t="shared" si="64"/>
        <v/>
      </c>
      <c r="BB62" s="2" t="str">
        <f t="shared" si="65"/>
        <v/>
      </c>
      <c r="BC62" s="3" t="str">
        <f>'Gene Table'!D61</f>
        <v>PLAGL1</v>
      </c>
      <c r="BD62" s="2">
        <f t="shared" si="102"/>
        <v>3.0676891142799542E-3</v>
      </c>
      <c r="BE62" s="2" t="str">
        <f t="shared" si="103"/>
        <v/>
      </c>
      <c r="BF62" s="2" t="str">
        <f t="shared" si="104"/>
        <v/>
      </c>
      <c r="BG62" s="2" t="str">
        <f t="shared" si="105"/>
        <v/>
      </c>
      <c r="BH62" s="2" t="str">
        <f t="shared" si="106"/>
        <v/>
      </c>
      <c r="BI62" s="2" t="str">
        <f t="shared" si="107"/>
        <v/>
      </c>
      <c r="BJ62" s="2" t="str">
        <f t="shared" si="108"/>
        <v/>
      </c>
      <c r="BK62" s="2" t="str">
        <f t="shared" si="109"/>
        <v/>
      </c>
      <c r="BL62" s="2" t="str">
        <f t="shared" si="110"/>
        <v/>
      </c>
      <c r="BM62" s="2" t="str">
        <f t="shared" si="111"/>
        <v/>
      </c>
      <c r="BN62" s="2" t="str">
        <f t="shared" si="112"/>
        <v/>
      </c>
      <c r="BO62" s="2" t="str">
        <f t="shared" si="113"/>
        <v/>
      </c>
      <c r="BP62" s="3" t="str">
        <f>'Gene Table'!D61</f>
        <v>PLAGL1</v>
      </c>
      <c r="BQ62" s="11">
        <f t="shared" si="114"/>
        <v>8.5103521287548597E-3</v>
      </c>
      <c r="BR62" s="11" t="str">
        <f t="shared" si="115"/>
        <v/>
      </c>
      <c r="BS62" s="11" t="str">
        <f t="shared" si="116"/>
        <v/>
      </c>
      <c r="BT62" s="11" t="str">
        <f t="shared" si="117"/>
        <v/>
      </c>
      <c r="BU62" s="11" t="str">
        <f t="shared" si="118"/>
        <v/>
      </c>
      <c r="BV62" s="11" t="str">
        <f t="shared" si="119"/>
        <v/>
      </c>
      <c r="BW62" s="11" t="str">
        <f t="shared" si="120"/>
        <v/>
      </c>
      <c r="BX62" s="11" t="str">
        <f t="shared" si="121"/>
        <v/>
      </c>
      <c r="BY62" s="11" t="str">
        <f t="shared" si="122"/>
        <v/>
      </c>
      <c r="BZ62" s="11" t="str">
        <f t="shared" si="123"/>
        <v/>
      </c>
      <c r="CA62" s="11" t="str">
        <f t="shared" si="124"/>
        <v/>
      </c>
      <c r="CB62" s="11" t="str">
        <f t="shared" si="125"/>
        <v/>
      </c>
      <c r="CC62" s="3" t="str">
        <f>'Gene Table'!D61</f>
        <v>PLAGL1</v>
      </c>
      <c r="CD62" s="11">
        <f t="shared" si="126"/>
        <v>0.99148964787124516</v>
      </c>
      <c r="CE62" s="11" t="str">
        <f t="shared" si="127"/>
        <v/>
      </c>
      <c r="CF62" s="11" t="str">
        <f t="shared" si="128"/>
        <v/>
      </c>
      <c r="CG62" s="11" t="str">
        <f t="shared" si="129"/>
        <v/>
      </c>
      <c r="CH62" s="11" t="str">
        <f t="shared" si="130"/>
        <v/>
      </c>
      <c r="CI62" s="11" t="str">
        <f t="shared" si="131"/>
        <v/>
      </c>
      <c r="CJ62" s="11" t="str">
        <f t="shared" si="132"/>
        <v/>
      </c>
      <c r="CK62" s="11" t="str">
        <f t="shared" si="133"/>
        <v/>
      </c>
      <c r="CL62" s="11" t="str">
        <f t="shared" si="134"/>
        <v/>
      </c>
      <c r="CM62" s="11" t="str">
        <f t="shared" si="135"/>
        <v/>
      </c>
      <c r="CN62" s="11" t="str">
        <f t="shared" si="136"/>
        <v/>
      </c>
      <c r="CO62" s="11" t="str">
        <f t="shared" si="137"/>
        <v/>
      </c>
      <c r="CP62" s="3" t="str">
        <f>'Gene Table'!D61</f>
        <v>PLAGL1</v>
      </c>
      <c r="CQ62" s="11">
        <f t="shared" si="78"/>
        <v>-2.0816681711721685E-17</v>
      </c>
      <c r="CR62" s="11" t="str">
        <f t="shared" si="91"/>
        <v/>
      </c>
      <c r="CS62" s="11" t="str">
        <f t="shared" si="92"/>
        <v/>
      </c>
      <c r="CT62" s="11" t="str">
        <f t="shared" si="93"/>
        <v/>
      </c>
      <c r="CU62" s="11" t="str">
        <f t="shared" si="94"/>
        <v/>
      </c>
      <c r="CV62" s="11" t="str">
        <f t="shared" si="95"/>
        <v/>
      </c>
      <c r="CW62" s="11" t="str">
        <f t="shared" si="96"/>
        <v/>
      </c>
      <c r="CX62" s="11" t="str">
        <f t="shared" si="97"/>
        <v/>
      </c>
      <c r="CY62" s="11" t="str">
        <f t="shared" si="98"/>
        <v/>
      </c>
      <c r="CZ62" s="11" t="str">
        <f t="shared" si="99"/>
        <v/>
      </c>
      <c r="DA62" s="11" t="str">
        <f t="shared" si="100"/>
        <v/>
      </c>
      <c r="DB62" s="11" t="str">
        <f t="shared" si="101"/>
        <v/>
      </c>
      <c r="DC62" s="3" t="str">
        <f>'Gene Table'!D61</f>
        <v>PLAGL1</v>
      </c>
      <c r="DD62" s="11">
        <f t="shared" si="79"/>
        <v>8.5103521287548389E-3</v>
      </c>
      <c r="DE62" s="11" t="str">
        <f t="shared" si="80"/>
        <v/>
      </c>
      <c r="DF62" s="11" t="str">
        <f t="shared" si="81"/>
        <v/>
      </c>
      <c r="DG62" s="11" t="str">
        <f t="shared" si="82"/>
        <v/>
      </c>
      <c r="DH62" s="11" t="str">
        <f t="shared" si="83"/>
        <v/>
      </c>
      <c r="DI62" s="11" t="str">
        <f t="shared" si="84"/>
        <v/>
      </c>
      <c r="DJ62" s="11" t="str">
        <f t="shared" si="85"/>
        <v/>
      </c>
      <c r="DK62" s="11" t="str">
        <f t="shared" si="86"/>
        <v/>
      </c>
      <c r="DL62" s="11" t="str">
        <f t="shared" si="87"/>
        <v/>
      </c>
      <c r="DM62" s="11" t="str">
        <f t="shared" si="88"/>
        <v/>
      </c>
      <c r="DN62" s="11" t="str">
        <f t="shared" si="89"/>
        <v/>
      </c>
      <c r="DO62" s="11" t="str">
        <f t="shared" si="90"/>
        <v/>
      </c>
    </row>
    <row r="63" spans="1:119" x14ac:dyDescent="0.25">
      <c r="A63" s="2" t="str">
        <f>'Gene Table'!D62</f>
        <v>PRDM2</v>
      </c>
      <c r="B63" s="123"/>
      <c r="C63" s="3" t="s">
        <v>229</v>
      </c>
      <c r="D63" s="2">
        <f>IF(SUM('Raw Data'!C$3:C$98)&gt;10,IF(AND(ISNUMBER('Raw Data'!C217),'Raw Data'!C217&lt;40, 'Raw Data'!C217&gt;0),'Raw Data'!C217,40),"")</f>
        <v>20.834517000000002</v>
      </c>
      <c r="E63" s="2" t="str">
        <f>IF(SUM('Raw Data'!D$3:D$98)&gt;10,IF(AND(ISNUMBER('Raw Data'!D217),'Raw Data'!D217&lt;40, 'Raw Data'!D217&gt;0),'Raw Data'!D217,40),"")</f>
        <v/>
      </c>
      <c r="F63" s="2" t="str">
        <f>IF(SUM('Raw Data'!E$3:E$98)&gt;10,IF(AND(ISNUMBER('Raw Data'!E217),'Raw Data'!E217&lt;40, 'Raw Data'!E217&gt;0),'Raw Data'!E217,40),"")</f>
        <v/>
      </c>
      <c r="G63" s="2" t="str">
        <f>IF(SUM('Raw Data'!F$3:F$98)&gt;10,IF(AND(ISNUMBER('Raw Data'!F217),'Raw Data'!F217&lt;40, 'Raw Data'!F217&gt;0),'Raw Data'!F217,40),"")</f>
        <v/>
      </c>
      <c r="H63" s="2" t="str">
        <f>IF(SUM('Raw Data'!G$3:G$98)&gt;10,IF(AND(ISNUMBER('Raw Data'!G217),'Raw Data'!G217&lt;40, 'Raw Data'!G217&gt;0),'Raw Data'!G217,40),"")</f>
        <v/>
      </c>
      <c r="I63" s="2" t="str">
        <f>IF(SUM('Raw Data'!H$3:H$98)&gt;10,IF(AND(ISNUMBER('Raw Data'!H217),'Raw Data'!H217&lt;40, 'Raw Data'!H217&gt;0),'Raw Data'!H217,40),"")</f>
        <v/>
      </c>
      <c r="J63" s="2" t="str">
        <f>IF(SUM('Raw Data'!I$3:I$98)&gt;10,IF(AND(ISNUMBER('Raw Data'!I217),'Raw Data'!I217&lt;40, 'Raw Data'!I217&gt;0),'Raw Data'!I217,40),"")</f>
        <v/>
      </c>
      <c r="K63" s="2" t="str">
        <f>IF(SUM('Raw Data'!J$3:J$98)&gt;10,IF(AND(ISNUMBER('Raw Data'!J217),'Raw Data'!J217&lt;40, 'Raw Data'!J217&gt;0),'Raw Data'!J217,40),"")</f>
        <v/>
      </c>
      <c r="L63" s="2" t="str">
        <f>IF(SUM('Raw Data'!K$3:K$98)&gt;10,IF(AND(ISNUMBER('Raw Data'!K217),'Raw Data'!K217&lt;40, 'Raw Data'!K217&gt;0),'Raw Data'!K217,40),"")</f>
        <v/>
      </c>
      <c r="M63" s="2" t="str">
        <f>IF(SUM('Raw Data'!L$3:L$98)&gt;10,IF(AND(ISNUMBER('Raw Data'!L217),'Raw Data'!L217&lt;40, 'Raw Data'!L217&gt;0),'Raw Data'!L217,40),"")</f>
        <v/>
      </c>
      <c r="N63" s="2" t="str">
        <f>IF(SUM('Raw Data'!M$3:M$98)&gt;10,IF(AND(ISNUMBER('Raw Data'!M217),'Raw Data'!M217&lt;40, 'Raw Data'!M217&gt;0),'Raw Data'!M217,40),"")</f>
        <v/>
      </c>
      <c r="O63" s="2" t="str">
        <f>IF(SUM('Raw Data'!N$3:N$98)&gt;10,IF(AND(ISNUMBER('Raw Data'!N217),'Raw Data'!N217&lt;40, 'Raw Data'!N217&gt;0),'Raw Data'!N217,40),"")</f>
        <v/>
      </c>
      <c r="P63" s="3" t="str">
        <f>'Gene Table'!D62</f>
        <v>PRDM2</v>
      </c>
      <c r="Q63" s="2">
        <f t="shared" si="30"/>
        <v>14.791183</v>
      </c>
      <c r="R63" s="2" t="str">
        <f t="shared" si="31"/>
        <v/>
      </c>
      <c r="S63" s="2" t="str">
        <f t="shared" si="32"/>
        <v/>
      </c>
      <c r="T63" s="2" t="str">
        <f t="shared" si="33"/>
        <v/>
      </c>
      <c r="U63" s="2" t="str">
        <f t="shared" si="34"/>
        <v/>
      </c>
      <c r="V63" s="2" t="str">
        <f t="shared" si="35"/>
        <v/>
      </c>
      <c r="W63" s="2" t="str">
        <f t="shared" si="36"/>
        <v/>
      </c>
      <c r="X63" s="2" t="str">
        <f t="shared" si="37"/>
        <v/>
      </c>
      <c r="Y63" s="2" t="str">
        <f t="shared" si="38"/>
        <v/>
      </c>
      <c r="Z63" s="2" t="str">
        <f t="shared" si="39"/>
        <v/>
      </c>
      <c r="AA63" s="2" t="str">
        <f t="shared" si="40"/>
        <v/>
      </c>
      <c r="AB63" s="2" t="str">
        <f t="shared" si="41"/>
        <v/>
      </c>
      <c r="AC63" s="3" t="str">
        <f>'Gene Table'!D62</f>
        <v>PRDM2</v>
      </c>
      <c r="AD63" s="2">
        <f t="shared" si="42"/>
        <v>8.0599469999999975</v>
      </c>
      <c r="AE63" s="2" t="str">
        <f t="shared" si="43"/>
        <v/>
      </c>
      <c r="AF63" s="2" t="str">
        <f t="shared" si="44"/>
        <v/>
      </c>
      <c r="AG63" s="2" t="str">
        <f t="shared" si="45"/>
        <v/>
      </c>
      <c r="AH63" s="2" t="str">
        <f t="shared" si="46"/>
        <v/>
      </c>
      <c r="AI63" s="2" t="str">
        <f t="shared" si="47"/>
        <v/>
      </c>
      <c r="AJ63" s="2" t="str">
        <f t="shared" si="48"/>
        <v/>
      </c>
      <c r="AK63" s="2" t="str">
        <f t="shared" si="49"/>
        <v/>
      </c>
      <c r="AL63" s="2" t="str">
        <f t="shared" si="50"/>
        <v/>
      </c>
      <c r="AM63" s="2" t="str">
        <f t="shared" si="51"/>
        <v/>
      </c>
      <c r="AN63" s="2" t="str">
        <f t="shared" si="52"/>
        <v/>
      </c>
      <c r="AO63" s="2" t="str">
        <f t="shared" si="53"/>
        <v/>
      </c>
      <c r="AP63" s="3" t="str">
        <f>'Gene Table'!D62</f>
        <v>PRDM2</v>
      </c>
      <c r="AQ63" s="2">
        <f t="shared" si="54"/>
        <v>0.13394899999999765</v>
      </c>
      <c r="AR63" s="2" t="str">
        <f t="shared" si="55"/>
        <v/>
      </c>
      <c r="AS63" s="2" t="str">
        <f t="shared" si="56"/>
        <v/>
      </c>
      <c r="AT63" s="2" t="str">
        <f t="shared" si="57"/>
        <v/>
      </c>
      <c r="AU63" s="2" t="str">
        <f t="shared" si="58"/>
        <v/>
      </c>
      <c r="AV63" s="2" t="str">
        <f t="shared" si="59"/>
        <v/>
      </c>
      <c r="AW63" s="2" t="str">
        <f t="shared" si="60"/>
        <v/>
      </c>
      <c r="AX63" s="2" t="str">
        <f t="shared" si="61"/>
        <v/>
      </c>
      <c r="AY63" s="2" t="str">
        <f t="shared" si="62"/>
        <v/>
      </c>
      <c r="AZ63" s="2" t="str">
        <f t="shared" si="63"/>
        <v/>
      </c>
      <c r="BA63" s="2" t="str">
        <f t="shared" si="64"/>
        <v/>
      </c>
      <c r="BB63" s="2" t="str">
        <f t="shared" si="65"/>
        <v/>
      </c>
      <c r="BC63" s="3" t="str">
        <f>'Gene Table'!D62</f>
        <v>PRDM2</v>
      </c>
      <c r="BD63" s="2">
        <f t="shared" si="102"/>
        <v>3.5270388681778297E-5</v>
      </c>
      <c r="BE63" s="2" t="str">
        <f t="shared" si="103"/>
        <v/>
      </c>
      <c r="BF63" s="2" t="str">
        <f t="shared" si="104"/>
        <v/>
      </c>
      <c r="BG63" s="2" t="str">
        <f t="shared" si="105"/>
        <v/>
      </c>
      <c r="BH63" s="2" t="str">
        <f t="shared" si="106"/>
        <v/>
      </c>
      <c r="BI63" s="2" t="str">
        <f t="shared" si="107"/>
        <v/>
      </c>
      <c r="BJ63" s="2" t="str">
        <f t="shared" si="108"/>
        <v/>
      </c>
      <c r="BK63" s="2" t="str">
        <f t="shared" si="109"/>
        <v/>
      </c>
      <c r="BL63" s="2" t="str">
        <f t="shared" si="110"/>
        <v/>
      </c>
      <c r="BM63" s="2" t="str">
        <f t="shared" si="111"/>
        <v/>
      </c>
      <c r="BN63" s="2" t="str">
        <f t="shared" si="112"/>
        <v/>
      </c>
      <c r="BO63" s="2" t="str">
        <f t="shared" si="113"/>
        <v/>
      </c>
      <c r="BP63" s="3" t="str">
        <f>'Gene Table'!D62</f>
        <v>PRDM2</v>
      </c>
      <c r="BQ63" s="11">
        <f t="shared" si="114"/>
        <v>3.7473952981325674E-3</v>
      </c>
      <c r="BR63" s="11" t="str">
        <f t="shared" si="115"/>
        <v/>
      </c>
      <c r="BS63" s="11" t="str">
        <f t="shared" si="116"/>
        <v/>
      </c>
      <c r="BT63" s="11" t="str">
        <f t="shared" si="117"/>
        <v/>
      </c>
      <c r="BU63" s="11" t="str">
        <f t="shared" si="118"/>
        <v/>
      </c>
      <c r="BV63" s="11" t="str">
        <f t="shared" si="119"/>
        <v/>
      </c>
      <c r="BW63" s="11" t="str">
        <f t="shared" si="120"/>
        <v/>
      </c>
      <c r="BX63" s="11" t="str">
        <f t="shared" si="121"/>
        <v/>
      </c>
      <c r="BY63" s="11" t="str">
        <f t="shared" si="122"/>
        <v/>
      </c>
      <c r="BZ63" s="11" t="str">
        <f t="shared" si="123"/>
        <v/>
      </c>
      <c r="CA63" s="11" t="str">
        <f t="shared" si="124"/>
        <v/>
      </c>
      <c r="CB63" s="11" t="str">
        <f t="shared" si="125"/>
        <v/>
      </c>
      <c r="CC63" s="3" t="str">
        <f>'Gene Table'!D62</f>
        <v>PRDM2</v>
      </c>
      <c r="CD63" s="11">
        <f t="shared" si="126"/>
        <v>0.99625260470186738</v>
      </c>
      <c r="CE63" s="11" t="str">
        <f t="shared" si="127"/>
        <v/>
      </c>
      <c r="CF63" s="11" t="str">
        <f t="shared" si="128"/>
        <v/>
      </c>
      <c r="CG63" s="11" t="str">
        <f t="shared" si="129"/>
        <v/>
      </c>
      <c r="CH63" s="11" t="str">
        <f t="shared" si="130"/>
        <v/>
      </c>
      <c r="CI63" s="11" t="str">
        <f t="shared" si="131"/>
        <v/>
      </c>
      <c r="CJ63" s="11" t="str">
        <f t="shared" si="132"/>
        <v/>
      </c>
      <c r="CK63" s="11" t="str">
        <f t="shared" si="133"/>
        <v/>
      </c>
      <c r="CL63" s="11" t="str">
        <f t="shared" si="134"/>
        <v/>
      </c>
      <c r="CM63" s="11" t="str">
        <f t="shared" si="135"/>
        <v/>
      </c>
      <c r="CN63" s="11" t="str">
        <f t="shared" si="136"/>
        <v/>
      </c>
      <c r="CO63" s="11" t="str">
        <f t="shared" si="137"/>
        <v/>
      </c>
      <c r="CP63" s="3" t="str">
        <f>'Gene Table'!D62</f>
        <v>PRDM2</v>
      </c>
      <c r="CQ63" s="11">
        <f t="shared" si="78"/>
        <v>4.90059381963448E-17</v>
      </c>
      <c r="CR63" s="11" t="str">
        <f t="shared" si="91"/>
        <v/>
      </c>
      <c r="CS63" s="11" t="str">
        <f t="shared" si="92"/>
        <v/>
      </c>
      <c r="CT63" s="11" t="str">
        <f t="shared" si="93"/>
        <v/>
      </c>
      <c r="CU63" s="11" t="str">
        <f t="shared" si="94"/>
        <v/>
      </c>
      <c r="CV63" s="11" t="str">
        <f t="shared" si="95"/>
        <v/>
      </c>
      <c r="CW63" s="11" t="str">
        <f t="shared" si="96"/>
        <v/>
      </c>
      <c r="CX63" s="11" t="str">
        <f t="shared" si="97"/>
        <v/>
      </c>
      <c r="CY63" s="11" t="str">
        <f t="shared" si="98"/>
        <v/>
      </c>
      <c r="CZ63" s="11" t="str">
        <f t="shared" si="99"/>
        <v/>
      </c>
      <c r="DA63" s="11" t="str">
        <f t="shared" si="100"/>
        <v/>
      </c>
      <c r="DB63" s="11" t="str">
        <f t="shared" si="101"/>
        <v/>
      </c>
      <c r="DC63" s="3" t="str">
        <f>'Gene Table'!D62</f>
        <v>PRDM2</v>
      </c>
      <c r="DD63" s="11">
        <f t="shared" si="79"/>
        <v>3.7473952981326164E-3</v>
      </c>
      <c r="DE63" s="11" t="str">
        <f t="shared" si="80"/>
        <v/>
      </c>
      <c r="DF63" s="11" t="str">
        <f t="shared" si="81"/>
        <v/>
      </c>
      <c r="DG63" s="11" t="str">
        <f t="shared" si="82"/>
        <v/>
      </c>
      <c r="DH63" s="11" t="str">
        <f t="shared" si="83"/>
        <v/>
      </c>
      <c r="DI63" s="11" t="str">
        <f t="shared" si="84"/>
        <v/>
      </c>
      <c r="DJ63" s="11" t="str">
        <f t="shared" si="85"/>
        <v/>
      </c>
      <c r="DK63" s="11" t="str">
        <f t="shared" si="86"/>
        <v/>
      </c>
      <c r="DL63" s="11" t="str">
        <f t="shared" si="87"/>
        <v/>
      </c>
      <c r="DM63" s="11" t="str">
        <f t="shared" si="88"/>
        <v/>
      </c>
      <c r="DN63" s="11" t="str">
        <f t="shared" si="89"/>
        <v/>
      </c>
      <c r="DO63" s="11" t="str">
        <f t="shared" si="90"/>
        <v/>
      </c>
    </row>
    <row r="64" spans="1:119" x14ac:dyDescent="0.25">
      <c r="A64" s="2" t="str">
        <f>'Gene Table'!D63</f>
        <v>PRKCDBP</v>
      </c>
      <c r="B64" s="123"/>
      <c r="C64" s="3" t="s">
        <v>255</v>
      </c>
      <c r="D64" s="2">
        <f>IF(SUM('Raw Data'!C$3:C$98)&gt;10,IF(AND(ISNUMBER('Raw Data'!C243),'Raw Data'!C243&lt;40, 'Raw Data'!C243&gt;0),'Raw Data'!C243,40),"")</f>
        <v>21.213238</v>
      </c>
      <c r="E64" s="2" t="str">
        <f>IF(SUM('Raw Data'!D$3:D$98)&gt;10,IF(AND(ISNUMBER('Raw Data'!D243),'Raw Data'!D243&lt;40, 'Raw Data'!D243&gt;0),'Raw Data'!D243,40),"")</f>
        <v/>
      </c>
      <c r="F64" s="2" t="str">
        <f>IF(SUM('Raw Data'!E$3:E$98)&gt;10,IF(AND(ISNUMBER('Raw Data'!E243),'Raw Data'!E243&lt;40, 'Raw Data'!E243&gt;0),'Raw Data'!E243,40),"")</f>
        <v/>
      </c>
      <c r="G64" s="2" t="str">
        <f>IF(SUM('Raw Data'!F$3:F$98)&gt;10,IF(AND(ISNUMBER('Raw Data'!F243),'Raw Data'!F243&lt;40, 'Raw Data'!F243&gt;0),'Raw Data'!F243,40),"")</f>
        <v/>
      </c>
      <c r="H64" s="2" t="str">
        <f>IF(SUM('Raw Data'!G$3:G$98)&gt;10,IF(AND(ISNUMBER('Raw Data'!G243),'Raw Data'!G243&lt;40, 'Raw Data'!G243&gt;0),'Raw Data'!G243,40),"")</f>
        <v/>
      </c>
      <c r="I64" s="2" t="str">
        <f>IF(SUM('Raw Data'!H$3:H$98)&gt;10,IF(AND(ISNUMBER('Raw Data'!H243),'Raw Data'!H243&lt;40, 'Raw Data'!H243&gt;0),'Raw Data'!H243,40),"")</f>
        <v/>
      </c>
      <c r="J64" s="2" t="str">
        <f>IF(SUM('Raw Data'!I$3:I$98)&gt;10,IF(AND(ISNUMBER('Raw Data'!I243),'Raw Data'!I243&lt;40, 'Raw Data'!I243&gt;0),'Raw Data'!I243,40),"")</f>
        <v/>
      </c>
      <c r="K64" s="2" t="str">
        <f>IF(SUM('Raw Data'!J$3:J$98)&gt;10,IF(AND(ISNUMBER('Raw Data'!J243),'Raw Data'!J243&lt;40, 'Raw Data'!J243&gt;0),'Raw Data'!J243,40),"")</f>
        <v/>
      </c>
      <c r="L64" s="2" t="str">
        <f>IF(SUM('Raw Data'!K$3:K$98)&gt;10,IF(AND(ISNUMBER('Raw Data'!K243),'Raw Data'!K243&lt;40, 'Raw Data'!K243&gt;0),'Raw Data'!K243,40),"")</f>
        <v/>
      </c>
      <c r="M64" s="2" t="str">
        <f>IF(SUM('Raw Data'!L$3:L$98)&gt;10,IF(AND(ISNUMBER('Raw Data'!L243),'Raw Data'!L243&lt;40, 'Raw Data'!L243&gt;0),'Raw Data'!L243,40),"")</f>
        <v/>
      </c>
      <c r="N64" s="2" t="str">
        <f>IF(SUM('Raw Data'!M$3:M$98)&gt;10,IF(AND(ISNUMBER('Raw Data'!M243),'Raw Data'!M243&lt;40, 'Raw Data'!M243&gt;0),'Raw Data'!M243,40),"")</f>
        <v/>
      </c>
      <c r="O64" s="2" t="str">
        <f>IF(SUM('Raw Data'!N$3:N$98)&gt;10,IF(AND(ISNUMBER('Raw Data'!N243),'Raw Data'!N243&lt;40, 'Raw Data'!N243&gt;0),'Raw Data'!N243,40),"")</f>
        <v/>
      </c>
      <c r="P64" s="3" t="str">
        <f>'Gene Table'!D63</f>
        <v>PRKCDBP</v>
      </c>
      <c r="Q64" s="2">
        <f t="shared" si="30"/>
        <v>18.786762</v>
      </c>
      <c r="R64" s="2" t="str">
        <f t="shared" si="31"/>
        <v/>
      </c>
      <c r="S64" s="2" t="str">
        <f t="shared" si="32"/>
        <v/>
      </c>
      <c r="T64" s="2" t="str">
        <f t="shared" si="33"/>
        <v/>
      </c>
      <c r="U64" s="2" t="str">
        <f t="shared" si="34"/>
        <v/>
      </c>
      <c r="V64" s="2" t="str">
        <f t="shared" si="35"/>
        <v/>
      </c>
      <c r="W64" s="2" t="str">
        <f t="shared" si="36"/>
        <v/>
      </c>
      <c r="X64" s="2" t="str">
        <f t="shared" si="37"/>
        <v/>
      </c>
      <c r="Y64" s="2" t="str">
        <f t="shared" si="38"/>
        <v/>
      </c>
      <c r="Z64" s="2" t="str">
        <f t="shared" si="39"/>
        <v/>
      </c>
      <c r="AA64" s="2" t="str">
        <f t="shared" si="40"/>
        <v/>
      </c>
      <c r="AB64" s="2" t="str">
        <f t="shared" si="41"/>
        <v/>
      </c>
      <c r="AC64" s="3" t="str">
        <f>'Gene Table'!D63</f>
        <v>PRKCDBP</v>
      </c>
      <c r="AD64" s="2">
        <f t="shared" si="42"/>
        <v>18.786762</v>
      </c>
      <c r="AE64" s="2" t="str">
        <f t="shared" si="43"/>
        <v/>
      </c>
      <c r="AF64" s="2" t="str">
        <f t="shared" si="44"/>
        <v/>
      </c>
      <c r="AG64" s="2" t="str">
        <f t="shared" si="45"/>
        <v/>
      </c>
      <c r="AH64" s="2" t="str">
        <f t="shared" si="46"/>
        <v/>
      </c>
      <c r="AI64" s="2" t="str">
        <f t="shared" si="47"/>
        <v/>
      </c>
      <c r="AJ64" s="2" t="str">
        <f t="shared" si="48"/>
        <v/>
      </c>
      <c r="AK64" s="2" t="str">
        <f t="shared" si="49"/>
        <v/>
      </c>
      <c r="AL64" s="2" t="str">
        <f t="shared" si="50"/>
        <v/>
      </c>
      <c r="AM64" s="2" t="str">
        <f t="shared" si="51"/>
        <v/>
      </c>
      <c r="AN64" s="2" t="str">
        <f t="shared" si="52"/>
        <v/>
      </c>
      <c r="AO64" s="2" t="str">
        <f t="shared" si="53"/>
        <v/>
      </c>
      <c r="AP64" s="3" t="str">
        <f>'Gene Table'!D63</f>
        <v>PRKCDBP</v>
      </c>
      <c r="AQ64" s="2">
        <f t="shared" si="54"/>
        <v>2.3067000000001059E-2</v>
      </c>
      <c r="AR64" s="2" t="str">
        <f t="shared" si="55"/>
        <v/>
      </c>
      <c r="AS64" s="2" t="str">
        <f t="shared" si="56"/>
        <v/>
      </c>
      <c r="AT64" s="2" t="str">
        <f t="shared" si="57"/>
        <v/>
      </c>
      <c r="AU64" s="2" t="str">
        <f t="shared" si="58"/>
        <v/>
      </c>
      <c r="AV64" s="2" t="str">
        <f t="shared" si="59"/>
        <v/>
      </c>
      <c r="AW64" s="2" t="str">
        <f t="shared" si="60"/>
        <v/>
      </c>
      <c r="AX64" s="2" t="str">
        <f t="shared" si="61"/>
        <v/>
      </c>
      <c r="AY64" s="2" t="str">
        <f t="shared" si="62"/>
        <v/>
      </c>
      <c r="AZ64" s="2" t="str">
        <f t="shared" si="63"/>
        <v/>
      </c>
      <c r="BA64" s="2" t="str">
        <f t="shared" si="64"/>
        <v/>
      </c>
      <c r="BB64" s="2" t="str">
        <f t="shared" si="65"/>
        <v/>
      </c>
      <c r="BC64" s="3" t="str">
        <f>'Gene Table'!D63</f>
        <v>PRKCDBP</v>
      </c>
      <c r="BD64" s="2">
        <f t="shared" si="102"/>
        <v>2.2111648227906555E-6</v>
      </c>
      <c r="BE64" s="2" t="str">
        <f t="shared" si="103"/>
        <v/>
      </c>
      <c r="BF64" s="2" t="str">
        <f t="shared" si="104"/>
        <v/>
      </c>
      <c r="BG64" s="2" t="str">
        <f t="shared" si="105"/>
        <v/>
      </c>
      <c r="BH64" s="2" t="str">
        <f t="shared" si="106"/>
        <v/>
      </c>
      <c r="BI64" s="2" t="str">
        <f t="shared" si="107"/>
        <v/>
      </c>
      <c r="BJ64" s="2" t="str">
        <f t="shared" si="108"/>
        <v/>
      </c>
      <c r="BK64" s="2" t="str">
        <f t="shared" si="109"/>
        <v/>
      </c>
      <c r="BL64" s="2" t="str">
        <f t="shared" si="110"/>
        <v/>
      </c>
      <c r="BM64" s="2" t="str">
        <f t="shared" si="111"/>
        <v/>
      </c>
      <c r="BN64" s="2" t="str">
        <f t="shared" si="112"/>
        <v/>
      </c>
      <c r="BO64" s="2" t="str">
        <f t="shared" si="113"/>
        <v/>
      </c>
      <c r="BP64" s="3" t="str">
        <f>'Gene Table'!D63</f>
        <v>PRKCDBP</v>
      </c>
      <c r="BQ64" s="11">
        <f t="shared" si="114"/>
        <v>2.2111697120513399E-6</v>
      </c>
      <c r="BR64" s="11" t="str">
        <f t="shared" si="115"/>
        <v/>
      </c>
      <c r="BS64" s="11" t="str">
        <f t="shared" si="116"/>
        <v/>
      </c>
      <c r="BT64" s="11" t="str">
        <f t="shared" si="117"/>
        <v/>
      </c>
      <c r="BU64" s="11" t="str">
        <f t="shared" si="118"/>
        <v/>
      </c>
      <c r="BV64" s="11" t="str">
        <f t="shared" si="119"/>
        <v/>
      </c>
      <c r="BW64" s="11" t="str">
        <f t="shared" si="120"/>
        <v/>
      </c>
      <c r="BX64" s="11" t="str">
        <f t="shared" si="121"/>
        <v/>
      </c>
      <c r="BY64" s="11" t="str">
        <f t="shared" si="122"/>
        <v/>
      </c>
      <c r="BZ64" s="11" t="str">
        <f t="shared" si="123"/>
        <v/>
      </c>
      <c r="CA64" s="11" t="str">
        <f t="shared" si="124"/>
        <v/>
      </c>
      <c r="CB64" s="11" t="str">
        <f t="shared" si="125"/>
        <v/>
      </c>
      <c r="CC64" s="3" t="str">
        <f>'Gene Table'!D63</f>
        <v>PRKCDBP</v>
      </c>
      <c r="CD64" s="11">
        <f t="shared" si="126"/>
        <v>0.999997788830288</v>
      </c>
      <c r="CE64" s="11" t="str">
        <f t="shared" si="127"/>
        <v/>
      </c>
      <c r="CF64" s="11" t="str">
        <f t="shared" si="128"/>
        <v/>
      </c>
      <c r="CG64" s="11" t="str">
        <f t="shared" si="129"/>
        <v/>
      </c>
      <c r="CH64" s="11" t="str">
        <f t="shared" si="130"/>
        <v/>
      </c>
      <c r="CI64" s="11" t="str">
        <f t="shared" si="131"/>
        <v/>
      </c>
      <c r="CJ64" s="11" t="str">
        <f t="shared" si="132"/>
        <v/>
      </c>
      <c r="CK64" s="11" t="str">
        <f t="shared" si="133"/>
        <v/>
      </c>
      <c r="CL64" s="11" t="str">
        <f t="shared" si="134"/>
        <v/>
      </c>
      <c r="CM64" s="11" t="str">
        <f t="shared" si="135"/>
        <v/>
      </c>
      <c r="CN64" s="11" t="str">
        <f t="shared" si="136"/>
        <v/>
      </c>
      <c r="CO64" s="11" t="str">
        <f t="shared" si="137"/>
        <v/>
      </c>
      <c r="CP64" s="3" t="str">
        <f>'Gene Table'!D63</f>
        <v>PRKCDBP</v>
      </c>
      <c r="CQ64" s="11">
        <f t="shared" si="78"/>
        <v>-5.492076926702158E-17</v>
      </c>
      <c r="CR64" s="11" t="str">
        <f t="shared" si="91"/>
        <v/>
      </c>
      <c r="CS64" s="11" t="str">
        <f t="shared" si="92"/>
        <v/>
      </c>
      <c r="CT64" s="11" t="str">
        <f t="shared" si="93"/>
        <v/>
      </c>
      <c r="CU64" s="11" t="str">
        <f t="shared" si="94"/>
        <v/>
      </c>
      <c r="CV64" s="11" t="str">
        <f t="shared" si="95"/>
        <v/>
      </c>
      <c r="CW64" s="11" t="str">
        <f t="shared" si="96"/>
        <v/>
      </c>
      <c r="CX64" s="11" t="str">
        <f t="shared" si="97"/>
        <v/>
      </c>
      <c r="CY64" s="11" t="str">
        <f t="shared" si="98"/>
        <v/>
      </c>
      <c r="CZ64" s="11" t="str">
        <f t="shared" si="99"/>
        <v/>
      </c>
      <c r="DA64" s="11" t="str">
        <f t="shared" si="100"/>
        <v/>
      </c>
      <c r="DB64" s="11" t="str">
        <f t="shared" si="101"/>
        <v/>
      </c>
      <c r="DC64" s="3" t="str">
        <f>'Gene Table'!D63</f>
        <v>PRKCDBP</v>
      </c>
      <c r="DD64" s="11">
        <f t="shared" si="79"/>
        <v>2.2111697119964191E-6</v>
      </c>
      <c r="DE64" s="11" t="str">
        <f t="shared" si="80"/>
        <v/>
      </c>
      <c r="DF64" s="11" t="str">
        <f t="shared" si="81"/>
        <v/>
      </c>
      <c r="DG64" s="11" t="str">
        <f t="shared" si="82"/>
        <v/>
      </c>
      <c r="DH64" s="11" t="str">
        <f t="shared" si="83"/>
        <v/>
      </c>
      <c r="DI64" s="11" t="str">
        <f t="shared" si="84"/>
        <v/>
      </c>
      <c r="DJ64" s="11" t="str">
        <f t="shared" si="85"/>
        <v/>
      </c>
      <c r="DK64" s="11" t="str">
        <f t="shared" si="86"/>
        <v/>
      </c>
      <c r="DL64" s="11" t="str">
        <f t="shared" si="87"/>
        <v/>
      </c>
      <c r="DM64" s="11" t="str">
        <f t="shared" si="88"/>
        <v/>
      </c>
      <c r="DN64" s="11" t="str">
        <f t="shared" si="89"/>
        <v/>
      </c>
      <c r="DO64" s="11" t="str">
        <f t="shared" si="90"/>
        <v/>
      </c>
    </row>
    <row r="65" spans="1:119" x14ac:dyDescent="0.25">
      <c r="A65" s="2" t="str">
        <f>'Gene Table'!D64</f>
        <v>PROX1</v>
      </c>
      <c r="B65" s="123"/>
      <c r="C65" s="3" t="s">
        <v>257</v>
      </c>
      <c r="D65" s="2">
        <f>IF(SUM('Raw Data'!C$3:C$98)&gt;10,IF(AND(ISNUMBER('Raw Data'!C245),'Raw Data'!C245&lt;40, 'Raw Data'!C245&gt;0),'Raw Data'!C245,40),"")</f>
        <v>20.000557000000001</v>
      </c>
      <c r="E65" s="2" t="str">
        <f>IF(SUM('Raw Data'!D$3:D$98)&gt;10,IF(AND(ISNUMBER('Raw Data'!D245),'Raw Data'!D245&lt;40, 'Raw Data'!D245&gt;0),'Raw Data'!D245,40),"")</f>
        <v/>
      </c>
      <c r="F65" s="2" t="str">
        <f>IF(SUM('Raw Data'!E$3:E$98)&gt;10,IF(AND(ISNUMBER('Raw Data'!E245),'Raw Data'!E245&lt;40, 'Raw Data'!E245&gt;0),'Raw Data'!E245,40),"")</f>
        <v/>
      </c>
      <c r="G65" s="2" t="str">
        <f>IF(SUM('Raw Data'!F$3:F$98)&gt;10,IF(AND(ISNUMBER('Raw Data'!F245),'Raw Data'!F245&lt;40, 'Raw Data'!F245&gt;0),'Raw Data'!F245,40),"")</f>
        <v/>
      </c>
      <c r="H65" s="2" t="str">
        <f>IF(SUM('Raw Data'!G$3:G$98)&gt;10,IF(AND(ISNUMBER('Raw Data'!G245),'Raw Data'!G245&lt;40, 'Raw Data'!G245&gt;0),'Raw Data'!G245,40),"")</f>
        <v/>
      </c>
      <c r="I65" s="2" t="str">
        <f>IF(SUM('Raw Data'!H$3:H$98)&gt;10,IF(AND(ISNUMBER('Raw Data'!H245),'Raw Data'!H245&lt;40, 'Raw Data'!H245&gt;0),'Raw Data'!H245,40),"")</f>
        <v/>
      </c>
      <c r="J65" s="2" t="str">
        <f>IF(SUM('Raw Data'!I$3:I$98)&gt;10,IF(AND(ISNUMBER('Raw Data'!I245),'Raw Data'!I245&lt;40, 'Raw Data'!I245&gt;0),'Raw Data'!I245,40),"")</f>
        <v/>
      </c>
      <c r="K65" s="2" t="str">
        <f>IF(SUM('Raw Data'!J$3:J$98)&gt;10,IF(AND(ISNUMBER('Raw Data'!J245),'Raw Data'!J245&lt;40, 'Raw Data'!J245&gt;0),'Raw Data'!J245,40),"")</f>
        <v/>
      </c>
      <c r="L65" s="2" t="str">
        <f>IF(SUM('Raw Data'!K$3:K$98)&gt;10,IF(AND(ISNUMBER('Raw Data'!K245),'Raw Data'!K245&lt;40, 'Raw Data'!K245&gt;0),'Raw Data'!K245,40),"")</f>
        <v/>
      </c>
      <c r="M65" s="2" t="str">
        <f>IF(SUM('Raw Data'!L$3:L$98)&gt;10,IF(AND(ISNUMBER('Raw Data'!L245),'Raw Data'!L245&lt;40, 'Raw Data'!L245&gt;0),'Raw Data'!L245,40),"")</f>
        <v/>
      </c>
      <c r="N65" s="2" t="str">
        <f>IF(SUM('Raw Data'!M$3:M$98)&gt;10,IF(AND(ISNUMBER('Raw Data'!M245),'Raw Data'!M245&lt;40, 'Raw Data'!M245&gt;0),'Raw Data'!M245,40),"")</f>
        <v/>
      </c>
      <c r="O65" s="2" t="str">
        <f>IF(SUM('Raw Data'!N$3:N$98)&gt;10,IF(AND(ISNUMBER('Raw Data'!N245),'Raw Data'!N245&lt;40, 'Raw Data'!N245&gt;0),'Raw Data'!N245,40),"")</f>
        <v/>
      </c>
      <c r="P65" s="3" t="str">
        <f>'Gene Table'!D64</f>
        <v>PROX1</v>
      </c>
      <c r="Q65" s="2">
        <f t="shared" si="30"/>
        <v>11.363512</v>
      </c>
      <c r="R65" s="2" t="str">
        <f t="shared" si="31"/>
        <v/>
      </c>
      <c r="S65" s="2" t="str">
        <f t="shared" si="32"/>
        <v/>
      </c>
      <c r="T65" s="2" t="str">
        <f t="shared" si="33"/>
        <v/>
      </c>
      <c r="U65" s="2" t="str">
        <f t="shared" si="34"/>
        <v/>
      </c>
      <c r="V65" s="2" t="str">
        <f t="shared" si="35"/>
        <v/>
      </c>
      <c r="W65" s="2" t="str">
        <f t="shared" si="36"/>
        <v/>
      </c>
      <c r="X65" s="2" t="str">
        <f t="shared" si="37"/>
        <v/>
      </c>
      <c r="Y65" s="2" t="str">
        <f t="shared" si="38"/>
        <v/>
      </c>
      <c r="Z65" s="2" t="str">
        <f t="shared" si="39"/>
        <v/>
      </c>
      <c r="AA65" s="2" t="str">
        <f t="shared" si="40"/>
        <v/>
      </c>
      <c r="AB65" s="2" t="str">
        <f t="shared" si="41"/>
        <v/>
      </c>
      <c r="AC65" s="3" t="str">
        <f>'Gene Table'!D64</f>
        <v>PROX1</v>
      </c>
      <c r="AD65" s="2">
        <f t="shared" si="42"/>
        <v>0.14380399999999938</v>
      </c>
      <c r="AE65" s="2" t="str">
        <f t="shared" si="43"/>
        <v/>
      </c>
      <c r="AF65" s="2" t="str">
        <f t="shared" si="44"/>
        <v/>
      </c>
      <c r="AG65" s="2" t="str">
        <f t="shared" si="45"/>
        <v/>
      </c>
      <c r="AH65" s="2" t="str">
        <f t="shared" si="46"/>
        <v/>
      </c>
      <c r="AI65" s="2" t="str">
        <f t="shared" si="47"/>
        <v/>
      </c>
      <c r="AJ65" s="2" t="str">
        <f t="shared" si="48"/>
        <v/>
      </c>
      <c r="AK65" s="2" t="str">
        <f t="shared" si="49"/>
        <v/>
      </c>
      <c r="AL65" s="2" t="str">
        <f t="shared" si="50"/>
        <v/>
      </c>
      <c r="AM65" s="2" t="str">
        <f t="shared" si="51"/>
        <v/>
      </c>
      <c r="AN65" s="2" t="str">
        <f t="shared" si="52"/>
        <v/>
      </c>
      <c r="AO65" s="2" t="str">
        <f t="shared" si="53"/>
        <v/>
      </c>
      <c r="AP65" s="3" t="str">
        <f>'Gene Table'!D64</f>
        <v>PROX1</v>
      </c>
      <c r="AQ65" s="2">
        <f t="shared" si="54"/>
        <v>12.262520000000002</v>
      </c>
      <c r="AR65" s="2" t="str">
        <f t="shared" si="55"/>
        <v/>
      </c>
      <c r="AS65" s="2" t="str">
        <f t="shared" si="56"/>
        <v/>
      </c>
      <c r="AT65" s="2" t="str">
        <f t="shared" si="57"/>
        <v/>
      </c>
      <c r="AU65" s="2" t="str">
        <f t="shared" si="58"/>
        <v/>
      </c>
      <c r="AV65" s="2" t="str">
        <f t="shared" si="59"/>
        <v/>
      </c>
      <c r="AW65" s="2" t="str">
        <f t="shared" si="60"/>
        <v/>
      </c>
      <c r="AX65" s="2" t="str">
        <f t="shared" si="61"/>
        <v/>
      </c>
      <c r="AY65" s="2" t="str">
        <f t="shared" si="62"/>
        <v/>
      </c>
      <c r="AZ65" s="2" t="str">
        <f t="shared" si="63"/>
        <v/>
      </c>
      <c r="BA65" s="2" t="str">
        <f t="shared" si="64"/>
        <v/>
      </c>
      <c r="BB65" s="2" t="str">
        <f t="shared" si="65"/>
        <v/>
      </c>
      <c r="BC65" s="3" t="str">
        <f>'Gene Table'!D64</f>
        <v>PROX1</v>
      </c>
      <c r="BD65" s="2">
        <f t="shared" si="102"/>
        <v>3.7952643577857825E-4</v>
      </c>
      <c r="BE65" s="2" t="str">
        <f t="shared" si="103"/>
        <v/>
      </c>
      <c r="BF65" s="2" t="str">
        <f t="shared" si="104"/>
        <v/>
      </c>
      <c r="BG65" s="2" t="str">
        <f t="shared" si="105"/>
        <v/>
      </c>
      <c r="BH65" s="2" t="str">
        <f t="shared" si="106"/>
        <v/>
      </c>
      <c r="BI65" s="2" t="str">
        <f t="shared" si="107"/>
        <v/>
      </c>
      <c r="BJ65" s="2" t="str">
        <f t="shared" si="108"/>
        <v/>
      </c>
      <c r="BK65" s="2" t="str">
        <f t="shared" si="109"/>
        <v/>
      </c>
      <c r="BL65" s="2" t="str">
        <f t="shared" si="110"/>
        <v/>
      </c>
      <c r="BM65" s="2" t="str">
        <f t="shared" si="111"/>
        <v/>
      </c>
      <c r="BN65" s="2" t="str">
        <f t="shared" si="112"/>
        <v/>
      </c>
      <c r="BO65" s="2" t="str">
        <f t="shared" si="113"/>
        <v/>
      </c>
      <c r="BP65" s="3" t="str">
        <f>'Gene Table'!D64</f>
        <v>PROX1</v>
      </c>
      <c r="BQ65" s="11">
        <f t="shared" si="114"/>
        <v>0.9997963996524134</v>
      </c>
      <c r="BR65" s="11" t="str">
        <f t="shared" si="115"/>
        <v/>
      </c>
      <c r="BS65" s="11" t="str">
        <f t="shared" si="116"/>
        <v/>
      </c>
      <c r="BT65" s="11" t="str">
        <f t="shared" si="117"/>
        <v/>
      </c>
      <c r="BU65" s="11" t="str">
        <f t="shared" si="118"/>
        <v/>
      </c>
      <c r="BV65" s="11" t="str">
        <f t="shared" si="119"/>
        <v/>
      </c>
      <c r="BW65" s="11" t="str">
        <f t="shared" si="120"/>
        <v/>
      </c>
      <c r="BX65" s="11" t="str">
        <f t="shared" si="121"/>
        <v/>
      </c>
      <c r="BY65" s="11" t="str">
        <f t="shared" si="122"/>
        <v/>
      </c>
      <c r="BZ65" s="11" t="str">
        <f t="shared" si="123"/>
        <v/>
      </c>
      <c r="CA65" s="11" t="str">
        <f t="shared" si="124"/>
        <v/>
      </c>
      <c r="CB65" s="11" t="str">
        <f t="shared" si="125"/>
        <v/>
      </c>
      <c r="CC65" s="3" t="str">
        <f>'Gene Table'!D64</f>
        <v>PROX1</v>
      </c>
      <c r="CD65" s="11">
        <f t="shared" si="126"/>
        <v>2.0360034758665048E-4</v>
      </c>
      <c r="CE65" s="11" t="str">
        <f t="shared" si="127"/>
        <v/>
      </c>
      <c r="CF65" s="11" t="str">
        <f t="shared" si="128"/>
        <v/>
      </c>
      <c r="CG65" s="11" t="str">
        <f t="shared" si="129"/>
        <v/>
      </c>
      <c r="CH65" s="11" t="str">
        <f t="shared" si="130"/>
        <v/>
      </c>
      <c r="CI65" s="11" t="str">
        <f t="shared" si="131"/>
        <v/>
      </c>
      <c r="CJ65" s="11" t="str">
        <f t="shared" si="132"/>
        <v/>
      </c>
      <c r="CK65" s="11" t="str">
        <f t="shared" si="133"/>
        <v/>
      </c>
      <c r="CL65" s="11" t="str">
        <f t="shared" si="134"/>
        <v/>
      </c>
      <c r="CM65" s="11" t="str">
        <f t="shared" si="135"/>
        <v/>
      </c>
      <c r="CN65" s="11" t="str">
        <f t="shared" si="136"/>
        <v/>
      </c>
      <c r="CO65" s="11" t="str">
        <f t="shared" si="137"/>
        <v/>
      </c>
      <c r="CP65" s="3" t="str">
        <f>'Gene Table'!D64</f>
        <v>PROX1</v>
      </c>
      <c r="CQ65" s="11">
        <f t="shared" si="78"/>
        <v>0</v>
      </c>
      <c r="CR65" s="11" t="str">
        <f t="shared" si="91"/>
        <v/>
      </c>
      <c r="CS65" s="11" t="str">
        <f t="shared" si="92"/>
        <v/>
      </c>
      <c r="CT65" s="11" t="str">
        <f t="shared" si="93"/>
        <v/>
      </c>
      <c r="CU65" s="11" t="str">
        <f t="shared" si="94"/>
        <v/>
      </c>
      <c r="CV65" s="11" t="str">
        <f t="shared" si="95"/>
        <v/>
      </c>
      <c r="CW65" s="11" t="str">
        <f t="shared" si="96"/>
        <v/>
      </c>
      <c r="CX65" s="11" t="str">
        <f t="shared" si="97"/>
        <v/>
      </c>
      <c r="CY65" s="11" t="str">
        <f t="shared" si="98"/>
        <v/>
      </c>
      <c r="CZ65" s="11" t="str">
        <f t="shared" si="99"/>
        <v/>
      </c>
      <c r="DA65" s="11" t="str">
        <f t="shared" si="100"/>
        <v/>
      </c>
      <c r="DB65" s="11" t="str">
        <f t="shared" si="101"/>
        <v/>
      </c>
      <c r="DC65" s="3" t="str">
        <f>'Gene Table'!D64</f>
        <v>PROX1</v>
      </c>
      <c r="DD65" s="11">
        <f t="shared" si="79"/>
        <v>0.9997963996524134</v>
      </c>
      <c r="DE65" s="11" t="str">
        <f t="shared" si="80"/>
        <v/>
      </c>
      <c r="DF65" s="11" t="str">
        <f t="shared" si="81"/>
        <v/>
      </c>
      <c r="DG65" s="11" t="str">
        <f t="shared" si="82"/>
        <v/>
      </c>
      <c r="DH65" s="11" t="str">
        <f t="shared" si="83"/>
        <v/>
      </c>
      <c r="DI65" s="11" t="str">
        <f t="shared" si="84"/>
        <v/>
      </c>
      <c r="DJ65" s="11" t="str">
        <f t="shared" si="85"/>
        <v/>
      </c>
      <c r="DK65" s="11" t="str">
        <f t="shared" si="86"/>
        <v/>
      </c>
      <c r="DL65" s="11" t="str">
        <f t="shared" si="87"/>
        <v/>
      </c>
      <c r="DM65" s="11" t="str">
        <f t="shared" si="88"/>
        <v/>
      </c>
      <c r="DN65" s="11" t="str">
        <f t="shared" si="89"/>
        <v/>
      </c>
      <c r="DO65" s="11" t="str">
        <f t="shared" si="90"/>
        <v/>
      </c>
    </row>
    <row r="66" spans="1:119" x14ac:dyDescent="0.25">
      <c r="A66" s="2" t="str">
        <f>'Gene Table'!D65</f>
        <v>PTEN</v>
      </c>
      <c r="B66" s="123"/>
      <c r="C66" s="3" t="s">
        <v>259</v>
      </c>
      <c r="D66" s="2">
        <f>IF(SUM('Raw Data'!C$3:C$98)&gt;10,IF(AND(ISNUMBER('Raw Data'!C247),'Raw Data'!C247&lt;40, 'Raw Data'!C247&gt;0),'Raw Data'!C247,40),"")</f>
        <v>19.867056000000002</v>
      </c>
      <c r="E66" s="2" t="str">
        <f>IF(SUM('Raw Data'!D$3:D$98)&gt;10,IF(AND(ISNUMBER('Raw Data'!D247),'Raw Data'!D247&lt;40, 'Raw Data'!D247&gt;0),'Raw Data'!D247,40),"")</f>
        <v/>
      </c>
      <c r="F66" s="2" t="str">
        <f>IF(SUM('Raw Data'!E$3:E$98)&gt;10,IF(AND(ISNUMBER('Raw Data'!E247),'Raw Data'!E247&lt;40, 'Raw Data'!E247&gt;0),'Raw Data'!E247,40),"")</f>
        <v/>
      </c>
      <c r="G66" s="2" t="str">
        <f>IF(SUM('Raw Data'!F$3:F$98)&gt;10,IF(AND(ISNUMBER('Raw Data'!F247),'Raw Data'!F247&lt;40, 'Raw Data'!F247&gt;0),'Raw Data'!F247,40),"")</f>
        <v/>
      </c>
      <c r="H66" s="2" t="str">
        <f>IF(SUM('Raw Data'!G$3:G$98)&gt;10,IF(AND(ISNUMBER('Raw Data'!G247),'Raw Data'!G247&lt;40, 'Raw Data'!G247&gt;0),'Raw Data'!G247,40),"")</f>
        <v/>
      </c>
      <c r="I66" s="2" t="str">
        <f>IF(SUM('Raw Data'!H$3:H$98)&gt;10,IF(AND(ISNUMBER('Raw Data'!H247),'Raw Data'!H247&lt;40, 'Raw Data'!H247&gt;0),'Raw Data'!H247,40),"")</f>
        <v/>
      </c>
      <c r="J66" s="2" t="str">
        <f>IF(SUM('Raw Data'!I$3:I$98)&gt;10,IF(AND(ISNUMBER('Raw Data'!I247),'Raw Data'!I247&lt;40, 'Raw Data'!I247&gt;0),'Raw Data'!I247,40),"")</f>
        <v/>
      </c>
      <c r="K66" s="2" t="str">
        <f>IF(SUM('Raw Data'!J$3:J$98)&gt;10,IF(AND(ISNUMBER('Raw Data'!J247),'Raw Data'!J247&lt;40, 'Raw Data'!J247&gt;0),'Raw Data'!J247,40),"")</f>
        <v/>
      </c>
      <c r="L66" s="2" t="str">
        <f>IF(SUM('Raw Data'!K$3:K$98)&gt;10,IF(AND(ISNUMBER('Raw Data'!K247),'Raw Data'!K247&lt;40, 'Raw Data'!K247&gt;0),'Raw Data'!K247,40),"")</f>
        <v/>
      </c>
      <c r="M66" s="2" t="str">
        <f>IF(SUM('Raw Data'!L$3:L$98)&gt;10,IF(AND(ISNUMBER('Raw Data'!L247),'Raw Data'!L247&lt;40, 'Raw Data'!L247&gt;0),'Raw Data'!L247,40),"")</f>
        <v/>
      </c>
      <c r="N66" s="2" t="str">
        <f>IF(SUM('Raw Data'!M$3:M$98)&gt;10,IF(AND(ISNUMBER('Raw Data'!M247),'Raw Data'!M247&lt;40, 'Raw Data'!M247&gt;0),'Raw Data'!M247,40),"")</f>
        <v/>
      </c>
      <c r="O66" s="2" t="str">
        <f>IF(SUM('Raw Data'!N$3:N$98)&gt;10,IF(AND(ISNUMBER('Raw Data'!N247),'Raw Data'!N247&lt;40, 'Raw Data'!N247&gt;0),'Raw Data'!N247,40),"")</f>
        <v/>
      </c>
      <c r="P66" s="3" t="str">
        <f>'Gene Table'!D65</f>
        <v>PTEN</v>
      </c>
      <c r="Q66" s="2">
        <f t="shared" si="30"/>
        <v>17.942530000000001</v>
      </c>
      <c r="R66" s="2" t="str">
        <f t="shared" si="31"/>
        <v/>
      </c>
      <c r="S66" s="2" t="str">
        <f t="shared" si="32"/>
        <v/>
      </c>
      <c r="T66" s="2" t="str">
        <f t="shared" si="33"/>
        <v/>
      </c>
      <c r="U66" s="2" t="str">
        <f t="shared" si="34"/>
        <v/>
      </c>
      <c r="V66" s="2" t="str">
        <f t="shared" si="35"/>
        <v/>
      </c>
      <c r="W66" s="2" t="str">
        <f t="shared" si="36"/>
        <v/>
      </c>
      <c r="X66" s="2" t="str">
        <f t="shared" si="37"/>
        <v/>
      </c>
      <c r="Y66" s="2" t="str">
        <f t="shared" si="38"/>
        <v/>
      </c>
      <c r="Z66" s="2" t="str">
        <f t="shared" si="39"/>
        <v/>
      </c>
      <c r="AA66" s="2" t="str">
        <f t="shared" si="40"/>
        <v/>
      </c>
      <c r="AB66" s="2" t="str">
        <f t="shared" si="41"/>
        <v/>
      </c>
      <c r="AC66" s="3" t="str">
        <f>'Gene Table'!D65</f>
        <v>PTEN</v>
      </c>
      <c r="AD66" s="2">
        <f t="shared" si="42"/>
        <v>9.2490239999999986</v>
      </c>
      <c r="AE66" s="2" t="str">
        <f t="shared" si="43"/>
        <v/>
      </c>
      <c r="AF66" s="2" t="str">
        <f t="shared" si="44"/>
        <v/>
      </c>
      <c r="AG66" s="2" t="str">
        <f t="shared" si="45"/>
        <v/>
      </c>
      <c r="AH66" s="2" t="str">
        <f t="shared" si="46"/>
        <v/>
      </c>
      <c r="AI66" s="2" t="str">
        <f t="shared" si="47"/>
        <v/>
      </c>
      <c r="AJ66" s="2" t="str">
        <f t="shared" si="48"/>
        <v/>
      </c>
      <c r="AK66" s="2" t="str">
        <f t="shared" si="49"/>
        <v/>
      </c>
      <c r="AL66" s="2" t="str">
        <f t="shared" si="50"/>
        <v/>
      </c>
      <c r="AM66" s="2" t="str">
        <f t="shared" si="51"/>
        <v/>
      </c>
      <c r="AN66" s="2" t="str">
        <f t="shared" si="52"/>
        <v/>
      </c>
      <c r="AO66" s="2" t="str">
        <f t="shared" si="53"/>
        <v/>
      </c>
      <c r="AP66" s="3" t="str">
        <f>'Gene Table'!D65</f>
        <v>PTEN</v>
      </c>
      <c r="AQ66" s="2">
        <f t="shared" si="54"/>
        <v>-7.1383000000000862E-2</v>
      </c>
      <c r="AR66" s="2" t="str">
        <f t="shared" si="55"/>
        <v/>
      </c>
      <c r="AS66" s="2" t="str">
        <f t="shared" si="56"/>
        <v/>
      </c>
      <c r="AT66" s="2" t="str">
        <f t="shared" si="57"/>
        <v/>
      </c>
      <c r="AU66" s="2" t="str">
        <f t="shared" si="58"/>
        <v/>
      </c>
      <c r="AV66" s="2" t="str">
        <f t="shared" si="59"/>
        <v/>
      </c>
      <c r="AW66" s="2" t="str">
        <f t="shared" si="60"/>
        <v/>
      </c>
      <c r="AX66" s="2" t="str">
        <f t="shared" si="61"/>
        <v/>
      </c>
      <c r="AY66" s="2" t="str">
        <f t="shared" si="62"/>
        <v/>
      </c>
      <c r="AZ66" s="2" t="str">
        <f t="shared" si="63"/>
        <v/>
      </c>
      <c r="BA66" s="2" t="str">
        <f t="shared" si="64"/>
        <v/>
      </c>
      <c r="BB66" s="2" t="str">
        <f t="shared" si="65"/>
        <v/>
      </c>
      <c r="BC66" s="3" t="str">
        <f>'Gene Table'!D65</f>
        <v>PTEN</v>
      </c>
      <c r="BD66" s="2">
        <f t="shared" si="102"/>
        <v>3.9697236247826758E-6</v>
      </c>
      <c r="BE66" s="2" t="str">
        <f t="shared" si="103"/>
        <v/>
      </c>
      <c r="BF66" s="2" t="str">
        <f t="shared" si="104"/>
        <v/>
      </c>
      <c r="BG66" s="2" t="str">
        <f t="shared" si="105"/>
        <v/>
      </c>
      <c r="BH66" s="2" t="str">
        <f t="shared" si="106"/>
        <v/>
      </c>
      <c r="BI66" s="2" t="str">
        <f t="shared" si="107"/>
        <v/>
      </c>
      <c r="BJ66" s="2" t="str">
        <f t="shared" si="108"/>
        <v/>
      </c>
      <c r="BK66" s="2" t="str">
        <f t="shared" si="109"/>
        <v/>
      </c>
      <c r="BL66" s="2" t="str">
        <f t="shared" si="110"/>
        <v/>
      </c>
      <c r="BM66" s="2" t="str">
        <f t="shared" si="111"/>
        <v/>
      </c>
      <c r="BN66" s="2" t="str">
        <f t="shared" si="112"/>
        <v/>
      </c>
      <c r="BO66" s="2" t="str">
        <f t="shared" si="113"/>
        <v/>
      </c>
      <c r="BP66" s="3" t="str">
        <f>'Gene Table'!D65</f>
        <v>PTEN</v>
      </c>
      <c r="BQ66" s="11">
        <f t="shared" si="114"/>
        <v>1.6434937975417061E-3</v>
      </c>
      <c r="BR66" s="11" t="str">
        <f t="shared" si="115"/>
        <v/>
      </c>
      <c r="BS66" s="11" t="str">
        <f t="shared" si="116"/>
        <v/>
      </c>
      <c r="BT66" s="11" t="str">
        <f t="shared" si="117"/>
        <v/>
      </c>
      <c r="BU66" s="11" t="str">
        <f t="shared" si="118"/>
        <v/>
      </c>
      <c r="BV66" s="11" t="str">
        <f t="shared" si="119"/>
        <v/>
      </c>
      <c r="BW66" s="11" t="str">
        <f t="shared" si="120"/>
        <v/>
      </c>
      <c r="BX66" s="11" t="str">
        <f t="shared" si="121"/>
        <v/>
      </c>
      <c r="BY66" s="11" t="str">
        <f t="shared" si="122"/>
        <v/>
      </c>
      <c r="BZ66" s="11" t="str">
        <f t="shared" si="123"/>
        <v/>
      </c>
      <c r="CA66" s="11" t="str">
        <f t="shared" si="124"/>
        <v/>
      </c>
      <c r="CB66" s="11" t="str">
        <f t="shared" si="125"/>
        <v/>
      </c>
      <c r="CC66" s="3" t="str">
        <f>'Gene Table'!D65</f>
        <v>PTEN</v>
      </c>
      <c r="CD66" s="11">
        <f t="shared" si="126"/>
        <v>0.9983565062024583</v>
      </c>
      <c r="CE66" s="11" t="str">
        <f t="shared" si="127"/>
        <v/>
      </c>
      <c r="CF66" s="11" t="str">
        <f t="shared" si="128"/>
        <v/>
      </c>
      <c r="CG66" s="11" t="str">
        <f t="shared" si="129"/>
        <v/>
      </c>
      <c r="CH66" s="11" t="str">
        <f t="shared" si="130"/>
        <v/>
      </c>
      <c r="CI66" s="11" t="str">
        <f t="shared" si="131"/>
        <v/>
      </c>
      <c r="CJ66" s="11" t="str">
        <f t="shared" si="132"/>
        <v/>
      </c>
      <c r="CK66" s="11" t="str">
        <f t="shared" si="133"/>
        <v/>
      </c>
      <c r="CL66" s="11" t="str">
        <f t="shared" si="134"/>
        <v/>
      </c>
      <c r="CM66" s="11" t="str">
        <f t="shared" si="135"/>
        <v/>
      </c>
      <c r="CN66" s="11" t="str">
        <f t="shared" si="136"/>
        <v/>
      </c>
      <c r="CO66" s="11" t="str">
        <f t="shared" si="137"/>
        <v/>
      </c>
      <c r="CP66" s="3" t="str">
        <f>'Gene Table'!D65</f>
        <v>PTEN</v>
      </c>
      <c r="CQ66" s="11">
        <f t="shared" si="78"/>
        <v>-1.0842021724855044E-17</v>
      </c>
      <c r="CR66" s="11" t="str">
        <f t="shared" si="91"/>
        <v/>
      </c>
      <c r="CS66" s="11" t="str">
        <f t="shared" si="92"/>
        <v/>
      </c>
      <c r="CT66" s="11" t="str">
        <f t="shared" si="93"/>
        <v/>
      </c>
      <c r="CU66" s="11" t="str">
        <f t="shared" si="94"/>
        <v/>
      </c>
      <c r="CV66" s="11" t="str">
        <f t="shared" si="95"/>
        <v/>
      </c>
      <c r="CW66" s="11" t="str">
        <f t="shared" si="96"/>
        <v/>
      </c>
      <c r="CX66" s="11" t="str">
        <f t="shared" si="97"/>
        <v/>
      </c>
      <c r="CY66" s="11" t="str">
        <f t="shared" si="98"/>
        <v/>
      </c>
      <c r="CZ66" s="11" t="str">
        <f t="shared" si="99"/>
        <v/>
      </c>
      <c r="DA66" s="11" t="str">
        <f t="shared" si="100"/>
        <v/>
      </c>
      <c r="DB66" s="11" t="str">
        <f t="shared" si="101"/>
        <v/>
      </c>
      <c r="DC66" s="3" t="str">
        <f>'Gene Table'!D65</f>
        <v>PTEN</v>
      </c>
      <c r="DD66" s="11">
        <f t="shared" si="79"/>
        <v>1.6434937975416952E-3</v>
      </c>
      <c r="DE66" s="11" t="str">
        <f t="shared" si="80"/>
        <v/>
      </c>
      <c r="DF66" s="11" t="str">
        <f t="shared" si="81"/>
        <v/>
      </c>
      <c r="DG66" s="11" t="str">
        <f t="shared" si="82"/>
        <v/>
      </c>
      <c r="DH66" s="11" t="str">
        <f t="shared" si="83"/>
        <v/>
      </c>
      <c r="DI66" s="11" t="str">
        <f t="shared" si="84"/>
        <v/>
      </c>
      <c r="DJ66" s="11" t="str">
        <f t="shared" si="85"/>
        <v/>
      </c>
      <c r="DK66" s="11" t="str">
        <f t="shared" si="86"/>
        <v/>
      </c>
      <c r="DL66" s="11" t="str">
        <f t="shared" si="87"/>
        <v/>
      </c>
      <c r="DM66" s="11" t="str">
        <f t="shared" si="88"/>
        <v/>
      </c>
      <c r="DN66" s="11" t="str">
        <f t="shared" si="89"/>
        <v/>
      </c>
      <c r="DO66" s="11" t="str">
        <f t="shared" si="90"/>
        <v/>
      </c>
    </row>
    <row r="67" spans="1:119" x14ac:dyDescent="0.25">
      <c r="A67" s="2" t="str">
        <f>'Gene Table'!D66</f>
        <v>PTGS2</v>
      </c>
      <c r="B67" s="123"/>
      <c r="C67" s="3" t="s">
        <v>261</v>
      </c>
      <c r="D67" s="2">
        <f>IF(SUM('Raw Data'!C$3:C$98)&gt;10,IF(AND(ISNUMBER('Raw Data'!C249),'Raw Data'!C249&lt;40, 'Raw Data'!C249&gt;0),'Raw Data'!C249,40),"")</f>
        <v>20.363188000000001</v>
      </c>
      <c r="E67" s="2" t="str">
        <f>IF(SUM('Raw Data'!D$3:D$98)&gt;10,IF(AND(ISNUMBER('Raw Data'!D249),'Raw Data'!D249&lt;40, 'Raw Data'!D249&gt;0),'Raw Data'!D249,40),"")</f>
        <v/>
      </c>
      <c r="F67" s="2" t="str">
        <f>IF(SUM('Raw Data'!E$3:E$98)&gt;10,IF(AND(ISNUMBER('Raw Data'!E249),'Raw Data'!E249&lt;40, 'Raw Data'!E249&gt;0),'Raw Data'!E249,40),"")</f>
        <v/>
      </c>
      <c r="G67" s="2" t="str">
        <f>IF(SUM('Raw Data'!F$3:F$98)&gt;10,IF(AND(ISNUMBER('Raw Data'!F249),'Raw Data'!F249&lt;40, 'Raw Data'!F249&gt;0),'Raw Data'!F249,40),"")</f>
        <v/>
      </c>
      <c r="H67" s="2" t="str">
        <f>IF(SUM('Raw Data'!G$3:G$98)&gt;10,IF(AND(ISNUMBER('Raw Data'!G249),'Raw Data'!G249&lt;40, 'Raw Data'!G249&gt;0),'Raw Data'!G249,40),"")</f>
        <v/>
      </c>
      <c r="I67" s="2" t="str">
        <f>IF(SUM('Raw Data'!H$3:H$98)&gt;10,IF(AND(ISNUMBER('Raw Data'!H249),'Raw Data'!H249&lt;40, 'Raw Data'!H249&gt;0),'Raw Data'!H249,40),"")</f>
        <v/>
      </c>
      <c r="J67" s="2" t="str">
        <f>IF(SUM('Raw Data'!I$3:I$98)&gt;10,IF(AND(ISNUMBER('Raw Data'!I249),'Raw Data'!I249&lt;40, 'Raw Data'!I249&gt;0),'Raw Data'!I249,40),"")</f>
        <v/>
      </c>
      <c r="K67" s="2" t="str">
        <f>IF(SUM('Raw Data'!J$3:J$98)&gt;10,IF(AND(ISNUMBER('Raw Data'!J249),'Raw Data'!J249&lt;40, 'Raw Data'!J249&gt;0),'Raw Data'!J249,40),"")</f>
        <v/>
      </c>
      <c r="L67" s="2" t="str">
        <f>IF(SUM('Raw Data'!K$3:K$98)&gt;10,IF(AND(ISNUMBER('Raw Data'!K249),'Raw Data'!K249&lt;40, 'Raw Data'!K249&gt;0),'Raw Data'!K249,40),"")</f>
        <v/>
      </c>
      <c r="M67" s="2" t="str">
        <f>IF(SUM('Raw Data'!L$3:L$98)&gt;10,IF(AND(ISNUMBER('Raw Data'!L249),'Raw Data'!L249&lt;40, 'Raw Data'!L249&gt;0),'Raw Data'!L249,40),"")</f>
        <v/>
      </c>
      <c r="N67" s="2" t="str">
        <f>IF(SUM('Raw Data'!M$3:M$98)&gt;10,IF(AND(ISNUMBER('Raw Data'!M249),'Raw Data'!M249&lt;40, 'Raw Data'!M249&gt;0),'Raw Data'!M249,40),"")</f>
        <v/>
      </c>
      <c r="O67" s="2" t="str">
        <f>IF(SUM('Raw Data'!N$3:N$98)&gt;10,IF(AND(ISNUMBER('Raw Data'!N249),'Raw Data'!N249&lt;40, 'Raw Data'!N249&gt;0),'Raw Data'!N249,40),"")</f>
        <v/>
      </c>
      <c r="P67" s="3" t="str">
        <f>'Gene Table'!D66</f>
        <v>PTGS2</v>
      </c>
      <c r="Q67" s="2">
        <f t="shared" si="30"/>
        <v>9.7831620000000008</v>
      </c>
      <c r="R67" s="2" t="str">
        <f t="shared" si="31"/>
        <v/>
      </c>
      <c r="S67" s="2" t="str">
        <f t="shared" si="32"/>
        <v/>
      </c>
      <c r="T67" s="2" t="str">
        <f t="shared" si="33"/>
        <v/>
      </c>
      <c r="U67" s="2" t="str">
        <f t="shared" si="34"/>
        <v/>
      </c>
      <c r="V67" s="2" t="str">
        <f t="shared" si="35"/>
        <v/>
      </c>
      <c r="W67" s="2" t="str">
        <f t="shared" si="36"/>
        <v/>
      </c>
      <c r="X67" s="2" t="str">
        <f t="shared" si="37"/>
        <v/>
      </c>
      <c r="Y67" s="2" t="str">
        <f t="shared" si="38"/>
        <v/>
      </c>
      <c r="Z67" s="2" t="str">
        <f t="shared" si="39"/>
        <v/>
      </c>
      <c r="AA67" s="2" t="str">
        <f t="shared" si="40"/>
        <v/>
      </c>
      <c r="AB67" s="2" t="str">
        <f t="shared" si="41"/>
        <v/>
      </c>
      <c r="AC67" s="3" t="str">
        <f>'Gene Table'!D66</f>
        <v>PTGS2</v>
      </c>
      <c r="AD67" s="2">
        <f t="shared" si="42"/>
        <v>17.549410000000002</v>
      </c>
      <c r="AE67" s="2" t="str">
        <f t="shared" si="43"/>
        <v/>
      </c>
      <c r="AF67" s="2" t="str">
        <f t="shared" si="44"/>
        <v/>
      </c>
      <c r="AG67" s="2" t="str">
        <f t="shared" si="45"/>
        <v/>
      </c>
      <c r="AH67" s="2" t="str">
        <f t="shared" si="46"/>
        <v/>
      </c>
      <c r="AI67" s="2" t="str">
        <f t="shared" si="47"/>
        <v/>
      </c>
      <c r="AJ67" s="2" t="str">
        <f t="shared" si="48"/>
        <v/>
      </c>
      <c r="AK67" s="2" t="str">
        <f t="shared" si="49"/>
        <v/>
      </c>
      <c r="AL67" s="2" t="str">
        <f t="shared" si="50"/>
        <v/>
      </c>
      <c r="AM67" s="2" t="str">
        <f t="shared" si="51"/>
        <v/>
      </c>
      <c r="AN67" s="2" t="str">
        <f t="shared" si="52"/>
        <v/>
      </c>
      <c r="AO67" s="2" t="str">
        <f t="shared" si="53"/>
        <v/>
      </c>
      <c r="AP67" s="3" t="str">
        <f>'Gene Table'!D66</f>
        <v>PTGS2</v>
      </c>
      <c r="AQ67" s="2">
        <f t="shared" si="54"/>
        <v>6.8059999999999121E-2</v>
      </c>
      <c r="AR67" s="2" t="str">
        <f t="shared" si="55"/>
        <v/>
      </c>
      <c r="AS67" s="2" t="str">
        <f t="shared" si="56"/>
        <v/>
      </c>
      <c r="AT67" s="2" t="str">
        <f t="shared" si="57"/>
        <v/>
      </c>
      <c r="AU67" s="2" t="str">
        <f t="shared" si="58"/>
        <v/>
      </c>
      <c r="AV67" s="2" t="str">
        <f t="shared" si="59"/>
        <v/>
      </c>
      <c r="AW67" s="2" t="str">
        <f t="shared" si="60"/>
        <v/>
      </c>
      <c r="AX67" s="2" t="str">
        <f t="shared" si="61"/>
        <v/>
      </c>
      <c r="AY67" s="2" t="str">
        <f t="shared" si="62"/>
        <v/>
      </c>
      <c r="AZ67" s="2" t="str">
        <f t="shared" si="63"/>
        <v/>
      </c>
      <c r="BA67" s="2" t="str">
        <f t="shared" si="64"/>
        <v/>
      </c>
      <c r="BB67" s="2" t="str">
        <f t="shared" si="65"/>
        <v/>
      </c>
      <c r="BC67" s="3" t="str">
        <f>'Gene Table'!D66</f>
        <v>PTGS2</v>
      </c>
      <c r="BD67" s="2">
        <f t="shared" si="102"/>
        <v>1.1349449206803869E-3</v>
      </c>
      <c r="BE67" s="2" t="str">
        <f t="shared" si="103"/>
        <v/>
      </c>
      <c r="BF67" s="2" t="str">
        <f t="shared" si="104"/>
        <v/>
      </c>
      <c r="BG67" s="2" t="str">
        <f t="shared" si="105"/>
        <v/>
      </c>
      <c r="BH67" s="2" t="str">
        <f t="shared" si="106"/>
        <v/>
      </c>
      <c r="BI67" s="2" t="str">
        <f t="shared" si="107"/>
        <v/>
      </c>
      <c r="BJ67" s="2" t="str">
        <f t="shared" si="108"/>
        <v/>
      </c>
      <c r="BK67" s="2" t="str">
        <f t="shared" si="109"/>
        <v/>
      </c>
      <c r="BL67" s="2" t="str">
        <f t="shared" si="110"/>
        <v/>
      </c>
      <c r="BM67" s="2" t="str">
        <f t="shared" si="111"/>
        <v/>
      </c>
      <c r="BN67" s="2" t="str">
        <f t="shared" si="112"/>
        <v/>
      </c>
      <c r="BO67" s="2" t="str">
        <f t="shared" si="113"/>
        <v/>
      </c>
      <c r="BP67" s="3" t="str">
        <f>'Gene Table'!D66</f>
        <v>PTGS2</v>
      </c>
      <c r="BQ67" s="11">
        <f t="shared" si="114"/>
        <v>5.2190849282822112E-6</v>
      </c>
      <c r="BR67" s="11" t="str">
        <f t="shared" si="115"/>
        <v/>
      </c>
      <c r="BS67" s="11" t="str">
        <f t="shared" si="116"/>
        <v/>
      </c>
      <c r="BT67" s="11" t="str">
        <f t="shared" si="117"/>
        <v/>
      </c>
      <c r="BU67" s="11" t="str">
        <f t="shared" si="118"/>
        <v/>
      </c>
      <c r="BV67" s="11" t="str">
        <f t="shared" si="119"/>
        <v/>
      </c>
      <c r="BW67" s="11" t="str">
        <f t="shared" si="120"/>
        <v/>
      </c>
      <c r="BX67" s="11" t="str">
        <f t="shared" si="121"/>
        <v/>
      </c>
      <c r="BY67" s="11" t="str">
        <f t="shared" si="122"/>
        <v/>
      </c>
      <c r="BZ67" s="11" t="str">
        <f t="shared" si="123"/>
        <v/>
      </c>
      <c r="CA67" s="11" t="str">
        <f t="shared" si="124"/>
        <v/>
      </c>
      <c r="CB67" s="11" t="str">
        <f t="shared" si="125"/>
        <v/>
      </c>
      <c r="CC67" s="3" t="str">
        <f>'Gene Table'!D66</f>
        <v>PTGS2</v>
      </c>
      <c r="CD67" s="11">
        <f t="shared" si="126"/>
        <v>0.99999478091507177</v>
      </c>
      <c r="CE67" s="11" t="str">
        <f t="shared" si="127"/>
        <v/>
      </c>
      <c r="CF67" s="11" t="str">
        <f t="shared" si="128"/>
        <v/>
      </c>
      <c r="CG67" s="11" t="str">
        <f t="shared" si="129"/>
        <v/>
      </c>
      <c r="CH67" s="11" t="str">
        <f t="shared" si="130"/>
        <v/>
      </c>
      <c r="CI67" s="11" t="str">
        <f t="shared" si="131"/>
        <v/>
      </c>
      <c r="CJ67" s="11" t="str">
        <f t="shared" si="132"/>
        <v/>
      </c>
      <c r="CK67" s="11" t="str">
        <f t="shared" si="133"/>
        <v/>
      </c>
      <c r="CL67" s="11" t="str">
        <f t="shared" si="134"/>
        <v/>
      </c>
      <c r="CM67" s="11" t="str">
        <f t="shared" si="135"/>
        <v/>
      </c>
      <c r="CN67" s="11" t="str">
        <f t="shared" si="136"/>
        <v/>
      </c>
      <c r="CO67" s="11" t="str">
        <f t="shared" si="137"/>
        <v/>
      </c>
      <c r="CP67" s="3" t="str">
        <f>'Gene Table'!D66</f>
        <v>PTGS2</v>
      </c>
      <c r="CQ67" s="11">
        <f t="shared" si="78"/>
        <v>-5.0345944318901104E-17</v>
      </c>
      <c r="CR67" s="11" t="str">
        <f t="shared" si="91"/>
        <v/>
      </c>
      <c r="CS67" s="11" t="str">
        <f t="shared" si="92"/>
        <v/>
      </c>
      <c r="CT67" s="11" t="str">
        <f t="shared" si="93"/>
        <v/>
      </c>
      <c r="CU67" s="11" t="str">
        <f t="shared" si="94"/>
        <v/>
      </c>
      <c r="CV67" s="11" t="str">
        <f t="shared" si="95"/>
        <v/>
      </c>
      <c r="CW67" s="11" t="str">
        <f t="shared" si="96"/>
        <v/>
      </c>
      <c r="CX67" s="11" t="str">
        <f t="shared" si="97"/>
        <v/>
      </c>
      <c r="CY67" s="11" t="str">
        <f t="shared" si="98"/>
        <v/>
      </c>
      <c r="CZ67" s="11" t="str">
        <f t="shared" si="99"/>
        <v/>
      </c>
      <c r="DA67" s="11" t="str">
        <f t="shared" si="100"/>
        <v/>
      </c>
      <c r="DB67" s="11" t="str">
        <f t="shared" si="101"/>
        <v/>
      </c>
      <c r="DC67" s="3" t="str">
        <f>'Gene Table'!D66</f>
        <v>PTGS2</v>
      </c>
      <c r="DD67" s="11">
        <f t="shared" si="79"/>
        <v>5.2190849282318652E-6</v>
      </c>
      <c r="DE67" s="11" t="str">
        <f t="shared" si="80"/>
        <v/>
      </c>
      <c r="DF67" s="11" t="str">
        <f t="shared" si="81"/>
        <v/>
      </c>
      <c r="DG67" s="11" t="str">
        <f t="shared" si="82"/>
        <v/>
      </c>
      <c r="DH67" s="11" t="str">
        <f t="shared" si="83"/>
        <v/>
      </c>
      <c r="DI67" s="11" t="str">
        <f t="shared" si="84"/>
        <v/>
      </c>
      <c r="DJ67" s="11" t="str">
        <f t="shared" si="85"/>
        <v/>
      </c>
      <c r="DK67" s="11" t="str">
        <f t="shared" si="86"/>
        <v/>
      </c>
      <c r="DL67" s="11" t="str">
        <f t="shared" si="87"/>
        <v/>
      </c>
      <c r="DM67" s="11" t="str">
        <f t="shared" si="88"/>
        <v/>
      </c>
      <c r="DN67" s="11" t="str">
        <f t="shared" si="89"/>
        <v/>
      </c>
      <c r="DO67" s="11" t="str">
        <f t="shared" si="90"/>
        <v/>
      </c>
    </row>
    <row r="68" spans="1:119" x14ac:dyDescent="0.25">
      <c r="A68" s="2" t="str">
        <f>'Gene Table'!D67</f>
        <v>PYCARD</v>
      </c>
      <c r="B68" s="123"/>
      <c r="C68" s="3" t="s">
        <v>263</v>
      </c>
      <c r="D68" s="2">
        <f>IF(SUM('Raw Data'!C$3:C$98)&gt;10,IF(AND(ISNUMBER('Raw Data'!C251),'Raw Data'!C251&lt;40, 'Raw Data'!C251&gt;0),'Raw Data'!C251,40),"")</f>
        <v>20.396332000000001</v>
      </c>
      <c r="E68" s="2" t="str">
        <f>IF(SUM('Raw Data'!D$3:D$98)&gt;10,IF(AND(ISNUMBER('Raw Data'!D251),'Raw Data'!D251&lt;40, 'Raw Data'!D251&gt;0),'Raw Data'!D251,40),"")</f>
        <v/>
      </c>
      <c r="F68" s="2" t="str">
        <f>IF(SUM('Raw Data'!E$3:E$98)&gt;10,IF(AND(ISNUMBER('Raw Data'!E251),'Raw Data'!E251&lt;40, 'Raw Data'!E251&gt;0),'Raw Data'!E251,40),"")</f>
        <v/>
      </c>
      <c r="G68" s="2" t="str">
        <f>IF(SUM('Raw Data'!F$3:F$98)&gt;10,IF(AND(ISNUMBER('Raw Data'!F251),'Raw Data'!F251&lt;40, 'Raw Data'!F251&gt;0),'Raw Data'!F251,40),"")</f>
        <v/>
      </c>
      <c r="H68" s="2" t="str">
        <f>IF(SUM('Raw Data'!G$3:G$98)&gt;10,IF(AND(ISNUMBER('Raw Data'!G251),'Raw Data'!G251&lt;40, 'Raw Data'!G251&gt;0),'Raw Data'!G251,40),"")</f>
        <v/>
      </c>
      <c r="I68" s="2" t="str">
        <f>IF(SUM('Raw Data'!H$3:H$98)&gt;10,IF(AND(ISNUMBER('Raw Data'!H251),'Raw Data'!H251&lt;40, 'Raw Data'!H251&gt;0),'Raw Data'!H251,40),"")</f>
        <v/>
      </c>
      <c r="J68" s="2" t="str">
        <f>IF(SUM('Raw Data'!I$3:I$98)&gt;10,IF(AND(ISNUMBER('Raw Data'!I251),'Raw Data'!I251&lt;40, 'Raw Data'!I251&gt;0),'Raw Data'!I251,40),"")</f>
        <v/>
      </c>
      <c r="K68" s="2" t="str">
        <f>IF(SUM('Raw Data'!J$3:J$98)&gt;10,IF(AND(ISNUMBER('Raw Data'!J251),'Raw Data'!J251&lt;40, 'Raw Data'!J251&gt;0),'Raw Data'!J251,40),"")</f>
        <v/>
      </c>
      <c r="L68" s="2" t="str">
        <f>IF(SUM('Raw Data'!K$3:K$98)&gt;10,IF(AND(ISNUMBER('Raw Data'!K251),'Raw Data'!K251&lt;40, 'Raw Data'!K251&gt;0),'Raw Data'!K251,40),"")</f>
        <v/>
      </c>
      <c r="M68" s="2" t="str">
        <f>IF(SUM('Raw Data'!L$3:L$98)&gt;10,IF(AND(ISNUMBER('Raw Data'!L251),'Raw Data'!L251&lt;40, 'Raw Data'!L251&gt;0),'Raw Data'!L251,40),"")</f>
        <v/>
      </c>
      <c r="N68" s="2" t="str">
        <f>IF(SUM('Raw Data'!M$3:M$98)&gt;10,IF(AND(ISNUMBER('Raw Data'!M251),'Raw Data'!M251&lt;40, 'Raw Data'!M251&gt;0),'Raw Data'!M251,40),"")</f>
        <v/>
      </c>
      <c r="O68" s="2" t="str">
        <f>IF(SUM('Raw Data'!N$3:N$98)&gt;10,IF(AND(ISNUMBER('Raw Data'!N251),'Raw Data'!N251&lt;40, 'Raw Data'!N251&gt;0),'Raw Data'!N251,40),"")</f>
        <v/>
      </c>
      <c r="P68" s="3" t="str">
        <f>'Gene Table'!D67</f>
        <v>PYCARD</v>
      </c>
      <c r="Q68" s="2">
        <f t="shared" si="30"/>
        <v>19.158788000000001</v>
      </c>
      <c r="R68" s="2" t="str">
        <f t="shared" si="31"/>
        <v/>
      </c>
      <c r="S68" s="2" t="str">
        <f t="shared" si="32"/>
        <v/>
      </c>
      <c r="T68" s="2" t="str">
        <f t="shared" si="33"/>
        <v/>
      </c>
      <c r="U68" s="2" t="str">
        <f t="shared" si="34"/>
        <v/>
      </c>
      <c r="V68" s="2" t="str">
        <f t="shared" si="35"/>
        <v/>
      </c>
      <c r="W68" s="2" t="str">
        <f t="shared" si="36"/>
        <v/>
      </c>
      <c r="X68" s="2" t="str">
        <f t="shared" si="37"/>
        <v/>
      </c>
      <c r="Y68" s="2" t="str">
        <f t="shared" si="38"/>
        <v/>
      </c>
      <c r="Z68" s="2" t="str">
        <f t="shared" si="39"/>
        <v/>
      </c>
      <c r="AA68" s="2" t="str">
        <f t="shared" si="40"/>
        <v/>
      </c>
      <c r="AB68" s="2" t="str">
        <f t="shared" si="41"/>
        <v/>
      </c>
      <c r="AC68" s="3" t="str">
        <f>'Gene Table'!D67</f>
        <v>PYCARD</v>
      </c>
      <c r="AD68" s="2">
        <f t="shared" si="42"/>
        <v>15.732962999999998</v>
      </c>
      <c r="AE68" s="2" t="str">
        <f t="shared" si="43"/>
        <v/>
      </c>
      <c r="AF68" s="2" t="str">
        <f t="shared" si="44"/>
        <v/>
      </c>
      <c r="AG68" s="2" t="str">
        <f t="shared" si="45"/>
        <v/>
      </c>
      <c r="AH68" s="2" t="str">
        <f t="shared" si="46"/>
        <v/>
      </c>
      <c r="AI68" s="2" t="str">
        <f t="shared" si="47"/>
        <v/>
      </c>
      <c r="AJ68" s="2" t="str">
        <f t="shared" si="48"/>
        <v/>
      </c>
      <c r="AK68" s="2" t="str">
        <f t="shared" si="49"/>
        <v/>
      </c>
      <c r="AL68" s="2" t="str">
        <f t="shared" si="50"/>
        <v/>
      </c>
      <c r="AM68" s="2" t="str">
        <f t="shared" si="51"/>
        <v/>
      </c>
      <c r="AN68" s="2" t="str">
        <f t="shared" si="52"/>
        <v/>
      </c>
      <c r="AO68" s="2" t="str">
        <f t="shared" si="53"/>
        <v/>
      </c>
      <c r="AP68" s="3" t="str">
        <f>'Gene Table'!D67</f>
        <v>PYCARD</v>
      </c>
      <c r="AQ68" s="2">
        <f t="shared" si="54"/>
        <v>-7.1968000000001808E-2</v>
      </c>
      <c r="AR68" s="2" t="str">
        <f t="shared" si="55"/>
        <v/>
      </c>
      <c r="AS68" s="2" t="str">
        <f t="shared" si="56"/>
        <v/>
      </c>
      <c r="AT68" s="2" t="str">
        <f t="shared" si="57"/>
        <v/>
      </c>
      <c r="AU68" s="2" t="str">
        <f t="shared" si="58"/>
        <v/>
      </c>
      <c r="AV68" s="2" t="str">
        <f t="shared" si="59"/>
        <v/>
      </c>
      <c r="AW68" s="2" t="str">
        <f t="shared" si="60"/>
        <v/>
      </c>
      <c r="AX68" s="2" t="str">
        <f t="shared" si="61"/>
        <v/>
      </c>
      <c r="AY68" s="2" t="str">
        <f t="shared" si="62"/>
        <v/>
      </c>
      <c r="AZ68" s="2" t="str">
        <f t="shared" si="63"/>
        <v/>
      </c>
      <c r="BA68" s="2" t="str">
        <f t="shared" si="64"/>
        <v/>
      </c>
      <c r="BB68" s="2" t="str">
        <f t="shared" si="65"/>
        <v/>
      </c>
      <c r="BC68" s="3" t="str">
        <f>'Gene Table'!D67</f>
        <v>PYCARD</v>
      </c>
      <c r="BD68" s="2">
        <f t="shared" si="102"/>
        <v>1.7085595939385024E-6</v>
      </c>
      <c r="BE68" s="2" t="str">
        <f t="shared" si="103"/>
        <v/>
      </c>
      <c r="BF68" s="2" t="str">
        <f t="shared" si="104"/>
        <v/>
      </c>
      <c r="BG68" s="2" t="str">
        <f t="shared" si="105"/>
        <v/>
      </c>
      <c r="BH68" s="2" t="str">
        <f t="shared" si="106"/>
        <v/>
      </c>
      <c r="BI68" s="2" t="str">
        <f t="shared" si="107"/>
        <v/>
      </c>
      <c r="BJ68" s="2" t="str">
        <f t="shared" si="108"/>
        <v/>
      </c>
      <c r="BK68" s="2" t="str">
        <f t="shared" si="109"/>
        <v/>
      </c>
      <c r="BL68" s="2" t="str">
        <f t="shared" si="110"/>
        <v/>
      </c>
      <c r="BM68" s="2" t="str">
        <f t="shared" si="111"/>
        <v/>
      </c>
      <c r="BN68" s="2" t="str">
        <f t="shared" si="112"/>
        <v/>
      </c>
      <c r="BO68" s="2" t="str">
        <f t="shared" si="113"/>
        <v/>
      </c>
      <c r="BP68" s="3" t="str">
        <f>'Gene Table'!D67</f>
        <v>PYCARD</v>
      </c>
      <c r="BQ68" s="11">
        <f t="shared" ref="BQ68:BQ99" si="138">IF(ISNUMBER(D68), IF(AD68&gt;=1, 2^(-D164)/(2^(-D68)-2^(-D356)), IF(AQ68&gt;=1, 1-(2^(-D260)/(2^(-D68)-2^(-D356))), 50%)), "")</f>
        <v>1.8361449322694441E-5</v>
      </c>
      <c r="BR68" s="11" t="str">
        <f t="shared" ref="BR68:BR99" si="139">IF(ISNUMBER(E68), IF(AE68&gt;=1, 2^(-E164)/(2^(-E68)-2^(-E356)), IF(AR68&gt;=1, 1-(2^(-E260)/(2^(-E68)-2^(-E356))), 50%)), "")</f>
        <v/>
      </c>
      <c r="BS68" s="11" t="str">
        <f t="shared" ref="BS68:BS99" si="140">IF(ISNUMBER(F68), IF(AF68&gt;=1, 2^(-F164)/(2^(-F68)-2^(-F356)), IF(AS68&gt;=1, 1-(2^(-F260)/(2^(-F68)-2^(-F356))), 50%)), "")</f>
        <v/>
      </c>
      <c r="BT68" s="11" t="str">
        <f t="shared" ref="BT68:BT99" si="141">IF(ISNUMBER(G68), IF(AG68&gt;=1, 2^(-G164)/(2^(-G68)-2^(-G356)), IF(AT68&gt;=1, 1-(2^(-G260)/(2^(-G68)-2^(-G356))), 50%)), "")</f>
        <v/>
      </c>
      <c r="BU68" s="11" t="str">
        <f t="shared" ref="BU68:BU99" si="142">IF(ISNUMBER(H68), IF(AH68&gt;=1, 2^(-H164)/(2^(-H68)-2^(-H356)), IF(AU68&gt;=1, 1-(2^(-H260)/(2^(-H68)-2^(-H356))), 50%)), "")</f>
        <v/>
      </c>
      <c r="BV68" s="11" t="str">
        <f t="shared" ref="BV68:BV99" si="143">IF(ISNUMBER(I68), IF(AI68&gt;=1, 2^(-I164)/(2^(-I68)-2^(-I356)), IF(AV68&gt;=1, 1-(2^(-I260)/(2^(-I68)-2^(-I356))), 50%)), "")</f>
        <v/>
      </c>
      <c r="BW68" s="11" t="str">
        <f t="shared" ref="BW68:BW99" si="144">IF(ISNUMBER(J68), IF(AJ68&gt;=1, 2^(-J164)/(2^(-J68)-2^(-J356)), IF(AW68&gt;=1, 1-(2^(-J260)/(2^(-J68)-2^(-J356))), 50%)), "")</f>
        <v/>
      </c>
      <c r="BX68" s="11" t="str">
        <f t="shared" ref="BX68:BX99" si="145">IF(ISNUMBER(K68), IF(AK68&gt;=1, 2^(-K164)/(2^(-K68)-2^(-K356)), IF(AX68&gt;=1, 1-(2^(-K260)/(2^(-K68)-2^(-K356))), 50%)), "")</f>
        <v/>
      </c>
      <c r="BY68" s="11" t="str">
        <f t="shared" ref="BY68:BY99" si="146">IF(ISNUMBER(L68), IF(AL68&gt;=1, 2^(-L164)/(2^(-L68)-2^(-L356)), IF(AY68&gt;=1, 1-(2^(-L260)/(2^(-L68)-2^(-L356))), 50%)), "")</f>
        <v/>
      </c>
      <c r="BZ68" s="11" t="str">
        <f t="shared" ref="BZ68:BZ99" si="147">IF(ISNUMBER(M68), IF(AM68&gt;=1, 2^(-M164)/(2^(-M68)-2^(-M356)), IF(AZ68&gt;=1, 1-(2^(-M260)/(2^(-M68)-2^(-M356))), 50%)), "")</f>
        <v/>
      </c>
      <c r="CA68" s="11" t="str">
        <f t="shared" ref="CA68:CA99" si="148">IF(ISNUMBER(N68), IF(AN68&gt;=1, 2^(-N164)/(2^(-N68)-2^(-N356)), IF(BA68&gt;=1, 1-(2^(-N260)/(2^(-N68)-2^(-N356))), 50%)), "")</f>
        <v/>
      </c>
      <c r="CB68" s="11" t="str">
        <f t="shared" ref="CB68:CB99" si="149">IF(ISNUMBER(O68), IF(AO68&gt;=1, 2^(-O164)/(2^(-O68)-2^(-O356)), IF(BB68&gt;=1, 1-(2^(-O260)/(2^(-O68)-2^(-O356))), 50%)), "")</f>
        <v/>
      </c>
      <c r="CC68" s="3" t="str">
        <f>'Gene Table'!D67</f>
        <v>PYCARD</v>
      </c>
      <c r="CD68" s="11">
        <f t="shared" ref="CD68:CD99" si="150">IF(ISNUMBER(D68), IF(AQ68&gt;=1, 2^(-D260)/(2^(-D68)-2^(-D356)), IF(AD68&gt;=1, 1-(2^(-D164)/(2^(-D68)-2^(-D356))), 50%)), "")</f>
        <v>0.99998163855067734</v>
      </c>
      <c r="CE68" s="11" t="str">
        <f t="shared" ref="CE68:CE99" si="151">IF(ISNUMBER(E68), IF(AR68&gt;=1, 2^(-E260)/(2^(-E68)-2^(-E356)), IF(AE68&gt;=1, 1-(2^(-E164)/(2^(-E68)-2^(-E356))), 50%)), "")</f>
        <v/>
      </c>
      <c r="CF68" s="11" t="str">
        <f t="shared" ref="CF68:CF99" si="152">IF(ISNUMBER(F68), IF(AS68&gt;=1, 2^(-F260)/(2^(-F68)-2^(-F356)), IF(AF68&gt;=1, 1-(2^(-F164)/(2^(-F68)-2^(-F356))), 50%)), "")</f>
        <v/>
      </c>
      <c r="CG68" s="11" t="str">
        <f t="shared" ref="CG68:CG99" si="153">IF(ISNUMBER(G68), IF(AT68&gt;=1, 2^(-G260)/(2^(-G68)-2^(-G356)), IF(AG68&gt;=1, 1-(2^(-G164)/(2^(-G68)-2^(-G356))), 50%)), "")</f>
        <v/>
      </c>
      <c r="CH68" s="11" t="str">
        <f t="shared" ref="CH68:CH99" si="154">IF(ISNUMBER(H68), IF(AU68&gt;=1, 2^(-H260)/(2^(-H68)-2^(-H356)), IF(AH68&gt;=1, 1-(2^(-H164)/(2^(-H68)-2^(-H356))), 50%)), "")</f>
        <v/>
      </c>
      <c r="CI68" s="11" t="str">
        <f t="shared" ref="CI68:CI99" si="155">IF(ISNUMBER(I68), IF(AV68&gt;=1, 2^(-I260)/(2^(-I68)-2^(-I356)), IF(AI68&gt;=1, 1-(2^(-I164)/(2^(-I68)-2^(-I356))), 50%)), "")</f>
        <v/>
      </c>
      <c r="CJ68" s="11" t="str">
        <f t="shared" ref="CJ68:CJ99" si="156">IF(ISNUMBER(J68), IF(AW68&gt;=1, 2^(-J260)/(2^(-J68)-2^(-J356)), IF(AJ68&gt;=1, 1-(2^(-J164)/(2^(-J68)-2^(-J356))), 50%)), "")</f>
        <v/>
      </c>
      <c r="CK68" s="11" t="str">
        <f t="shared" ref="CK68:CK99" si="157">IF(ISNUMBER(K68), IF(AX68&gt;=1, 2^(-K260)/(2^(-K68)-2^(-K356)), IF(AK68&gt;=1, 1-(2^(-K164)/(2^(-K68)-2^(-K356))), 50%)), "")</f>
        <v/>
      </c>
      <c r="CL68" s="11" t="str">
        <f t="shared" ref="CL68:CL99" si="158">IF(ISNUMBER(L68), IF(AY68&gt;=1, 2^(-L260)/(2^(-L68)-2^(-L356)), IF(AL68&gt;=1, 1-(2^(-L164)/(2^(-L68)-2^(-L356))), 50%)), "")</f>
        <v/>
      </c>
      <c r="CM68" s="11" t="str">
        <f t="shared" ref="CM68:CM99" si="159">IF(ISNUMBER(M68), IF(AZ68&gt;=1, 2^(-M260)/(2^(-M68)-2^(-M356)), IF(AM68&gt;=1, 1-(2^(-M164)/(2^(-M68)-2^(-M356))), 50%)), "")</f>
        <v/>
      </c>
      <c r="CN68" s="11" t="str">
        <f t="shared" ref="CN68:CN99" si="160">IF(ISNUMBER(N68), IF(BA68&gt;=1, 2^(-N260)/(2^(-N68)-2^(-N356)), IF(AN68&gt;=1, 1-(2^(-N164)/(2^(-N68)-2^(-N356))), 50%)), "")</f>
        <v/>
      </c>
      <c r="CO68" s="11" t="str">
        <f t="shared" ref="CO68:CO99" si="161">IF(ISNUMBER(O68), IF(BB68&gt;=1, 2^(-O260)/(2^(-O68)-2^(-O356)), IF(AO68&gt;=1, 1-(2^(-O164)/(2^(-O68)-2^(-O356))), 50%)), "")</f>
        <v/>
      </c>
      <c r="CP68" s="3" t="str">
        <f>'Gene Table'!D67</f>
        <v>PYCARD</v>
      </c>
      <c r="CQ68" s="11">
        <f t="shared" si="78"/>
        <v>-3.7510007036209436E-17</v>
      </c>
      <c r="CR68" s="11" t="str">
        <f t="shared" si="91"/>
        <v/>
      </c>
      <c r="CS68" s="11" t="str">
        <f t="shared" si="92"/>
        <v/>
      </c>
      <c r="CT68" s="11" t="str">
        <f t="shared" si="93"/>
        <v/>
      </c>
      <c r="CU68" s="11" t="str">
        <f t="shared" si="94"/>
        <v/>
      </c>
      <c r="CV68" s="11" t="str">
        <f t="shared" si="95"/>
        <v/>
      </c>
      <c r="CW68" s="11" t="str">
        <f t="shared" si="96"/>
        <v/>
      </c>
      <c r="CX68" s="11" t="str">
        <f t="shared" si="97"/>
        <v/>
      </c>
      <c r="CY68" s="11" t="str">
        <f t="shared" si="98"/>
        <v/>
      </c>
      <c r="CZ68" s="11" t="str">
        <f t="shared" si="99"/>
        <v/>
      </c>
      <c r="DA68" s="11" t="str">
        <f t="shared" si="100"/>
        <v/>
      </c>
      <c r="DB68" s="11" t="str">
        <f t="shared" si="101"/>
        <v/>
      </c>
      <c r="DC68" s="3" t="str">
        <f>'Gene Table'!D67</f>
        <v>PYCARD</v>
      </c>
      <c r="DD68" s="11">
        <f t="shared" si="79"/>
        <v>1.8361449322656931E-5</v>
      </c>
      <c r="DE68" s="11" t="str">
        <f t="shared" si="80"/>
        <v/>
      </c>
      <c r="DF68" s="11" t="str">
        <f t="shared" si="81"/>
        <v/>
      </c>
      <c r="DG68" s="11" t="str">
        <f t="shared" si="82"/>
        <v/>
      </c>
      <c r="DH68" s="11" t="str">
        <f t="shared" si="83"/>
        <v/>
      </c>
      <c r="DI68" s="11" t="str">
        <f t="shared" si="84"/>
        <v/>
      </c>
      <c r="DJ68" s="11" t="str">
        <f t="shared" si="85"/>
        <v/>
      </c>
      <c r="DK68" s="11" t="str">
        <f t="shared" si="86"/>
        <v/>
      </c>
      <c r="DL68" s="11" t="str">
        <f t="shared" si="87"/>
        <v/>
      </c>
      <c r="DM68" s="11" t="str">
        <f t="shared" si="88"/>
        <v/>
      </c>
      <c r="DN68" s="11" t="str">
        <f t="shared" si="89"/>
        <v/>
      </c>
      <c r="DO68" s="11" t="str">
        <f t="shared" si="90"/>
        <v/>
      </c>
    </row>
    <row r="69" spans="1:119" x14ac:dyDescent="0.25">
      <c r="A69" s="2" t="str">
        <f>'Gene Table'!D68</f>
        <v>RARB</v>
      </c>
      <c r="B69" s="123"/>
      <c r="C69" s="3" t="s">
        <v>265</v>
      </c>
      <c r="D69" s="2">
        <f>IF(SUM('Raw Data'!C$3:C$98)&gt;10,IF(AND(ISNUMBER('Raw Data'!C253),'Raw Data'!C253&lt;40, 'Raw Data'!C253&gt;0),'Raw Data'!C253,40),"")</f>
        <v>19.971851000000001</v>
      </c>
      <c r="E69" s="2" t="str">
        <f>IF(SUM('Raw Data'!D$3:D$98)&gt;10,IF(AND(ISNUMBER('Raw Data'!D253),'Raw Data'!D253&lt;40, 'Raw Data'!D253&gt;0),'Raw Data'!D253,40),"")</f>
        <v/>
      </c>
      <c r="F69" s="2" t="str">
        <f>IF(SUM('Raw Data'!E$3:E$98)&gt;10,IF(AND(ISNUMBER('Raw Data'!E253),'Raw Data'!E253&lt;40, 'Raw Data'!E253&gt;0),'Raw Data'!E253,40),"")</f>
        <v/>
      </c>
      <c r="G69" s="2" t="str">
        <f>IF(SUM('Raw Data'!F$3:F$98)&gt;10,IF(AND(ISNUMBER('Raw Data'!F253),'Raw Data'!F253&lt;40, 'Raw Data'!F253&gt;0),'Raw Data'!F253,40),"")</f>
        <v/>
      </c>
      <c r="H69" s="2" t="str">
        <f>IF(SUM('Raw Data'!G$3:G$98)&gt;10,IF(AND(ISNUMBER('Raw Data'!G253),'Raw Data'!G253&lt;40, 'Raw Data'!G253&gt;0),'Raw Data'!G253,40),"")</f>
        <v/>
      </c>
      <c r="I69" s="2" t="str">
        <f>IF(SUM('Raw Data'!H$3:H$98)&gt;10,IF(AND(ISNUMBER('Raw Data'!H253),'Raw Data'!H253&lt;40, 'Raw Data'!H253&gt;0),'Raw Data'!H253,40),"")</f>
        <v/>
      </c>
      <c r="J69" s="2" t="str">
        <f>IF(SUM('Raw Data'!I$3:I$98)&gt;10,IF(AND(ISNUMBER('Raw Data'!I253),'Raw Data'!I253&lt;40, 'Raw Data'!I253&gt;0),'Raw Data'!I253,40),"")</f>
        <v/>
      </c>
      <c r="K69" s="2" t="str">
        <f>IF(SUM('Raw Data'!J$3:J$98)&gt;10,IF(AND(ISNUMBER('Raw Data'!J253),'Raw Data'!J253&lt;40, 'Raw Data'!J253&gt;0),'Raw Data'!J253,40),"")</f>
        <v/>
      </c>
      <c r="L69" s="2" t="str">
        <f>IF(SUM('Raw Data'!K$3:K$98)&gt;10,IF(AND(ISNUMBER('Raw Data'!K253),'Raw Data'!K253&lt;40, 'Raw Data'!K253&gt;0),'Raw Data'!K253,40),"")</f>
        <v/>
      </c>
      <c r="M69" s="2" t="str">
        <f>IF(SUM('Raw Data'!L$3:L$98)&gt;10,IF(AND(ISNUMBER('Raw Data'!L253),'Raw Data'!L253&lt;40, 'Raw Data'!L253&gt;0),'Raw Data'!L253,40),"")</f>
        <v/>
      </c>
      <c r="N69" s="2" t="str">
        <f>IF(SUM('Raw Data'!M$3:M$98)&gt;10,IF(AND(ISNUMBER('Raw Data'!M253),'Raw Data'!M253&lt;40, 'Raw Data'!M253&gt;0),'Raw Data'!M253,40),"")</f>
        <v/>
      </c>
      <c r="O69" s="2" t="str">
        <f>IF(SUM('Raw Data'!N$3:N$98)&gt;10,IF(AND(ISNUMBER('Raw Data'!N253),'Raw Data'!N253&lt;40, 'Raw Data'!N253&gt;0),'Raw Data'!N253,40),"")</f>
        <v/>
      </c>
      <c r="P69" s="3" t="str">
        <f>'Gene Table'!D68</f>
        <v>RARB</v>
      </c>
      <c r="Q69" s="2">
        <f t="shared" ref="Q69:Q99" si="162">IF(ISNUMBER(D69), D357-D69, "")</f>
        <v>9.9553510000000003</v>
      </c>
      <c r="R69" s="2" t="str">
        <f t="shared" ref="R69:R99" si="163">IF(ISNUMBER(E69), E357-E69, "")</f>
        <v/>
      </c>
      <c r="S69" s="2" t="str">
        <f t="shared" ref="S69:S99" si="164">IF(ISNUMBER(F69), F357-F69, "")</f>
        <v/>
      </c>
      <c r="T69" s="2" t="str">
        <f t="shared" ref="T69:T99" si="165">IF(ISNUMBER(G69), G357-G69, "")</f>
        <v/>
      </c>
      <c r="U69" s="2" t="str">
        <f t="shared" ref="U69:U99" si="166">IF(ISNUMBER(H69), H357-H69, "")</f>
        <v/>
      </c>
      <c r="V69" s="2" t="str">
        <f t="shared" ref="V69:V99" si="167">IF(ISNUMBER(I69), I357-I69, "")</f>
        <v/>
      </c>
      <c r="W69" s="2" t="str">
        <f t="shared" ref="W69:W99" si="168">IF(ISNUMBER(J69), J357-J69, "")</f>
        <v/>
      </c>
      <c r="X69" s="2" t="str">
        <f t="shared" ref="X69:X99" si="169">IF(ISNUMBER(K69), K357-K69, "")</f>
        <v/>
      </c>
      <c r="Y69" s="2" t="str">
        <f t="shared" ref="Y69:Y99" si="170">IF(ISNUMBER(L69), L357-L69, "")</f>
        <v/>
      </c>
      <c r="Z69" s="2" t="str">
        <f t="shared" ref="Z69:Z99" si="171">IF(ISNUMBER(M69), M357-M69, "")</f>
        <v/>
      </c>
      <c r="AA69" s="2" t="str">
        <f t="shared" ref="AA69:AA99" si="172">IF(ISNUMBER(N69), N357-N69, "")</f>
        <v/>
      </c>
      <c r="AB69" s="2" t="str">
        <f t="shared" ref="AB69:AB99" si="173">IF(ISNUMBER(O69), O357-O69, "")</f>
        <v/>
      </c>
      <c r="AC69" s="3" t="str">
        <f>'Gene Table'!D68</f>
        <v>RARB</v>
      </c>
      <c r="AD69" s="2">
        <f t="shared" ref="AD69:AD99" si="174">IF(ISNUMBER(D69), D165-D69, "")</f>
        <v>0.24351899999999915</v>
      </c>
      <c r="AE69" s="2" t="str">
        <f t="shared" ref="AE69:AE99" si="175">IF(ISNUMBER(E69), E165-E69, "")</f>
        <v/>
      </c>
      <c r="AF69" s="2" t="str">
        <f t="shared" ref="AF69:AF99" si="176">IF(ISNUMBER(F69), F165-F69, "")</f>
        <v/>
      </c>
      <c r="AG69" s="2" t="str">
        <f t="shared" ref="AG69:AG99" si="177">IF(ISNUMBER(G69), G165-G69, "")</f>
        <v/>
      </c>
      <c r="AH69" s="2" t="str">
        <f t="shared" ref="AH69:AH99" si="178">IF(ISNUMBER(H69), H165-H69, "")</f>
        <v/>
      </c>
      <c r="AI69" s="2" t="str">
        <f t="shared" ref="AI69:AI99" si="179">IF(ISNUMBER(I69), I165-I69, "")</f>
        <v/>
      </c>
      <c r="AJ69" s="2" t="str">
        <f t="shared" ref="AJ69:AJ99" si="180">IF(ISNUMBER(J69), J165-J69, "")</f>
        <v/>
      </c>
      <c r="AK69" s="2" t="str">
        <f t="shared" ref="AK69:AK99" si="181">IF(ISNUMBER(K69), K165-K69, "")</f>
        <v/>
      </c>
      <c r="AL69" s="2" t="str">
        <f t="shared" ref="AL69:AL99" si="182">IF(ISNUMBER(L69), L165-L69, "")</f>
        <v/>
      </c>
      <c r="AM69" s="2" t="str">
        <f t="shared" ref="AM69:AM99" si="183">IF(ISNUMBER(M69), M165-M69, "")</f>
        <v/>
      </c>
      <c r="AN69" s="2" t="str">
        <f t="shared" ref="AN69:AN99" si="184">IF(ISNUMBER(N69), N165-N69, "")</f>
        <v/>
      </c>
      <c r="AO69" s="2" t="str">
        <f t="shared" ref="AO69:AO99" si="185">IF(ISNUMBER(O69), O165-O69, "")</f>
        <v/>
      </c>
      <c r="AP69" s="3" t="str">
        <f>'Gene Table'!D68</f>
        <v>RARB</v>
      </c>
      <c r="AQ69" s="2">
        <f t="shared" ref="AQ69:AQ99" si="186">IF(ISNUMBER(D69), D261-D69, "")</f>
        <v>8.4313870000000009</v>
      </c>
      <c r="AR69" s="2" t="str">
        <f t="shared" ref="AR69:AR99" si="187">IF(ISNUMBER(E69), E261-E69, "")</f>
        <v/>
      </c>
      <c r="AS69" s="2" t="str">
        <f t="shared" ref="AS69:AS99" si="188">IF(ISNUMBER(F69), F261-F69, "")</f>
        <v/>
      </c>
      <c r="AT69" s="2" t="str">
        <f t="shared" ref="AT69:AT99" si="189">IF(ISNUMBER(G69), G261-G69, "")</f>
        <v/>
      </c>
      <c r="AU69" s="2" t="str">
        <f t="shared" ref="AU69:AU99" si="190">IF(ISNUMBER(H69), H261-H69, "")</f>
        <v/>
      </c>
      <c r="AV69" s="2" t="str">
        <f t="shared" ref="AV69:AV99" si="191">IF(ISNUMBER(I69), I261-I69, "")</f>
        <v/>
      </c>
      <c r="AW69" s="2" t="str">
        <f t="shared" ref="AW69:AW99" si="192">IF(ISNUMBER(J69), J261-J69, "")</f>
        <v/>
      </c>
      <c r="AX69" s="2" t="str">
        <f t="shared" ref="AX69:AX99" si="193">IF(ISNUMBER(K69), K261-K69, "")</f>
        <v/>
      </c>
      <c r="AY69" s="2" t="str">
        <f t="shared" ref="AY69:AY99" si="194">IF(ISNUMBER(L69), L261-L69, "")</f>
        <v/>
      </c>
      <c r="AZ69" s="2" t="str">
        <f t="shared" ref="AZ69:AZ99" si="195">IF(ISNUMBER(M69), M261-M69, "")</f>
        <v/>
      </c>
      <c r="BA69" s="2" t="str">
        <f t="shared" ref="BA69:BA99" si="196">IF(ISNUMBER(N69), N261-N69, "")</f>
        <v/>
      </c>
      <c r="BB69" s="2" t="str">
        <f t="shared" ref="BB69:BB99" si="197">IF(ISNUMBER(O69), O261-O69, "")</f>
        <v/>
      </c>
      <c r="BC69" s="3" t="str">
        <f>'Gene Table'!D68</f>
        <v>RARB</v>
      </c>
      <c r="BD69" s="2">
        <f t="shared" si="102"/>
        <v>1.0072580144765669E-3</v>
      </c>
      <c r="BE69" s="2" t="str">
        <f t="shared" si="103"/>
        <v/>
      </c>
      <c r="BF69" s="2" t="str">
        <f t="shared" si="104"/>
        <v/>
      </c>
      <c r="BG69" s="2" t="str">
        <f t="shared" si="105"/>
        <v/>
      </c>
      <c r="BH69" s="2" t="str">
        <f t="shared" si="106"/>
        <v/>
      </c>
      <c r="BI69" s="2" t="str">
        <f t="shared" si="107"/>
        <v/>
      </c>
      <c r="BJ69" s="2" t="str">
        <f t="shared" si="108"/>
        <v/>
      </c>
      <c r="BK69" s="2" t="str">
        <f t="shared" si="109"/>
        <v/>
      </c>
      <c r="BL69" s="2" t="str">
        <f t="shared" si="110"/>
        <v/>
      </c>
      <c r="BM69" s="2" t="str">
        <f t="shared" si="111"/>
        <v/>
      </c>
      <c r="BN69" s="2" t="str">
        <f t="shared" si="112"/>
        <v/>
      </c>
      <c r="BO69" s="2" t="str">
        <f t="shared" si="113"/>
        <v/>
      </c>
      <c r="BP69" s="3" t="str">
        <f>'Gene Table'!D68</f>
        <v>RARB</v>
      </c>
      <c r="BQ69" s="11">
        <f t="shared" si="138"/>
        <v>0.99710040544858247</v>
      </c>
      <c r="BR69" s="11" t="str">
        <f t="shared" si="139"/>
        <v/>
      </c>
      <c r="BS69" s="11" t="str">
        <f t="shared" si="140"/>
        <v/>
      </c>
      <c r="BT69" s="11" t="str">
        <f t="shared" si="141"/>
        <v/>
      </c>
      <c r="BU69" s="11" t="str">
        <f t="shared" si="142"/>
        <v/>
      </c>
      <c r="BV69" s="11" t="str">
        <f t="shared" si="143"/>
        <v/>
      </c>
      <c r="BW69" s="11" t="str">
        <f t="shared" si="144"/>
        <v/>
      </c>
      <c r="BX69" s="11" t="str">
        <f t="shared" si="145"/>
        <v/>
      </c>
      <c r="BY69" s="11" t="str">
        <f t="shared" si="146"/>
        <v/>
      </c>
      <c r="BZ69" s="11" t="str">
        <f t="shared" si="147"/>
        <v/>
      </c>
      <c r="CA69" s="11" t="str">
        <f t="shared" si="148"/>
        <v/>
      </c>
      <c r="CB69" s="11" t="str">
        <f t="shared" si="149"/>
        <v/>
      </c>
      <c r="CC69" s="3" t="str">
        <f>'Gene Table'!D68</f>
        <v>RARB</v>
      </c>
      <c r="CD69" s="11">
        <f t="shared" si="150"/>
        <v>2.8995945514175251E-3</v>
      </c>
      <c r="CE69" s="11" t="str">
        <f t="shared" si="151"/>
        <v/>
      </c>
      <c r="CF69" s="11" t="str">
        <f t="shared" si="152"/>
        <v/>
      </c>
      <c r="CG69" s="11" t="str">
        <f t="shared" si="153"/>
        <v/>
      </c>
      <c r="CH69" s="11" t="str">
        <f t="shared" si="154"/>
        <v/>
      </c>
      <c r="CI69" s="11" t="str">
        <f t="shared" si="155"/>
        <v/>
      </c>
      <c r="CJ69" s="11" t="str">
        <f t="shared" si="156"/>
        <v/>
      </c>
      <c r="CK69" s="11" t="str">
        <f t="shared" si="157"/>
        <v/>
      </c>
      <c r="CL69" s="11" t="str">
        <f t="shared" si="158"/>
        <v/>
      </c>
      <c r="CM69" s="11" t="str">
        <f t="shared" si="159"/>
        <v/>
      </c>
      <c r="CN69" s="11" t="str">
        <f t="shared" si="160"/>
        <v/>
      </c>
      <c r="CO69" s="11" t="str">
        <f t="shared" si="161"/>
        <v/>
      </c>
      <c r="CP69" s="3" t="str">
        <f>'Gene Table'!D68</f>
        <v>RARB</v>
      </c>
      <c r="CQ69" s="11">
        <f t="shared" ref="CQ69:CQ99" si="198">IF(ISNUMBER(D69), IF((CD69+BQ69)&lt;=1,1-CD69-BQ69,"N/A"),"")</f>
        <v>0</v>
      </c>
      <c r="CR69" s="11" t="str">
        <f t="shared" si="91"/>
        <v/>
      </c>
      <c r="CS69" s="11" t="str">
        <f t="shared" si="92"/>
        <v/>
      </c>
      <c r="CT69" s="11" t="str">
        <f t="shared" si="93"/>
        <v/>
      </c>
      <c r="CU69" s="11" t="str">
        <f t="shared" si="94"/>
        <v/>
      </c>
      <c r="CV69" s="11" t="str">
        <f t="shared" si="95"/>
        <v/>
      </c>
      <c r="CW69" s="11" t="str">
        <f t="shared" si="96"/>
        <v/>
      </c>
      <c r="CX69" s="11" t="str">
        <f t="shared" si="97"/>
        <v/>
      </c>
      <c r="CY69" s="11" t="str">
        <f t="shared" si="98"/>
        <v/>
      </c>
      <c r="CZ69" s="11" t="str">
        <f t="shared" si="99"/>
        <v/>
      </c>
      <c r="DA69" s="11" t="str">
        <f t="shared" si="100"/>
        <v/>
      </c>
      <c r="DB69" s="11" t="str">
        <f t="shared" si="101"/>
        <v/>
      </c>
      <c r="DC69" s="3" t="str">
        <f>'Gene Table'!D68</f>
        <v>RARB</v>
      </c>
      <c r="DD69" s="11">
        <f t="shared" ref="DD69:DD99" si="199">IF(ISNUMBER(BQ69), BQ69+CQ69, "")</f>
        <v>0.99710040544858247</v>
      </c>
      <c r="DE69" s="11" t="str">
        <f t="shared" ref="DE69:DE99" si="200">IF(ISNUMBER(BR69), BR69+CR69, "")</f>
        <v/>
      </c>
      <c r="DF69" s="11" t="str">
        <f t="shared" ref="DF69:DF99" si="201">IF(ISNUMBER(BS69), BS69+CS69, "")</f>
        <v/>
      </c>
      <c r="DG69" s="11" t="str">
        <f t="shared" ref="DG69:DG99" si="202">IF(ISNUMBER(BT69), BT69+CT69, "")</f>
        <v/>
      </c>
      <c r="DH69" s="11" t="str">
        <f t="shared" ref="DH69:DH99" si="203">IF(ISNUMBER(BU69), BU69+CU69, "")</f>
        <v/>
      </c>
      <c r="DI69" s="11" t="str">
        <f t="shared" ref="DI69:DI99" si="204">IF(ISNUMBER(BV69), BV69+CV69, "")</f>
        <v/>
      </c>
      <c r="DJ69" s="11" t="str">
        <f t="shared" ref="DJ69:DJ99" si="205">IF(ISNUMBER(BW69), BW69+CW69, "")</f>
        <v/>
      </c>
      <c r="DK69" s="11" t="str">
        <f t="shared" ref="DK69:DK99" si="206">IF(ISNUMBER(BX69), BX69+CX69, "")</f>
        <v/>
      </c>
      <c r="DL69" s="11" t="str">
        <f t="shared" ref="DL69:DL99" si="207">IF(ISNUMBER(BY69), BY69+CY69, "")</f>
        <v/>
      </c>
      <c r="DM69" s="11" t="str">
        <f t="shared" ref="DM69:DM99" si="208">IF(ISNUMBER(BZ69), BZ69+CZ69, "")</f>
        <v/>
      </c>
      <c r="DN69" s="11" t="str">
        <f t="shared" ref="DN69:DN99" si="209">IF(ISNUMBER(CA69), CA69+DA69, "")</f>
        <v/>
      </c>
      <c r="DO69" s="11" t="str">
        <f t="shared" ref="DO69:DO99" si="210">IF(ISNUMBER(CB69), CB69+DB69, "")</f>
        <v/>
      </c>
    </row>
    <row r="70" spans="1:119" x14ac:dyDescent="0.25">
      <c r="A70" s="2" t="str">
        <f>'Gene Table'!D69</f>
        <v>RARRES1</v>
      </c>
      <c r="B70" s="123"/>
      <c r="C70" s="3" t="s">
        <v>267</v>
      </c>
      <c r="D70" s="2">
        <f>IF(SUM('Raw Data'!C$3:C$98)&gt;10,IF(AND(ISNUMBER('Raw Data'!C255),'Raw Data'!C255&lt;40, 'Raw Data'!C255&gt;0),'Raw Data'!C255,40),"")</f>
        <v>20.020630000000001</v>
      </c>
      <c r="E70" s="2" t="str">
        <f>IF(SUM('Raw Data'!D$3:D$98)&gt;10,IF(AND(ISNUMBER('Raw Data'!D255),'Raw Data'!D255&lt;40, 'Raw Data'!D255&gt;0),'Raw Data'!D255,40),"")</f>
        <v/>
      </c>
      <c r="F70" s="2" t="str">
        <f>IF(SUM('Raw Data'!E$3:E$98)&gt;10,IF(AND(ISNUMBER('Raw Data'!E255),'Raw Data'!E255&lt;40, 'Raw Data'!E255&gt;0),'Raw Data'!E255,40),"")</f>
        <v/>
      </c>
      <c r="G70" s="2" t="str">
        <f>IF(SUM('Raw Data'!F$3:F$98)&gt;10,IF(AND(ISNUMBER('Raw Data'!F255),'Raw Data'!F255&lt;40, 'Raw Data'!F255&gt;0),'Raw Data'!F255,40),"")</f>
        <v/>
      </c>
      <c r="H70" s="2" t="str">
        <f>IF(SUM('Raw Data'!G$3:G$98)&gt;10,IF(AND(ISNUMBER('Raw Data'!G255),'Raw Data'!G255&lt;40, 'Raw Data'!G255&gt;0),'Raw Data'!G255,40),"")</f>
        <v/>
      </c>
      <c r="I70" s="2" t="str">
        <f>IF(SUM('Raw Data'!H$3:H$98)&gt;10,IF(AND(ISNUMBER('Raw Data'!H255),'Raw Data'!H255&lt;40, 'Raw Data'!H255&gt;0),'Raw Data'!H255,40),"")</f>
        <v/>
      </c>
      <c r="J70" s="2" t="str">
        <f>IF(SUM('Raw Data'!I$3:I$98)&gt;10,IF(AND(ISNUMBER('Raw Data'!I255),'Raw Data'!I255&lt;40, 'Raw Data'!I255&gt;0),'Raw Data'!I255,40),"")</f>
        <v/>
      </c>
      <c r="K70" s="2" t="str">
        <f>IF(SUM('Raw Data'!J$3:J$98)&gt;10,IF(AND(ISNUMBER('Raw Data'!J255),'Raw Data'!J255&lt;40, 'Raw Data'!J255&gt;0),'Raw Data'!J255,40),"")</f>
        <v/>
      </c>
      <c r="L70" s="2" t="str">
        <f>IF(SUM('Raw Data'!K$3:K$98)&gt;10,IF(AND(ISNUMBER('Raw Data'!K255),'Raw Data'!K255&lt;40, 'Raw Data'!K255&gt;0),'Raw Data'!K255,40),"")</f>
        <v/>
      </c>
      <c r="M70" s="2" t="str">
        <f>IF(SUM('Raw Data'!L$3:L$98)&gt;10,IF(AND(ISNUMBER('Raw Data'!L255),'Raw Data'!L255&lt;40, 'Raw Data'!L255&gt;0),'Raw Data'!L255,40),"")</f>
        <v/>
      </c>
      <c r="N70" s="2" t="str">
        <f>IF(SUM('Raw Data'!M$3:M$98)&gt;10,IF(AND(ISNUMBER('Raw Data'!M255),'Raw Data'!M255&lt;40, 'Raw Data'!M255&gt;0),'Raw Data'!M255,40),"")</f>
        <v/>
      </c>
      <c r="O70" s="2" t="str">
        <f>IF(SUM('Raw Data'!N$3:N$98)&gt;10,IF(AND(ISNUMBER('Raw Data'!N255),'Raw Data'!N255&lt;40, 'Raw Data'!N255&gt;0),'Raw Data'!N255,40),"")</f>
        <v/>
      </c>
      <c r="P70" s="3" t="str">
        <f>'Gene Table'!D69</f>
        <v>RARRES1</v>
      </c>
      <c r="Q70" s="2">
        <f t="shared" si="162"/>
        <v>11.099937000000001</v>
      </c>
      <c r="R70" s="2" t="str">
        <f t="shared" si="163"/>
        <v/>
      </c>
      <c r="S70" s="2" t="str">
        <f t="shared" si="164"/>
        <v/>
      </c>
      <c r="T70" s="2" t="str">
        <f t="shared" si="165"/>
        <v/>
      </c>
      <c r="U70" s="2" t="str">
        <f t="shared" si="166"/>
        <v/>
      </c>
      <c r="V70" s="2" t="str">
        <f t="shared" si="167"/>
        <v/>
      </c>
      <c r="W70" s="2" t="str">
        <f t="shared" si="168"/>
        <v/>
      </c>
      <c r="X70" s="2" t="str">
        <f t="shared" si="169"/>
        <v/>
      </c>
      <c r="Y70" s="2" t="str">
        <f t="shared" si="170"/>
        <v/>
      </c>
      <c r="Z70" s="2" t="str">
        <f t="shared" si="171"/>
        <v/>
      </c>
      <c r="AA70" s="2" t="str">
        <f t="shared" si="172"/>
        <v/>
      </c>
      <c r="AB70" s="2" t="str">
        <f t="shared" si="173"/>
        <v/>
      </c>
      <c r="AC70" s="3" t="str">
        <f>'Gene Table'!D69</f>
        <v>RARRES1</v>
      </c>
      <c r="AD70" s="2">
        <f t="shared" si="174"/>
        <v>8.382954999999999</v>
      </c>
      <c r="AE70" s="2" t="str">
        <f t="shared" si="175"/>
        <v/>
      </c>
      <c r="AF70" s="2" t="str">
        <f t="shared" si="176"/>
        <v/>
      </c>
      <c r="AG70" s="2" t="str">
        <f t="shared" si="177"/>
        <v/>
      </c>
      <c r="AH70" s="2" t="str">
        <f t="shared" si="178"/>
        <v/>
      </c>
      <c r="AI70" s="2" t="str">
        <f t="shared" si="179"/>
        <v/>
      </c>
      <c r="AJ70" s="2" t="str">
        <f t="shared" si="180"/>
        <v/>
      </c>
      <c r="AK70" s="2" t="str">
        <f t="shared" si="181"/>
        <v/>
      </c>
      <c r="AL70" s="2" t="str">
        <f t="shared" si="182"/>
        <v/>
      </c>
      <c r="AM70" s="2" t="str">
        <f t="shared" si="183"/>
        <v/>
      </c>
      <c r="AN70" s="2" t="str">
        <f t="shared" si="184"/>
        <v/>
      </c>
      <c r="AO70" s="2" t="str">
        <f t="shared" si="185"/>
        <v/>
      </c>
      <c r="AP70" s="3" t="str">
        <f>'Gene Table'!D69</f>
        <v>RARRES1</v>
      </c>
      <c r="AQ70" s="2">
        <f t="shared" si="186"/>
        <v>-3.9248000000000616E-2</v>
      </c>
      <c r="AR70" s="2" t="str">
        <f t="shared" si="187"/>
        <v/>
      </c>
      <c r="AS70" s="2" t="str">
        <f t="shared" si="188"/>
        <v/>
      </c>
      <c r="AT70" s="2" t="str">
        <f t="shared" si="189"/>
        <v/>
      </c>
      <c r="AU70" s="2" t="str">
        <f t="shared" si="190"/>
        <v/>
      </c>
      <c r="AV70" s="2" t="str">
        <f t="shared" si="191"/>
        <v/>
      </c>
      <c r="AW70" s="2" t="str">
        <f t="shared" si="192"/>
        <v/>
      </c>
      <c r="AX70" s="2" t="str">
        <f t="shared" si="193"/>
        <v/>
      </c>
      <c r="AY70" s="2" t="str">
        <f t="shared" si="194"/>
        <v/>
      </c>
      <c r="AZ70" s="2" t="str">
        <f t="shared" si="195"/>
        <v/>
      </c>
      <c r="BA70" s="2" t="str">
        <f t="shared" si="196"/>
        <v/>
      </c>
      <c r="BB70" s="2" t="str">
        <f t="shared" si="197"/>
        <v/>
      </c>
      <c r="BC70" s="3" t="str">
        <f>'Gene Table'!D69</f>
        <v>RARRES1</v>
      </c>
      <c r="BD70" s="2">
        <f t="shared" si="102"/>
        <v>4.55602410334589E-4</v>
      </c>
      <c r="BE70" s="2" t="str">
        <f t="shared" si="103"/>
        <v/>
      </c>
      <c r="BF70" s="2" t="str">
        <f t="shared" si="104"/>
        <v/>
      </c>
      <c r="BG70" s="2" t="str">
        <f t="shared" si="105"/>
        <v/>
      </c>
      <c r="BH70" s="2" t="str">
        <f t="shared" si="106"/>
        <v/>
      </c>
      <c r="BI70" s="2" t="str">
        <f t="shared" si="107"/>
        <v/>
      </c>
      <c r="BJ70" s="2" t="str">
        <f t="shared" si="108"/>
        <v/>
      </c>
      <c r="BK70" s="2" t="str">
        <f t="shared" si="109"/>
        <v/>
      </c>
      <c r="BL70" s="2" t="str">
        <f t="shared" si="110"/>
        <v/>
      </c>
      <c r="BM70" s="2" t="str">
        <f t="shared" si="111"/>
        <v/>
      </c>
      <c r="BN70" s="2" t="str">
        <f t="shared" si="112"/>
        <v/>
      </c>
      <c r="BO70" s="2" t="str">
        <f t="shared" si="113"/>
        <v/>
      </c>
      <c r="BP70" s="3" t="str">
        <f>'Gene Table'!D69</f>
        <v>RARRES1</v>
      </c>
      <c r="BQ70" s="11">
        <f t="shared" si="138"/>
        <v>2.9969327896281284E-3</v>
      </c>
      <c r="BR70" s="11" t="str">
        <f t="shared" si="139"/>
        <v/>
      </c>
      <c r="BS70" s="11" t="str">
        <f t="shared" si="140"/>
        <v/>
      </c>
      <c r="BT70" s="11" t="str">
        <f t="shared" si="141"/>
        <v/>
      </c>
      <c r="BU70" s="11" t="str">
        <f t="shared" si="142"/>
        <v/>
      </c>
      <c r="BV70" s="11" t="str">
        <f t="shared" si="143"/>
        <v/>
      </c>
      <c r="BW70" s="11" t="str">
        <f t="shared" si="144"/>
        <v/>
      </c>
      <c r="BX70" s="11" t="str">
        <f t="shared" si="145"/>
        <v/>
      </c>
      <c r="BY70" s="11" t="str">
        <f t="shared" si="146"/>
        <v/>
      </c>
      <c r="BZ70" s="11" t="str">
        <f t="shared" si="147"/>
        <v/>
      </c>
      <c r="CA70" s="11" t="str">
        <f t="shared" si="148"/>
        <v/>
      </c>
      <c r="CB70" s="11" t="str">
        <f t="shared" si="149"/>
        <v/>
      </c>
      <c r="CC70" s="3" t="str">
        <f>'Gene Table'!D69</f>
        <v>RARRES1</v>
      </c>
      <c r="CD70" s="11">
        <f t="shared" si="150"/>
        <v>0.99700306721037191</v>
      </c>
      <c r="CE70" s="11" t="str">
        <f t="shared" si="151"/>
        <v/>
      </c>
      <c r="CF70" s="11" t="str">
        <f t="shared" si="152"/>
        <v/>
      </c>
      <c r="CG70" s="11" t="str">
        <f t="shared" si="153"/>
        <v/>
      </c>
      <c r="CH70" s="11" t="str">
        <f t="shared" si="154"/>
        <v/>
      </c>
      <c r="CI70" s="11" t="str">
        <f t="shared" si="155"/>
        <v/>
      </c>
      <c r="CJ70" s="11" t="str">
        <f t="shared" si="156"/>
        <v/>
      </c>
      <c r="CK70" s="11" t="str">
        <f t="shared" si="157"/>
        <v/>
      </c>
      <c r="CL70" s="11" t="str">
        <f t="shared" si="158"/>
        <v/>
      </c>
      <c r="CM70" s="11" t="str">
        <f t="shared" si="159"/>
        <v/>
      </c>
      <c r="CN70" s="11" t="str">
        <f t="shared" si="160"/>
        <v/>
      </c>
      <c r="CO70" s="11" t="str">
        <f t="shared" si="161"/>
        <v/>
      </c>
      <c r="CP70" s="3" t="str">
        <f>'Gene Table'!D69</f>
        <v>RARRES1</v>
      </c>
      <c r="CQ70" s="11">
        <f t="shared" si="198"/>
        <v>-3.5561831257524545E-17</v>
      </c>
      <c r="CR70" s="11" t="str">
        <f t="shared" si="91"/>
        <v/>
      </c>
      <c r="CS70" s="11" t="str">
        <f t="shared" si="92"/>
        <v/>
      </c>
      <c r="CT70" s="11" t="str">
        <f t="shared" si="93"/>
        <v/>
      </c>
      <c r="CU70" s="11" t="str">
        <f t="shared" si="94"/>
        <v/>
      </c>
      <c r="CV70" s="11" t="str">
        <f t="shared" si="95"/>
        <v/>
      </c>
      <c r="CW70" s="11" t="str">
        <f t="shared" si="96"/>
        <v/>
      </c>
      <c r="CX70" s="11" t="str">
        <f t="shared" si="97"/>
        <v/>
      </c>
      <c r="CY70" s="11" t="str">
        <f t="shared" si="98"/>
        <v/>
      </c>
      <c r="CZ70" s="11" t="str">
        <f t="shared" si="99"/>
        <v/>
      </c>
      <c r="DA70" s="11" t="str">
        <f t="shared" si="100"/>
        <v/>
      </c>
      <c r="DB70" s="11" t="str">
        <f t="shared" si="101"/>
        <v/>
      </c>
      <c r="DC70" s="3" t="str">
        <f>'Gene Table'!D69</f>
        <v>RARRES1</v>
      </c>
      <c r="DD70" s="11">
        <f t="shared" si="199"/>
        <v>2.9969327896280928E-3</v>
      </c>
      <c r="DE70" s="11" t="str">
        <f t="shared" si="200"/>
        <v/>
      </c>
      <c r="DF70" s="11" t="str">
        <f t="shared" si="201"/>
        <v/>
      </c>
      <c r="DG70" s="11" t="str">
        <f t="shared" si="202"/>
        <v/>
      </c>
      <c r="DH70" s="11" t="str">
        <f t="shared" si="203"/>
        <v/>
      </c>
      <c r="DI70" s="11" t="str">
        <f t="shared" si="204"/>
        <v/>
      </c>
      <c r="DJ70" s="11" t="str">
        <f t="shared" si="205"/>
        <v/>
      </c>
      <c r="DK70" s="11" t="str">
        <f t="shared" si="206"/>
        <v/>
      </c>
      <c r="DL70" s="11" t="str">
        <f t="shared" si="207"/>
        <v/>
      </c>
      <c r="DM70" s="11" t="str">
        <f t="shared" si="208"/>
        <v/>
      </c>
      <c r="DN70" s="11" t="str">
        <f t="shared" si="209"/>
        <v/>
      </c>
      <c r="DO70" s="11" t="str">
        <f t="shared" si="210"/>
        <v/>
      </c>
    </row>
    <row r="71" spans="1:119" x14ac:dyDescent="0.25">
      <c r="A71" s="2" t="str">
        <f>'Gene Table'!D70</f>
        <v>RASSF1</v>
      </c>
      <c r="B71" s="123"/>
      <c r="C71" s="3" t="s">
        <v>269</v>
      </c>
      <c r="D71" s="2">
        <f>IF(SUM('Raw Data'!C$3:C$98)&gt;10,IF(AND(ISNUMBER('Raw Data'!C257),'Raw Data'!C257&lt;40, 'Raw Data'!C257&gt;0),'Raw Data'!C257,40),"")</f>
        <v>21.711950000000002</v>
      </c>
      <c r="E71" s="2" t="str">
        <f>IF(SUM('Raw Data'!D$3:D$98)&gt;10,IF(AND(ISNUMBER('Raw Data'!D257),'Raw Data'!D257&lt;40, 'Raw Data'!D257&gt;0),'Raw Data'!D257,40),"")</f>
        <v/>
      </c>
      <c r="F71" s="2" t="str">
        <f>IF(SUM('Raw Data'!E$3:E$98)&gt;10,IF(AND(ISNUMBER('Raw Data'!E257),'Raw Data'!E257&lt;40, 'Raw Data'!E257&gt;0),'Raw Data'!E257,40),"")</f>
        <v/>
      </c>
      <c r="G71" s="2" t="str">
        <f>IF(SUM('Raw Data'!F$3:F$98)&gt;10,IF(AND(ISNUMBER('Raw Data'!F257),'Raw Data'!F257&lt;40, 'Raw Data'!F257&gt;0),'Raw Data'!F257,40),"")</f>
        <v/>
      </c>
      <c r="H71" s="2" t="str">
        <f>IF(SUM('Raw Data'!G$3:G$98)&gt;10,IF(AND(ISNUMBER('Raw Data'!G257),'Raw Data'!G257&lt;40, 'Raw Data'!G257&gt;0),'Raw Data'!G257,40),"")</f>
        <v/>
      </c>
      <c r="I71" s="2" t="str">
        <f>IF(SUM('Raw Data'!H$3:H$98)&gt;10,IF(AND(ISNUMBER('Raw Data'!H257),'Raw Data'!H257&lt;40, 'Raw Data'!H257&gt;0),'Raw Data'!H257,40),"")</f>
        <v/>
      </c>
      <c r="J71" s="2" t="str">
        <f>IF(SUM('Raw Data'!I$3:I$98)&gt;10,IF(AND(ISNUMBER('Raw Data'!I257),'Raw Data'!I257&lt;40, 'Raw Data'!I257&gt;0),'Raw Data'!I257,40),"")</f>
        <v/>
      </c>
      <c r="K71" s="2" t="str">
        <f>IF(SUM('Raw Data'!J$3:J$98)&gt;10,IF(AND(ISNUMBER('Raw Data'!J257),'Raw Data'!J257&lt;40, 'Raw Data'!J257&gt;0),'Raw Data'!J257,40),"")</f>
        <v/>
      </c>
      <c r="L71" s="2" t="str">
        <f>IF(SUM('Raw Data'!K$3:K$98)&gt;10,IF(AND(ISNUMBER('Raw Data'!K257),'Raw Data'!K257&lt;40, 'Raw Data'!K257&gt;0),'Raw Data'!K257,40),"")</f>
        <v/>
      </c>
      <c r="M71" s="2" t="str">
        <f>IF(SUM('Raw Data'!L$3:L$98)&gt;10,IF(AND(ISNUMBER('Raw Data'!L257),'Raw Data'!L257&lt;40, 'Raw Data'!L257&gt;0),'Raw Data'!L257,40),"")</f>
        <v/>
      </c>
      <c r="N71" s="2" t="str">
        <f>IF(SUM('Raw Data'!M$3:M$98)&gt;10,IF(AND(ISNUMBER('Raw Data'!M257),'Raw Data'!M257&lt;40, 'Raw Data'!M257&gt;0),'Raw Data'!M257,40),"")</f>
        <v/>
      </c>
      <c r="O71" s="2" t="str">
        <f>IF(SUM('Raw Data'!N$3:N$98)&gt;10,IF(AND(ISNUMBER('Raw Data'!N257),'Raw Data'!N257&lt;40, 'Raw Data'!N257&gt;0),'Raw Data'!N257,40),"")</f>
        <v/>
      </c>
      <c r="P71" s="3" t="str">
        <f>'Gene Table'!D70</f>
        <v>RASSF1</v>
      </c>
      <c r="Q71" s="2">
        <f t="shared" si="162"/>
        <v>18.288049999999998</v>
      </c>
      <c r="R71" s="2" t="str">
        <f t="shared" si="163"/>
        <v/>
      </c>
      <c r="S71" s="2" t="str">
        <f t="shared" si="164"/>
        <v/>
      </c>
      <c r="T71" s="2" t="str">
        <f t="shared" si="165"/>
        <v/>
      </c>
      <c r="U71" s="2" t="str">
        <f t="shared" si="166"/>
        <v/>
      </c>
      <c r="V71" s="2" t="str">
        <f t="shared" si="167"/>
        <v/>
      </c>
      <c r="W71" s="2" t="str">
        <f t="shared" si="168"/>
        <v/>
      </c>
      <c r="X71" s="2" t="str">
        <f t="shared" si="169"/>
        <v/>
      </c>
      <c r="Y71" s="2" t="str">
        <f t="shared" si="170"/>
        <v/>
      </c>
      <c r="Z71" s="2" t="str">
        <f t="shared" si="171"/>
        <v/>
      </c>
      <c r="AA71" s="2" t="str">
        <f t="shared" si="172"/>
        <v/>
      </c>
      <c r="AB71" s="2" t="str">
        <f t="shared" si="173"/>
        <v/>
      </c>
      <c r="AC71" s="3" t="str">
        <f>'Gene Table'!D70</f>
        <v>RASSF1</v>
      </c>
      <c r="AD71" s="2">
        <f t="shared" si="174"/>
        <v>3.5587999999997066E-2</v>
      </c>
      <c r="AE71" s="2" t="str">
        <f t="shared" si="175"/>
        <v/>
      </c>
      <c r="AF71" s="2" t="str">
        <f t="shared" si="176"/>
        <v/>
      </c>
      <c r="AG71" s="2" t="str">
        <f t="shared" si="177"/>
        <v/>
      </c>
      <c r="AH71" s="2" t="str">
        <f t="shared" si="178"/>
        <v/>
      </c>
      <c r="AI71" s="2" t="str">
        <f t="shared" si="179"/>
        <v/>
      </c>
      <c r="AJ71" s="2" t="str">
        <f t="shared" si="180"/>
        <v/>
      </c>
      <c r="AK71" s="2" t="str">
        <f t="shared" si="181"/>
        <v/>
      </c>
      <c r="AL71" s="2" t="str">
        <f t="shared" si="182"/>
        <v/>
      </c>
      <c r="AM71" s="2" t="str">
        <f t="shared" si="183"/>
        <v/>
      </c>
      <c r="AN71" s="2" t="str">
        <f t="shared" si="184"/>
        <v/>
      </c>
      <c r="AO71" s="2" t="str">
        <f t="shared" si="185"/>
        <v/>
      </c>
      <c r="AP71" s="3" t="str">
        <f>'Gene Table'!D70</f>
        <v>RASSF1</v>
      </c>
      <c r="AQ71" s="2">
        <f t="shared" si="186"/>
        <v>11.017354999999995</v>
      </c>
      <c r="AR71" s="2" t="str">
        <f t="shared" si="187"/>
        <v/>
      </c>
      <c r="AS71" s="2" t="str">
        <f t="shared" si="188"/>
        <v/>
      </c>
      <c r="AT71" s="2" t="str">
        <f t="shared" si="189"/>
        <v/>
      </c>
      <c r="AU71" s="2" t="str">
        <f t="shared" si="190"/>
        <v/>
      </c>
      <c r="AV71" s="2" t="str">
        <f t="shared" si="191"/>
        <v/>
      </c>
      <c r="AW71" s="2" t="str">
        <f t="shared" si="192"/>
        <v/>
      </c>
      <c r="AX71" s="2" t="str">
        <f t="shared" si="193"/>
        <v/>
      </c>
      <c r="AY71" s="2" t="str">
        <f t="shared" si="194"/>
        <v/>
      </c>
      <c r="AZ71" s="2" t="str">
        <f t="shared" si="195"/>
        <v/>
      </c>
      <c r="BA71" s="2" t="str">
        <f t="shared" si="196"/>
        <v/>
      </c>
      <c r="BB71" s="2" t="str">
        <f t="shared" si="197"/>
        <v/>
      </c>
      <c r="BC71" s="3" t="str">
        <f>'Gene Table'!D70</f>
        <v>RASSF1</v>
      </c>
      <c r="BD71" s="2">
        <f t="shared" si="102"/>
        <v>3.1242687709915714E-6</v>
      </c>
      <c r="BE71" s="2" t="str">
        <f t="shared" si="103"/>
        <v/>
      </c>
      <c r="BF71" s="2" t="str">
        <f t="shared" si="104"/>
        <v/>
      </c>
      <c r="BG71" s="2" t="str">
        <f t="shared" si="105"/>
        <v/>
      </c>
      <c r="BH71" s="2" t="str">
        <f t="shared" si="106"/>
        <v/>
      </c>
      <c r="BI71" s="2" t="str">
        <f t="shared" si="107"/>
        <v/>
      </c>
      <c r="BJ71" s="2" t="str">
        <f t="shared" si="108"/>
        <v/>
      </c>
      <c r="BK71" s="2" t="str">
        <f t="shared" si="109"/>
        <v/>
      </c>
      <c r="BL71" s="2" t="str">
        <f t="shared" si="110"/>
        <v/>
      </c>
      <c r="BM71" s="2" t="str">
        <f t="shared" si="111"/>
        <v/>
      </c>
      <c r="BN71" s="2" t="str">
        <f t="shared" si="112"/>
        <v/>
      </c>
      <c r="BO71" s="2" t="str">
        <f t="shared" si="113"/>
        <v/>
      </c>
      <c r="BP71" s="3" t="str">
        <f>'Gene Table'!D70</f>
        <v>RASSF1</v>
      </c>
      <c r="BQ71" s="11">
        <f t="shared" si="138"/>
        <v>0.99951755586737956</v>
      </c>
      <c r="BR71" s="11" t="str">
        <f t="shared" si="139"/>
        <v/>
      </c>
      <c r="BS71" s="11" t="str">
        <f t="shared" si="140"/>
        <v/>
      </c>
      <c r="BT71" s="11" t="str">
        <f t="shared" si="141"/>
        <v/>
      </c>
      <c r="BU71" s="11" t="str">
        <f t="shared" si="142"/>
        <v/>
      </c>
      <c r="BV71" s="11" t="str">
        <f t="shared" si="143"/>
        <v/>
      </c>
      <c r="BW71" s="11" t="str">
        <f t="shared" si="144"/>
        <v/>
      </c>
      <c r="BX71" s="11" t="str">
        <f t="shared" si="145"/>
        <v/>
      </c>
      <c r="BY71" s="11" t="str">
        <f t="shared" si="146"/>
        <v/>
      </c>
      <c r="BZ71" s="11" t="str">
        <f t="shared" si="147"/>
        <v/>
      </c>
      <c r="CA71" s="11" t="str">
        <f t="shared" si="148"/>
        <v/>
      </c>
      <c r="CB71" s="11" t="str">
        <f t="shared" si="149"/>
        <v/>
      </c>
      <c r="CC71" s="3" t="str">
        <f>'Gene Table'!D70</f>
        <v>RASSF1</v>
      </c>
      <c r="CD71" s="11">
        <f t="shared" si="150"/>
        <v>4.8244413262038815E-4</v>
      </c>
      <c r="CE71" s="11" t="str">
        <f t="shared" si="151"/>
        <v/>
      </c>
      <c r="CF71" s="11" t="str">
        <f t="shared" si="152"/>
        <v/>
      </c>
      <c r="CG71" s="11" t="str">
        <f t="shared" si="153"/>
        <v/>
      </c>
      <c r="CH71" s="11" t="str">
        <f t="shared" si="154"/>
        <v/>
      </c>
      <c r="CI71" s="11" t="str">
        <f t="shared" si="155"/>
        <v/>
      </c>
      <c r="CJ71" s="11" t="str">
        <f t="shared" si="156"/>
        <v/>
      </c>
      <c r="CK71" s="11" t="str">
        <f t="shared" si="157"/>
        <v/>
      </c>
      <c r="CL71" s="11" t="str">
        <f t="shared" si="158"/>
        <v/>
      </c>
      <c r="CM71" s="11" t="str">
        <f t="shared" si="159"/>
        <v/>
      </c>
      <c r="CN71" s="11" t="str">
        <f t="shared" si="160"/>
        <v/>
      </c>
      <c r="CO71" s="11" t="str">
        <f t="shared" si="161"/>
        <v/>
      </c>
      <c r="CP71" s="3" t="str">
        <f>'Gene Table'!D70</f>
        <v>RASSF1</v>
      </c>
      <c r="CQ71" s="11">
        <f t="shared" si="198"/>
        <v>0</v>
      </c>
      <c r="CR71" s="11" t="str">
        <f t="shared" si="91"/>
        <v/>
      </c>
      <c r="CS71" s="11" t="str">
        <f t="shared" si="92"/>
        <v/>
      </c>
      <c r="CT71" s="11" t="str">
        <f t="shared" si="93"/>
        <v/>
      </c>
      <c r="CU71" s="11" t="str">
        <f t="shared" si="94"/>
        <v/>
      </c>
      <c r="CV71" s="11" t="str">
        <f t="shared" si="95"/>
        <v/>
      </c>
      <c r="CW71" s="11" t="str">
        <f t="shared" si="96"/>
        <v/>
      </c>
      <c r="CX71" s="11" t="str">
        <f t="shared" si="97"/>
        <v/>
      </c>
      <c r="CY71" s="11" t="str">
        <f t="shared" si="98"/>
        <v/>
      </c>
      <c r="CZ71" s="11" t="str">
        <f t="shared" si="99"/>
        <v/>
      </c>
      <c r="DA71" s="11" t="str">
        <f t="shared" si="100"/>
        <v/>
      </c>
      <c r="DB71" s="11" t="str">
        <f t="shared" si="101"/>
        <v/>
      </c>
      <c r="DC71" s="3" t="str">
        <f>'Gene Table'!D70</f>
        <v>RASSF1</v>
      </c>
      <c r="DD71" s="11">
        <f t="shared" si="199"/>
        <v>0.99951755586737956</v>
      </c>
      <c r="DE71" s="11" t="str">
        <f t="shared" si="200"/>
        <v/>
      </c>
      <c r="DF71" s="11" t="str">
        <f t="shared" si="201"/>
        <v/>
      </c>
      <c r="DG71" s="11" t="str">
        <f t="shared" si="202"/>
        <v/>
      </c>
      <c r="DH71" s="11" t="str">
        <f t="shared" si="203"/>
        <v/>
      </c>
      <c r="DI71" s="11" t="str">
        <f t="shared" si="204"/>
        <v/>
      </c>
      <c r="DJ71" s="11" t="str">
        <f t="shared" si="205"/>
        <v/>
      </c>
      <c r="DK71" s="11" t="str">
        <f t="shared" si="206"/>
        <v/>
      </c>
      <c r="DL71" s="11" t="str">
        <f t="shared" si="207"/>
        <v/>
      </c>
      <c r="DM71" s="11" t="str">
        <f t="shared" si="208"/>
        <v/>
      </c>
      <c r="DN71" s="11" t="str">
        <f t="shared" si="209"/>
        <v/>
      </c>
      <c r="DO71" s="11" t="str">
        <f t="shared" si="210"/>
        <v/>
      </c>
    </row>
    <row r="72" spans="1:119" x14ac:dyDescent="0.25">
      <c r="A72" s="2" t="str">
        <f>'Gene Table'!D71</f>
        <v>RB1</v>
      </c>
      <c r="B72" s="123"/>
      <c r="C72" s="3" t="s">
        <v>271</v>
      </c>
      <c r="D72" s="2">
        <f>IF(SUM('Raw Data'!C$3:C$98)&gt;10,IF(AND(ISNUMBER('Raw Data'!C259),'Raw Data'!C259&lt;40, 'Raw Data'!C259&gt;0),'Raw Data'!C259,40),"")</f>
        <v>19.517147000000001</v>
      </c>
      <c r="E72" s="2" t="str">
        <f>IF(SUM('Raw Data'!D$3:D$98)&gt;10,IF(AND(ISNUMBER('Raw Data'!D259),'Raw Data'!D259&lt;40, 'Raw Data'!D259&gt;0),'Raw Data'!D259,40),"")</f>
        <v/>
      </c>
      <c r="F72" s="2" t="str">
        <f>IF(SUM('Raw Data'!E$3:E$98)&gt;10,IF(AND(ISNUMBER('Raw Data'!E259),'Raw Data'!E259&lt;40, 'Raw Data'!E259&gt;0),'Raw Data'!E259,40),"")</f>
        <v/>
      </c>
      <c r="G72" s="2" t="str">
        <f>IF(SUM('Raw Data'!F$3:F$98)&gt;10,IF(AND(ISNUMBER('Raw Data'!F259),'Raw Data'!F259&lt;40, 'Raw Data'!F259&gt;0),'Raw Data'!F259,40),"")</f>
        <v/>
      </c>
      <c r="H72" s="2" t="str">
        <f>IF(SUM('Raw Data'!G$3:G$98)&gt;10,IF(AND(ISNUMBER('Raw Data'!G259),'Raw Data'!G259&lt;40, 'Raw Data'!G259&gt;0),'Raw Data'!G259,40),"")</f>
        <v/>
      </c>
      <c r="I72" s="2" t="str">
        <f>IF(SUM('Raw Data'!H$3:H$98)&gt;10,IF(AND(ISNUMBER('Raw Data'!H259),'Raw Data'!H259&lt;40, 'Raw Data'!H259&gt;0),'Raw Data'!H259,40),"")</f>
        <v/>
      </c>
      <c r="J72" s="2" t="str">
        <f>IF(SUM('Raw Data'!I$3:I$98)&gt;10,IF(AND(ISNUMBER('Raw Data'!I259),'Raw Data'!I259&lt;40, 'Raw Data'!I259&gt;0),'Raw Data'!I259,40),"")</f>
        <v/>
      </c>
      <c r="K72" s="2" t="str">
        <f>IF(SUM('Raw Data'!J$3:J$98)&gt;10,IF(AND(ISNUMBER('Raw Data'!J259),'Raw Data'!J259&lt;40, 'Raw Data'!J259&gt;0),'Raw Data'!J259,40),"")</f>
        <v/>
      </c>
      <c r="L72" s="2" t="str">
        <f>IF(SUM('Raw Data'!K$3:K$98)&gt;10,IF(AND(ISNUMBER('Raw Data'!K259),'Raw Data'!K259&lt;40, 'Raw Data'!K259&gt;0),'Raw Data'!K259,40),"")</f>
        <v/>
      </c>
      <c r="M72" s="2" t="str">
        <f>IF(SUM('Raw Data'!L$3:L$98)&gt;10,IF(AND(ISNUMBER('Raw Data'!L259),'Raw Data'!L259&lt;40, 'Raw Data'!L259&gt;0),'Raw Data'!L259,40),"")</f>
        <v/>
      </c>
      <c r="N72" s="2" t="str">
        <f>IF(SUM('Raw Data'!M$3:M$98)&gt;10,IF(AND(ISNUMBER('Raw Data'!M259),'Raw Data'!M259&lt;40, 'Raw Data'!M259&gt;0),'Raw Data'!M259,40),"")</f>
        <v/>
      </c>
      <c r="O72" s="2" t="str">
        <f>IF(SUM('Raw Data'!N$3:N$98)&gt;10,IF(AND(ISNUMBER('Raw Data'!N259),'Raw Data'!N259&lt;40, 'Raw Data'!N259&gt;0),'Raw Data'!N259,40),"")</f>
        <v/>
      </c>
      <c r="P72" s="3" t="str">
        <f>'Gene Table'!D71</f>
        <v>RB1</v>
      </c>
      <c r="Q72" s="2">
        <f t="shared" si="162"/>
        <v>10.397046999999997</v>
      </c>
      <c r="R72" s="2" t="str">
        <f t="shared" si="163"/>
        <v/>
      </c>
      <c r="S72" s="2" t="str">
        <f t="shared" si="164"/>
        <v/>
      </c>
      <c r="T72" s="2" t="str">
        <f t="shared" si="165"/>
        <v/>
      </c>
      <c r="U72" s="2" t="str">
        <f t="shared" si="166"/>
        <v/>
      </c>
      <c r="V72" s="2" t="str">
        <f t="shared" si="167"/>
        <v/>
      </c>
      <c r="W72" s="2" t="str">
        <f t="shared" si="168"/>
        <v/>
      </c>
      <c r="X72" s="2" t="str">
        <f t="shared" si="169"/>
        <v/>
      </c>
      <c r="Y72" s="2" t="str">
        <f t="shared" si="170"/>
        <v/>
      </c>
      <c r="Z72" s="2" t="str">
        <f t="shared" si="171"/>
        <v/>
      </c>
      <c r="AA72" s="2" t="str">
        <f t="shared" si="172"/>
        <v/>
      </c>
      <c r="AB72" s="2" t="str">
        <f t="shared" si="173"/>
        <v/>
      </c>
      <c r="AC72" s="3" t="str">
        <f>'Gene Table'!D71</f>
        <v>RB1</v>
      </c>
      <c r="AD72" s="2">
        <f t="shared" si="174"/>
        <v>-9.9660000000021398E-3</v>
      </c>
      <c r="AE72" s="2" t="str">
        <f t="shared" si="175"/>
        <v/>
      </c>
      <c r="AF72" s="2" t="str">
        <f t="shared" si="176"/>
        <v/>
      </c>
      <c r="AG72" s="2" t="str">
        <f t="shared" si="177"/>
        <v/>
      </c>
      <c r="AH72" s="2" t="str">
        <f t="shared" si="178"/>
        <v/>
      </c>
      <c r="AI72" s="2" t="str">
        <f t="shared" si="179"/>
        <v/>
      </c>
      <c r="AJ72" s="2" t="str">
        <f t="shared" si="180"/>
        <v/>
      </c>
      <c r="AK72" s="2" t="str">
        <f t="shared" si="181"/>
        <v/>
      </c>
      <c r="AL72" s="2" t="str">
        <f t="shared" si="182"/>
        <v/>
      </c>
      <c r="AM72" s="2" t="str">
        <f t="shared" si="183"/>
        <v/>
      </c>
      <c r="AN72" s="2" t="str">
        <f t="shared" si="184"/>
        <v/>
      </c>
      <c r="AO72" s="2" t="str">
        <f t="shared" si="185"/>
        <v/>
      </c>
      <c r="AP72" s="3" t="str">
        <f>'Gene Table'!D71</f>
        <v>RB1</v>
      </c>
      <c r="AQ72" s="2">
        <f t="shared" si="186"/>
        <v>8.3969519999999989</v>
      </c>
      <c r="AR72" s="2" t="str">
        <f t="shared" si="187"/>
        <v/>
      </c>
      <c r="AS72" s="2" t="str">
        <f t="shared" si="188"/>
        <v/>
      </c>
      <c r="AT72" s="2" t="str">
        <f t="shared" si="189"/>
        <v/>
      </c>
      <c r="AU72" s="2" t="str">
        <f t="shared" si="190"/>
        <v/>
      </c>
      <c r="AV72" s="2" t="str">
        <f t="shared" si="191"/>
        <v/>
      </c>
      <c r="AW72" s="2" t="str">
        <f t="shared" si="192"/>
        <v/>
      </c>
      <c r="AX72" s="2" t="str">
        <f t="shared" si="193"/>
        <v/>
      </c>
      <c r="AY72" s="2" t="str">
        <f t="shared" si="194"/>
        <v/>
      </c>
      <c r="AZ72" s="2" t="str">
        <f t="shared" si="195"/>
        <v/>
      </c>
      <c r="BA72" s="2" t="str">
        <f t="shared" si="196"/>
        <v/>
      </c>
      <c r="BB72" s="2" t="str">
        <f t="shared" si="197"/>
        <v/>
      </c>
      <c r="BC72" s="3" t="str">
        <f>'Gene Table'!D71</f>
        <v>RB1</v>
      </c>
      <c r="BD72" s="2">
        <f t="shared" si="102"/>
        <v>7.4161240671091159E-4</v>
      </c>
      <c r="BE72" s="2" t="str">
        <f t="shared" si="103"/>
        <v/>
      </c>
      <c r="BF72" s="2" t="str">
        <f t="shared" si="104"/>
        <v/>
      </c>
      <c r="BG72" s="2" t="str">
        <f t="shared" si="105"/>
        <v/>
      </c>
      <c r="BH72" s="2" t="str">
        <f t="shared" si="106"/>
        <v/>
      </c>
      <c r="BI72" s="2" t="str">
        <f t="shared" si="107"/>
        <v/>
      </c>
      <c r="BJ72" s="2" t="str">
        <f t="shared" si="108"/>
        <v/>
      </c>
      <c r="BK72" s="2" t="str">
        <f t="shared" si="109"/>
        <v/>
      </c>
      <c r="BL72" s="2" t="str">
        <f t="shared" si="110"/>
        <v/>
      </c>
      <c r="BM72" s="2" t="str">
        <f t="shared" si="111"/>
        <v/>
      </c>
      <c r="BN72" s="2" t="str">
        <f t="shared" si="112"/>
        <v/>
      </c>
      <c r="BO72" s="2" t="str">
        <f t="shared" si="113"/>
        <v/>
      </c>
      <c r="BP72" s="3" t="str">
        <f>'Gene Table'!D71</f>
        <v>RB1</v>
      </c>
      <c r="BQ72" s="11">
        <f t="shared" si="138"/>
        <v>0.99703115329548664</v>
      </c>
      <c r="BR72" s="11" t="str">
        <f t="shared" si="139"/>
        <v/>
      </c>
      <c r="BS72" s="11" t="str">
        <f t="shared" si="140"/>
        <v/>
      </c>
      <c r="BT72" s="11" t="str">
        <f t="shared" si="141"/>
        <v/>
      </c>
      <c r="BU72" s="11" t="str">
        <f t="shared" si="142"/>
        <v/>
      </c>
      <c r="BV72" s="11" t="str">
        <f t="shared" si="143"/>
        <v/>
      </c>
      <c r="BW72" s="11" t="str">
        <f t="shared" si="144"/>
        <v/>
      </c>
      <c r="BX72" s="11" t="str">
        <f t="shared" si="145"/>
        <v/>
      </c>
      <c r="BY72" s="11" t="str">
        <f t="shared" si="146"/>
        <v/>
      </c>
      <c r="BZ72" s="11" t="str">
        <f t="shared" si="147"/>
        <v/>
      </c>
      <c r="CA72" s="11" t="str">
        <f t="shared" si="148"/>
        <v/>
      </c>
      <c r="CB72" s="11" t="str">
        <f t="shared" si="149"/>
        <v/>
      </c>
      <c r="CC72" s="3" t="str">
        <f>'Gene Table'!D71</f>
        <v>RB1</v>
      </c>
      <c r="CD72" s="11">
        <f t="shared" si="150"/>
        <v>2.9688467045133997E-3</v>
      </c>
      <c r="CE72" s="11" t="str">
        <f t="shared" si="151"/>
        <v/>
      </c>
      <c r="CF72" s="11" t="str">
        <f t="shared" si="152"/>
        <v/>
      </c>
      <c r="CG72" s="11" t="str">
        <f t="shared" si="153"/>
        <v/>
      </c>
      <c r="CH72" s="11" t="str">
        <f t="shared" si="154"/>
        <v/>
      </c>
      <c r="CI72" s="11" t="str">
        <f t="shared" si="155"/>
        <v/>
      </c>
      <c r="CJ72" s="11" t="str">
        <f t="shared" si="156"/>
        <v/>
      </c>
      <c r="CK72" s="11" t="str">
        <f t="shared" si="157"/>
        <v/>
      </c>
      <c r="CL72" s="11" t="str">
        <f t="shared" si="158"/>
        <v/>
      </c>
      <c r="CM72" s="11" t="str">
        <f t="shared" si="159"/>
        <v/>
      </c>
      <c r="CN72" s="11" t="str">
        <f t="shared" si="160"/>
        <v/>
      </c>
      <c r="CO72" s="11" t="str">
        <f t="shared" si="161"/>
        <v/>
      </c>
      <c r="CP72" s="3" t="str">
        <f>'Gene Table'!D71</f>
        <v>RB1</v>
      </c>
      <c r="CQ72" s="11">
        <f t="shared" si="198"/>
        <v>0</v>
      </c>
      <c r="CR72" s="11" t="str">
        <f t="shared" si="91"/>
        <v/>
      </c>
      <c r="CS72" s="11" t="str">
        <f t="shared" si="92"/>
        <v/>
      </c>
      <c r="CT72" s="11" t="str">
        <f t="shared" si="93"/>
        <v/>
      </c>
      <c r="CU72" s="11" t="str">
        <f t="shared" si="94"/>
        <v/>
      </c>
      <c r="CV72" s="11" t="str">
        <f t="shared" si="95"/>
        <v/>
      </c>
      <c r="CW72" s="11" t="str">
        <f t="shared" si="96"/>
        <v/>
      </c>
      <c r="CX72" s="11" t="str">
        <f t="shared" si="97"/>
        <v/>
      </c>
      <c r="CY72" s="11" t="str">
        <f t="shared" si="98"/>
        <v/>
      </c>
      <c r="CZ72" s="11" t="str">
        <f t="shared" si="99"/>
        <v/>
      </c>
      <c r="DA72" s="11" t="str">
        <f t="shared" si="100"/>
        <v/>
      </c>
      <c r="DB72" s="11" t="str">
        <f t="shared" si="101"/>
        <v/>
      </c>
      <c r="DC72" s="3" t="str">
        <f>'Gene Table'!D71</f>
        <v>RB1</v>
      </c>
      <c r="DD72" s="11">
        <f t="shared" si="199"/>
        <v>0.99703115329548664</v>
      </c>
      <c r="DE72" s="11" t="str">
        <f t="shared" si="200"/>
        <v/>
      </c>
      <c r="DF72" s="11" t="str">
        <f t="shared" si="201"/>
        <v/>
      </c>
      <c r="DG72" s="11" t="str">
        <f t="shared" si="202"/>
        <v/>
      </c>
      <c r="DH72" s="11" t="str">
        <f t="shared" si="203"/>
        <v/>
      </c>
      <c r="DI72" s="11" t="str">
        <f t="shared" si="204"/>
        <v/>
      </c>
      <c r="DJ72" s="11" t="str">
        <f t="shared" si="205"/>
        <v/>
      </c>
      <c r="DK72" s="11" t="str">
        <f t="shared" si="206"/>
        <v/>
      </c>
      <c r="DL72" s="11" t="str">
        <f t="shared" si="207"/>
        <v/>
      </c>
      <c r="DM72" s="11" t="str">
        <f t="shared" si="208"/>
        <v/>
      </c>
      <c r="DN72" s="11" t="str">
        <f t="shared" si="209"/>
        <v/>
      </c>
      <c r="DO72" s="11" t="str">
        <f t="shared" si="210"/>
        <v/>
      </c>
    </row>
    <row r="73" spans="1:119" x14ac:dyDescent="0.25">
      <c r="A73" s="2" t="str">
        <f>'Gene Table'!D72</f>
        <v>RBP1</v>
      </c>
      <c r="B73" s="123"/>
      <c r="C73" s="3" t="s">
        <v>273</v>
      </c>
      <c r="D73" s="2">
        <f>IF(SUM('Raw Data'!C$3:C$98)&gt;10,IF(AND(ISNUMBER('Raw Data'!C261),'Raw Data'!C261&lt;40, 'Raw Data'!C261&gt;0),'Raw Data'!C261,40),"")</f>
        <v>21.080133</v>
      </c>
      <c r="E73" s="2" t="str">
        <f>IF(SUM('Raw Data'!D$3:D$98)&gt;10,IF(AND(ISNUMBER('Raw Data'!D261),'Raw Data'!D261&lt;40, 'Raw Data'!D261&gt;0),'Raw Data'!D261,40),"")</f>
        <v/>
      </c>
      <c r="F73" s="2" t="str">
        <f>IF(SUM('Raw Data'!E$3:E$98)&gt;10,IF(AND(ISNUMBER('Raw Data'!E261),'Raw Data'!E261&lt;40, 'Raw Data'!E261&gt;0),'Raw Data'!E261,40),"")</f>
        <v/>
      </c>
      <c r="G73" s="2" t="str">
        <f>IF(SUM('Raw Data'!F$3:F$98)&gt;10,IF(AND(ISNUMBER('Raw Data'!F261),'Raw Data'!F261&lt;40, 'Raw Data'!F261&gt;0),'Raw Data'!F261,40),"")</f>
        <v/>
      </c>
      <c r="H73" s="2" t="str">
        <f>IF(SUM('Raw Data'!G$3:G$98)&gt;10,IF(AND(ISNUMBER('Raw Data'!G261),'Raw Data'!G261&lt;40, 'Raw Data'!G261&gt;0),'Raw Data'!G261,40),"")</f>
        <v/>
      </c>
      <c r="I73" s="2" t="str">
        <f>IF(SUM('Raw Data'!H$3:H$98)&gt;10,IF(AND(ISNUMBER('Raw Data'!H261),'Raw Data'!H261&lt;40, 'Raw Data'!H261&gt;0),'Raw Data'!H261,40),"")</f>
        <v/>
      </c>
      <c r="J73" s="2" t="str">
        <f>IF(SUM('Raw Data'!I$3:I$98)&gt;10,IF(AND(ISNUMBER('Raw Data'!I261),'Raw Data'!I261&lt;40, 'Raw Data'!I261&gt;0),'Raw Data'!I261,40),"")</f>
        <v/>
      </c>
      <c r="K73" s="2" t="str">
        <f>IF(SUM('Raw Data'!J$3:J$98)&gt;10,IF(AND(ISNUMBER('Raw Data'!J261),'Raw Data'!J261&lt;40, 'Raw Data'!J261&gt;0),'Raw Data'!J261,40),"")</f>
        <v/>
      </c>
      <c r="L73" s="2" t="str">
        <f>IF(SUM('Raw Data'!K$3:K$98)&gt;10,IF(AND(ISNUMBER('Raw Data'!K261),'Raw Data'!K261&lt;40, 'Raw Data'!K261&gt;0),'Raw Data'!K261,40),"")</f>
        <v/>
      </c>
      <c r="M73" s="2" t="str">
        <f>IF(SUM('Raw Data'!L$3:L$98)&gt;10,IF(AND(ISNUMBER('Raw Data'!L261),'Raw Data'!L261&lt;40, 'Raw Data'!L261&gt;0),'Raw Data'!L261,40),"")</f>
        <v/>
      </c>
      <c r="N73" s="2" t="str">
        <f>IF(SUM('Raw Data'!M$3:M$98)&gt;10,IF(AND(ISNUMBER('Raw Data'!M261),'Raw Data'!M261&lt;40, 'Raw Data'!M261&gt;0),'Raw Data'!M261,40),"")</f>
        <v/>
      </c>
      <c r="O73" s="2" t="str">
        <f>IF(SUM('Raw Data'!N$3:N$98)&gt;10,IF(AND(ISNUMBER('Raw Data'!N261),'Raw Data'!N261&lt;40, 'Raw Data'!N261&gt;0),'Raw Data'!N261,40),"")</f>
        <v/>
      </c>
      <c r="P73" s="3" t="str">
        <f>'Gene Table'!D72</f>
        <v>RBP1</v>
      </c>
      <c r="Q73" s="2">
        <f t="shared" si="162"/>
        <v>16.304511000000002</v>
      </c>
      <c r="R73" s="2" t="str">
        <f t="shared" si="163"/>
        <v/>
      </c>
      <c r="S73" s="2" t="str">
        <f t="shared" si="164"/>
        <v/>
      </c>
      <c r="T73" s="2" t="str">
        <f t="shared" si="165"/>
        <v/>
      </c>
      <c r="U73" s="2" t="str">
        <f t="shared" si="166"/>
        <v/>
      </c>
      <c r="V73" s="2" t="str">
        <f t="shared" si="167"/>
        <v/>
      </c>
      <c r="W73" s="2" t="str">
        <f t="shared" si="168"/>
        <v/>
      </c>
      <c r="X73" s="2" t="str">
        <f t="shared" si="169"/>
        <v/>
      </c>
      <c r="Y73" s="2" t="str">
        <f t="shared" si="170"/>
        <v/>
      </c>
      <c r="Z73" s="2" t="str">
        <f t="shared" si="171"/>
        <v/>
      </c>
      <c r="AA73" s="2" t="str">
        <f t="shared" si="172"/>
        <v/>
      </c>
      <c r="AB73" s="2" t="str">
        <f t="shared" si="173"/>
        <v/>
      </c>
      <c r="AC73" s="3" t="str">
        <f>'Gene Table'!D72</f>
        <v>RBP1</v>
      </c>
      <c r="AD73" s="2">
        <f t="shared" si="174"/>
        <v>13.017802</v>
      </c>
      <c r="AE73" s="2" t="str">
        <f t="shared" si="175"/>
        <v/>
      </c>
      <c r="AF73" s="2" t="str">
        <f t="shared" si="176"/>
        <v/>
      </c>
      <c r="AG73" s="2" t="str">
        <f t="shared" si="177"/>
        <v/>
      </c>
      <c r="AH73" s="2" t="str">
        <f t="shared" si="178"/>
        <v/>
      </c>
      <c r="AI73" s="2" t="str">
        <f t="shared" si="179"/>
        <v/>
      </c>
      <c r="AJ73" s="2" t="str">
        <f t="shared" si="180"/>
        <v/>
      </c>
      <c r="AK73" s="2" t="str">
        <f t="shared" si="181"/>
        <v/>
      </c>
      <c r="AL73" s="2" t="str">
        <f t="shared" si="182"/>
        <v/>
      </c>
      <c r="AM73" s="2" t="str">
        <f t="shared" si="183"/>
        <v/>
      </c>
      <c r="AN73" s="2" t="str">
        <f t="shared" si="184"/>
        <v/>
      </c>
      <c r="AO73" s="2" t="str">
        <f t="shared" si="185"/>
        <v/>
      </c>
      <c r="AP73" s="3" t="str">
        <f>'Gene Table'!D72</f>
        <v>RBP1</v>
      </c>
      <c r="AQ73" s="2">
        <f t="shared" si="186"/>
        <v>-7.6515000000000555E-2</v>
      </c>
      <c r="AR73" s="2" t="str">
        <f t="shared" si="187"/>
        <v/>
      </c>
      <c r="AS73" s="2" t="str">
        <f t="shared" si="188"/>
        <v/>
      </c>
      <c r="AT73" s="2" t="str">
        <f t="shared" si="189"/>
        <v/>
      </c>
      <c r="AU73" s="2" t="str">
        <f t="shared" si="190"/>
        <v/>
      </c>
      <c r="AV73" s="2" t="str">
        <f t="shared" si="191"/>
        <v/>
      </c>
      <c r="AW73" s="2" t="str">
        <f t="shared" si="192"/>
        <v/>
      </c>
      <c r="AX73" s="2" t="str">
        <f t="shared" si="193"/>
        <v/>
      </c>
      <c r="AY73" s="2" t="str">
        <f t="shared" si="194"/>
        <v/>
      </c>
      <c r="AZ73" s="2" t="str">
        <f t="shared" si="195"/>
        <v/>
      </c>
      <c r="BA73" s="2" t="str">
        <f t="shared" si="196"/>
        <v/>
      </c>
      <c r="BB73" s="2" t="str">
        <f t="shared" si="197"/>
        <v/>
      </c>
      <c r="BC73" s="3" t="str">
        <f>'Gene Table'!D72</f>
        <v>RBP1</v>
      </c>
      <c r="BD73" s="2">
        <f t="shared" si="102"/>
        <v>1.2355295145511398E-5</v>
      </c>
      <c r="BE73" s="2" t="str">
        <f t="shared" si="103"/>
        <v/>
      </c>
      <c r="BF73" s="2" t="str">
        <f t="shared" si="104"/>
        <v/>
      </c>
      <c r="BG73" s="2" t="str">
        <f t="shared" si="105"/>
        <v/>
      </c>
      <c r="BH73" s="2" t="str">
        <f t="shared" si="106"/>
        <v/>
      </c>
      <c r="BI73" s="2" t="str">
        <f t="shared" si="107"/>
        <v/>
      </c>
      <c r="BJ73" s="2" t="str">
        <f t="shared" si="108"/>
        <v/>
      </c>
      <c r="BK73" s="2" t="str">
        <f t="shared" si="109"/>
        <v/>
      </c>
      <c r="BL73" s="2" t="str">
        <f t="shared" si="110"/>
        <v/>
      </c>
      <c r="BM73" s="2" t="str">
        <f t="shared" si="111"/>
        <v/>
      </c>
      <c r="BN73" s="2" t="str">
        <f t="shared" si="112"/>
        <v/>
      </c>
      <c r="BO73" s="2" t="str">
        <f t="shared" si="113"/>
        <v/>
      </c>
      <c r="BP73" s="3" t="str">
        <f>'Gene Table'!D72</f>
        <v>RBP1</v>
      </c>
      <c r="BQ73" s="11">
        <f t="shared" si="138"/>
        <v>1.2057478224091427E-4</v>
      </c>
      <c r="BR73" s="11" t="str">
        <f t="shared" si="139"/>
        <v/>
      </c>
      <c r="BS73" s="11" t="str">
        <f t="shared" si="140"/>
        <v/>
      </c>
      <c r="BT73" s="11" t="str">
        <f t="shared" si="141"/>
        <v/>
      </c>
      <c r="BU73" s="11" t="str">
        <f t="shared" si="142"/>
        <v/>
      </c>
      <c r="BV73" s="11" t="str">
        <f t="shared" si="143"/>
        <v/>
      </c>
      <c r="BW73" s="11" t="str">
        <f t="shared" si="144"/>
        <v/>
      </c>
      <c r="BX73" s="11" t="str">
        <f t="shared" si="145"/>
        <v/>
      </c>
      <c r="BY73" s="11" t="str">
        <f t="shared" si="146"/>
        <v/>
      </c>
      <c r="BZ73" s="11" t="str">
        <f t="shared" si="147"/>
        <v/>
      </c>
      <c r="CA73" s="11" t="str">
        <f t="shared" si="148"/>
        <v/>
      </c>
      <c r="CB73" s="11" t="str">
        <f t="shared" si="149"/>
        <v/>
      </c>
      <c r="CC73" s="3" t="str">
        <f>'Gene Table'!D72</f>
        <v>RBP1</v>
      </c>
      <c r="CD73" s="11">
        <f t="shared" si="150"/>
        <v>0.99987942521775908</v>
      </c>
      <c r="CE73" s="11" t="str">
        <f t="shared" si="151"/>
        <v/>
      </c>
      <c r="CF73" s="11" t="str">
        <f t="shared" si="152"/>
        <v/>
      </c>
      <c r="CG73" s="11" t="str">
        <f t="shared" si="153"/>
        <v/>
      </c>
      <c r="CH73" s="11" t="str">
        <f t="shared" si="154"/>
        <v/>
      </c>
      <c r="CI73" s="11" t="str">
        <f t="shared" si="155"/>
        <v/>
      </c>
      <c r="CJ73" s="11" t="str">
        <f t="shared" si="156"/>
        <v/>
      </c>
      <c r="CK73" s="11" t="str">
        <f t="shared" si="157"/>
        <v/>
      </c>
      <c r="CL73" s="11" t="str">
        <f t="shared" si="158"/>
        <v/>
      </c>
      <c r="CM73" s="11" t="str">
        <f t="shared" si="159"/>
        <v/>
      </c>
      <c r="CN73" s="11" t="str">
        <f t="shared" si="160"/>
        <v/>
      </c>
      <c r="CO73" s="11" t="str">
        <f t="shared" si="161"/>
        <v/>
      </c>
      <c r="CP73" s="3" t="str">
        <f>'Gene Table'!D72</f>
        <v>RBP1</v>
      </c>
      <c r="CQ73" s="11">
        <f t="shared" si="198"/>
        <v>8.8362477057568611E-18</v>
      </c>
      <c r="CR73" s="11" t="str">
        <f t="shared" si="91"/>
        <v/>
      </c>
      <c r="CS73" s="11" t="str">
        <f t="shared" si="92"/>
        <v/>
      </c>
      <c r="CT73" s="11" t="str">
        <f t="shared" si="93"/>
        <v/>
      </c>
      <c r="CU73" s="11" t="str">
        <f t="shared" si="94"/>
        <v/>
      </c>
      <c r="CV73" s="11" t="str">
        <f t="shared" si="95"/>
        <v/>
      </c>
      <c r="CW73" s="11" t="str">
        <f t="shared" si="96"/>
        <v/>
      </c>
      <c r="CX73" s="11" t="str">
        <f t="shared" si="97"/>
        <v/>
      </c>
      <c r="CY73" s="11" t="str">
        <f t="shared" si="98"/>
        <v/>
      </c>
      <c r="CZ73" s="11" t="str">
        <f t="shared" si="99"/>
        <v/>
      </c>
      <c r="DA73" s="11" t="str">
        <f t="shared" si="100"/>
        <v/>
      </c>
      <c r="DB73" s="11" t="str">
        <f t="shared" si="101"/>
        <v/>
      </c>
      <c r="DC73" s="3" t="str">
        <f>'Gene Table'!D72</f>
        <v>RBP1</v>
      </c>
      <c r="DD73" s="11">
        <f t="shared" si="199"/>
        <v>1.2057478224092311E-4</v>
      </c>
      <c r="DE73" s="11" t="str">
        <f t="shared" si="200"/>
        <v/>
      </c>
      <c r="DF73" s="11" t="str">
        <f t="shared" si="201"/>
        <v/>
      </c>
      <c r="DG73" s="11" t="str">
        <f t="shared" si="202"/>
        <v/>
      </c>
      <c r="DH73" s="11" t="str">
        <f t="shared" si="203"/>
        <v/>
      </c>
      <c r="DI73" s="11" t="str">
        <f t="shared" si="204"/>
        <v/>
      </c>
      <c r="DJ73" s="11" t="str">
        <f t="shared" si="205"/>
        <v/>
      </c>
      <c r="DK73" s="11" t="str">
        <f t="shared" si="206"/>
        <v/>
      </c>
      <c r="DL73" s="11" t="str">
        <f t="shared" si="207"/>
        <v/>
      </c>
      <c r="DM73" s="11" t="str">
        <f t="shared" si="208"/>
        <v/>
      </c>
      <c r="DN73" s="11" t="str">
        <f t="shared" si="209"/>
        <v/>
      </c>
      <c r="DO73" s="11" t="str">
        <f t="shared" si="210"/>
        <v/>
      </c>
    </row>
    <row r="74" spans="1:119" x14ac:dyDescent="0.25">
      <c r="A74" s="2" t="str">
        <f>'Gene Table'!D73</f>
        <v>RRAD</v>
      </c>
      <c r="B74" s="123"/>
      <c r="C74" s="3" t="s">
        <v>275</v>
      </c>
      <c r="D74" s="2">
        <f>IF(SUM('Raw Data'!C$3:C$98)&gt;10,IF(AND(ISNUMBER('Raw Data'!C263),'Raw Data'!C263&lt;40, 'Raw Data'!C263&gt;0),'Raw Data'!C263,40),"")</f>
        <v>20.380655000000001</v>
      </c>
      <c r="E74" s="2" t="str">
        <f>IF(SUM('Raw Data'!D$3:D$98)&gt;10,IF(AND(ISNUMBER('Raw Data'!D263),'Raw Data'!D263&lt;40, 'Raw Data'!D263&gt;0),'Raw Data'!D263,40),"")</f>
        <v/>
      </c>
      <c r="F74" s="2" t="str">
        <f>IF(SUM('Raw Data'!E$3:E$98)&gt;10,IF(AND(ISNUMBER('Raw Data'!E263),'Raw Data'!E263&lt;40, 'Raw Data'!E263&gt;0),'Raw Data'!E263,40),"")</f>
        <v/>
      </c>
      <c r="G74" s="2" t="str">
        <f>IF(SUM('Raw Data'!F$3:F$98)&gt;10,IF(AND(ISNUMBER('Raw Data'!F263),'Raw Data'!F263&lt;40, 'Raw Data'!F263&gt;0),'Raw Data'!F263,40),"")</f>
        <v/>
      </c>
      <c r="H74" s="2" t="str">
        <f>IF(SUM('Raw Data'!G$3:G$98)&gt;10,IF(AND(ISNUMBER('Raw Data'!G263),'Raw Data'!G263&lt;40, 'Raw Data'!G263&gt;0),'Raw Data'!G263,40),"")</f>
        <v/>
      </c>
      <c r="I74" s="2" t="str">
        <f>IF(SUM('Raw Data'!H$3:H$98)&gt;10,IF(AND(ISNUMBER('Raw Data'!H263),'Raw Data'!H263&lt;40, 'Raw Data'!H263&gt;0),'Raw Data'!H263,40),"")</f>
        <v/>
      </c>
      <c r="J74" s="2" t="str">
        <f>IF(SUM('Raw Data'!I$3:I$98)&gt;10,IF(AND(ISNUMBER('Raw Data'!I263),'Raw Data'!I263&lt;40, 'Raw Data'!I263&gt;0),'Raw Data'!I263,40),"")</f>
        <v/>
      </c>
      <c r="K74" s="2" t="str">
        <f>IF(SUM('Raw Data'!J$3:J$98)&gt;10,IF(AND(ISNUMBER('Raw Data'!J263),'Raw Data'!J263&lt;40, 'Raw Data'!J263&gt;0),'Raw Data'!J263,40),"")</f>
        <v/>
      </c>
      <c r="L74" s="2" t="str">
        <f>IF(SUM('Raw Data'!K$3:K$98)&gt;10,IF(AND(ISNUMBER('Raw Data'!K263),'Raw Data'!K263&lt;40, 'Raw Data'!K263&gt;0),'Raw Data'!K263,40),"")</f>
        <v/>
      </c>
      <c r="M74" s="2" t="str">
        <f>IF(SUM('Raw Data'!L$3:L$98)&gt;10,IF(AND(ISNUMBER('Raw Data'!L263),'Raw Data'!L263&lt;40, 'Raw Data'!L263&gt;0),'Raw Data'!L263,40),"")</f>
        <v/>
      </c>
      <c r="N74" s="2" t="str">
        <f>IF(SUM('Raw Data'!M$3:M$98)&gt;10,IF(AND(ISNUMBER('Raw Data'!M263),'Raw Data'!M263&lt;40, 'Raw Data'!M263&gt;0),'Raw Data'!M263,40),"")</f>
        <v/>
      </c>
      <c r="O74" s="2" t="str">
        <f>IF(SUM('Raw Data'!N$3:N$98)&gt;10,IF(AND(ISNUMBER('Raw Data'!N263),'Raw Data'!N263&lt;40, 'Raw Data'!N263&gt;0),'Raw Data'!N263,40),"")</f>
        <v/>
      </c>
      <c r="P74" s="3" t="str">
        <f>'Gene Table'!D73</f>
        <v>RRAD</v>
      </c>
      <c r="Q74" s="2">
        <f t="shared" si="162"/>
        <v>15.028390999999996</v>
      </c>
      <c r="R74" s="2" t="str">
        <f t="shared" si="163"/>
        <v/>
      </c>
      <c r="S74" s="2" t="str">
        <f t="shared" si="164"/>
        <v/>
      </c>
      <c r="T74" s="2" t="str">
        <f t="shared" si="165"/>
        <v/>
      </c>
      <c r="U74" s="2" t="str">
        <f t="shared" si="166"/>
        <v/>
      </c>
      <c r="V74" s="2" t="str">
        <f t="shared" si="167"/>
        <v/>
      </c>
      <c r="W74" s="2" t="str">
        <f t="shared" si="168"/>
        <v/>
      </c>
      <c r="X74" s="2" t="str">
        <f t="shared" si="169"/>
        <v/>
      </c>
      <c r="Y74" s="2" t="str">
        <f t="shared" si="170"/>
        <v/>
      </c>
      <c r="Z74" s="2" t="str">
        <f t="shared" si="171"/>
        <v/>
      </c>
      <c r="AA74" s="2" t="str">
        <f t="shared" si="172"/>
        <v/>
      </c>
      <c r="AB74" s="2" t="str">
        <f t="shared" si="173"/>
        <v/>
      </c>
      <c r="AC74" s="3" t="str">
        <f>'Gene Table'!D73</f>
        <v>RRAD</v>
      </c>
      <c r="AD74" s="2">
        <f t="shared" si="174"/>
        <v>6.1521359999999987</v>
      </c>
      <c r="AE74" s="2" t="str">
        <f t="shared" si="175"/>
        <v/>
      </c>
      <c r="AF74" s="2" t="str">
        <f t="shared" si="176"/>
        <v/>
      </c>
      <c r="AG74" s="2" t="str">
        <f t="shared" si="177"/>
        <v/>
      </c>
      <c r="AH74" s="2" t="str">
        <f t="shared" si="178"/>
        <v/>
      </c>
      <c r="AI74" s="2" t="str">
        <f t="shared" si="179"/>
        <v/>
      </c>
      <c r="AJ74" s="2" t="str">
        <f t="shared" si="180"/>
        <v/>
      </c>
      <c r="AK74" s="2" t="str">
        <f t="shared" si="181"/>
        <v/>
      </c>
      <c r="AL74" s="2" t="str">
        <f t="shared" si="182"/>
        <v/>
      </c>
      <c r="AM74" s="2" t="str">
        <f t="shared" si="183"/>
        <v/>
      </c>
      <c r="AN74" s="2" t="str">
        <f t="shared" si="184"/>
        <v/>
      </c>
      <c r="AO74" s="2" t="str">
        <f t="shared" si="185"/>
        <v/>
      </c>
      <c r="AP74" s="3" t="str">
        <f>'Gene Table'!D73</f>
        <v>RRAD</v>
      </c>
      <c r="AQ74" s="2">
        <f t="shared" si="186"/>
        <v>0.32588200000000001</v>
      </c>
      <c r="AR74" s="2" t="str">
        <f t="shared" si="187"/>
        <v/>
      </c>
      <c r="AS74" s="2" t="str">
        <f t="shared" si="188"/>
        <v/>
      </c>
      <c r="AT74" s="2" t="str">
        <f t="shared" si="189"/>
        <v/>
      </c>
      <c r="AU74" s="2" t="str">
        <f t="shared" si="190"/>
        <v/>
      </c>
      <c r="AV74" s="2" t="str">
        <f t="shared" si="191"/>
        <v/>
      </c>
      <c r="AW74" s="2" t="str">
        <f t="shared" si="192"/>
        <v/>
      </c>
      <c r="AX74" s="2" t="str">
        <f t="shared" si="193"/>
        <v/>
      </c>
      <c r="AY74" s="2" t="str">
        <f t="shared" si="194"/>
        <v/>
      </c>
      <c r="AZ74" s="2" t="str">
        <f t="shared" si="195"/>
        <v/>
      </c>
      <c r="BA74" s="2" t="str">
        <f t="shared" si="196"/>
        <v/>
      </c>
      <c r="BB74" s="2" t="str">
        <f t="shared" si="197"/>
        <v/>
      </c>
      <c r="BC74" s="3" t="str">
        <f>'Gene Table'!D73</f>
        <v>RRAD</v>
      </c>
      <c r="BD74" s="2">
        <f t="shared" si="102"/>
        <v>2.992288906075204E-5</v>
      </c>
      <c r="BE74" s="2" t="str">
        <f t="shared" si="103"/>
        <v/>
      </c>
      <c r="BF74" s="2" t="str">
        <f t="shared" si="104"/>
        <v/>
      </c>
      <c r="BG74" s="2" t="str">
        <f t="shared" si="105"/>
        <v/>
      </c>
      <c r="BH74" s="2" t="str">
        <f t="shared" si="106"/>
        <v/>
      </c>
      <c r="BI74" s="2" t="str">
        <f t="shared" si="107"/>
        <v/>
      </c>
      <c r="BJ74" s="2" t="str">
        <f t="shared" si="108"/>
        <v/>
      </c>
      <c r="BK74" s="2" t="str">
        <f t="shared" si="109"/>
        <v/>
      </c>
      <c r="BL74" s="2" t="str">
        <f t="shared" si="110"/>
        <v/>
      </c>
      <c r="BM74" s="2" t="str">
        <f t="shared" si="111"/>
        <v/>
      </c>
      <c r="BN74" s="2" t="str">
        <f t="shared" si="112"/>
        <v/>
      </c>
      <c r="BO74" s="2" t="str">
        <f t="shared" si="113"/>
        <v/>
      </c>
      <c r="BP74" s="3" t="str">
        <f>'Gene Table'!D73</f>
        <v>RRAD</v>
      </c>
      <c r="BQ74" s="11">
        <f t="shared" si="138"/>
        <v>1.4061625333134284E-2</v>
      </c>
      <c r="BR74" s="11" t="str">
        <f t="shared" si="139"/>
        <v/>
      </c>
      <c r="BS74" s="11" t="str">
        <f t="shared" si="140"/>
        <v/>
      </c>
      <c r="BT74" s="11" t="str">
        <f t="shared" si="141"/>
        <v/>
      </c>
      <c r="BU74" s="11" t="str">
        <f t="shared" si="142"/>
        <v/>
      </c>
      <c r="BV74" s="11" t="str">
        <f t="shared" si="143"/>
        <v/>
      </c>
      <c r="BW74" s="11" t="str">
        <f t="shared" si="144"/>
        <v/>
      </c>
      <c r="BX74" s="11" t="str">
        <f t="shared" si="145"/>
        <v/>
      </c>
      <c r="BY74" s="11" t="str">
        <f t="shared" si="146"/>
        <v/>
      </c>
      <c r="BZ74" s="11" t="str">
        <f t="shared" si="147"/>
        <v/>
      </c>
      <c r="CA74" s="11" t="str">
        <f t="shared" si="148"/>
        <v/>
      </c>
      <c r="CB74" s="11" t="str">
        <f t="shared" si="149"/>
        <v/>
      </c>
      <c r="CC74" s="3" t="str">
        <f>'Gene Table'!D73</f>
        <v>RRAD</v>
      </c>
      <c r="CD74" s="11">
        <f t="shared" si="150"/>
        <v>0.98593837466686574</v>
      </c>
      <c r="CE74" s="11" t="str">
        <f t="shared" si="151"/>
        <v/>
      </c>
      <c r="CF74" s="11" t="str">
        <f t="shared" si="152"/>
        <v/>
      </c>
      <c r="CG74" s="11" t="str">
        <f t="shared" si="153"/>
        <v/>
      </c>
      <c r="CH74" s="11" t="str">
        <f t="shared" si="154"/>
        <v/>
      </c>
      <c r="CI74" s="11" t="str">
        <f t="shared" si="155"/>
        <v/>
      </c>
      <c r="CJ74" s="11" t="str">
        <f t="shared" si="156"/>
        <v/>
      </c>
      <c r="CK74" s="11" t="str">
        <f t="shared" si="157"/>
        <v/>
      </c>
      <c r="CL74" s="11" t="str">
        <f t="shared" si="158"/>
        <v/>
      </c>
      <c r="CM74" s="11" t="str">
        <f t="shared" si="159"/>
        <v/>
      </c>
      <c r="CN74" s="11" t="str">
        <f t="shared" si="160"/>
        <v/>
      </c>
      <c r="CO74" s="11" t="str">
        <f t="shared" si="161"/>
        <v/>
      </c>
      <c r="CP74" s="3" t="str">
        <f>'Gene Table'!D73</f>
        <v>RRAD</v>
      </c>
      <c r="CQ74" s="11">
        <f t="shared" si="198"/>
        <v>-1.9081958235744878E-17</v>
      </c>
      <c r="CR74" s="11" t="str">
        <f t="shared" si="91"/>
        <v/>
      </c>
      <c r="CS74" s="11" t="str">
        <f t="shared" si="92"/>
        <v/>
      </c>
      <c r="CT74" s="11" t="str">
        <f t="shared" si="93"/>
        <v/>
      </c>
      <c r="CU74" s="11" t="str">
        <f t="shared" si="94"/>
        <v/>
      </c>
      <c r="CV74" s="11" t="str">
        <f t="shared" si="95"/>
        <v/>
      </c>
      <c r="CW74" s="11" t="str">
        <f t="shared" si="96"/>
        <v/>
      </c>
      <c r="CX74" s="11" t="str">
        <f t="shared" si="97"/>
        <v/>
      </c>
      <c r="CY74" s="11" t="str">
        <f t="shared" si="98"/>
        <v/>
      </c>
      <c r="CZ74" s="11" t="str">
        <f t="shared" si="99"/>
        <v/>
      </c>
      <c r="DA74" s="11" t="str">
        <f t="shared" si="100"/>
        <v/>
      </c>
      <c r="DB74" s="11" t="str">
        <f t="shared" si="101"/>
        <v/>
      </c>
      <c r="DC74" s="3" t="str">
        <f>'Gene Table'!D73</f>
        <v>RRAD</v>
      </c>
      <c r="DD74" s="11">
        <f t="shared" si="199"/>
        <v>1.4061625333134264E-2</v>
      </c>
      <c r="DE74" s="11" t="str">
        <f t="shared" si="200"/>
        <v/>
      </c>
      <c r="DF74" s="11" t="str">
        <f t="shared" si="201"/>
        <v/>
      </c>
      <c r="DG74" s="11" t="str">
        <f t="shared" si="202"/>
        <v/>
      </c>
      <c r="DH74" s="11" t="str">
        <f t="shared" si="203"/>
        <v/>
      </c>
      <c r="DI74" s="11" t="str">
        <f t="shared" si="204"/>
        <v/>
      </c>
      <c r="DJ74" s="11" t="str">
        <f t="shared" si="205"/>
        <v/>
      </c>
      <c r="DK74" s="11" t="str">
        <f t="shared" si="206"/>
        <v/>
      </c>
      <c r="DL74" s="11" t="str">
        <f t="shared" si="207"/>
        <v/>
      </c>
      <c r="DM74" s="11" t="str">
        <f t="shared" si="208"/>
        <v/>
      </c>
      <c r="DN74" s="11" t="str">
        <f t="shared" si="209"/>
        <v/>
      </c>
      <c r="DO74" s="11" t="str">
        <f t="shared" si="210"/>
        <v/>
      </c>
    </row>
    <row r="75" spans="1:119" x14ac:dyDescent="0.25">
      <c r="A75" s="2" t="str">
        <f>'Gene Table'!D74</f>
        <v>RUNX3</v>
      </c>
      <c r="B75" s="123"/>
      <c r="C75" s="3" t="s">
        <v>277</v>
      </c>
      <c r="D75" s="2">
        <f>IF(SUM('Raw Data'!C$3:C$98)&gt;10,IF(AND(ISNUMBER('Raw Data'!C265),'Raw Data'!C265&lt;40, 'Raw Data'!C265&gt;0),'Raw Data'!C265,40),"")</f>
        <v>22.14386</v>
      </c>
      <c r="E75" s="2" t="str">
        <f>IF(SUM('Raw Data'!D$3:D$98)&gt;10,IF(AND(ISNUMBER('Raw Data'!D265),'Raw Data'!D265&lt;40, 'Raw Data'!D265&gt;0),'Raw Data'!D265,40),"")</f>
        <v/>
      </c>
      <c r="F75" s="2" t="str">
        <f>IF(SUM('Raw Data'!E$3:E$98)&gt;10,IF(AND(ISNUMBER('Raw Data'!E265),'Raw Data'!E265&lt;40, 'Raw Data'!E265&gt;0),'Raw Data'!E265,40),"")</f>
        <v/>
      </c>
      <c r="G75" s="2" t="str">
        <f>IF(SUM('Raw Data'!F$3:F$98)&gt;10,IF(AND(ISNUMBER('Raw Data'!F265),'Raw Data'!F265&lt;40, 'Raw Data'!F265&gt;0),'Raw Data'!F265,40),"")</f>
        <v/>
      </c>
      <c r="H75" s="2" t="str">
        <f>IF(SUM('Raw Data'!G$3:G$98)&gt;10,IF(AND(ISNUMBER('Raw Data'!G265),'Raw Data'!G265&lt;40, 'Raw Data'!G265&gt;0),'Raw Data'!G265,40),"")</f>
        <v/>
      </c>
      <c r="I75" s="2" t="str">
        <f>IF(SUM('Raw Data'!H$3:H$98)&gt;10,IF(AND(ISNUMBER('Raw Data'!H265),'Raw Data'!H265&lt;40, 'Raw Data'!H265&gt;0),'Raw Data'!H265,40),"")</f>
        <v/>
      </c>
      <c r="J75" s="2" t="str">
        <f>IF(SUM('Raw Data'!I$3:I$98)&gt;10,IF(AND(ISNUMBER('Raw Data'!I265),'Raw Data'!I265&lt;40, 'Raw Data'!I265&gt;0),'Raw Data'!I265,40),"")</f>
        <v/>
      </c>
      <c r="K75" s="2" t="str">
        <f>IF(SUM('Raw Data'!J$3:J$98)&gt;10,IF(AND(ISNUMBER('Raw Data'!J265),'Raw Data'!J265&lt;40, 'Raw Data'!J265&gt;0),'Raw Data'!J265,40),"")</f>
        <v/>
      </c>
      <c r="L75" s="2" t="str">
        <f>IF(SUM('Raw Data'!K$3:K$98)&gt;10,IF(AND(ISNUMBER('Raw Data'!K265),'Raw Data'!K265&lt;40, 'Raw Data'!K265&gt;0),'Raw Data'!K265,40),"")</f>
        <v/>
      </c>
      <c r="M75" s="2" t="str">
        <f>IF(SUM('Raw Data'!L$3:L$98)&gt;10,IF(AND(ISNUMBER('Raw Data'!L265),'Raw Data'!L265&lt;40, 'Raw Data'!L265&gt;0),'Raw Data'!L265,40),"")</f>
        <v/>
      </c>
      <c r="N75" s="2" t="str">
        <f>IF(SUM('Raw Data'!M$3:M$98)&gt;10,IF(AND(ISNUMBER('Raw Data'!M265),'Raw Data'!M265&lt;40, 'Raw Data'!M265&gt;0),'Raw Data'!M265,40),"")</f>
        <v/>
      </c>
      <c r="O75" s="2" t="str">
        <f>IF(SUM('Raw Data'!N$3:N$98)&gt;10,IF(AND(ISNUMBER('Raw Data'!N265),'Raw Data'!N265&lt;40, 'Raw Data'!N265&gt;0),'Raw Data'!N265,40),"")</f>
        <v/>
      </c>
      <c r="P75" s="3" t="str">
        <f>'Gene Table'!D74</f>
        <v>RUNX3</v>
      </c>
      <c r="Q75" s="2">
        <f t="shared" si="162"/>
        <v>10.708139999999997</v>
      </c>
      <c r="R75" s="2" t="str">
        <f t="shared" si="163"/>
        <v/>
      </c>
      <c r="S75" s="2" t="str">
        <f t="shared" si="164"/>
        <v/>
      </c>
      <c r="T75" s="2" t="str">
        <f t="shared" si="165"/>
        <v/>
      </c>
      <c r="U75" s="2" t="str">
        <f t="shared" si="166"/>
        <v/>
      </c>
      <c r="V75" s="2" t="str">
        <f t="shared" si="167"/>
        <v/>
      </c>
      <c r="W75" s="2" t="str">
        <f t="shared" si="168"/>
        <v/>
      </c>
      <c r="X75" s="2" t="str">
        <f t="shared" si="169"/>
        <v/>
      </c>
      <c r="Y75" s="2" t="str">
        <f t="shared" si="170"/>
        <v/>
      </c>
      <c r="Z75" s="2" t="str">
        <f t="shared" si="171"/>
        <v/>
      </c>
      <c r="AA75" s="2" t="str">
        <f t="shared" si="172"/>
        <v/>
      </c>
      <c r="AB75" s="2" t="str">
        <f t="shared" si="173"/>
        <v/>
      </c>
      <c r="AC75" s="3" t="str">
        <f>'Gene Table'!D74</f>
        <v>RUNX3</v>
      </c>
      <c r="AD75" s="2">
        <f t="shared" si="174"/>
        <v>0.66851000000000127</v>
      </c>
      <c r="AE75" s="2" t="str">
        <f t="shared" si="175"/>
        <v/>
      </c>
      <c r="AF75" s="2" t="str">
        <f t="shared" si="176"/>
        <v/>
      </c>
      <c r="AG75" s="2" t="str">
        <f t="shared" si="177"/>
        <v/>
      </c>
      <c r="AH75" s="2" t="str">
        <f t="shared" si="178"/>
        <v/>
      </c>
      <c r="AI75" s="2" t="str">
        <f t="shared" si="179"/>
        <v/>
      </c>
      <c r="AJ75" s="2" t="str">
        <f t="shared" si="180"/>
        <v/>
      </c>
      <c r="AK75" s="2" t="str">
        <f t="shared" si="181"/>
        <v/>
      </c>
      <c r="AL75" s="2" t="str">
        <f t="shared" si="182"/>
        <v/>
      </c>
      <c r="AM75" s="2" t="str">
        <f t="shared" si="183"/>
        <v/>
      </c>
      <c r="AN75" s="2" t="str">
        <f t="shared" si="184"/>
        <v/>
      </c>
      <c r="AO75" s="2" t="str">
        <f t="shared" si="185"/>
        <v/>
      </c>
      <c r="AP75" s="3" t="str">
        <f>'Gene Table'!D74</f>
        <v>RUNX3</v>
      </c>
      <c r="AQ75" s="2">
        <f t="shared" si="186"/>
        <v>12.152964999999998</v>
      </c>
      <c r="AR75" s="2" t="str">
        <f t="shared" si="187"/>
        <v/>
      </c>
      <c r="AS75" s="2" t="str">
        <f t="shared" si="188"/>
        <v/>
      </c>
      <c r="AT75" s="2" t="str">
        <f t="shared" si="189"/>
        <v/>
      </c>
      <c r="AU75" s="2" t="str">
        <f t="shared" si="190"/>
        <v/>
      </c>
      <c r="AV75" s="2" t="str">
        <f t="shared" si="191"/>
        <v/>
      </c>
      <c r="AW75" s="2" t="str">
        <f t="shared" si="192"/>
        <v/>
      </c>
      <c r="AX75" s="2" t="str">
        <f t="shared" si="193"/>
        <v/>
      </c>
      <c r="AY75" s="2" t="str">
        <f t="shared" si="194"/>
        <v/>
      </c>
      <c r="AZ75" s="2" t="str">
        <f t="shared" si="195"/>
        <v/>
      </c>
      <c r="BA75" s="2" t="str">
        <f t="shared" si="196"/>
        <v/>
      </c>
      <c r="BB75" s="2" t="str">
        <f t="shared" si="197"/>
        <v/>
      </c>
      <c r="BC75" s="3" t="str">
        <f>'Gene Table'!D74</f>
        <v>RUNX3</v>
      </c>
      <c r="BD75" s="2">
        <f t="shared" si="102"/>
        <v>5.9776249405280881E-4</v>
      </c>
      <c r="BE75" s="2" t="str">
        <f t="shared" si="103"/>
        <v/>
      </c>
      <c r="BF75" s="2" t="str">
        <f t="shared" si="104"/>
        <v/>
      </c>
      <c r="BG75" s="2" t="str">
        <f t="shared" si="105"/>
        <v/>
      </c>
      <c r="BH75" s="2" t="str">
        <f t="shared" si="106"/>
        <v/>
      </c>
      <c r="BI75" s="2" t="str">
        <f t="shared" si="107"/>
        <v/>
      </c>
      <c r="BJ75" s="2" t="str">
        <f t="shared" si="108"/>
        <v/>
      </c>
      <c r="BK75" s="2" t="str">
        <f t="shared" si="109"/>
        <v/>
      </c>
      <c r="BL75" s="2" t="str">
        <f t="shared" si="110"/>
        <v/>
      </c>
      <c r="BM75" s="2" t="str">
        <f t="shared" si="111"/>
        <v/>
      </c>
      <c r="BN75" s="2" t="str">
        <f t="shared" si="112"/>
        <v/>
      </c>
      <c r="BO75" s="2" t="str">
        <f t="shared" si="113"/>
        <v/>
      </c>
      <c r="BP75" s="3" t="str">
        <f>'Gene Table'!D74</f>
        <v>RUNX3</v>
      </c>
      <c r="BQ75" s="11">
        <f t="shared" si="138"/>
        <v>0.99978028855451706</v>
      </c>
      <c r="BR75" s="11" t="str">
        <f t="shared" si="139"/>
        <v/>
      </c>
      <c r="BS75" s="11" t="str">
        <f t="shared" si="140"/>
        <v/>
      </c>
      <c r="BT75" s="11" t="str">
        <f t="shared" si="141"/>
        <v/>
      </c>
      <c r="BU75" s="11" t="str">
        <f t="shared" si="142"/>
        <v/>
      </c>
      <c r="BV75" s="11" t="str">
        <f t="shared" si="143"/>
        <v/>
      </c>
      <c r="BW75" s="11" t="str">
        <f t="shared" si="144"/>
        <v/>
      </c>
      <c r="BX75" s="11" t="str">
        <f t="shared" si="145"/>
        <v/>
      </c>
      <c r="BY75" s="11" t="str">
        <f t="shared" si="146"/>
        <v/>
      </c>
      <c r="BZ75" s="11" t="str">
        <f t="shared" si="147"/>
        <v/>
      </c>
      <c r="CA75" s="11" t="str">
        <f t="shared" si="148"/>
        <v/>
      </c>
      <c r="CB75" s="11" t="str">
        <f t="shared" si="149"/>
        <v/>
      </c>
      <c r="CC75" s="3" t="str">
        <f>'Gene Table'!D74</f>
        <v>RUNX3</v>
      </c>
      <c r="CD75" s="11">
        <f t="shared" si="150"/>
        <v>2.1971144548290502E-4</v>
      </c>
      <c r="CE75" s="11" t="str">
        <f t="shared" si="151"/>
        <v/>
      </c>
      <c r="CF75" s="11" t="str">
        <f t="shared" si="152"/>
        <v/>
      </c>
      <c r="CG75" s="11" t="str">
        <f t="shared" si="153"/>
        <v/>
      </c>
      <c r="CH75" s="11" t="str">
        <f t="shared" si="154"/>
        <v/>
      </c>
      <c r="CI75" s="11" t="str">
        <f t="shared" si="155"/>
        <v/>
      </c>
      <c r="CJ75" s="11" t="str">
        <f t="shared" si="156"/>
        <v/>
      </c>
      <c r="CK75" s="11" t="str">
        <f t="shared" si="157"/>
        <v/>
      </c>
      <c r="CL75" s="11" t="str">
        <f t="shared" si="158"/>
        <v/>
      </c>
      <c r="CM75" s="11" t="str">
        <f t="shared" si="159"/>
        <v/>
      </c>
      <c r="CN75" s="11" t="str">
        <f t="shared" si="160"/>
        <v/>
      </c>
      <c r="CO75" s="11" t="str">
        <f t="shared" si="161"/>
        <v/>
      </c>
      <c r="CP75" s="3" t="str">
        <f>'Gene Table'!D74</f>
        <v>RUNX3</v>
      </c>
      <c r="CQ75" s="11">
        <f t="shared" si="198"/>
        <v>0</v>
      </c>
      <c r="CR75" s="11" t="str">
        <f t="shared" si="91"/>
        <v/>
      </c>
      <c r="CS75" s="11" t="str">
        <f t="shared" si="92"/>
        <v/>
      </c>
      <c r="CT75" s="11" t="str">
        <f t="shared" si="93"/>
        <v/>
      </c>
      <c r="CU75" s="11" t="str">
        <f t="shared" si="94"/>
        <v/>
      </c>
      <c r="CV75" s="11" t="str">
        <f t="shared" si="95"/>
        <v/>
      </c>
      <c r="CW75" s="11" t="str">
        <f t="shared" si="96"/>
        <v/>
      </c>
      <c r="CX75" s="11" t="str">
        <f t="shared" si="97"/>
        <v/>
      </c>
      <c r="CY75" s="11" t="str">
        <f t="shared" si="98"/>
        <v/>
      </c>
      <c r="CZ75" s="11" t="str">
        <f t="shared" si="99"/>
        <v/>
      </c>
      <c r="DA75" s="11" t="str">
        <f t="shared" si="100"/>
        <v/>
      </c>
      <c r="DB75" s="11" t="str">
        <f t="shared" si="101"/>
        <v/>
      </c>
      <c r="DC75" s="3" t="str">
        <f>'Gene Table'!D74</f>
        <v>RUNX3</v>
      </c>
      <c r="DD75" s="11">
        <f t="shared" si="199"/>
        <v>0.99978028855451706</v>
      </c>
      <c r="DE75" s="11" t="str">
        <f t="shared" si="200"/>
        <v/>
      </c>
      <c r="DF75" s="11" t="str">
        <f t="shared" si="201"/>
        <v/>
      </c>
      <c r="DG75" s="11" t="str">
        <f t="shared" si="202"/>
        <v/>
      </c>
      <c r="DH75" s="11" t="str">
        <f t="shared" si="203"/>
        <v/>
      </c>
      <c r="DI75" s="11" t="str">
        <f t="shared" si="204"/>
        <v/>
      </c>
      <c r="DJ75" s="11" t="str">
        <f t="shared" si="205"/>
        <v/>
      </c>
      <c r="DK75" s="11" t="str">
        <f t="shared" si="206"/>
        <v/>
      </c>
      <c r="DL75" s="11" t="str">
        <f t="shared" si="207"/>
        <v/>
      </c>
      <c r="DM75" s="11" t="str">
        <f t="shared" si="208"/>
        <v/>
      </c>
      <c r="DN75" s="11" t="str">
        <f t="shared" si="209"/>
        <v/>
      </c>
      <c r="DO75" s="11" t="str">
        <f t="shared" si="210"/>
        <v/>
      </c>
    </row>
    <row r="76" spans="1:119" x14ac:dyDescent="0.25">
      <c r="A76" s="2" t="str">
        <f>'Gene Table'!D75</f>
        <v>SFN</v>
      </c>
      <c r="B76" s="123"/>
      <c r="C76" s="3" t="s">
        <v>399</v>
      </c>
      <c r="D76" s="2">
        <f>IF(SUM('Raw Data'!C$3:C$98)&gt;10,IF(AND(ISNUMBER('Raw Data'!C291),'Raw Data'!C291&lt;40, 'Raw Data'!C291&gt;0),'Raw Data'!C291,40),"")</f>
        <v>20.463370000000001</v>
      </c>
      <c r="E76" s="2" t="str">
        <f>IF(SUM('Raw Data'!D$3:D$98)&gt;10,IF(AND(ISNUMBER('Raw Data'!D291),'Raw Data'!D291&lt;40, 'Raw Data'!D291&gt;0),'Raw Data'!D291,40),"")</f>
        <v/>
      </c>
      <c r="F76" s="2" t="str">
        <f>IF(SUM('Raw Data'!E$3:E$98)&gt;10,IF(AND(ISNUMBER('Raw Data'!E291),'Raw Data'!E291&lt;40, 'Raw Data'!E291&gt;0),'Raw Data'!E291,40),"")</f>
        <v/>
      </c>
      <c r="G76" s="2" t="str">
        <f>IF(SUM('Raw Data'!F$3:F$98)&gt;10,IF(AND(ISNUMBER('Raw Data'!F291),'Raw Data'!F291&lt;40, 'Raw Data'!F291&gt;0),'Raw Data'!F291,40),"")</f>
        <v/>
      </c>
      <c r="H76" s="2" t="str">
        <f>IF(SUM('Raw Data'!G$3:G$98)&gt;10,IF(AND(ISNUMBER('Raw Data'!G291),'Raw Data'!G291&lt;40, 'Raw Data'!G291&gt;0),'Raw Data'!G291,40),"")</f>
        <v/>
      </c>
      <c r="I76" s="2" t="str">
        <f>IF(SUM('Raw Data'!H$3:H$98)&gt;10,IF(AND(ISNUMBER('Raw Data'!H291),'Raw Data'!H291&lt;40, 'Raw Data'!H291&gt;0),'Raw Data'!H291,40),"")</f>
        <v/>
      </c>
      <c r="J76" s="2" t="str">
        <f>IF(SUM('Raw Data'!I$3:I$98)&gt;10,IF(AND(ISNUMBER('Raw Data'!I291),'Raw Data'!I291&lt;40, 'Raw Data'!I291&gt;0),'Raw Data'!I291,40),"")</f>
        <v/>
      </c>
      <c r="K76" s="2" t="str">
        <f>IF(SUM('Raw Data'!J$3:J$98)&gt;10,IF(AND(ISNUMBER('Raw Data'!J291),'Raw Data'!J291&lt;40, 'Raw Data'!J291&gt;0),'Raw Data'!J291,40),"")</f>
        <v/>
      </c>
      <c r="L76" s="2" t="str">
        <f>IF(SUM('Raw Data'!K$3:K$98)&gt;10,IF(AND(ISNUMBER('Raw Data'!K291),'Raw Data'!K291&lt;40, 'Raw Data'!K291&gt;0),'Raw Data'!K291,40),"")</f>
        <v/>
      </c>
      <c r="M76" s="2" t="str">
        <f>IF(SUM('Raw Data'!L$3:L$98)&gt;10,IF(AND(ISNUMBER('Raw Data'!L291),'Raw Data'!L291&lt;40, 'Raw Data'!L291&gt;0),'Raw Data'!L291,40),"")</f>
        <v/>
      </c>
      <c r="N76" s="2" t="str">
        <f>IF(SUM('Raw Data'!M$3:M$98)&gt;10,IF(AND(ISNUMBER('Raw Data'!M291),'Raw Data'!M291&lt;40, 'Raw Data'!M291&gt;0),'Raw Data'!M291,40),"")</f>
        <v/>
      </c>
      <c r="O76" s="2" t="str">
        <f>IF(SUM('Raw Data'!N$3:N$98)&gt;10,IF(AND(ISNUMBER('Raw Data'!N291),'Raw Data'!N291&lt;40, 'Raw Data'!N291&gt;0),'Raw Data'!N291,40),"")</f>
        <v/>
      </c>
      <c r="P76" s="3" t="str">
        <f>'Gene Table'!D75</f>
        <v>SFN</v>
      </c>
      <c r="Q76" s="2">
        <f t="shared" si="162"/>
        <v>6.673138999999999</v>
      </c>
      <c r="R76" s="2" t="str">
        <f t="shared" si="163"/>
        <v/>
      </c>
      <c r="S76" s="2" t="str">
        <f t="shared" si="164"/>
        <v/>
      </c>
      <c r="T76" s="2" t="str">
        <f t="shared" si="165"/>
        <v/>
      </c>
      <c r="U76" s="2" t="str">
        <f t="shared" si="166"/>
        <v/>
      </c>
      <c r="V76" s="2" t="str">
        <f t="shared" si="167"/>
        <v/>
      </c>
      <c r="W76" s="2" t="str">
        <f t="shared" si="168"/>
        <v/>
      </c>
      <c r="X76" s="2" t="str">
        <f t="shared" si="169"/>
        <v/>
      </c>
      <c r="Y76" s="2" t="str">
        <f t="shared" si="170"/>
        <v/>
      </c>
      <c r="Z76" s="2" t="str">
        <f t="shared" si="171"/>
        <v/>
      </c>
      <c r="AA76" s="2" t="str">
        <f t="shared" si="172"/>
        <v/>
      </c>
      <c r="AB76" s="2" t="str">
        <f t="shared" si="173"/>
        <v/>
      </c>
      <c r="AC76" s="3" t="str">
        <f>'Gene Table'!D75</f>
        <v>SFN</v>
      </c>
      <c r="AD76" s="2">
        <f t="shared" si="174"/>
        <v>3.399999999999892E-2</v>
      </c>
      <c r="AE76" s="2" t="str">
        <f t="shared" si="175"/>
        <v/>
      </c>
      <c r="AF76" s="2" t="str">
        <f t="shared" si="176"/>
        <v/>
      </c>
      <c r="AG76" s="2" t="str">
        <f t="shared" si="177"/>
        <v/>
      </c>
      <c r="AH76" s="2" t="str">
        <f t="shared" si="178"/>
        <v/>
      </c>
      <c r="AI76" s="2" t="str">
        <f t="shared" si="179"/>
        <v/>
      </c>
      <c r="AJ76" s="2" t="str">
        <f t="shared" si="180"/>
        <v/>
      </c>
      <c r="AK76" s="2" t="str">
        <f t="shared" si="181"/>
        <v/>
      </c>
      <c r="AL76" s="2" t="str">
        <f t="shared" si="182"/>
        <v/>
      </c>
      <c r="AM76" s="2" t="str">
        <f t="shared" si="183"/>
        <v/>
      </c>
      <c r="AN76" s="2" t="str">
        <f t="shared" si="184"/>
        <v/>
      </c>
      <c r="AO76" s="2" t="str">
        <f t="shared" si="185"/>
        <v/>
      </c>
      <c r="AP76" s="3" t="str">
        <f>'Gene Table'!D75</f>
        <v>SFN</v>
      </c>
      <c r="AQ76" s="2">
        <f t="shared" si="186"/>
        <v>5.9692989999999995</v>
      </c>
      <c r="AR76" s="2" t="str">
        <f t="shared" si="187"/>
        <v/>
      </c>
      <c r="AS76" s="2" t="str">
        <f t="shared" si="188"/>
        <v/>
      </c>
      <c r="AT76" s="2" t="str">
        <f t="shared" si="189"/>
        <v/>
      </c>
      <c r="AU76" s="2" t="str">
        <f t="shared" si="190"/>
        <v/>
      </c>
      <c r="AV76" s="2" t="str">
        <f t="shared" si="191"/>
        <v/>
      </c>
      <c r="AW76" s="2" t="str">
        <f t="shared" si="192"/>
        <v/>
      </c>
      <c r="AX76" s="2" t="str">
        <f t="shared" si="193"/>
        <v/>
      </c>
      <c r="AY76" s="2" t="str">
        <f t="shared" si="194"/>
        <v/>
      </c>
      <c r="AZ76" s="2" t="str">
        <f t="shared" si="195"/>
        <v/>
      </c>
      <c r="BA76" s="2" t="str">
        <f t="shared" si="196"/>
        <v/>
      </c>
      <c r="BB76" s="2" t="str">
        <f t="shared" si="197"/>
        <v/>
      </c>
      <c r="BC76" s="3" t="str">
        <f>'Gene Table'!D75</f>
        <v>SFN</v>
      </c>
      <c r="BD76" s="2">
        <f t="shared" si="102"/>
        <v>9.7990730615560469E-3</v>
      </c>
      <c r="BE76" s="2" t="str">
        <f t="shared" si="103"/>
        <v/>
      </c>
      <c r="BF76" s="2" t="str">
        <f t="shared" si="104"/>
        <v/>
      </c>
      <c r="BG76" s="2" t="str">
        <f t="shared" si="105"/>
        <v/>
      </c>
      <c r="BH76" s="2" t="str">
        <f t="shared" si="106"/>
        <v/>
      </c>
      <c r="BI76" s="2" t="str">
        <f t="shared" si="107"/>
        <v/>
      </c>
      <c r="BJ76" s="2" t="str">
        <f t="shared" si="108"/>
        <v/>
      </c>
      <c r="BK76" s="2" t="str">
        <f t="shared" si="109"/>
        <v/>
      </c>
      <c r="BL76" s="2" t="str">
        <f t="shared" si="110"/>
        <v/>
      </c>
      <c r="BM76" s="2" t="str">
        <f t="shared" si="111"/>
        <v/>
      </c>
      <c r="BN76" s="2" t="str">
        <f t="shared" si="112"/>
        <v/>
      </c>
      <c r="BO76" s="2" t="str">
        <f t="shared" si="113"/>
        <v/>
      </c>
      <c r="BP76" s="3" t="str">
        <f>'Gene Table'!D75</f>
        <v>SFN</v>
      </c>
      <c r="BQ76" s="11">
        <f t="shared" si="138"/>
        <v>0.9838809805485309</v>
      </c>
      <c r="BR76" s="11" t="str">
        <f t="shared" si="139"/>
        <v/>
      </c>
      <c r="BS76" s="11" t="str">
        <f t="shared" si="140"/>
        <v/>
      </c>
      <c r="BT76" s="11" t="str">
        <f t="shared" si="141"/>
        <v/>
      </c>
      <c r="BU76" s="11" t="str">
        <f t="shared" si="142"/>
        <v/>
      </c>
      <c r="BV76" s="11" t="str">
        <f t="shared" si="143"/>
        <v/>
      </c>
      <c r="BW76" s="11" t="str">
        <f t="shared" si="144"/>
        <v/>
      </c>
      <c r="BX76" s="11" t="str">
        <f t="shared" si="145"/>
        <v/>
      </c>
      <c r="BY76" s="11" t="str">
        <f t="shared" si="146"/>
        <v/>
      </c>
      <c r="BZ76" s="11" t="str">
        <f t="shared" si="147"/>
        <v/>
      </c>
      <c r="CA76" s="11" t="str">
        <f t="shared" si="148"/>
        <v/>
      </c>
      <c r="CB76" s="11" t="str">
        <f t="shared" si="149"/>
        <v/>
      </c>
      <c r="CC76" s="3" t="str">
        <f>'Gene Table'!D75</f>
        <v>SFN</v>
      </c>
      <c r="CD76" s="11">
        <f t="shared" si="150"/>
        <v>1.6119019451469086E-2</v>
      </c>
      <c r="CE76" s="11" t="str">
        <f t="shared" si="151"/>
        <v/>
      </c>
      <c r="CF76" s="11" t="str">
        <f t="shared" si="152"/>
        <v/>
      </c>
      <c r="CG76" s="11" t="str">
        <f t="shared" si="153"/>
        <v/>
      </c>
      <c r="CH76" s="11" t="str">
        <f t="shared" si="154"/>
        <v/>
      </c>
      <c r="CI76" s="11" t="str">
        <f t="shared" si="155"/>
        <v/>
      </c>
      <c r="CJ76" s="11" t="str">
        <f t="shared" si="156"/>
        <v/>
      </c>
      <c r="CK76" s="11" t="str">
        <f t="shared" si="157"/>
        <v/>
      </c>
      <c r="CL76" s="11" t="str">
        <f t="shared" si="158"/>
        <v/>
      </c>
      <c r="CM76" s="11" t="str">
        <f t="shared" si="159"/>
        <v/>
      </c>
      <c r="CN76" s="11" t="str">
        <f t="shared" si="160"/>
        <v/>
      </c>
      <c r="CO76" s="11" t="str">
        <f t="shared" si="161"/>
        <v/>
      </c>
      <c r="CP76" s="3" t="str">
        <f>'Gene Table'!D75</f>
        <v>SFN</v>
      </c>
      <c r="CQ76" s="11">
        <f t="shared" si="198"/>
        <v>0</v>
      </c>
      <c r="CR76" s="11" t="str">
        <f t="shared" si="91"/>
        <v/>
      </c>
      <c r="CS76" s="11" t="str">
        <f t="shared" si="92"/>
        <v/>
      </c>
      <c r="CT76" s="11" t="str">
        <f t="shared" si="93"/>
        <v/>
      </c>
      <c r="CU76" s="11" t="str">
        <f t="shared" si="94"/>
        <v/>
      </c>
      <c r="CV76" s="11" t="str">
        <f t="shared" si="95"/>
        <v/>
      </c>
      <c r="CW76" s="11" t="str">
        <f t="shared" si="96"/>
        <v/>
      </c>
      <c r="CX76" s="11" t="str">
        <f t="shared" si="97"/>
        <v/>
      </c>
      <c r="CY76" s="11" t="str">
        <f t="shared" si="98"/>
        <v/>
      </c>
      <c r="CZ76" s="11" t="str">
        <f t="shared" si="99"/>
        <v/>
      </c>
      <c r="DA76" s="11" t="str">
        <f t="shared" si="100"/>
        <v/>
      </c>
      <c r="DB76" s="11" t="str">
        <f t="shared" si="101"/>
        <v/>
      </c>
      <c r="DC76" s="3" t="str">
        <f>'Gene Table'!D75</f>
        <v>SFN</v>
      </c>
      <c r="DD76" s="11">
        <f t="shared" si="199"/>
        <v>0.9838809805485309</v>
      </c>
      <c r="DE76" s="11" t="str">
        <f t="shared" si="200"/>
        <v/>
      </c>
      <c r="DF76" s="11" t="str">
        <f t="shared" si="201"/>
        <v/>
      </c>
      <c r="DG76" s="11" t="str">
        <f t="shared" si="202"/>
        <v/>
      </c>
      <c r="DH76" s="11" t="str">
        <f t="shared" si="203"/>
        <v/>
      </c>
      <c r="DI76" s="11" t="str">
        <f t="shared" si="204"/>
        <v/>
      </c>
      <c r="DJ76" s="11" t="str">
        <f t="shared" si="205"/>
        <v/>
      </c>
      <c r="DK76" s="11" t="str">
        <f t="shared" si="206"/>
        <v/>
      </c>
      <c r="DL76" s="11" t="str">
        <f t="shared" si="207"/>
        <v/>
      </c>
      <c r="DM76" s="11" t="str">
        <f t="shared" si="208"/>
        <v/>
      </c>
      <c r="DN76" s="11" t="str">
        <f t="shared" si="209"/>
        <v/>
      </c>
      <c r="DO76" s="11" t="str">
        <f t="shared" si="210"/>
        <v/>
      </c>
    </row>
    <row r="77" spans="1:119" x14ac:dyDescent="0.25">
      <c r="A77" s="2" t="str">
        <f>'Gene Table'!D76</f>
        <v>SFRP1</v>
      </c>
      <c r="B77" s="123"/>
      <c r="C77" s="3" t="s">
        <v>400</v>
      </c>
      <c r="D77" s="2">
        <f>IF(SUM('Raw Data'!C$3:C$98)&gt;10,IF(AND(ISNUMBER('Raw Data'!C293),'Raw Data'!C293&lt;40, 'Raw Data'!C293&gt;0),'Raw Data'!C293,40),"")</f>
        <v>19.970849999999999</v>
      </c>
      <c r="E77" s="2" t="str">
        <f>IF(SUM('Raw Data'!D$3:D$98)&gt;10,IF(AND(ISNUMBER('Raw Data'!D293),'Raw Data'!D293&lt;40, 'Raw Data'!D293&gt;0),'Raw Data'!D293,40),"")</f>
        <v/>
      </c>
      <c r="F77" s="2" t="str">
        <f>IF(SUM('Raw Data'!E$3:E$98)&gt;10,IF(AND(ISNUMBER('Raw Data'!E293),'Raw Data'!E293&lt;40, 'Raw Data'!E293&gt;0),'Raw Data'!E293,40),"")</f>
        <v/>
      </c>
      <c r="G77" s="2" t="str">
        <f>IF(SUM('Raw Data'!F$3:F$98)&gt;10,IF(AND(ISNUMBER('Raw Data'!F293),'Raw Data'!F293&lt;40, 'Raw Data'!F293&gt;0),'Raw Data'!F293,40),"")</f>
        <v/>
      </c>
      <c r="H77" s="2" t="str">
        <f>IF(SUM('Raw Data'!G$3:G$98)&gt;10,IF(AND(ISNUMBER('Raw Data'!G293),'Raw Data'!G293&lt;40, 'Raw Data'!G293&gt;0),'Raw Data'!G293,40),"")</f>
        <v/>
      </c>
      <c r="I77" s="2" t="str">
        <f>IF(SUM('Raw Data'!H$3:H$98)&gt;10,IF(AND(ISNUMBER('Raw Data'!H293),'Raw Data'!H293&lt;40, 'Raw Data'!H293&gt;0),'Raw Data'!H293,40),"")</f>
        <v/>
      </c>
      <c r="J77" s="2" t="str">
        <f>IF(SUM('Raw Data'!I$3:I$98)&gt;10,IF(AND(ISNUMBER('Raw Data'!I293),'Raw Data'!I293&lt;40, 'Raw Data'!I293&gt;0),'Raw Data'!I293,40),"")</f>
        <v/>
      </c>
      <c r="K77" s="2" t="str">
        <f>IF(SUM('Raw Data'!J$3:J$98)&gt;10,IF(AND(ISNUMBER('Raw Data'!J293),'Raw Data'!J293&lt;40, 'Raw Data'!J293&gt;0),'Raw Data'!J293,40),"")</f>
        <v/>
      </c>
      <c r="L77" s="2" t="str">
        <f>IF(SUM('Raw Data'!K$3:K$98)&gt;10,IF(AND(ISNUMBER('Raw Data'!K293),'Raw Data'!K293&lt;40, 'Raw Data'!K293&gt;0),'Raw Data'!K293,40),"")</f>
        <v/>
      </c>
      <c r="M77" s="2" t="str">
        <f>IF(SUM('Raw Data'!L$3:L$98)&gt;10,IF(AND(ISNUMBER('Raw Data'!L293),'Raw Data'!L293&lt;40, 'Raw Data'!L293&gt;0),'Raw Data'!L293,40),"")</f>
        <v/>
      </c>
      <c r="N77" s="2" t="str">
        <f>IF(SUM('Raw Data'!M$3:M$98)&gt;10,IF(AND(ISNUMBER('Raw Data'!M293),'Raw Data'!M293&lt;40, 'Raw Data'!M293&gt;0),'Raw Data'!M293,40),"")</f>
        <v/>
      </c>
      <c r="O77" s="2" t="str">
        <f>IF(SUM('Raw Data'!N$3:N$98)&gt;10,IF(AND(ISNUMBER('Raw Data'!N293),'Raw Data'!N293&lt;40, 'Raw Data'!N293&gt;0),'Raw Data'!N293,40),"")</f>
        <v/>
      </c>
      <c r="P77" s="3" t="str">
        <f>'Gene Table'!D76</f>
        <v>SFRP1</v>
      </c>
      <c r="Q77" s="2">
        <f t="shared" si="162"/>
        <v>17.127763999999999</v>
      </c>
      <c r="R77" s="2" t="str">
        <f t="shared" si="163"/>
        <v/>
      </c>
      <c r="S77" s="2" t="str">
        <f t="shared" si="164"/>
        <v/>
      </c>
      <c r="T77" s="2" t="str">
        <f t="shared" si="165"/>
        <v/>
      </c>
      <c r="U77" s="2" t="str">
        <f t="shared" si="166"/>
        <v/>
      </c>
      <c r="V77" s="2" t="str">
        <f t="shared" si="167"/>
        <v/>
      </c>
      <c r="W77" s="2" t="str">
        <f t="shared" si="168"/>
        <v/>
      </c>
      <c r="X77" s="2" t="str">
        <f t="shared" si="169"/>
        <v/>
      </c>
      <c r="Y77" s="2" t="str">
        <f t="shared" si="170"/>
        <v/>
      </c>
      <c r="Z77" s="2" t="str">
        <f t="shared" si="171"/>
        <v/>
      </c>
      <c r="AA77" s="2" t="str">
        <f t="shared" si="172"/>
        <v/>
      </c>
      <c r="AB77" s="2" t="str">
        <f t="shared" si="173"/>
        <v/>
      </c>
      <c r="AC77" s="3" t="str">
        <f>'Gene Table'!D76</f>
        <v>SFRP1</v>
      </c>
      <c r="AD77" s="2">
        <f t="shared" si="174"/>
        <v>0.12335000000000207</v>
      </c>
      <c r="AE77" s="2" t="str">
        <f t="shared" si="175"/>
        <v/>
      </c>
      <c r="AF77" s="2" t="str">
        <f t="shared" si="176"/>
        <v/>
      </c>
      <c r="AG77" s="2" t="str">
        <f t="shared" si="177"/>
        <v/>
      </c>
      <c r="AH77" s="2" t="str">
        <f t="shared" si="178"/>
        <v/>
      </c>
      <c r="AI77" s="2" t="str">
        <f t="shared" si="179"/>
        <v/>
      </c>
      <c r="AJ77" s="2" t="str">
        <f t="shared" si="180"/>
        <v/>
      </c>
      <c r="AK77" s="2" t="str">
        <f t="shared" si="181"/>
        <v/>
      </c>
      <c r="AL77" s="2" t="str">
        <f t="shared" si="182"/>
        <v/>
      </c>
      <c r="AM77" s="2" t="str">
        <f t="shared" si="183"/>
        <v/>
      </c>
      <c r="AN77" s="2" t="str">
        <f t="shared" si="184"/>
        <v/>
      </c>
      <c r="AO77" s="2" t="str">
        <f t="shared" si="185"/>
        <v/>
      </c>
      <c r="AP77" s="3" t="str">
        <f>'Gene Table'!D76</f>
        <v>SFRP1</v>
      </c>
      <c r="AQ77" s="2">
        <f t="shared" si="186"/>
        <v>7.6456240000000015</v>
      </c>
      <c r="AR77" s="2" t="str">
        <f t="shared" si="187"/>
        <v/>
      </c>
      <c r="AS77" s="2" t="str">
        <f t="shared" si="188"/>
        <v/>
      </c>
      <c r="AT77" s="2" t="str">
        <f t="shared" si="189"/>
        <v/>
      </c>
      <c r="AU77" s="2" t="str">
        <f t="shared" si="190"/>
        <v/>
      </c>
      <c r="AV77" s="2" t="str">
        <f t="shared" si="191"/>
        <v/>
      </c>
      <c r="AW77" s="2" t="str">
        <f t="shared" si="192"/>
        <v/>
      </c>
      <c r="AX77" s="2" t="str">
        <f t="shared" si="193"/>
        <v/>
      </c>
      <c r="AY77" s="2" t="str">
        <f t="shared" si="194"/>
        <v/>
      </c>
      <c r="AZ77" s="2" t="str">
        <f t="shared" si="195"/>
        <v/>
      </c>
      <c r="BA77" s="2" t="str">
        <f t="shared" si="196"/>
        <v/>
      </c>
      <c r="BB77" s="2" t="str">
        <f t="shared" si="197"/>
        <v/>
      </c>
      <c r="BC77" s="3" t="str">
        <f>'Gene Table'!D76</f>
        <v>SFRP1</v>
      </c>
      <c r="BD77" s="2">
        <f t="shared" si="102"/>
        <v>6.9827947601064474E-6</v>
      </c>
      <c r="BE77" s="2" t="str">
        <f t="shared" si="103"/>
        <v/>
      </c>
      <c r="BF77" s="2" t="str">
        <f t="shared" si="104"/>
        <v/>
      </c>
      <c r="BG77" s="2" t="str">
        <f t="shared" si="105"/>
        <v/>
      </c>
      <c r="BH77" s="2" t="str">
        <f t="shared" si="106"/>
        <v/>
      </c>
      <c r="BI77" s="2" t="str">
        <f t="shared" si="107"/>
        <v/>
      </c>
      <c r="BJ77" s="2" t="str">
        <f t="shared" si="108"/>
        <v/>
      </c>
      <c r="BK77" s="2" t="str">
        <f t="shared" si="109"/>
        <v/>
      </c>
      <c r="BL77" s="2" t="str">
        <f t="shared" si="110"/>
        <v/>
      </c>
      <c r="BM77" s="2" t="str">
        <f t="shared" si="111"/>
        <v/>
      </c>
      <c r="BN77" s="2" t="str">
        <f t="shared" si="112"/>
        <v/>
      </c>
      <c r="BO77" s="2" t="str">
        <f t="shared" si="113"/>
        <v/>
      </c>
      <c r="BP77" s="3" t="str">
        <f>'Gene Table'!D76</f>
        <v>SFRP1</v>
      </c>
      <c r="BQ77" s="11">
        <f t="shared" si="138"/>
        <v>0.99500608813971536</v>
      </c>
      <c r="BR77" s="11" t="str">
        <f t="shared" si="139"/>
        <v/>
      </c>
      <c r="BS77" s="11" t="str">
        <f t="shared" si="140"/>
        <v/>
      </c>
      <c r="BT77" s="11" t="str">
        <f t="shared" si="141"/>
        <v/>
      </c>
      <c r="BU77" s="11" t="str">
        <f t="shared" si="142"/>
        <v/>
      </c>
      <c r="BV77" s="11" t="str">
        <f t="shared" si="143"/>
        <v/>
      </c>
      <c r="BW77" s="11" t="str">
        <f t="shared" si="144"/>
        <v/>
      </c>
      <c r="BX77" s="11" t="str">
        <f t="shared" si="145"/>
        <v/>
      </c>
      <c r="BY77" s="11" t="str">
        <f t="shared" si="146"/>
        <v/>
      </c>
      <c r="BZ77" s="11" t="str">
        <f t="shared" si="147"/>
        <v/>
      </c>
      <c r="CA77" s="11" t="str">
        <f t="shared" si="148"/>
        <v/>
      </c>
      <c r="CB77" s="11" t="str">
        <f t="shared" si="149"/>
        <v/>
      </c>
      <c r="CC77" s="3" t="str">
        <f>'Gene Table'!D76</f>
        <v>SFRP1</v>
      </c>
      <c r="CD77" s="11">
        <f t="shared" si="150"/>
        <v>4.9939118602846926E-3</v>
      </c>
      <c r="CE77" s="11" t="str">
        <f t="shared" si="151"/>
        <v/>
      </c>
      <c r="CF77" s="11" t="str">
        <f t="shared" si="152"/>
        <v/>
      </c>
      <c r="CG77" s="11" t="str">
        <f t="shared" si="153"/>
        <v/>
      </c>
      <c r="CH77" s="11" t="str">
        <f t="shared" si="154"/>
        <v/>
      </c>
      <c r="CI77" s="11" t="str">
        <f t="shared" si="155"/>
        <v/>
      </c>
      <c r="CJ77" s="11" t="str">
        <f t="shared" si="156"/>
        <v/>
      </c>
      <c r="CK77" s="11" t="str">
        <f t="shared" si="157"/>
        <v/>
      </c>
      <c r="CL77" s="11" t="str">
        <f t="shared" si="158"/>
        <v/>
      </c>
      <c r="CM77" s="11" t="str">
        <f t="shared" si="159"/>
        <v/>
      </c>
      <c r="CN77" s="11" t="str">
        <f t="shared" si="160"/>
        <v/>
      </c>
      <c r="CO77" s="11" t="str">
        <f t="shared" si="161"/>
        <v/>
      </c>
      <c r="CP77" s="3" t="str">
        <f>'Gene Table'!D76</f>
        <v>SFRP1</v>
      </c>
      <c r="CQ77" s="11">
        <f t="shared" si="198"/>
        <v>0</v>
      </c>
      <c r="CR77" s="11" t="str">
        <f t="shared" si="91"/>
        <v/>
      </c>
      <c r="CS77" s="11" t="str">
        <f t="shared" si="92"/>
        <v/>
      </c>
      <c r="CT77" s="11" t="str">
        <f t="shared" si="93"/>
        <v/>
      </c>
      <c r="CU77" s="11" t="str">
        <f t="shared" si="94"/>
        <v/>
      </c>
      <c r="CV77" s="11" t="str">
        <f t="shared" si="95"/>
        <v/>
      </c>
      <c r="CW77" s="11" t="str">
        <f t="shared" si="96"/>
        <v/>
      </c>
      <c r="CX77" s="11" t="str">
        <f t="shared" si="97"/>
        <v/>
      </c>
      <c r="CY77" s="11" t="str">
        <f t="shared" si="98"/>
        <v/>
      </c>
      <c r="CZ77" s="11" t="str">
        <f t="shared" si="99"/>
        <v/>
      </c>
      <c r="DA77" s="11" t="str">
        <f t="shared" si="100"/>
        <v/>
      </c>
      <c r="DB77" s="11" t="str">
        <f t="shared" si="101"/>
        <v/>
      </c>
      <c r="DC77" s="3" t="str">
        <f>'Gene Table'!D76</f>
        <v>SFRP1</v>
      </c>
      <c r="DD77" s="11">
        <f t="shared" si="199"/>
        <v>0.99500608813971536</v>
      </c>
      <c r="DE77" s="11" t="str">
        <f t="shared" si="200"/>
        <v/>
      </c>
      <c r="DF77" s="11" t="str">
        <f t="shared" si="201"/>
        <v/>
      </c>
      <c r="DG77" s="11" t="str">
        <f t="shared" si="202"/>
        <v/>
      </c>
      <c r="DH77" s="11" t="str">
        <f t="shared" si="203"/>
        <v/>
      </c>
      <c r="DI77" s="11" t="str">
        <f t="shared" si="204"/>
        <v/>
      </c>
      <c r="DJ77" s="11" t="str">
        <f t="shared" si="205"/>
        <v/>
      </c>
      <c r="DK77" s="11" t="str">
        <f t="shared" si="206"/>
        <v/>
      </c>
      <c r="DL77" s="11" t="str">
        <f t="shared" si="207"/>
        <v/>
      </c>
      <c r="DM77" s="11" t="str">
        <f t="shared" si="208"/>
        <v/>
      </c>
      <c r="DN77" s="11" t="str">
        <f t="shared" si="209"/>
        <v/>
      </c>
      <c r="DO77" s="11" t="str">
        <f t="shared" si="210"/>
        <v/>
      </c>
    </row>
    <row r="78" spans="1:119" x14ac:dyDescent="0.25">
      <c r="A78" s="2" t="str">
        <f>'Gene Table'!D77</f>
        <v>SFRP2</v>
      </c>
      <c r="B78" s="123"/>
      <c r="C78" s="3" t="s">
        <v>401</v>
      </c>
      <c r="D78" s="2">
        <f>IF(SUM('Raw Data'!C$3:C$98)&gt;10,IF(AND(ISNUMBER('Raw Data'!C295),'Raw Data'!C295&lt;40, 'Raw Data'!C295&gt;0),'Raw Data'!C295,40),"")</f>
        <v>21.475655</v>
      </c>
      <c r="E78" s="2" t="str">
        <f>IF(SUM('Raw Data'!D$3:D$98)&gt;10,IF(AND(ISNUMBER('Raw Data'!D295),'Raw Data'!D295&lt;40, 'Raw Data'!D295&gt;0),'Raw Data'!D295,40),"")</f>
        <v/>
      </c>
      <c r="F78" s="2" t="str">
        <f>IF(SUM('Raw Data'!E$3:E$98)&gt;10,IF(AND(ISNUMBER('Raw Data'!E295),'Raw Data'!E295&lt;40, 'Raw Data'!E295&gt;0),'Raw Data'!E295,40),"")</f>
        <v/>
      </c>
      <c r="G78" s="2" t="str">
        <f>IF(SUM('Raw Data'!F$3:F$98)&gt;10,IF(AND(ISNUMBER('Raw Data'!F295),'Raw Data'!F295&lt;40, 'Raw Data'!F295&gt;0),'Raw Data'!F295,40),"")</f>
        <v/>
      </c>
      <c r="H78" s="2" t="str">
        <f>IF(SUM('Raw Data'!G$3:G$98)&gt;10,IF(AND(ISNUMBER('Raw Data'!G295),'Raw Data'!G295&lt;40, 'Raw Data'!G295&gt;0),'Raw Data'!G295,40),"")</f>
        <v/>
      </c>
      <c r="I78" s="2" t="str">
        <f>IF(SUM('Raw Data'!H$3:H$98)&gt;10,IF(AND(ISNUMBER('Raw Data'!H295),'Raw Data'!H295&lt;40, 'Raw Data'!H295&gt;0),'Raw Data'!H295,40),"")</f>
        <v/>
      </c>
      <c r="J78" s="2" t="str">
        <f>IF(SUM('Raw Data'!I$3:I$98)&gt;10,IF(AND(ISNUMBER('Raw Data'!I295),'Raw Data'!I295&lt;40, 'Raw Data'!I295&gt;0),'Raw Data'!I295,40),"")</f>
        <v/>
      </c>
      <c r="K78" s="2" t="str">
        <f>IF(SUM('Raw Data'!J$3:J$98)&gt;10,IF(AND(ISNUMBER('Raw Data'!J295),'Raw Data'!J295&lt;40, 'Raw Data'!J295&gt;0),'Raw Data'!J295,40),"")</f>
        <v/>
      </c>
      <c r="L78" s="2" t="str">
        <f>IF(SUM('Raw Data'!K$3:K$98)&gt;10,IF(AND(ISNUMBER('Raw Data'!K295),'Raw Data'!K295&lt;40, 'Raw Data'!K295&gt;0),'Raw Data'!K295,40),"")</f>
        <v/>
      </c>
      <c r="M78" s="2" t="str">
        <f>IF(SUM('Raw Data'!L$3:L$98)&gt;10,IF(AND(ISNUMBER('Raw Data'!L295),'Raw Data'!L295&lt;40, 'Raw Data'!L295&gt;0),'Raw Data'!L295,40),"")</f>
        <v/>
      </c>
      <c r="N78" s="2" t="str">
        <f>IF(SUM('Raw Data'!M$3:M$98)&gt;10,IF(AND(ISNUMBER('Raw Data'!M295),'Raw Data'!M295&lt;40, 'Raw Data'!M295&gt;0),'Raw Data'!M295,40),"")</f>
        <v/>
      </c>
      <c r="O78" s="2" t="str">
        <f>IF(SUM('Raw Data'!N$3:N$98)&gt;10,IF(AND(ISNUMBER('Raw Data'!N295),'Raw Data'!N295&lt;40, 'Raw Data'!N295&gt;0),'Raw Data'!N295,40),"")</f>
        <v/>
      </c>
      <c r="P78" s="3" t="str">
        <f>'Gene Table'!D77</f>
        <v>SFRP2</v>
      </c>
      <c r="Q78" s="2">
        <f t="shared" si="162"/>
        <v>13.047045000000001</v>
      </c>
      <c r="R78" s="2" t="str">
        <f t="shared" si="163"/>
        <v/>
      </c>
      <c r="S78" s="2" t="str">
        <f t="shared" si="164"/>
        <v/>
      </c>
      <c r="T78" s="2" t="str">
        <f t="shared" si="165"/>
        <v/>
      </c>
      <c r="U78" s="2" t="str">
        <f t="shared" si="166"/>
        <v/>
      </c>
      <c r="V78" s="2" t="str">
        <f t="shared" si="167"/>
        <v/>
      </c>
      <c r="W78" s="2" t="str">
        <f t="shared" si="168"/>
        <v/>
      </c>
      <c r="X78" s="2" t="str">
        <f t="shared" si="169"/>
        <v/>
      </c>
      <c r="Y78" s="2" t="str">
        <f t="shared" si="170"/>
        <v/>
      </c>
      <c r="Z78" s="2" t="str">
        <f t="shared" si="171"/>
        <v/>
      </c>
      <c r="AA78" s="2" t="str">
        <f t="shared" si="172"/>
        <v/>
      </c>
      <c r="AB78" s="2" t="str">
        <f t="shared" si="173"/>
        <v/>
      </c>
      <c r="AC78" s="3" t="str">
        <f>'Gene Table'!D77</f>
        <v>SFRP2</v>
      </c>
      <c r="AD78" s="2">
        <f t="shared" si="174"/>
        <v>7.4762349999999991</v>
      </c>
      <c r="AE78" s="2" t="str">
        <f t="shared" si="175"/>
        <v/>
      </c>
      <c r="AF78" s="2" t="str">
        <f t="shared" si="176"/>
        <v/>
      </c>
      <c r="AG78" s="2" t="str">
        <f t="shared" si="177"/>
        <v/>
      </c>
      <c r="AH78" s="2" t="str">
        <f t="shared" si="178"/>
        <v/>
      </c>
      <c r="AI78" s="2" t="str">
        <f t="shared" si="179"/>
        <v/>
      </c>
      <c r="AJ78" s="2" t="str">
        <f t="shared" si="180"/>
        <v/>
      </c>
      <c r="AK78" s="2" t="str">
        <f t="shared" si="181"/>
        <v/>
      </c>
      <c r="AL78" s="2" t="str">
        <f t="shared" si="182"/>
        <v/>
      </c>
      <c r="AM78" s="2" t="str">
        <f t="shared" si="183"/>
        <v/>
      </c>
      <c r="AN78" s="2" t="str">
        <f t="shared" si="184"/>
        <v/>
      </c>
      <c r="AO78" s="2" t="str">
        <f t="shared" si="185"/>
        <v/>
      </c>
      <c r="AP78" s="3" t="str">
        <f>'Gene Table'!D77</f>
        <v>SFRP2</v>
      </c>
      <c r="AQ78" s="2">
        <f t="shared" si="186"/>
        <v>1.0973410000000001</v>
      </c>
      <c r="AR78" s="2" t="str">
        <f t="shared" si="187"/>
        <v/>
      </c>
      <c r="AS78" s="2" t="str">
        <f t="shared" si="188"/>
        <v/>
      </c>
      <c r="AT78" s="2" t="str">
        <f t="shared" si="189"/>
        <v/>
      </c>
      <c r="AU78" s="2" t="str">
        <f t="shared" si="190"/>
        <v/>
      </c>
      <c r="AV78" s="2" t="str">
        <f t="shared" si="191"/>
        <v/>
      </c>
      <c r="AW78" s="2" t="str">
        <f t="shared" si="192"/>
        <v/>
      </c>
      <c r="AX78" s="2" t="str">
        <f t="shared" si="193"/>
        <v/>
      </c>
      <c r="AY78" s="2" t="str">
        <f t="shared" si="194"/>
        <v/>
      </c>
      <c r="AZ78" s="2" t="str">
        <f t="shared" si="195"/>
        <v/>
      </c>
      <c r="BA78" s="2" t="str">
        <f t="shared" si="196"/>
        <v/>
      </c>
      <c r="BB78" s="2" t="str">
        <f t="shared" si="197"/>
        <v/>
      </c>
      <c r="BC78" s="3" t="str">
        <f>'Gene Table'!D77</f>
        <v>SFRP2</v>
      </c>
      <c r="BD78" s="2">
        <f t="shared" si="102"/>
        <v>1.1815391058663695E-4</v>
      </c>
      <c r="BE78" s="2" t="str">
        <f t="shared" si="103"/>
        <v/>
      </c>
      <c r="BF78" s="2" t="str">
        <f t="shared" si="104"/>
        <v/>
      </c>
      <c r="BG78" s="2" t="str">
        <f t="shared" si="105"/>
        <v/>
      </c>
      <c r="BH78" s="2" t="str">
        <f t="shared" si="106"/>
        <v/>
      </c>
      <c r="BI78" s="2" t="str">
        <f t="shared" si="107"/>
        <v/>
      </c>
      <c r="BJ78" s="2" t="str">
        <f t="shared" si="108"/>
        <v/>
      </c>
      <c r="BK78" s="2" t="str">
        <f t="shared" si="109"/>
        <v/>
      </c>
      <c r="BL78" s="2" t="str">
        <f t="shared" si="110"/>
        <v/>
      </c>
      <c r="BM78" s="2" t="str">
        <f t="shared" si="111"/>
        <v/>
      </c>
      <c r="BN78" s="2" t="str">
        <f t="shared" si="112"/>
        <v/>
      </c>
      <c r="BO78" s="2" t="str">
        <f t="shared" si="113"/>
        <v/>
      </c>
      <c r="BP78" s="3" t="str">
        <f>'Gene Table'!D77</f>
        <v>SFRP2</v>
      </c>
      <c r="BQ78" s="11">
        <f t="shared" si="138"/>
        <v>5.6166883486684482E-3</v>
      </c>
      <c r="BR78" s="11" t="str">
        <f t="shared" si="139"/>
        <v/>
      </c>
      <c r="BS78" s="11" t="str">
        <f t="shared" si="140"/>
        <v/>
      </c>
      <c r="BT78" s="11" t="str">
        <f t="shared" si="141"/>
        <v/>
      </c>
      <c r="BU78" s="11" t="str">
        <f t="shared" si="142"/>
        <v/>
      </c>
      <c r="BV78" s="11" t="str">
        <f t="shared" si="143"/>
        <v/>
      </c>
      <c r="BW78" s="11" t="str">
        <f t="shared" si="144"/>
        <v/>
      </c>
      <c r="BX78" s="11" t="str">
        <f t="shared" si="145"/>
        <v/>
      </c>
      <c r="BY78" s="11" t="str">
        <f t="shared" si="146"/>
        <v/>
      </c>
      <c r="BZ78" s="11" t="str">
        <f t="shared" si="147"/>
        <v/>
      </c>
      <c r="CA78" s="11" t="str">
        <f t="shared" si="148"/>
        <v/>
      </c>
      <c r="CB78" s="11" t="str">
        <f t="shared" si="149"/>
        <v/>
      </c>
      <c r="CC78" s="3" t="str">
        <f>'Gene Table'!D77</f>
        <v>SFRP2</v>
      </c>
      <c r="CD78" s="11">
        <f t="shared" si="150"/>
        <v>0.46743234403328848</v>
      </c>
      <c r="CE78" s="11" t="str">
        <f t="shared" si="151"/>
        <v/>
      </c>
      <c r="CF78" s="11" t="str">
        <f t="shared" si="152"/>
        <v/>
      </c>
      <c r="CG78" s="11" t="str">
        <f t="shared" si="153"/>
        <v/>
      </c>
      <c r="CH78" s="11" t="str">
        <f t="shared" si="154"/>
        <v/>
      </c>
      <c r="CI78" s="11" t="str">
        <f t="shared" si="155"/>
        <v/>
      </c>
      <c r="CJ78" s="11" t="str">
        <f t="shared" si="156"/>
        <v/>
      </c>
      <c r="CK78" s="11" t="str">
        <f t="shared" si="157"/>
        <v/>
      </c>
      <c r="CL78" s="11" t="str">
        <f t="shared" si="158"/>
        <v/>
      </c>
      <c r="CM78" s="11" t="str">
        <f t="shared" si="159"/>
        <v/>
      </c>
      <c r="CN78" s="11" t="str">
        <f t="shared" si="160"/>
        <v/>
      </c>
      <c r="CO78" s="11" t="str">
        <f t="shared" si="161"/>
        <v/>
      </c>
      <c r="CP78" s="3" t="str">
        <f>'Gene Table'!D77</f>
        <v>SFRP2</v>
      </c>
      <c r="CQ78" s="11">
        <f t="shared" si="198"/>
        <v>0.52695096761804305</v>
      </c>
      <c r="CR78" s="11" t="str">
        <f t="shared" si="91"/>
        <v/>
      </c>
      <c r="CS78" s="11" t="str">
        <f t="shared" si="92"/>
        <v/>
      </c>
      <c r="CT78" s="11" t="str">
        <f t="shared" si="93"/>
        <v/>
      </c>
      <c r="CU78" s="11" t="str">
        <f t="shared" si="94"/>
        <v/>
      </c>
      <c r="CV78" s="11" t="str">
        <f t="shared" si="95"/>
        <v/>
      </c>
      <c r="CW78" s="11" t="str">
        <f t="shared" si="96"/>
        <v/>
      </c>
      <c r="CX78" s="11" t="str">
        <f t="shared" si="97"/>
        <v/>
      </c>
      <c r="CY78" s="11" t="str">
        <f t="shared" si="98"/>
        <v/>
      </c>
      <c r="CZ78" s="11" t="str">
        <f t="shared" si="99"/>
        <v/>
      </c>
      <c r="DA78" s="11" t="str">
        <f t="shared" si="100"/>
        <v/>
      </c>
      <c r="DB78" s="11" t="str">
        <f t="shared" si="101"/>
        <v/>
      </c>
      <c r="DC78" s="3" t="str">
        <f>'Gene Table'!D77</f>
        <v>SFRP2</v>
      </c>
      <c r="DD78" s="11">
        <f t="shared" si="199"/>
        <v>0.53256765596671152</v>
      </c>
      <c r="DE78" s="11" t="str">
        <f t="shared" si="200"/>
        <v/>
      </c>
      <c r="DF78" s="11" t="str">
        <f t="shared" si="201"/>
        <v/>
      </c>
      <c r="DG78" s="11" t="str">
        <f t="shared" si="202"/>
        <v/>
      </c>
      <c r="DH78" s="11" t="str">
        <f t="shared" si="203"/>
        <v/>
      </c>
      <c r="DI78" s="11" t="str">
        <f t="shared" si="204"/>
        <v/>
      </c>
      <c r="DJ78" s="11" t="str">
        <f t="shared" si="205"/>
        <v/>
      </c>
      <c r="DK78" s="11" t="str">
        <f t="shared" si="206"/>
        <v/>
      </c>
      <c r="DL78" s="11" t="str">
        <f t="shared" si="207"/>
        <v/>
      </c>
      <c r="DM78" s="11" t="str">
        <f t="shared" si="208"/>
        <v/>
      </c>
      <c r="DN78" s="11" t="str">
        <f t="shared" si="209"/>
        <v/>
      </c>
      <c r="DO78" s="11" t="str">
        <f t="shared" si="210"/>
        <v/>
      </c>
    </row>
    <row r="79" spans="1:119" x14ac:dyDescent="0.25">
      <c r="A79" s="2" t="str">
        <f>'Gene Table'!D78</f>
        <v>SLC5A8</v>
      </c>
      <c r="B79" s="123"/>
      <c r="C79" s="3" t="s">
        <v>402</v>
      </c>
      <c r="D79" s="2">
        <f>IF(SUM('Raw Data'!C$3:C$98)&gt;10,IF(AND(ISNUMBER('Raw Data'!C297),'Raw Data'!C297&lt;40, 'Raw Data'!C297&gt;0),'Raw Data'!C297,40),"")</f>
        <v>21.251574000000002</v>
      </c>
      <c r="E79" s="2" t="str">
        <f>IF(SUM('Raw Data'!D$3:D$98)&gt;10,IF(AND(ISNUMBER('Raw Data'!D297),'Raw Data'!D297&lt;40, 'Raw Data'!D297&gt;0),'Raw Data'!D297,40),"")</f>
        <v/>
      </c>
      <c r="F79" s="2" t="str">
        <f>IF(SUM('Raw Data'!E$3:E$98)&gt;10,IF(AND(ISNUMBER('Raw Data'!E297),'Raw Data'!E297&lt;40, 'Raw Data'!E297&gt;0),'Raw Data'!E297,40),"")</f>
        <v/>
      </c>
      <c r="G79" s="2" t="str">
        <f>IF(SUM('Raw Data'!F$3:F$98)&gt;10,IF(AND(ISNUMBER('Raw Data'!F297),'Raw Data'!F297&lt;40, 'Raw Data'!F297&gt;0),'Raw Data'!F297,40),"")</f>
        <v/>
      </c>
      <c r="H79" s="2" t="str">
        <f>IF(SUM('Raw Data'!G$3:G$98)&gt;10,IF(AND(ISNUMBER('Raw Data'!G297),'Raw Data'!G297&lt;40, 'Raw Data'!G297&gt;0),'Raw Data'!G297,40),"")</f>
        <v/>
      </c>
      <c r="I79" s="2" t="str">
        <f>IF(SUM('Raw Data'!H$3:H$98)&gt;10,IF(AND(ISNUMBER('Raw Data'!H297),'Raw Data'!H297&lt;40, 'Raw Data'!H297&gt;0),'Raw Data'!H297,40),"")</f>
        <v/>
      </c>
      <c r="J79" s="2" t="str">
        <f>IF(SUM('Raw Data'!I$3:I$98)&gt;10,IF(AND(ISNUMBER('Raw Data'!I297),'Raw Data'!I297&lt;40, 'Raw Data'!I297&gt;0),'Raw Data'!I297,40),"")</f>
        <v/>
      </c>
      <c r="K79" s="2" t="str">
        <f>IF(SUM('Raw Data'!J$3:J$98)&gt;10,IF(AND(ISNUMBER('Raw Data'!J297),'Raw Data'!J297&lt;40, 'Raw Data'!J297&gt;0),'Raw Data'!J297,40),"")</f>
        <v/>
      </c>
      <c r="L79" s="2" t="str">
        <f>IF(SUM('Raw Data'!K$3:K$98)&gt;10,IF(AND(ISNUMBER('Raw Data'!K297),'Raw Data'!K297&lt;40, 'Raw Data'!K297&gt;0),'Raw Data'!K297,40),"")</f>
        <v/>
      </c>
      <c r="M79" s="2" t="str">
        <f>IF(SUM('Raw Data'!L$3:L$98)&gt;10,IF(AND(ISNUMBER('Raw Data'!L297),'Raw Data'!L297&lt;40, 'Raw Data'!L297&gt;0),'Raw Data'!L297,40),"")</f>
        <v/>
      </c>
      <c r="N79" s="2" t="str">
        <f>IF(SUM('Raw Data'!M$3:M$98)&gt;10,IF(AND(ISNUMBER('Raw Data'!M297),'Raw Data'!M297&lt;40, 'Raw Data'!M297&gt;0),'Raw Data'!M297,40),"")</f>
        <v/>
      </c>
      <c r="O79" s="2" t="str">
        <f>IF(SUM('Raw Data'!N$3:N$98)&gt;10,IF(AND(ISNUMBER('Raw Data'!N297),'Raw Data'!N297&lt;40, 'Raw Data'!N297&gt;0),'Raw Data'!N297,40),"")</f>
        <v/>
      </c>
      <c r="P79" s="3" t="str">
        <f>'Gene Table'!D78</f>
        <v>SLC5A8</v>
      </c>
      <c r="Q79" s="2">
        <f t="shared" si="162"/>
        <v>18.748425999999998</v>
      </c>
      <c r="R79" s="2" t="str">
        <f t="shared" si="163"/>
        <v/>
      </c>
      <c r="S79" s="2" t="str">
        <f t="shared" si="164"/>
        <v/>
      </c>
      <c r="T79" s="2" t="str">
        <f t="shared" si="165"/>
        <v/>
      </c>
      <c r="U79" s="2" t="str">
        <f t="shared" si="166"/>
        <v/>
      </c>
      <c r="V79" s="2" t="str">
        <f t="shared" si="167"/>
        <v/>
      </c>
      <c r="W79" s="2" t="str">
        <f t="shared" si="168"/>
        <v/>
      </c>
      <c r="X79" s="2" t="str">
        <f t="shared" si="169"/>
        <v/>
      </c>
      <c r="Y79" s="2" t="str">
        <f t="shared" si="170"/>
        <v/>
      </c>
      <c r="Z79" s="2" t="str">
        <f t="shared" si="171"/>
        <v/>
      </c>
      <c r="AA79" s="2" t="str">
        <f t="shared" si="172"/>
        <v/>
      </c>
      <c r="AB79" s="2" t="str">
        <f t="shared" si="173"/>
        <v/>
      </c>
      <c r="AC79" s="3" t="str">
        <f>'Gene Table'!D78</f>
        <v>SLC5A8</v>
      </c>
      <c r="AD79" s="2">
        <f t="shared" si="174"/>
        <v>0.17195499999999697</v>
      </c>
      <c r="AE79" s="2" t="str">
        <f t="shared" si="175"/>
        <v/>
      </c>
      <c r="AF79" s="2" t="str">
        <f t="shared" si="176"/>
        <v/>
      </c>
      <c r="AG79" s="2" t="str">
        <f t="shared" si="177"/>
        <v/>
      </c>
      <c r="AH79" s="2" t="str">
        <f t="shared" si="178"/>
        <v/>
      </c>
      <c r="AI79" s="2" t="str">
        <f t="shared" si="179"/>
        <v/>
      </c>
      <c r="AJ79" s="2" t="str">
        <f t="shared" si="180"/>
        <v/>
      </c>
      <c r="AK79" s="2" t="str">
        <f t="shared" si="181"/>
        <v/>
      </c>
      <c r="AL79" s="2" t="str">
        <f t="shared" si="182"/>
        <v/>
      </c>
      <c r="AM79" s="2" t="str">
        <f t="shared" si="183"/>
        <v/>
      </c>
      <c r="AN79" s="2" t="str">
        <f t="shared" si="184"/>
        <v/>
      </c>
      <c r="AO79" s="2" t="str">
        <f t="shared" si="185"/>
        <v/>
      </c>
      <c r="AP79" s="3" t="str">
        <f>'Gene Table'!D78</f>
        <v>SLC5A8</v>
      </c>
      <c r="AQ79" s="2">
        <f t="shared" si="186"/>
        <v>7.0337079999999972</v>
      </c>
      <c r="AR79" s="2" t="str">
        <f t="shared" si="187"/>
        <v/>
      </c>
      <c r="AS79" s="2" t="str">
        <f t="shared" si="188"/>
        <v/>
      </c>
      <c r="AT79" s="2" t="str">
        <f t="shared" si="189"/>
        <v/>
      </c>
      <c r="AU79" s="2" t="str">
        <f t="shared" si="190"/>
        <v/>
      </c>
      <c r="AV79" s="2" t="str">
        <f t="shared" si="191"/>
        <v/>
      </c>
      <c r="AW79" s="2" t="str">
        <f t="shared" si="192"/>
        <v/>
      </c>
      <c r="AX79" s="2" t="str">
        <f t="shared" si="193"/>
        <v/>
      </c>
      <c r="AY79" s="2" t="str">
        <f t="shared" si="194"/>
        <v/>
      </c>
      <c r="AZ79" s="2" t="str">
        <f t="shared" si="195"/>
        <v/>
      </c>
      <c r="BA79" s="2" t="str">
        <f t="shared" si="196"/>
        <v/>
      </c>
      <c r="BB79" s="2" t="str">
        <f t="shared" si="197"/>
        <v/>
      </c>
      <c r="BC79" s="3" t="str">
        <f>'Gene Table'!D78</f>
        <v>SLC5A8</v>
      </c>
      <c r="BD79" s="2">
        <f t="shared" si="102"/>
        <v>2.2707085880906761E-6</v>
      </c>
      <c r="BE79" s="2" t="str">
        <f t="shared" si="103"/>
        <v/>
      </c>
      <c r="BF79" s="2" t="str">
        <f t="shared" si="104"/>
        <v/>
      </c>
      <c r="BG79" s="2" t="str">
        <f t="shared" si="105"/>
        <v/>
      </c>
      <c r="BH79" s="2" t="str">
        <f t="shared" si="106"/>
        <v/>
      </c>
      <c r="BI79" s="2" t="str">
        <f t="shared" si="107"/>
        <v/>
      </c>
      <c r="BJ79" s="2" t="str">
        <f t="shared" si="108"/>
        <v/>
      </c>
      <c r="BK79" s="2" t="str">
        <f t="shared" si="109"/>
        <v/>
      </c>
      <c r="BL79" s="2" t="str">
        <f t="shared" si="110"/>
        <v/>
      </c>
      <c r="BM79" s="2" t="str">
        <f t="shared" si="111"/>
        <v/>
      </c>
      <c r="BN79" s="2" t="str">
        <f t="shared" si="112"/>
        <v/>
      </c>
      <c r="BO79" s="2" t="str">
        <f t="shared" si="113"/>
        <v/>
      </c>
      <c r="BP79" s="3" t="str">
        <f>'Gene Table'!D78</f>
        <v>SLC5A8</v>
      </c>
      <c r="BQ79" s="11">
        <f t="shared" si="138"/>
        <v>0.99236790271835618</v>
      </c>
      <c r="BR79" s="11" t="str">
        <f t="shared" si="139"/>
        <v/>
      </c>
      <c r="BS79" s="11" t="str">
        <f t="shared" si="140"/>
        <v/>
      </c>
      <c r="BT79" s="11" t="str">
        <f t="shared" si="141"/>
        <v/>
      </c>
      <c r="BU79" s="11" t="str">
        <f t="shared" si="142"/>
        <v/>
      </c>
      <c r="BV79" s="11" t="str">
        <f t="shared" si="143"/>
        <v/>
      </c>
      <c r="BW79" s="11" t="str">
        <f t="shared" si="144"/>
        <v/>
      </c>
      <c r="BX79" s="11" t="str">
        <f t="shared" si="145"/>
        <v/>
      </c>
      <c r="BY79" s="11" t="str">
        <f t="shared" si="146"/>
        <v/>
      </c>
      <c r="BZ79" s="11" t="str">
        <f t="shared" si="147"/>
        <v/>
      </c>
      <c r="CA79" s="11" t="str">
        <f t="shared" si="148"/>
        <v/>
      </c>
      <c r="CB79" s="11" t="str">
        <f t="shared" si="149"/>
        <v/>
      </c>
      <c r="CC79" s="3" t="str">
        <f>'Gene Table'!D78</f>
        <v>SLC5A8</v>
      </c>
      <c r="CD79" s="11">
        <f t="shared" si="150"/>
        <v>7.6320972816438376E-3</v>
      </c>
      <c r="CE79" s="11" t="str">
        <f t="shared" si="151"/>
        <v/>
      </c>
      <c r="CF79" s="11" t="str">
        <f t="shared" si="152"/>
        <v/>
      </c>
      <c r="CG79" s="11" t="str">
        <f t="shared" si="153"/>
        <v/>
      </c>
      <c r="CH79" s="11" t="str">
        <f t="shared" si="154"/>
        <v/>
      </c>
      <c r="CI79" s="11" t="str">
        <f t="shared" si="155"/>
        <v/>
      </c>
      <c r="CJ79" s="11" t="str">
        <f t="shared" si="156"/>
        <v/>
      </c>
      <c r="CK79" s="11" t="str">
        <f t="shared" si="157"/>
        <v/>
      </c>
      <c r="CL79" s="11" t="str">
        <f t="shared" si="158"/>
        <v/>
      </c>
      <c r="CM79" s="11" t="str">
        <f t="shared" si="159"/>
        <v/>
      </c>
      <c r="CN79" s="11" t="str">
        <f t="shared" si="160"/>
        <v/>
      </c>
      <c r="CO79" s="11" t="str">
        <f t="shared" si="161"/>
        <v/>
      </c>
      <c r="CP79" s="3" t="str">
        <f>'Gene Table'!D78</f>
        <v>SLC5A8</v>
      </c>
      <c r="CQ79" s="11">
        <f t="shared" si="198"/>
        <v>0</v>
      </c>
      <c r="CR79" s="11" t="str">
        <f t="shared" si="91"/>
        <v/>
      </c>
      <c r="CS79" s="11" t="str">
        <f t="shared" si="92"/>
        <v/>
      </c>
      <c r="CT79" s="11" t="str">
        <f t="shared" si="93"/>
        <v/>
      </c>
      <c r="CU79" s="11" t="str">
        <f t="shared" si="94"/>
        <v/>
      </c>
      <c r="CV79" s="11" t="str">
        <f t="shared" si="95"/>
        <v/>
      </c>
      <c r="CW79" s="11" t="str">
        <f t="shared" si="96"/>
        <v/>
      </c>
      <c r="CX79" s="11" t="str">
        <f t="shared" si="97"/>
        <v/>
      </c>
      <c r="CY79" s="11" t="str">
        <f t="shared" si="98"/>
        <v/>
      </c>
      <c r="CZ79" s="11" t="str">
        <f t="shared" si="99"/>
        <v/>
      </c>
      <c r="DA79" s="11" t="str">
        <f t="shared" si="100"/>
        <v/>
      </c>
      <c r="DB79" s="11" t="str">
        <f t="shared" si="101"/>
        <v/>
      </c>
      <c r="DC79" s="3" t="str">
        <f>'Gene Table'!D78</f>
        <v>SLC5A8</v>
      </c>
      <c r="DD79" s="11">
        <f t="shared" si="199"/>
        <v>0.99236790271835618</v>
      </c>
      <c r="DE79" s="11" t="str">
        <f t="shared" si="200"/>
        <v/>
      </c>
      <c r="DF79" s="11" t="str">
        <f t="shared" si="201"/>
        <v/>
      </c>
      <c r="DG79" s="11" t="str">
        <f t="shared" si="202"/>
        <v/>
      </c>
      <c r="DH79" s="11" t="str">
        <f t="shared" si="203"/>
        <v/>
      </c>
      <c r="DI79" s="11" t="str">
        <f t="shared" si="204"/>
        <v/>
      </c>
      <c r="DJ79" s="11" t="str">
        <f t="shared" si="205"/>
        <v/>
      </c>
      <c r="DK79" s="11" t="str">
        <f t="shared" si="206"/>
        <v/>
      </c>
      <c r="DL79" s="11" t="str">
        <f t="shared" si="207"/>
        <v/>
      </c>
      <c r="DM79" s="11" t="str">
        <f t="shared" si="208"/>
        <v/>
      </c>
      <c r="DN79" s="11" t="str">
        <f t="shared" si="209"/>
        <v/>
      </c>
      <c r="DO79" s="11" t="str">
        <f t="shared" si="210"/>
        <v/>
      </c>
    </row>
    <row r="80" spans="1:119" x14ac:dyDescent="0.25">
      <c r="A80" s="2" t="str">
        <f>'Gene Table'!D79</f>
        <v>SLIT2</v>
      </c>
      <c r="B80" s="123"/>
      <c r="C80" s="3" t="s">
        <v>403</v>
      </c>
      <c r="D80" s="2">
        <f>IF(SUM('Raw Data'!C$3:C$98)&gt;10,IF(AND(ISNUMBER('Raw Data'!C299),'Raw Data'!C299&lt;40, 'Raw Data'!C299&gt;0),'Raw Data'!C299,40),"")</f>
        <v>20.549489999999999</v>
      </c>
      <c r="E80" s="2" t="str">
        <f>IF(SUM('Raw Data'!D$3:D$98)&gt;10,IF(AND(ISNUMBER('Raw Data'!D299),'Raw Data'!D299&lt;40, 'Raw Data'!D299&gt;0),'Raw Data'!D299,40),"")</f>
        <v/>
      </c>
      <c r="F80" s="2" t="str">
        <f>IF(SUM('Raw Data'!E$3:E$98)&gt;10,IF(AND(ISNUMBER('Raw Data'!E299),'Raw Data'!E299&lt;40, 'Raw Data'!E299&gt;0),'Raw Data'!E299,40),"")</f>
        <v/>
      </c>
      <c r="G80" s="2" t="str">
        <f>IF(SUM('Raw Data'!F$3:F$98)&gt;10,IF(AND(ISNUMBER('Raw Data'!F299),'Raw Data'!F299&lt;40, 'Raw Data'!F299&gt;0),'Raw Data'!F299,40),"")</f>
        <v/>
      </c>
      <c r="H80" s="2" t="str">
        <f>IF(SUM('Raw Data'!G$3:G$98)&gt;10,IF(AND(ISNUMBER('Raw Data'!G299),'Raw Data'!G299&lt;40, 'Raw Data'!G299&gt;0),'Raw Data'!G299,40),"")</f>
        <v/>
      </c>
      <c r="I80" s="2" t="str">
        <f>IF(SUM('Raw Data'!H$3:H$98)&gt;10,IF(AND(ISNUMBER('Raw Data'!H299),'Raw Data'!H299&lt;40, 'Raw Data'!H299&gt;0),'Raw Data'!H299,40),"")</f>
        <v/>
      </c>
      <c r="J80" s="2" t="str">
        <f>IF(SUM('Raw Data'!I$3:I$98)&gt;10,IF(AND(ISNUMBER('Raw Data'!I299),'Raw Data'!I299&lt;40, 'Raw Data'!I299&gt;0),'Raw Data'!I299,40),"")</f>
        <v/>
      </c>
      <c r="K80" s="2" t="str">
        <f>IF(SUM('Raw Data'!J$3:J$98)&gt;10,IF(AND(ISNUMBER('Raw Data'!J299),'Raw Data'!J299&lt;40, 'Raw Data'!J299&gt;0),'Raw Data'!J299,40),"")</f>
        <v/>
      </c>
      <c r="L80" s="2" t="str">
        <f>IF(SUM('Raw Data'!K$3:K$98)&gt;10,IF(AND(ISNUMBER('Raw Data'!K299),'Raw Data'!K299&lt;40, 'Raw Data'!K299&gt;0),'Raw Data'!K299,40),"")</f>
        <v/>
      </c>
      <c r="M80" s="2" t="str">
        <f>IF(SUM('Raw Data'!L$3:L$98)&gt;10,IF(AND(ISNUMBER('Raw Data'!L299),'Raw Data'!L299&lt;40, 'Raw Data'!L299&gt;0),'Raw Data'!L299,40),"")</f>
        <v/>
      </c>
      <c r="N80" s="2" t="str">
        <f>IF(SUM('Raw Data'!M$3:M$98)&gt;10,IF(AND(ISNUMBER('Raw Data'!M299),'Raw Data'!M299&lt;40, 'Raw Data'!M299&gt;0),'Raw Data'!M299,40),"")</f>
        <v/>
      </c>
      <c r="O80" s="2" t="str">
        <f>IF(SUM('Raw Data'!N$3:N$98)&gt;10,IF(AND(ISNUMBER('Raw Data'!N299),'Raw Data'!N299&lt;40, 'Raw Data'!N299&gt;0),'Raw Data'!N299,40),"")</f>
        <v/>
      </c>
      <c r="P80" s="3" t="str">
        <f>'Gene Table'!D79</f>
        <v>SLIT2</v>
      </c>
      <c r="Q80" s="2">
        <f t="shared" si="162"/>
        <v>8.7376700000000014</v>
      </c>
      <c r="R80" s="2" t="str">
        <f t="shared" si="163"/>
        <v/>
      </c>
      <c r="S80" s="2" t="str">
        <f t="shared" si="164"/>
        <v/>
      </c>
      <c r="T80" s="2" t="str">
        <f t="shared" si="165"/>
        <v/>
      </c>
      <c r="U80" s="2" t="str">
        <f t="shared" si="166"/>
        <v/>
      </c>
      <c r="V80" s="2" t="str">
        <f t="shared" si="167"/>
        <v/>
      </c>
      <c r="W80" s="2" t="str">
        <f t="shared" si="168"/>
        <v/>
      </c>
      <c r="X80" s="2" t="str">
        <f t="shared" si="169"/>
        <v/>
      </c>
      <c r="Y80" s="2" t="str">
        <f t="shared" si="170"/>
        <v/>
      </c>
      <c r="Z80" s="2" t="str">
        <f t="shared" si="171"/>
        <v/>
      </c>
      <c r="AA80" s="2" t="str">
        <f t="shared" si="172"/>
        <v/>
      </c>
      <c r="AB80" s="2" t="str">
        <f t="shared" si="173"/>
        <v/>
      </c>
      <c r="AC80" s="3" t="str">
        <f>'Gene Table'!D79</f>
        <v>SLIT2</v>
      </c>
      <c r="AD80" s="2">
        <f t="shared" si="174"/>
        <v>1.5375840000000025</v>
      </c>
      <c r="AE80" s="2" t="str">
        <f t="shared" si="175"/>
        <v/>
      </c>
      <c r="AF80" s="2" t="str">
        <f t="shared" si="176"/>
        <v/>
      </c>
      <c r="AG80" s="2" t="str">
        <f t="shared" si="177"/>
        <v/>
      </c>
      <c r="AH80" s="2" t="str">
        <f t="shared" si="178"/>
        <v/>
      </c>
      <c r="AI80" s="2" t="str">
        <f t="shared" si="179"/>
        <v/>
      </c>
      <c r="AJ80" s="2" t="str">
        <f t="shared" si="180"/>
        <v/>
      </c>
      <c r="AK80" s="2" t="str">
        <f t="shared" si="181"/>
        <v/>
      </c>
      <c r="AL80" s="2" t="str">
        <f t="shared" si="182"/>
        <v/>
      </c>
      <c r="AM80" s="2" t="str">
        <f t="shared" si="183"/>
        <v/>
      </c>
      <c r="AN80" s="2" t="str">
        <f t="shared" si="184"/>
        <v/>
      </c>
      <c r="AO80" s="2" t="str">
        <f t="shared" si="185"/>
        <v/>
      </c>
      <c r="AP80" s="3" t="str">
        <f>'Gene Table'!D79</f>
        <v>SLIT2</v>
      </c>
      <c r="AQ80" s="2">
        <f t="shared" si="186"/>
        <v>1.5974640000000022</v>
      </c>
      <c r="AR80" s="2" t="str">
        <f t="shared" si="187"/>
        <v/>
      </c>
      <c r="AS80" s="2" t="str">
        <f t="shared" si="188"/>
        <v/>
      </c>
      <c r="AT80" s="2" t="str">
        <f t="shared" si="189"/>
        <v/>
      </c>
      <c r="AU80" s="2" t="str">
        <f t="shared" si="190"/>
        <v/>
      </c>
      <c r="AV80" s="2" t="str">
        <f t="shared" si="191"/>
        <v/>
      </c>
      <c r="AW80" s="2" t="str">
        <f t="shared" si="192"/>
        <v/>
      </c>
      <c r="AX80" s="2" t="str">
        <f t="shared" si="193"/>
        <v/>
      </c>
      <c r="AY80" s="2" t="str">
        <f t="shared" si="194"/>
        <v/>
      </c>
      <c r="AZ80" s="2" t="str">
        <f t="shared" si="195"/>
        <v/>
      </c>
      <c r="BA80" s="2" t="str">
        <f t="shared" si="196"/>
        <v/>
      </c>
      <c r="BB80" s="2" t="str">
        <f t="shared" si="197"/>
        <v/>
      </c>
      <c r="BC80" s="3" t="str">
        <f>'Gene Table'!D79</f>
        <v>SLIT2</v>
      </c>
      <c r="BD80" s="2">
        <f t="shared" si="102"/>
        <v>2.3426059271726865E-3</v>
      </c>
      <c r="BE80" s="2" t="str">
        <f t="shared" si="103"/>
        <v/>
      </c>
      <c r="BF80" s="2" t="str">
        <f t="shared" si="104"/>
        <v/>
      </c>
      <c r="BG80" s="2" t="str">
        <f t="shared" si="105"/>
        <v/>
      </c>
      <c r="BH80" s="2" t="str">
        <f t="shared" si="106"/>
        <v/>
      </c>
      <c r="BI80" s="2" t="str">
        <f t="shared" si="107"/>
        <v/>
      </c>
      <c r="BJ80" s="2" t="str">
        <f t="shared" si="108"/>
        <v/>
      </c>
      <c r="BK80" s="2" t="str">
        <f t="shared" si="109"/>
        <v/>
      </c>
      <c r="BL80" s="2" t="str">
        <f t="shared" si="110"/>
        <v/>
      </c>
      <c r="BM80" s="2" t="str">
        <f t="shared" si="111"/>
        <v/>
      </c>
      <c r="BN80" s="2" t="str">
        <f t="shared" si="112"/>
        <v/>
      </c>
      <c r="BO80" s="2" t="str">
        <f t="shared" si="113"/>
        <v/>
      </c>
      <c r="BP80" s="3" t="str">
        <f>'Gene Table'!D79</f>
        <v>SLIT2</v>
      </c>
      <c r="BQ80" s="11">
        <f t="shared" si="138"/>
        <v>0.34527065566171522</v>
      </c>
      <c r="BR80" s="11" t="str">
        <f t="shared" si="139"/>
        <v/>
      </c>
      <c r="BS80" s="11" t="str">
        <f t="shared" si="140"/>
        <v/>
      </c>
      <c r="BT80" s="11" t="str">
        <f t="shared" si="141"/>
        <v/>
      </c>
      <c r="BU80" s="11" t="str">
        <f t="shared" si="142"/>
        <v/>
      </c>
      <c r="BV80" s="11" t="str">
        <f t="shared" si="143"/>
        <v/>
      </c>
      <c r="BW80" s="11" t="str">
        <f t="shared" si="144"/>
        <v/>
      </c>
      <c r="BX80" s="11" t="str">
        <f t="shared" si="145"/>
        <v/>
      </c>
      <c r="BY80" s="11" t="str">
        <f t="shared" si="146"/>
        <v/>
      </c>
      <c r="BZ80" s="11" t="str">
        <f t="shared" si="147"/>
        <v/>
      </c>
      <c r="CA80" s="11" t="str">
        <f t="shared" si="148"/>
        <v/>
      </c>
      <c r="CB80" s="11" t="str">
        <f t="shared" si="149"/>
        <v/>
      </c>
      <c r="CC80" s="3" t="str">
        <f>'Gene Table'!D79</f>
        <v>SLIT2</v>
      </c>
      <c r="CD80" s="11">
        <f t="shared" si="150"/>
        <v>0.33123330149788577</v>
      </c>
      <c r="CE80" s="11" t="str">
        <f t="shared" si="151"/>
        <v/>
      </c>
      <c r="CF80" s="11" t="str">
        <f t="shared" si="152"/>
        <v/>
      </c>
      <c r="CG80" s="11" t="str">
        <f t="shared" si="153"/>
        <v/>
      </c>
      <c r="CH80" s="11" t="str">
        <f t="shared" si="154"/>
        <v/>
      </c>
      <c r="CI80" s="11" t="str">
        <f t="shared" si="155"/>
        <v/>
      </c>
      <c r="CJ80" s="11" t="str">
        <f t="shared" si="156"/>
        <v/>
      </c>
      <c r="CK80" s="11" t="str">
        <f t="shared" si="157"/>
        <v/>
      </c>
      <c r="CL80" s="11" t="str">
        <f t="shared" si="158"/>
        <v/>
      </c>
      <c r="CM80" s="11" t="str">
        <f t="shared" si="159"/>
        <v/>
      </c>
      <c r="CN80" s="11" t="str">
        <f t="shared" si="160"/>
        <v/>
      </c>
      <c r="CO80" s="11" t="str">
        <f t="shared" si="161"/>
        <v/>
      </c>
      <c r="CP80" s="3" t="str">
        <f>'Gene Table'!D79</f>
        <v>SLIT2</v>
      </c>
      <c r="CQ80" s="11">
        <f t="shared" si="198"/>
        <v>0.32349604284039901</v>
      </c>
      <c r="CR80" s="11" t="str">
        <f t="shared" si="91"/>
        <v/>
      </c>
      <c r="CS80" s="11" t="str">
        <f t="shared" si="92"/>
        <v/>
      </c>
      <c r="CT80" s="11" t="str">
        <f t="shared" si="93"/>
        <v/>
      </c>
      <c r="CU80" s="11" t="str">
        <f t="shared" si="94"/>
        <v/>
      </c>
      <c r="CV80" s="11" t="str">
        <f t="shared" si="95"/>
        <v/>
      </c>
      <c r="CW80" s="11" t="str">
        <f t="shared" si="96"/>
        <v/>
      </c>
      <c r="CX80" s="11" t="str">
        <f t="shared" si="97"/>
        <v/>
      </c>
      <c r="CY80" s="11" t="str">
        <f t="shared" si="98"/>
        <v/>
      </c>
      <c r="CZ80" s="11" t="str">
        <f t="shared" si="99"/>
        <v/>
      </c>
      <c r="DA80" s="11" t="str">
        <f t="shared" si="100"/>
        <v/>
      </c>
      <c r="DB80" s="11" t="str">
        <f t="shared" si="101"/>
        <v/>
      </c>
      <c r="DC80" s="3" t="str">
        <f>'Gene Table'!D79</f>
        <v>SLIT2</v>
      </c>
      <c r="DD80" s="11">
        <f t="shared" si="199"/>
        <v>0.66876669850211423</v>
      </c>
      <c r="DE80" s="11" t="str">
        <f t="shared" si="200"/>
        <v/>
      </c>
      <c r="DF80" s="11" t="str">
        <f t="shared" si="201"/>
        <v/>
      </c>
      <c r="DG80" s="11" t="str">
        <f t="shared" si="202"/>
        <v/>
      </c>
      <c r="DH80" s="11" t="str">
        <f t="shared" si="203"/>
        <v/>
      </c>
      <c r="DI80" s="11" t="str">
        <f t="shared" si="204"/>
        <v/>
      </c>
      <c r="DJ80" s="11" t="str">
        <f t="shared" si="205"/>
        <v/>
      </c>
      <c r="DK80" s="11" t="str">
        <f t="shared" si="206"/>
        <v/>
      </c>
      <c r="DL80" s="11" t="str">
        <f t="shared" si="207"/>
        <v/>
      </c>
      <c r="DM80" s="11" t="str">
        <f t="shared" si="208"/>
        <v/>
      </c>
      <c r="DN80" s="11" t="str">
        <f t="shared" si="209"/>
        <v/>
      </c>
      <c r="DO80" s="11" t="str">
        <f t="shared" si="210"/>
        <v/>
      </c>
    </row>
    <row r="81" spans="1:119" x14ac:dyDescent="0.25">
      <c r="A81" s="2" t="str">
        <f>'Gene Table'!D80</f>
        <v>SLIT3</v>
      </c>
      <c r="B81" s="123"/>
      <c r="C81" s="3" t="s">
        <v>313</v>
      </c>
      <c r="D81" s="2">
        <f>IF(SUM('Raw Data'!C$3:C$98)&gt;10,IF(AND(ISNUMBER('Raw Data'!C301),'Raw Data'!C301&lt;40, 'Raw Data'!C301&gt;0),'Raw Data'!C301,40),"")</f>
        <v>20.728715999999999</v>
      </c>
      <c r="E81" s="2" t="str">
        <f>IF(SUM('Raw Data'!D$3:D$98)&gt;10,IF(AND(ISNUMBER('Raw Data'!D301),'Raw Data'!D301&lt;40, 'Raw Data'!D301&gt;0),'Raw Data'!D301,40),"")</f>
        <v/>
      </c>
      <c r="F81" s="2" t="str">
        <f>IF(SUM('Raw Data'!E$3:E$98)&gt;10,IF(AND(ISNUMBER('Raw Data'!E301),'Raw Data'!E301&lt;40, 'Raw Data'!E301&gt;0),'Raw Data'!E301,40),"")</f>
        <v/>
      </c>
      <c r="G81" s="2" t="str">
        <f>IF(SUM('Raw Data'!F$3:F$98)&gt;10,IF(AND(ISNUMBER('Raw Data'!F301),'Raw Data'!F301&lt;40, 'Raw Data'!F301&gt;0),'Raw Data'!F301,40),"")</f>
        <v/>
      </c>
      <c r="H81" s="2" t="str">
        <f>IF(SUM('Raw Data'!G$3:G$98)&gt;10,IF(AND(ISNUMBER('Raw Data'!G301),'Raw Data'!G301&lt;40, 'Raw Data'!G301&gt;0),'Raw Data'!G301,40),"")</f>
        <v/>
      </c>
      <c r="I81" s="2" t="str">
        <f>IF(SUM('Raw Data'!H$3:H$98)&gt;10,IF(AND(ISNUMBER('Raw Data'!H301),'Raw Data'!H301&lt;40, 'Raw Data'!H301&gt;0),'Raw Data'!H301,40),"")</f>
        <v/>
      </c>
      <c r="J81" s="2" t="str">
        <f>IF(SUM('Raw Data'!I$3:I$98)&gt;10,IF(AND(ISNUMBER('Raw Data'!I301),'Raw Data'!I301&lt;40, 'Raw Data'!I301&gt;0),'Raw Data'!I301,40),"")</f>
        <v/>
      </c>
      <c r="K81" s="2" t="str">
        <f>IF(SUM('Raw Data'!J$3:J$98)&gt;10,IF(AND(ISNUMBER('Raw Data'!J301),'Raw Data'!J301&lt;40, 'Raw Data'!J301&gt;0),'Raw Data'!J301,40),"")</f>
        <v/>
      </c>
      <c r="L81" s="2" t="str">
        <f>IF(SUM('Raw Data'!K$3:K$98)&gt;10,IF(AND(ISNUMBER('Raw Data'!K301),'Raw Data'!K301&lt;40, 'Raw Data'!K301&gt;0),'Raw Data'!K301,40),"")</f>
        <v/>
      </c>
      <c r="M81" s="2" t="str">
        <f>IF(SUM('Raw Data'!L$3:L$98)&gt;10,IF(AND(ISNUMBER('Raw Data'!L301),'Raw Data'!L301&lt;40, 'Raw Data'!L301&gt;0),'Raw Data'!L301,40),"")</f>
        <v/>
      </c>
      <c r="N81" s="2" t="str">
        <f>IF(SUM('Raw Data'!M$3:M$98)&gt;10,IF(AND(ISNUMBER('Raw Data'!M301),'Raw Data'!M301&lt;40, 'Raw Data'!M301&gt;0),'Raw Data'!M301,40),"")</f>
        <v/>
      </c>
      <c r="O81" s="2" t="str">
        <f>IF(SUM('Raw Data'!N$3:N$98)&gt;10,IF(AND(ISNUMBER('Raw Data'!N301),'Raw Data'!N301&lt;40, 'Raw Data'!N301&gt;0),'Raw Data'!N301,40),"")</f>
        <v/>
      </c>
      <c r="P81" s="3" t="str">
        <f>'Gene Table'!D80</f>
        <v>SLIT3</v>
      </c>
      <c r="Q81" s="2">
        <f t="shared" si="162"/>
        <v>19.271284000000001</v>
      </c>
      <c r="R81" s="2" t="str">
        <f t="shared" si="163"/>
        <v/>
      </c>
      <c r="S81" s="2" t="str">
        <f t="shared" si="164"/>
        <v/>
      </c>
      <c r="T81" s="2" t="str">
        <f t="shared" si="165"/>
        <v/>
      </c>
      <c r="U81" s="2" t="str">
        <f t="shared" si="166"/>
        <v/>
      </c>
      <c r="V81" s="2" t="str">
        <f t="shared" si="167"/>
        <v/>
      </c>
      <c r="W81" s="2" t="str">
        <f t="shared" si="168"/>
        <v/>
      </c>
      <c r="X81" s="2" t="str">
        <f t="shared" si="169"/>
        <v/>
      </c>
      <c r="Y81" s="2" t="str">
        <f t="shared" si="170"/>
        <v/>
      </c>
      <c r="Z81" s="2" t="str">
        <f t="shared" si="171"/>
        <v/>
      </c>
      <c r="AA81" s="2" t="str">
        <f t="shared" si="172"/>
        <v/>
      </c>
      <c r="AB81" s="2" t="str">
        <f t="shared" si="173"/>
        <v/>
      </c>
      <c r="AC81" s="3" t="str">
        <f>'Gene Table'!D80</f>
        <v>SLIT3</v>
      </c>
      <c r="AD81" s="2">
        <f t="shared" si="174"/>
        <v>7.4499240000000029</v>
      </c>
      <c r="AE81" s="2" t="str">
        <f t="shared" si="175"/>
        <v/>
      </c>
      <c r="AF81" s="2" t="str">
        <f t="shared" si="176"/>
        <v/>
      </c>
      <c r="AG81" s="2" t="str">
        <f t="shared" si="177"/>
        <v/>
      </c>
      <c r="AH81" s="2" t="str">
        <f t="shared" si="178"/>
        <v/>
      </c>
      <c r="AI81" s="2" t="str">
        <f t="shared" si="179"/>
        <v/>
      </c>
      <c r="AJ81" s="2" t="str">
        <f t="shared" si="180"/>
        <v/>
      </c>
      <c r="AK81" s="2" t="str">
        <f t="shared" si="181"/>
        <v/>
      </c>
      <c r="AL81" s="2" t="str">
        <f t="shared" si="182"/>
        <v/>
      </c>
      <c r="AM81" s="2" t="str">
        <f t="shared" si="183"/>
        <v/>
      </c>
      <c r="AN81" s="2" t="str">
        <f t="shared" si="184"/>
        <v/>
      </c>
      <c r="AO81" s="2" t="str">
        <f t="shared" si="185"/>
        <v/>
      </c>
      <c r="AP81" s="3" t="str">
        <f>'Gene Table'!D80</f>
        <v>SLIT3</v>
      </c>
      <c r="AQ81" s="2">
        <f t="shared" si="186"/>
        <v>-9.6745999999999555E-2</v>
      </c>
      <c r="AR81" s="2" t="str">
        <f t="shared" si="187"/>
        <v/>
      </c>
      <c r="AS81" s="2" t="str">
        <f t="shared" si="188"/>
        <v/>
      </c>
      <c r="AT81" s="2" t="str">
        <f t="shared" si="189"/>
        <v/>
      </c>
      <c r="AU81" s="2" t="str">
        <f t="shared" si="190"/>
        <v/>
      </c>
      <c r="AV81" s="2" t="str">
        <f t="shared" si="191"/>
        <v/>
      </c>
      <c r="AW81" s="2" t="str">
        <f t="shared" si="192"/>
        <v/>
      </c>
      <c r="AX81" s="2" t="str">
        <f t="shared" si="193"/>
        <v/>
      </c>
      <c r="AY81" s="2" t="str">
        <f t="shared" si="194"/>
        <v/>
      </c>
      <c r="AZ81" s="2" t="str">
        <f t="shared" si="195"/>
        <v/>
      </c>
      <c r="BA81" s="2" t="str">
        <f t="shared" si="196"/>
        <v/>
      </c>
      <c r="BB81" s="2" t="str">
        <f t="shared" si="197"/>
        <v/>
      </c>
      <c r="BC81" s="3" t="str">
        <f>'Gene Table'!D80</f>
        <v>SLIT3</v>
      </c>
      <c r="BD81" s="2">
        <f t="shared" si="102"/>
        <v>1.580394323275331E-6</v>
      </c>
      <c r="BE81" s="2" t="str">
        <f t="shared" si="103"/>
        <v/>
      </c>
      <c r="BF81" s="2" t="str">
        <f t="shared" si="104"/>
        <v/>
      </c>
      <c r="BG81" s="2" t="str">
        <f t="shared" si="105"/>
        <v/>
      </c>
      <c r="BH81" s="2" t="str">
        <f t="shared" si="106"/>
        <v/>
      </c>
      <c r="BI81" s="2" t="str">
        <f t="shared" si="107"/>
        <v/>
      </c>
      <c r="BJ81" s="2" t="str">
        <f t="shared" si="108"/>
        <v/>
      </c>
      <c r="BK81" s="2" t="str">
        <f t="shared" si="109"/>
        <v/>
      </c>
      <c r="BL81" s="2" t="str">
        <f t="shared" si="110"/>
        <v/>
      </c>
      <c r="BM81" s="2" t="str">
        <f t="shared" si="111"/>
        <v/>
      </c>
      <c r="BN81" s="2" t="str">
        <f t="shared" si="112"/>
        <v/>
      </c>
      <c r="BO81" s="2" t="str">
        <f t="shared" si="113"/>
        <v/>
      </c>
      <c r="BP81" s="3" t="str">
        <f>'Gene Table'!D80</f>
        <v>SLIT3</v>
      </c>
      <c r="BQ81" s="11">
        <f t="shared" si="138"/>
        <v>5.7193950733504242E-3</v>
      </c>
      <c r="BR81" s="11" t="str">
        <f t="shared" si="139"/>
        <v/>
      </c>
      <c r="BS81" s="11" t="str">
        <f t="shared" si="140"/>
        <v/>
      </c>
      <c r="BT81" s="11" t="str">
        <f t="shared" si="141"/>
        <v/>
      </c>
      <c r="BU81" s="11" t="str">
        <f t="shared" si="142"/>
        <v/>
      </c>
      <c r="BV81" s="11" t="str">
        <f t="shared" si="143"/>
        <v/>
      </c>
      <c r="BW81" s="11" t="str">
        <f t="shared" si="144"/>
        <v/>
      </c>
      <c r="BX81" s="11" t="str">
        <f t="shared" si="145"/>
        <v/>
      </c>
      <c r="BY81" s="11" t="str">
        <f t="shared" si="146"/>
        <v/>
      </c>
      <c r="BZ81" s="11" t="str">
        <f t="shared" si="147"/>
        <v/>
      </c>
      <c r="CA81" s="11" t="str">
        <f t="shared" si="148"/>
        <v/>
      </c>
      <c r="CB81" s="11" t="str">
        <f t="shared" si="149"/>
        <v/>
      </c>
      <c r="CC81" s="3" t="str">
        <f>'Gene Table'!D80</f>
        <v>SLIT3</v>
      </c>
      <c r="CD81" s="11">
        <f t="shared" si="150"/>
        <v>0.9942806049266496</v>
      </c>
      <c r="CE81" s="11" t="str">
        <f t="shared" si="151"/>
        <v/>
      </c>
      <c r="CF81" s="11" t="str">
        <f t="shared" si="152"/>
        <v/>
      </c>
      <c r="CG81" s="11" t="str">
        <f t="shared" si="153"/>
        <v/>
      </c>
      <c r="CH81" s="11" t="str">
        <f t="shared" si="154"/>
        <v/>
      </c>
      <c r="CI81" s="11" t="str">
        <f t="shared" si="155"/>
        <v/>
      </c>
      <c r="CJ81" s="11" t="str">
        <f t="shared" si="156"/>
        <v/>
      </c>
      <c r="CK81" s="11" t="str">
        <f t="shared" si="157"/>
        <v/>
      </c>
      <c r="CL81" s="11" t="str">
        <f t="shared" si="158"/>
        <v/>
      </c>
      <c r="CM81" s="11" t="str">
        <f t="shared" si="159"/>
        <v/>
      </c>
      <c r="CN81" s="11" t="str">
        <f t="shared" si="160"/>
        <v/>
      </c>
      <c r="CO81" s="11" t="str">
        <f t="shared" si="161"/>
        <v/>
      </c>
      <c r="CP81" s="3" t="str">
        <f>'Gene Table'!D80</f>
        <v>SLIT3</v>
      </c>
      <c r="CQ81" s="11">
        <f t="shared" si="198"/>
        <v>-2.688821387764051E-17</v>
      </c>
      <c r="CR81" s="11" t="str">
        <f t="shared" si="91"/>
        <v/>
      </c>
      <c r="CS81" s="11" t="str">
        <f t="shared" si="92"/>
        <v/>
      </c>
      <c r="CT81" s="11" t="str">
        <f t="shared" si="93"/>
        <v/>
      </c>
      <c r="CU81" s="11" t="str">
        <f t="shared" si="94"/>
        <v/>
      </c>
      <c r="CV81" s="11" t="str">
        <f t="shared" si="95"/>
        <v/>
      </c>
      <c r="CW81" s="11" t="str">
        <f t="shared" si="96"/>
        <v/>
      </c>
      <c r="CX81" s="11" t="str">
        <f t="shared" si="97"/>
        <v/>
      </c>
      <c r="CY81" s="11" t="str">
        <f t="shared" si="98"/>
        <v/>
      </c>
      <c r="CZ81" s="11" t="str">
        <f t="shared" si="99"/>
        <v/>
      </c>
      <c r="DA81" s="11" t="str">
        <f t="shared" si="100"/>
        <v/>
      </c>
      <c r="DB81" s="11" t="str">
        <f t="shared" si="101"/>
        <v/>
      </c>
      <c r="DC81" s="3" t="str">
        <f>'Gene Table'!D80</f>
        <v>SLIT3</v>
      </c>
      <c r="DD81" s="11">
        <f t="shared" si="199"/>
        <v>5.7193950733503973E-3</v>
      </c>
      <c r="DE81" s="11" t="str">
        <f t="shared" si="200"/>
        <v/>
      </c>
      <c r="DF81" s="11" t="str">
        <f t="shared" si="201"/>
        <v/>
      </c>
      <c r="DG81" s="11" t="str">
        <f t="shared" si="202"/>
        <v/>
      </c>
      <c r="DH81" s="11" t="str">
        <f t="shared" si="203"/>
        <v/>
      </c>
      <c r="DI81" s="11" t="str">
        <f t="shared" si="204"/>
        <v/>
      </c>
      <c r="DJ81" s="11" t="str">
        <f t="shared" si="205"/>
        <v/>
      </c>
      <c r="DK81" s="11" t="str">
        <f t="shared" si="206"/>
        <v/>
      </c>
      <c r="DL81" s="11" t="str">
        <f t="shared" si="207"/>
        <v/>
      </c>
      <c r="DM81" s="11" t="str">
        <f t="shared" si="208"/>
        <v/>
      </c>
      <c r="DN81" s="11" t="str">
        <f t="shared" si="209"/>
        <v/>
      </c>
      <c r="DO81" s="11" t="str">
        <f t="shared" si="210"/>
        <v/>
      </c>
    </row>
    <row r="82" spans="1:119" x14ac:dyDescent="0.25">
      <c r="A82" s="2" t="str">
        <f>'Gene Table'!D81</f>
        <v>SYK</v>
      </c>
      <c r="B82" s="123"/>
      <c r="C82" s="3" t="s">
        <v>315</v>
      </c>
      <c r="D82" s="2">
        <f>IF(SUM('Raw Data'!C$3:C$98)&gt;10,IF(AND(ISNUMBER('Raw Data'!C303),'Raw Data'!C303&lt;40, 'Raw Data'!C303&gt;0),'Raw Data'!C303,40),"")</f>
        <v>20.01924</v>
      </c>
      <c r="E82" s="2" t="str">
        <f>IF(SUM('Raw Data'!D$3:D$98)&gt;10,IF(AND(ISNUMBER('Raw Data'!D303),'Raw Data'!D303&lt;40, 'Raw Data'!D303&gt;0),'Raw Data'!D303,40),"")</f>
        <v/>
      </c>
      <c r="F82" s="2" t="str">
        <f>IF(SUM('Raw Data'!E$3:E$98)&gt;10,IF(AND(ISNUMBER('Raw Data'!E303),'Raw Data'!E303&lt;40, 'Raw Data'!E303&gt;0),'Raw Data'!E303,40),"")</f>
        <v/>
      </c>
      <c r="G82" s="2" t="str">
        <f>IF(SUM('Raw Data'!F$3:F$98)&gt;10,IF(AND(ISNUMBER('Raw Data'!F303),'Raw Data'!F303&lt;40, 'Raw Data'!F303&gt;0),'Raw Data'!F303,40),"")</f>
        <v/>
      </c>
      <c r="H82" s="2" t="str">
        <f>IF(SUM('Raw Data'!G$3:G$98)&gt;10,IF(AND(ISNUMBER('Raw Data'!G303),'Raw Data'!G303&lt;40, 'Raw Data'!G303&gt;0),'Raw Data'!G303,40),"")</f>
        <v/>
      </c>
      <c r="I82" s="2" t="str">
        <f>IF(SUM('Raw Data'!H$3:H$98)&gt;10,IF(AND(ISNUMBER('Raw Data'!H303),'Raw Data'!H303&lt;40, 'Raw Data'!H303&gt;0),'Raw Data'!H303,40),"")</f>
        <v/>
      </c>
      <c r="J82" s="2" t="str">
        <f>IF(SUM('Raw Data'!I$3:I$98)&gt;10,IF(AND(ISNUMBER('Raw Data'!I303),'Raw Data'!I303&lt;40, 'Raw Data'!I303&gt;0),'Raw Data'!I303,40),"")</f>
        <v/>
      </c>
      <c r="K82" s="2" t="str">
        <f>IF(SUM('Raw Data'!J$3:J$98)&gt;10,IF(AND(ISNUMBER('Raw Data'!J303),'Raw Data'!J303&lt;40, 'Raw Data'!J303&gt;0),'Raw Data'!J303,40),"")</f>
        <v/>
      </c>
      <c r="L82" s="2" t="str">
        <f>IF(SUM('Raw Data'!K$3:K$98)&gt;10,IF(AND(ISNUMBER('Raw Data'!K303),'Raw Data'!K303&lt;40, 'Raw Data'!K303&gt;0),'Raw Data'!K303,40),"")</f>
        <v/>
      </c>
      <c r="M82" s="2" t="str">
        <f>IF(SUM('Raw Data'!L$3:L$98)&gt;10,IF(AND(ISNUMBER('Raw Data'!L303),'Raw Data'!L303&lt;40, 'Raw Data'!L303&gt;0),'Raw Data'!L303,40),"")</f>
        <v/>
      </c>
      <c r="N82" s="2" t="str">
        <f>IF(SUM('Raw Data'!M$3:M$98)&gt;10,IF(AND(ISNUMBER('Raw Data'!M303),'Raw Data'!M303&lt;40, 'Raw Data'!M303&gt;0),'Raw Data'!M303,40),"")</f>
        <v/>
      </c>
      <c r="O82" s="2" t="str">
        <f>IF(SUM('Raw Data'!N$3:N$98)&gt;10,IF(AND(ISNUMBER('Raw Data'!N303),'Raw Data'!N303&lt;40, 'Raw Data'!N303&gt;0),'Raw Data'!N303,40),"")</f>
        <v/>
      </c>
      <c r="P82" s="3" t="str">
        <f>'Gene Table'!D81</f>
        <v>SYK</v>
      </c>
      <c r="Q82" s="2">
        <f t="shared" si="162"/>
        <v>7.7216729999999991</v>
      </c>
      <c r="R82" s="2" t="str">
        <f t="shared" si="163"/>
        <v/>
      </c>
      <c r="S82" s="2" t="str">
        <f t="shared" si="164"/>
        <v/>
      </c>
      <c r="T82" s="2" t="str">
        <f t="shared" si="165"/>
        <v/>
      </c>
      <c r="U82" s="2" t="str">
        <f t="shared" si="166"/>
        <v/>
      </c>
      <c r="V82" s="2" t="str">
        <f t="shared" si="167"/>
        <v/>
      </c>
      <c r="W82" s="2" t="str">
        <f t="shared" si="168"/>
        <v/>
      </c>
      <c r="X82" s="2" t="str">
        <f t="shared" si="169"/>
        <v/>
      </c>
      <c r="Y82" s="2" t="str">
        <f t="shared" si="170"/>
        <v/>
      </c>
      <c r="Z82" s="2" t="str">
        <f t="shared" si="171"/>
        <v/>
      </c>
      <c r="AA82" s="2" t="str">
        <f t="shared" si="172"/>
        <v/>
      </c>
      <c r="AB82" s="2" t="str">
        <f t="shared" si="173"/>
        <v/>
      </c>
      <c r="AC82" s="3" t="str">
        <f>'Gene Table'!D81</f>
        <v>SYK</v>
      </c>
      <c r="AD82" s="2">
        <f t="shared" si="174"/>
        <v>7.3180769999999988</v>
      </c>
      <c r="AE82" s="2" t="str">
        <f t="shared" si="175"/>
        <v/>
      </c>
      <c r="AF82" s="2" t="str">
        <f t="shared" si="176"/>
        <v/>
      </c>
      <c r="AG82" s="2" t="str">
        <f t="shared" si="177"/>
        <v/>
      </c>
      <c r="AH82" s="2" t="str">
        <f t="shared" si="178"/>
        <v/>
      </c>
      <c r="AI82" s="2" t="str">
        <f t="shared" si="179"/>
        <v/>
      </c>
      <c r="AJ82" s="2" t="str">
        <f t="shared" si="180"/>
        <v/>
      </c>
      <c r="AK82" s="2" t="str">
        <f t="shared" si="181"/>
        <v/>
      </c>
      <c r="AL82" s="2" t="str">
        <f t="shared" si="182"/>
        <v/>
      </c>
      <c r="AM82" s="2" t="str">
        <f t="shared" si="183"/>
        <v/>
      </c>
      <c r="AN82" s="2" t="str">
        <f t="shared" si="184"/>
        <v/>
      </c>
      <c r="AO82" s="2" t="str">
        <f t="shared" si="185"/>
        <v/>
      </c>
      <c r="AP82" s="3" t="str">
        <f>'Gene Table'!D81</f>
        <v>SYK</v>
      </c>
      <c r="AQ82" s="2">
        <f t="shared" si="186"/>
        <v>-4.0064000000000988E-2</v>
      </c>
      <c r="AR82" s="2" t="str">
        <f t="shared" si="187"/>
        <v/>
      </c>
      <c r="AS82" s="2" t="str">
        <f t="shared" si="188"/>
        <v/>
      </c>
      <c r="AT82" s="2" t="str">
        <f t="shared" si="189"/>
        <v/>
      </c>
      <c r="AU82" s="2" t="str">
        <f t="shared" si="190"/>
        <v/>
      </c>
      <c r="AV82" s="2" t="str">
        <f t="shared" si="191"/>
        <v/>
      </c>
      <c r="AW82" s="2" t="str">
        <f t="shared" si="192"/>
        <v/>
      </c>
      <c r="AX82" s="2" t="str">
        <f t="shared" si="193"/>
        <v/>
      </c>
      <c r="AY82" s="2" t="str">
        <f t="shared" si="194"/>
        <v/>
      </c>
      <c r="AZ82" s="2" t="str">
        <f t="shared" si="195"/>
        <v/>
      </c>
      <c r="BA82" s="2" t="str">
        <f t="shared" si="196"/>
        <v/>
      </c>
      <c r="BB82" s="2" t="str">
        <f t="shared" si="197"/>
        <v/>
      </c>
      <c r="BC82" s="3" t="str">
        <f>'Gene Table'!D81</f>
        <v>SYK</v>
      </c>
      <c r="BD82" s="2">
        <f t="shared" si="102"/>
        <v>4.737451864486081E-3</v>
      </c>
      <c r="BE82" s="2" t="str">
        <f t="shared" si="103"/>
        <v/>
      </c>
      <c r="BF82" s="2" t="str">
        <f t="shared" si="104"/>
        <v/>
      </c>
      <c r="BG82" s="2" t="str">
        <f t="shared" si="105"/>
        <v/>
      </c>
      <c r="BH82" s="2" t="str">
        <f t="shared" si="106"/>
        <v/>
      </c>
      <c r="BI82" s="2" t="str">
        <f t="shared" si="107"/>
        <v/>
      </c>
      <c r="BJ82" s="2" t="str">
        <f t="shared" si="108"/>
        <v/>
      </c>
      <c r="BK82" s="2" t="str">
        <f t="shared" si="109"/>
        <v/>
      </c>
      <c r="BL82" s="2" t="str">
        <f t="shared" si="110"/>
        <v/>
      </c>
      <c r="BM82" s="2" t="str">
        <f t="shared" si="111"/>
        <v/>
      </c>
      <c r="BN82" s="2" t="str">
        <f t="shared" si="112"/>
        <v/>
      </c>
      <c r="BO82" s="2" t="str">
        <f t="shared" si="113"/>
        <v/>
      </c>
      <c r="BP82" s="3" t="str">
        <f>'Gene Table'!D81</f>
        <v>SYK</v>
      </c>
      <c r="BQ82" s="11">
        <f t="shared" si="138"/>
        <v>6.2965354179458418E-3</v>
      </c>
      <c r="BR82" s="11" t="str">
        <f t="shared" si="139"/>
        <v/>
      </c>
      <c r="BS82" s="11" t="str">
        <f t="shared" si="140"/>
        <v/>
      </c>
      <c r="BT82" s="11" t="str">
        <f t="shared" si="141"/>
        <v/>
      </c>
      <c r="BU82" s="11" t="str">
        <f t="shared" si="142"/>
        <v/>
      </c>
      <c r="BV82" s="11" t="str">
        <f t="shared" si="143"/>
        <v/>
      </c>
      <c r="BW82" s="11" t="str">
        <f t="shared" si="144"/>
        <v/>
      </c>
      <c r="BX82" s="11" t="str">
        <f t="shared" si="145"/>
        <v/>
      </c>
      <c r="BY82" s="11" t="str">
        <f t="shared" si="146"/>
        <v/>
      </c>
      <c r="BZ82" s="11" t="str">
        <f t="shared" si="147"/>
        <v/>
      </c>
      <c r="CA82" s="11" t="str">
        <f t="shared" si="148"/>
        <v/>
      </c>
      <c r="CB82" s="11" t="str">
        <f t="shared" si="149"/>
        <v/>
      </c>
      <c r="CC82" s="3" t="str">
        <f>'Gene Table'!D81</f>
        <v>SYK</v>
      </c>
      <c r="CD82" s="11">
        <f t="shared" si="150"/>
        <v>0.99370346458205416</v>
      </c>
      <c r="CE82" s="11" t="str">
        <f t="shared" si="151"/>
        <v/>
      </c>
      <c r="CF82" s="11" t="str">
        <f t="shared" si="152"/>
        <v/>
      </c>
      <c r="CG82" s="11" t="str">
        <f t="shared" si="153"/>
        <v/>
      </c>
      <c r="CH82" s="11" t="str">
        <f t="shared" si="154"/>
        <v/>
      </c>
      <c r="CI82" s="11" t="str">
        <f t="shared" si="155"/>
        <v/>
      </c>
      <c r="CJ82" s="11" t="str">
        <f t="shared" si="156"/>
        <v/>
      </c>
      <c r="CK82" s="11" t="str">
        <f t="shared" si="157"/>
        <v/>
      </c>
      <c r="CL82" s="11" t="str">
        <f t="shared" si="158"/>
        <v/>
      </c>
      <c r="CM82" s="11" t="str">
        <f t="shared" si="159"/>
        <v/>
      </c>
      <c r="CN82" s="11" t="str">
        <f t="shared" si="160"/>
        <v/>
      </c>
      <c r="CO82" s="11" t="str">
        <f t="shared" si="161"/>
        <v/>
      </c>
      <c r="CP82" s="3" t="str">
        <f>'Gene Table'!D81</f>
        <v>SYK</v>
      </c>
      <c r="CQ82" s="11">
        <f t="shared" si="198"/>
        <v>-5.2041704279304213E-18</v>
      </c>
      <c r="CR82" s="11" t="str">
        <f t="shared" si="91"/>
        <v/>
      </c>
      <c r="CS82" s="11" t="str">
        <f t="shared" si="92"/>
        <v/>
      </c>
      <c r="CT82" s="11" t="str">
        <f t="shared" si="93"/>
        <v/>
      </c>
      <c r="CU82" s="11" t="str">
        <f t="shared" si="94"/>
        <v/>
      </c>
      <c r="CV82" s="11" t="str">
        <f t="shared" si="95"/>
        <v/>
      </c>
      <c r="CW82" s="11" t="str">
        <f t="shared" si="96"/>
        <v/>
      </c>
      <c r="CX82" s="11" t="str">
        <f t="shared" si="97"/>
        <v/>
      </c>
      <c r="CY82" s="11" t="str">
        <f t="shared" si="98"/>
        <v/>
      </c>
      <c r="CZ82" s="11" t="str">
        <f t="shared" si="99"/>
        <v/>
      </c>
      <c r="DA82" s="11" t="str">
        <f t="shared" si="100"/>
        <v/>
      </c>
      <c r="DB82" s="11" t="str">
        <f t="shared" si="101"/>
        <v/>
      </c>
      <c r="DC82" s="3" t="str">
        <f>'Gene Table'!D81</f>
        <v>SYK</v>
      </c>
      <c r="DD82" s="11">
        <f t="shared" si="199"/>
        <v>6.2965354179458366E-3</v>
      </c>
      <c r="DE82" s="11" t="str">
        <f t="shared" si="200"/>
        <v/>
      </c>
      <c r="DF82" s="11" t="str">
        <f t="shared" si="201"/>
        <v/>
      </c>
      <c r="DG82" s="11" t="str">
        <f t="shared" si="202"/>
        <v/>
      </c>
      <c r="DH82" s="11" t="str">
        <f t="shared" si="203"/>
        <v/>
      </c>
      <c r="DI82" s="11" t="str">
        <f t="shared" si="204"/>
        <v/>
      </c>
      <c r="DJ82" s="11" t="str">
        <f t="shared" si="205"/>
        <v/>
      </c>
      <c r="DK82" s="11" t="str">
        <f t="shared" si="206"/>
        <v/>
      </c>
      <c r="DL82" s="11" t="str">
        <f t="shared" si="207"/>
        <v/>
      </c>
      <c r="DM82" s="11" t="str">
        <f t="shared" si="208"/>
        <v/>
      </c>
      <c r="DN82" s="11" t="str">
        <f t="shared" si="209"/>
        <v/>
      </c>
      <c r="DO82" s="11" t="str">
        <f t="shared" si="210"/>
        <v/>
      </c>
    </row>
    <row r="83" spans="1:119" x14ac:dyDescent="0.25">
      <c r="A83" s="2" t="str">
        <f>'Gene Table'!D82</f>
        <v>TERT</v>
      </c>
      <c r="B83" s="123"/>
      <c r="C83" s="3" t="s">
        <v>317</v>
      </c>
      <c r="D83" s="2">
        <f>IF(SUM('Raw Data'!C$3:C$98)&gt;10,IF(AND(ISNUMBER('Raw Data'!C305),'Raw Data'!C305&lt;40, 'Raw Data'!C305&gt;0),'Raw Data'!C305,40),"")</f>
        <v>20.556204000000001</v>
      </c>
      <c r="E83" s="2" t="str">
        <f>IF(SUM('Raw Data'!D$3:D$98)&gt;10,IF(AND(ISNUMBER('Raw Data'!D305),'Raw Data'!D305&lt;40, 'Raw Data'!D305&gt;0),'Raw Data'!D305,40),"")</f>
        <v/>
      </c>
      <c r="F83" s="2" t="str">
        <f>IF(SUM('Raw Data'!E$3:E$98)&gt;10,IF(AND(ISNUMBER('Raw Data'!E305),'Raw Data'!E305&lt;40, 'Raw Data'!E305&gt;0),'Raw Data'!E305,40),"")</f>
        <v/>
      </c>
      <c r="G83" s="2" t="str">
        <f>IF(SUM('Raw Data'!F$3:F$98)&gt;10,IF(AND(ISNUMBER('Raw Data'!F305),'Raw Data'!F305&lt;40, 'Raw Data'!F305&gt;0),'Raw Data'!F305,40),"")</f>
        <v/>
      </c>
      <c r="H83" s="2" t="str">
        <f>IF(SUM('Raw Data'!G$3:G$98)&gt;10,IF(AND(ISNUMBER('Raw Data'!G305),'Raw Data'!G305&lt;40, 'Raw Data'!G305&gt;0),'Raw Data'!G305,40),"")</f>
        <v/>
      </c>
      <c r="I83" s="2" t="str">
        <f>IF(SUM('Raw Data'!H$3:H$98)&gt;10,IF(AND(ISNUMBER('Raw Data'!H305),'Raw Data'!H305&lt;40, 'Raw Data'!H305&gt;0),'Raw Data'!H305,40),"")</f>
        <v/>
      </c>
      <c r="J83" s="2" t="str">
        <f>IF(SUM('Raw Data'!I$3:I$98)&gt;10,IF(AND(ISNUMBER('Raw Data'!I305),'Raw Data'!I305&lt;40, 'Raw Data'!I305&gt;0),'Raw Data'!I305,40),"")</f>
        <v/>
      </c>
      <c r="K83" s="2" t="str">
        <f>IF(SUM('Raw Data'!J$3:J$98)&gt;10,IF(AND(ISNUMBER('Raw Data'!J305),'Raw Data'!J305&lt;40, 'Raw Data'!J305&gt;0),'Raw Data'!J305,40),"")</f>
        <v/>
      </c>
      <c r="L83" s="2" t="str">
        <f>IF(SUM('Raw Data'!K$3:K$98)&gt;10,IF(AND(ISNUMBER('Raw Data'!K305),'Raw Data'!K305&lt;40, 'Raw Data'!K305&gt;0),'Raw Data'!K305,40),"")</f>
        <v/>
      </c>
      <c r="M83" s="2" t="str">
        <f>IF(SUM('Raw Data'!L$3:L$98)&gt;10,IF(AND(ISNUMBER('Raw Data'!L305),'Raw Data'!L305&lt;40, 'Raw Data'!L305&gt;0),'Raw Data'!L305,40),"")</f>
        <v/>
      </c>
      <c r="N83" s="2" t="str">
        <f>IF(SUM('Raw Data'!M$3:M$98)&gt;10,IF(AND(ISNUMBER('Raw Data'!M305),'Raw Data'!M305&lt;40, 'Raw Data'!M305&gt;0),'Raw Data'!M305,40),"")</f>
        <v/>
      </c>
      <c r="O83" s="2" t="str">
        <f>IF(SUM('Raw Data'!N$3:N$98)&gt;10,IF(AND(ISNUMBER('Raw Data'!N305),'Raw Data'!N305&lt;40, 'Raw Data'!N305&gt;0),'Raw Data'!N305,40),"")</f>
        <v/>
      </c>
      <c r="P83" s="3" t="str">
        <f>'Gene Table'!D82</f>
        <v>TERT</v>
      </c>
      <c r="Q83" s="2">
        <f t="shared" si="162"/>
        <v>8.8263549999999995</v>
      </c>
      <c r="R83" s="2" t="str">
        <f t="shared" si="163"/>
        <v/>
      </c>
      <c r="S83" s="2" t="str">
        <f t="shared" si="164"/>
        <v/>
      </c>
      <c r="T83" s="2" t="str">
        <f t="shared" si="165"/>
        <v/>
      </c>
      <c r="U83" s="2" t="str">
        <f t="shared" si="166"/>
        <v/>
      </c>
      <c r="V83" s="2" t="str">
        <f t="shared" si="167"/>
        <v/>
      </c>
      <c r="W83" s="2" t="str">
        <f t="shared" si="168"/>
        <v/>
      </c>
      <c r="X83" s="2" t="str">
        <f t="shared" si="169"/>
        <v/>
      </c>
      <c r="Y83" s="2" t="str">
        <f t="shared" si="170"/>
        <v/>
      </c>
      <c r="Z83" s="2" t="str">
        <f t="shared" si="171"/>
        <v/>
      </c>
      <c r="AA83" s="2" t="str">
        <f t="shared" si="172"/>
        <v/>
      </c>
      <c r="AB83" s="2" t="str">
        <f t="shared" si="173"/>
        <v/>
      </c>
      <c r="AC83" s="3" t="str">
        <f>'Gene Table'!D82</f>
        <v>TERT</v>
      </c>
      <c r="AD83" s="2">
        <f t="shared" si="174"/>
        <v>7.2457659999999997</v>
      </c>
      <c r="AE83" s="2" t="str">
        <f t="shared" si="175"/>
        <v/>
      </c>
      <c r="AF83" s="2" t="str">
        <f t="shared" si="176"/>
        <v/>
      </c>
      <c r="AG83" s="2" t="str">
        <f t="shared" si="177"/>
        <v/>
      </c>
      <c r="AH83" s="2" t="str">
        <f t="shared" si="178"/>
        <v/>
      </c>
      <c r="AI83" s="2" t="str">
        <f t="shared" si="179"/>
        <v/>
      </c>
      <c r="AJ83" s="2" t="str">
        <f t="shared" si="180"/>
        <v/>
      </c>
      <c r="AK83" s="2" t="str">
        <f t="shared" si="181"/>
        <v/>
      </c>
      <c r="AL83" s="2" t="str">
        <f t="shared" si="182"/>
        <v/>
      </c>
      <c r="AM83" s="2" t="str">
        <f t="shared" si="183"/>
        <v/>
      </c>
      <c r="AN83" s="2" t="str">
        <f t="shared" si="184"/>
        <v/>
      </c>
      <c r="AO83" s="2" t="str">
        <f t="shared" si="185"/>
        <v/>
      </c>
      <c r="AP83" s="3" t="str">
        <f>'Gene Table'!D82</f>
        <v>TERT</v>
      </c>
      <c r="AQ83" s="2">
        <f t="shared" si="186"/>
        <v>-3.5365999999999786E-2</v>
      </c>
      <c r="AR83" s="2" t="str">
        <f t="shared" si="187"/>
        <v/>
      </c>
      <c r="AS83" s="2" t="str">
        <f t="shared" si="188"/>
        <v/>
      </c>
      <c r="AT83" s="2" t="str">
        <f t="shared" si="189"/>
        <v/>
      </c>
      <c r="AU83" s="2" t="str">
        <f t="shared" si="190"/>
        <v/>
      </c>
      <c r="AV83" s="2" t="str">
        <f t="shared" si="191"/>
        <v/>
      </c>
      <c r="AW83" s="2" t="str">
        <f t="shared" si="192"/>
        <v/>
      </c>
      <c r="AX83" s="2" t="str">
        <f t="shared" si="193"/>
        <v/>
      </c>
      <c r="AY83" s="2" t="str">
        <f t="shared" si="194"/>
        <v/>
      </c>
      <c r="AZ83" s="2" t="str">
        <f t="shared" si="195"/>
        <v/>
      </c>
      <c r="BA83" s="2" t="str">
        <f t="shared" si="196"/>
        <v/>
      </c>
      <c r="BB83" s="2" t="str">
        <f t="shared" si="197"/>
        <v/>
      </c>
      <c r="BC83" s="3" t="str">
        <f>'Gene Table'!D82</f>
        <v>TERT</v>
      </c>
      <c r="BD83" s="2">
        <f t="shared" si="102"/>
        <v>2.2029385994802074E-3</v>
      </c>
      <c r="BE83" s="2" t="str">
        <f t="shared" si="103"/>
        <v/>
      </c>
      <c r="BF83" s="2" t="str">
        <f t="shared" si="104"/>
        <v/>
      </c>
      <c r="BG83" s="2" t="str">
        <f t="shared" si="105"/>
        <v/>
      </c>
      <c r="BH83" s="2" t="str">
        <f t="shared" si="106"/>
        <v/>
      </c>
      <c r="BI83" s="2" t="str">
        <f t="shared" si="107"/>
        <v/>
      </c>
      <c r="BJ83" s="2" t="str">
        <f t="shared" si="108"/>
        <v/>
      </c>
      <c r="BK83" s="2" t="str">
        <f t="shared" si="109"/>
        <v/>
      </c>
      <c r="BL83" s="2" t="str">
        <f t="shared" si="110"/>
        <v/>
      </c>
      <c r="BM83" s="2" t="str">
        <f t="shared" si="111"/>
        <v/>
      </c>
      <c r="BN83" s="2" t="str">
        <f t="shared" si="112"/>
        <v/>
      </c>
      <c r="BO83" s="2" t="str">
        <f t="shared" si="113"/>
        <v/>
      </c>
      <c r="BP83" s="3" t="str">
        <f>'Gene Table'!D82</f>
        <v>TERT</v>
      </c>
      <c r="BQ83" s="11">
        <f t="shared" si="138"/>
        <v>6.6033584371470227E-3</v>
      </c>
      <c r="BR83" s="11" t="str">
        <f t="shared" si="139"/>
        <v/>
      </c>
      <c r="BS83" s="11" t="str">
        <f t="shared" si="140"/>
        <v/>
      </c>
      <c r="BT83" s="11" t="str">
        <f t="shared" si="141"/>
        <v/>
      </c>
      <c r="BU83" s="11" t="str">
        <f t="shared" si="142"/>
        <v/>
      </c>
      <c r="BV83" s="11" t="str">
        <f t="shared" si="143"/>
        <v/>
      </c>
      <c r="BW83" s="11" t="str">
        <f t="shared" si="144"/>
        <v/>
      </c>
      <c r="BX83" s="11" t="str">
        <f t="shared" si="145"/>
        <v/>
      </c>
      <c r="BY83" s="11" t="str">
        <f t="shared" si="146"/>
        <v/>
      </c>
      <c r="BZ83" s="11" t="str">
        <f t="shared" si="147"/>
        <v/>
      </c>
      <c r="CA83" s="11" t="str">
        <f t="shared" si="148"/>
        <v/>
      </c>
      <c r="CB83" s="11" t="str">
        <f t="shared" si="149"/>
        <v/>
      </c>
      <c r="CC83" s="3" t="str">
        <f>'Gene Table'!D82</f>
        <v>TERT</v>
      </c>
      <c r="CD83" s="11">
        <f t="shared" si="150"/>
        <v>0.99339664156285301</v>
      </c>
      <c r="CE83" s="11" t="str">
        <f t="shared" si="151"/>
        <v/>
      </c>
      <c r="CF83" s="11" t="str">
        <f t="shared" si="152"/>
        <v/>
      </c>
      <c r="CG83" s="11" t="str">
        <f t="shared" si="153"/>
        <v/>
      </c>
      <c r="CH83" s="11" t="str">
        <f t="shared" si="154"/>
        <v/>
      </c>
      <c r="CI83" s="11" t="str">
        <f t="shared" si="155"/>
        <v/>
      </c>
      <c r="CJ83" s="11" t="str">
        <f t="shared" si="156"/>
        <v/>
      </c>
      <c r="CK83" s="11" t="str">
        <f t="shared" si="157"/>
        <v/>
      </c>
      <c r="CL83" s="11" t="str">
        <f t="shared" si="158"/>
        <v/>
      </c>
      <c r="CM83" s="11" t="str">
        <f t="shared" si="159"/>
        <v/>
      </c>
      <c r="CN83" s="11" t="str">
        <f t="shared" si="160"/>
        <v/>
      </c>
      <c r="CO83" s="11" t="str">
        <f t="shared" si="161"/>
        <v/>
      </c>
      <c r="CP83" s="3" t="str">
        <f>'Gene Table'!D82</f>
        <v>TERT</v>
      </c>
      <c r="CQ83" s="11">
        <f t="shared" si="198"/>
        <v>-3.3827107781547738E-17</v>
      </c>
      <c r="CR83" s="11" t="str">
        <f t="shared" si="91"/>
        <v/>
      </c>
      <c r="CS83" s="11" t="str">
        <f t="shared" si="92"/>
        <v/>
      </c>
      <c r="CT83" s="11" t="str">
        <f t="shared" si="93"/>
        <v/>
      </c>
      <c r="CU83" s="11" t="str">
        <f t="shared" si="94"/>
        <v/>
      </c>
      <c r="CV83" s="11" t="str">
        <f t="shared" si="95"/>
        <v/>
      </c>
      <c r="CW83" s="11" t="str">
        <f t="shared" si="96"/>
        <v/>
      </c>
      <c r="CX83" s="11" t="str">
        <f t="shared" si="97"/>
        <v/>
      </c>
      <c r="CY83" s="11" t="str">
        <f t="shared" si="98"/>
        <v/>
      </c>
      <c r="CZ83" s="11" t="str">
        <f t="shared" si="99"/>
        <v/>
      </c>
      <c r="DA83" s="11" t="str">
        <f t="shared" si="100"/>
        <v/>
      </c>
      <c r="DB83" s="11" t="str">
        <f t="shared" si="101"/>
        <v/>
      </c>
      <c r="DC83" s="3" t="str">
        <f>'Gene Table'!D82</f>
        <v>TERT</v>
      </c>
      <c r="DD83" s="11">
        <f t="shared" si="199"/>
        <v>6.6033584371469889E-3</v>
      </c>
      <c r="DE83" s="11" t="str">
        <f t="shared" si="200"/>
        <v/>
      </c>
      <c r="DF83" s="11" t="str">
        <f t="shared" si="201"/>
        <v/>
      </c>
      <c r="DG83" s="11" t="str">
        <f t="shared" si="202"/>
        <v/>
      </c>
      <c r="DH83" s="11" t="str">
        <f t="shared" si="203"/>
        <v/>
      </c>
      <c r="DI83" s="11" t="str">
        <f t="shared" si="204"/>
        <v/>
      </c>
      <c r="DJ83" s="11" t="str">
        <f t="shared" si="205"/>
        <v/>
      </c>
      <c r="DK83" s="11" t="str">
        <f t="shared" si="206"/>
        <v/>
      </c>
      <c r="DL83" s="11" t="str">
        <f t="shared" si="207"/>
        <v/>
      </c>
      <c r="DM83" s="11" t="str">
        <f t="shared" si="208"/>
        <v/>
      </c>
      <c r="DN83" s="11" t="str">
        <f t="shared" si="209"/>
        <v/>
      </c>
      <c r="DO83" s="11" t="str">
        <f t="shared" si="210"/>
        <v/>
      </c>
    </row>
    <row r="84" spans="1:119" x14ac:dyDescent="0.25">
      <c r="A84" s="2" t="str">
        <f>'Gene Table'!D83</f>
        <v>TGFB2</v>
      </c>
      <c r="B84" s="123"/>
      <c r="C84" s="3" t="s">
        <v>319</v>
      </c>
      <c r="D84" s="2">
        <f>IF(SUM('Raw Data'!C$3:C$98)&gt;10,IF(AND(ISNUMBER('Raw Data'!C307),'Raw Data'!C307&lt;40, 'Raw Data'!C307&gt;0),'Raw Data'!C307,40),"")</f>
        <v>20.555986000000001</v>
      </c>
      <c r="E84" s="2" t="str">
        <f>IF(SUM('Raw Data'!D$3:D$98)&gt;10,IF(AND(ISNUMBER('Raw Data'!D307),'Raw Data'!D307&lt;40, 'Raw Data'!D307&gt;0),'Raw Data'!D307,40),"")</f>
        <v/>
      </c>
      <c r="F84" s="2" t="str">
        <f>IF(SUM('Raw Data'!E$3:E$98)&gt;10,IF(AND(ISNUMBER('Raw Data'!E307),'Raw Data'!E307&lt;40, 'Raw Data'!E307&gt;0),'Raw Data'!E307,40),"")</f>
        <v/>
      </c>
      <c r="G84" s="2" t="str">
        <f>IF(SUM('Raw Data'!F$3:F$98)&gt;10,IF(AND(ISNUMBER('Raw Data'!F307),'Raw Data'!F307&lt;40, 'Raw Data'!F307&gt;0),'Raw Data'!F307,40),"")</f>
        <v/>
      </c>
      <c r="H84" s="2" t="str">
        <f>IF(SUM('Raw Data'!G$3:G$98)&gt;10,IF(AND(ISNUMBER('Raw Data'!G307),'Raw Data'!G307&lt;40, 'Raw Data'!G307&gt;0),'Raw Data'!G307,40),"")</f>
        <v/>
      </c>
      <c r="I84" s="2" t="str">
        <f>IF(SUM('Raw Data'!H$3:H$98)&gt;10,IF(AND(ISNUMBER('Raw Data'!H307),'Raw Data'!H307&lt;40, 'Raw Data'!H307&gt;0),'Raw Data'!H307,40),"")</f>
        <v/>
      </c>
      <c r="J84" s="2" t="str">
        <f>IF(SUM('Raw Data'!I$3:I$98)&gt;10,IF(AND(ISNUMBER('Raw Data'!I307),'Raw Data'!I307&lt;40, 'Raw Data'!I307&gt;0),'Raw Data'!I307,40),"")</f>
        <v/>
      </c>
      <c r="K84" s="2" t="str">
        <f>IF(SUM('Raw Data'!J$3:J$98)&gt;10,IF(AND(ISNUMBER('Raw Data'!J307),'Raw Data'!J307&lt;40, 'Raw Data'!J307&gt;0),'Raw Data'!J307,40),"")</f>
        <v/>
      </c>
      <c r="L84" s="2" t="str">
        <f>IF(SUM('Raw Data'!K$3:K$98)&gt;10,IF(AND(ISNUMBER('Raw Data'!K307),'Raw Data'!K307&lt;40, 'Raw Data'!K307&gt;0),'Raw Data'!K307,40),"")</f>
        <v/>
      </c>
      <c r="M84" s="2" t="str">
        <f>IF(SUM('Raw Data'!L$3:L$98)&gt;10,IF(AND(ISNUMBER('Raw Data'!L307),'Raw Data'!L307&lt;40, 'Raw Data'!L307&gt;0),'Raw Data'!L307,40),"")</f>
        <v/>
      </c>
      <c r="N84" s="2" t="str">
        <f>IF(SUM('Raw Data'!M$3:M$98)&gt;10,IF(AND(ISNUMBER('Raw Data'!M307),'Raw Data'!M307&lt;40, 'Raw Data'!M307&gt;0),'Raw Data'!M307,40),"")</f>
        <v/>
      </c>
      <c r="O84" s="2" t="str">
        <f>IF(SUM('Raw Data'!N$3:N$98)&gt;10,IF(AND(ISNUMBER('Raw Data'!N307),'Raw Data'!N307&lt;40, 'Raw Data'!N307&gt;0),'Raw Data'!N307,40),"")</f>
        <v/>
      </c>
      <c r="P84" s="3" t="str">
        <f>'Gene Table'!D83</f>
        <v>TGFB2</v>
      </c>
      <c r="Q84" s="2">
        <f t="shared" si="162"/>
        <v>19.444013999999999</v>
      </c>
      <c r="R84" s="2" t="str">
        <f t="shared" si="163"/>
        <v/>
      </c>
      <c r="S84" s="2" t="str">
        <f t="shared" si="164"/>
        <v/>
      </c>
      <c r="T84" s="2" t="str">
        <f t="shared" si="165"/>
        <v/>
      </c>
      <c r="U84" s="2" t="str">
        <f t="shared" si="166"/>
        <v/>
      </c>
      <c r="V84" s="2" t="str">
        <f t="shared" si="167"/>
        <v/>
      </c>
      <c r="W84" s="2" t="str">
        <f t="shared" si="168"/>
        <v/>
      </c>
      <c r="X84" s="2" t="str">
        <f t="shared" si="169"/>
        <v/>
      </c>
      <c r="Y84" s="2" t="str">
        <f t="shared" si="170"/>
        <v/>
      </c>
      <c r="Z84" s="2" t="str">
        <f t="shared" si="171"/>
        <v/>
      </c>
      <c r="AA84" s="2" t="str">
        <f t="shared" si="172"/>
        <v/>
      </c>
      <c r="AB84" s="2" t="str">
        <f t="shared" si="173"/>
        <v/>
      </c>
      <c r="AC84" s="3" t="str">
        <f>'Gene Table'!D83</f>
        <v>TGFB2</v>
      </c>
      <c r="AD84" s="2">
        <f t="shared" si="174"/>
        <v>1.4164539999999981</v>
      </c>
      <c r="AE84" s="2" t="str">
        <f t="shared" si="175"/>
        <v/>
      </c>
      <c r="AF84" s="2" t="str">
        <f t="shared" si="176"/>
        <v/>
      </c>
      <c r="AG84" s="2" t="str">
        <f t="shared" si="177"/>
        <v/>
      </c>
      <c r="AH84" s="2" t="str">
        <f t="shared" si="178"/>
        <v/>
      </c>
      <c r="AI84" s="2" t="str">
        <f t="shared" si="179"/>
        <v/>
      </c>
      <c r="AJ84" s="2" t="str">
        <f t="shared" si="180"/>
        <v/>
      </c>
      <c r="AK84" s="2" t="str">
        <f t="shared" si="181"/>
        <v/>
      </c>
      <c r="AL84" s="2" t="str">
        <f t="shared" si="182"/>
        <v/>
      </c>
      <c r="AM84" s="2" t="str">
        <f t="shared" si="183"/>
        <v/>
      </c>
      <c r="AN84" s="2" t="str">
        <f t="shared" si="184"/>
        <v/>
      </c>
      <c r="AO84" s="2" t="str">
        <f t="shared" si="185"/>
        <v/>
      </c>
      <c r="AP84" s="3" t="str">
        <f>'Gene Table'!D83</f>
        <v>TGFB2</v>
      </c>
      <c r="AQ84" s="2">
        <f t="shared" si="186"/>
        <v>1.215640999999998</v>
      </c>
      <c r="AR84" s="2" t="str">
        <f t="shared" si="187"/>
        <v/>
      </c>
      <c r="AS84" s="2" t="str">
        <f t="shared" si="188"/>
        <v/>
      </c>
      <c r="AT84" s="2" t="str">
        <f t="shared" si="189"/>
        <v/>
      </c>
      <c r="AU84" s="2" t="str">
        <f t="shared" si="190"/>
        <v/>
      </c>
      <c r="AV84" s="2" t="str">
        <f t="shared" si="191"/>
        <v/>
      </c>
      <c r="AW84" s="2" t="str">
        <f t="shared" si="192"/>
        <v/>
      </c>
      <c r="AX84" s="2" t="str">
        <f t="shared" si="193"/>
        <v/>
      </c>
      <c r="AY84" s="2" t="str">
        <f t="shared" si="194"/>
        <v/>
      </c>
      <c r="AZ84" s="2" t="str">
        <f t="shared" si="195"/>
        <v/>
      </c>
      <c r="BA84" s="2" t="str">
        <f t="shared" si="196"/>
        <v/>
      </c>
      <c r="BB84" s="2" t="str">
        <f t="shared" si="197"/>
        <v/>
      </c>
      <c r="BC84" s="3" t="str">
        <f>'Gene Table'!D83</f>
        <v>TGFB2</v>
      </c>
      <c r="BD84" s="2">
        <f t="shared" si="102"/>
        <v>1.4020662972177185E-6</v>
      </c>
      <c r="BE84" s="2" t="str">
        <f t="shared" si="103"/>
        <v/>
      </c>
      <c r="BF84" s="2" t="str">
        <f t="shared" si="104"/>
        <v/>
      </c>
      <c r="BG84" s="2" t="str">
        <f t="shared" si="105"/>
        <v/>
      </c>
      <c r="BH84" s="2" t="str">
        <f t="shared" si="106"/>
        <v/>
      </c>
      <c r="BI84" s="2" t="str">
        <f t="shared" si="107"/>
        <v/>
      </c>
      <c r="BJ84" s="2" t="str">
        <f t="shared" si="108"/>
        <v/>
      </c>
      <c r="BK84" s="2" t="str">
        <f t="shared" si="109"/>
        <v/>
      </c>
      <c r="BL84" s="2" t="str">
        <f t="shared" si="110"/>
        <v/>
      </c>
      <c r="BM84" s="2" t="str">
        <f t="shared" si="111"/>
        <v/>
      </c>
      <c r="BN84" s="2" t="str">
        <f t="shared" si="112"/>
        <v/>
      </c>
      <c r="BO84" s="2" t="str">
        <f t="shared" si="113"/>
        <v/>
      </c>
      <c r="BP84" s="3" t="str">
        <f>'Gene Table'!D83</f>
        <v>TGFB2</v>
      </c>
      <c r="BQ84" s="11">
        <f t="shared" si="138"/>
        <v>0.37463251464817338</v>
      </c>
      <c r="BR84" s="11" t="str">
        <f t="shared" si="139"/>
        <v/>
      </c>
      <c r="BS84" s="11" t="str">
        <f t="shared" si="140"/>
        <v/>
      </c>
      <c r="BT84" s="11" t="str">
        <f t="shared" si="141"/>
        <v/>
      </c>
      <c r="BU84" s="11" t="str">
        <f t="shared" si="142"/>
        <v/>
      </c>
      <c r="BV84" s="11" t="str">
        <f t="shared" si="143"/>
        <v/>
      </c>
      <c r="BW84" s="11" t="str">
        <f t="shared" si="144"/>
        <v/>
      </c>
      <c r="BX84" s="11" t="str">
        <f t="shared" si="145"/>
        <v/>
      </c>
      <c r="BY84" s="11" t="str">
        <f t="shared" si="146"/>
        <v/>
      </c>
      <c r="BZ84" s="11" t="str">
        <f t="shared" si="147"/>
        <v/>
      </c>
      <c r="CA84" s="11" t="str">
        <f t="shared" si="148"/>
        <v/>
      </c>
      <c r="CB84" s="11" t="str">
        <f t="shared" si="149"/>
        <v/>
      </c>
      <c r="CC84" s="3" t="str">
        <f>'Gene Table'!D83</f>
        <v>TGFB2</v>
      </c>
      <c r="CD84" s="11">
        <f t="shared" si="150"/>
        <v>0.43058233043149663</v>
      </c>
      <c r="CE84" s="11" t="str">
        <f t="shared" si="151"/>
        <v/>
      </c>
      <c r="CF84" s="11" t="str">
        <f t="shared" si="152"/>
        <v/>
      </c>
      <c r="CG84" s="11" t="str">
        <f t="shared" si="153"/>
        <v/>
      </c>
      <c r="CH84" s="11" t="str">
        <f t="shared" si="154"/>
        <v/>
      </c>
      <c r="CI84" s="11" t="str">
        <f t="shared" si="155"/>
        <v/>
      </c>
      <c r="CJ84" s="11" t="str">
        <f t="shared" si="156"/>
        <v/>
      </c>
      <c r="CK84" s="11" t="str">
        <f t="shared" si="157"/>
        <v/>
      </c>
      <c r="CL84" s="11" t="str">
        <f t="shared" si="158"/>
        <v/>
      </c>
      <c r="CM84" s="11" t="str">
        <f t="shared" si="159"/>
        <v/>
      </c>
      <c r="CN84" s="11" t="str">
        <f t="shared" si="160"/>
        <v/>
      </c>
      <c r="CO84" s="11" t="str">
        <f t="shared" si="161"/>
        <v/>
      </c>
      <c r="CP84" s="3" t="str">
        <f>'Gene Table'!D83</f>
        <v>TGFB2</v>
      </c>
      <c r="CQ84" s="11">
        <f t="shared" si="198"/>
        <v>0.19478515492032999</v>
      </c>
      <c r="CR84" s="11" t="str">
        <f t="shared" ref="CR84:CR99" si="211">IF(ISNUMBER(E84), IF((CE84+BR84)&lt;=1,1-CE84-BR84,"N/A"),"")</f>
        <v/>
      </c>
      <c r="CS84" s="11" t="str">
        <f t="shared" ref="CS84:CS99" si="212">IF(ISNUMBER(F84), IF((CF84+BS84)&lt;=1,1-CF84-BS84,"N/A"),"")</f>
        <v/>
      </c>
      <c r="CT84" s="11" t="str">
        <f t="shared" ref="CT84:CT99" si="213">IF(ISNUMBER(G84), IF((CG84+BT84)&lt;=1,1-CG84-BT84,"N/A"),"")</f>
        <v/>
      </c>
      <c r="CU84" s="11" t="str">
        <f t="shared" ref="CU84:CU99" si="214">IF(ISNUMBER(H84), IF((CH84+BU84)&lt;=1,1-CH84-BU84,"N/A"),"")</f>
        <v/>
      </c>
      <c r="CV84" s="11" t="str">
        <f t="shared" ref="CV84:CV99" si="215">IF(ISNUMBER(I84), IF((CI84+BV84)&lt;=1,1-CI84-BV84,"N/A"),"")</f>
        <v/>
      </c>
      <c r="CW84" s="11" t="str">
        <f t="shared" ref="CW84:CW99" si="216">IF(ISNUMBER(J84), IF((CJ84+BW84)&lt;=1,1-CJ84-BW84,"N/A"),"")</f>
        <v/>
      </c>
      <c r="CX84" s="11" t="str">
        <f t="shared" ref="CX84:CX99" si="217">IF(ISNUMBER(K84), IF((CK84+BX84)&lt;=1,1-CK84-BX84,"N/A"),"")</f>
        <v/>
      </c>
      <c r="CY84" s="11" t="str">
        <f t="shared" ref="CY84:CY99" si="218">IF(ISNUMBER(L84), IF((CL84+BY84)&lt;=1,1-CL84-BY84,"N/A"),"")</f>
        <v/>
      </c>
      <c r="CZ84" s="11" t="str">
        <f t="shared" ref="CZ84:CZ99" si="219">IF(ISNUMBER(M84), IF((CM84+BZ84)&lt;=1,1-CM84-BZ84,"N/A"),"")</f>
        <v/>
      </c>
      <c r="DA84" s="11" t="str">
        <f t="shared" ref="DA84:DA99" si="220">IF(ISNUMBER(N84), IF((CN84+CA84)&lt;=1,1-CN84-CA84,"N/A"),"")</f>
        <v/>
      </c>
      <c r="DB84" s="11" t="str">
        <f t="shared" ref="DB84:DB99" si="221">IF(ISNUMBER(O84), IF((CO84+CB84)&lt;=1,1-CO84-CB84,"N/A"),"")</f>
        <v/>
      </c>
      <c r="DC84" s="3" t="str">
        <f>'Gene Table'!D83</f>
        <v>TGFB2</v>
      </c>
      <c r="DD84" s="11">
        <f t="shared" si="199"/>
        <v>0.56941766956850337</v>
      </c>
      <c r="DE84" s="11" t="str">
        <f t="shared" si="200"/>
        <v/>
      </c>
      <c r="DF84" s="11" t="str">
        <f t="shared" si="201"/>
        <v/>
      </c>
      <c r="DG84" s="11" t="str">
        <f t="shared" si="202"/>
        <v/>
      </c>
      <c r="DH84" s="11" t="str">
        <f t="shared" si="203"/>
        <v/>
      </c>
      <c r="DI84" s="11" t="str">
        <f t="shared" si="204"/>
        <v/>
      </c>
      <c r="DJ84" s="11" t="str">
        <f t="shared" si="205"/>
        <v/>
      </c>
      <c r="DK84" s="11" t="str">
        <f t="shared" si="206"/>
        <v/>
      </c>
      <c r="DL84" s="11" t="str">
        <f t="shared" si="207"/>
        <v/>
      </c>
      <c r="DM84" s="11" t="str">
        <f t="shared" si="208"/>
        <v/>
      </c>
      <c r="DN84" s="11" t="str">
        <f t="shared" si="209"/>
        <v/>
      </c>
      <c r="DO84" s="11" t="str">
        <f t="shared" si="210"/>
        <v/>
      </c>
    </row>
    <row r="85" spans="1:119" x14ac:dyDescent="0.25">
      <c r="A85" s="2" t="str">
        <f>'Gene Table'!D84</f>
        <v>TGFBI</v>
      </c>
      <c r="B85" s="123"/>
      <c r="C85" s="3" t="s">
        <v>321</v>
      </c>
      <c r="D85" s="2">
        <f>IF(SUM('Raw Data'!C$3:C$98)&gt;10,IF(AND(ISNUMBER('Raw Data'!C309),'Raw Data'!C309&lt;40, 'Raw Data'!C309&gt;0),'Raw Data'!C309,40),"")</f>
        <v>20.186326999999999</v>
      </c>
      <c r="E85" s="2" t="str">
        <f>IF(SUM('Raw Data'!D$3:D$98)&gt;10,IF(AND(ISNUMBER('Raw Data'!D309),'Raw Data'!D309&lt;40, 'Raw Data'!D309&gt;0),'Raw Data'!D309,40),"")</f>
        <v/>
      </c>
      <c r="F85" s="2" t="str">
        <f>IF(SUM('Raw Data'!E$3:E$98)&gt;10,IF(AND(ISNUMBER('Raw Data'!E309),'Raw Data'!E309&lt;40, 'Raw Data'!E309&gt;0),'Raw Data'!E309,40),"")</f>
        <v/>
      </c>
      <c r="G85" s="2" t="str">
        <f>IF(SUM('Raw Data'!F$3:F$98)&gt;10,IF(AND(ISNUMBER('Raw Data'!F309),'Raw Data'!F309&lt;40, 'Raw Data'!F309&gt;0),'Raw Data'!F309,40),"")</f>
        <v/>
      </c>
      <c r="H85" s="2" t="str">
        <f>IF(SUM('Raw Data'!G$3:G$98)&gt;10,IF(AND(ISNUMBER('Raw Data'!G309),'Raw Data'!G309&lt;40, 'Raw Data'!G309&gt;0),'Raw Data'!G309,40),"")</f>
        <v/>
      </c>
      <c r="I85" s="2" t="str">
        <f>IF(SUM('Raw Data'!H$3:H$98)&gt;10,IF(AND(ISNUMBER('Raw Data'!H309),'Raw Data'!H309&lt;40, 'Raw Data'!H309&gt;0),'Raw Data'!H309,40),"")</f>
        <v/>
      </c>
      <c r="J85" s="2" t="str">
        <f>IF(SUM('Raw Data'!I$3:I$98)&gt;10,IF(AND(ISNUMBER('Raw Data'!I309),'Raw Data'!I309&lt;40, 'Raw Data'!I309&gt;0),'Raw Data'!I309,40),"")</f>
        <v/>
      </c>
      <c r="K85" s="2" t="str">
        <f>IF(SUM('Raw Data'!J$3:J$98)&gt;10,IF(AND(ISNUMBER('Raw Data'!J309),'Raw Data'!J309&lt;40, 'Raw Data'!J309&gt;0),'Raw Data'!J309,40),"")</f>
        <v/>
      </c>
      <c r="L85" s="2" t="str">
        <f>IF(SUM('Raw Data'!K$3:K$98)&gt;10,IF(AND(ISNUMBER('Raw Data'!K309),'Raw Data'!K309&lt;40, 'Raw Data'!K309&gt;0),'Raw Data'!K309,40),"")</f>
        <v/>
      </c>
      <c r="M85" s="2" t="str">
        <f>IF(SUM('Raw Data'!L$3:L$98)&gt;10,IF(AND(ISNUMBER('Raw Data'!L309),'Raw Data'!L309&lt;40, 'Raw Data'!L309&gt;0),'Raw Data'!L309,40),"")</f>
        <v/>
      </c>
      <c r="N85" s="2" t="str">
        <f>IF(SUM('Raw Data'!M$3:M$98)&gt;10,IF(AND(ISNUMBER('Raw Data'!M309),'Raw Data'!M309&lt;40, 'Raw Data'!M309&gt;0),'Raw Data'!M309,40),"")</f>
        <v/>
      </c>
      <c r="O85" s="2" t="str">
        <f>IF(SUM('Raw Data'!N$3:N$98)&gt;10,IF(AND(ISNUMBER('Raw Data'!N309),'Raw Data'!N309&lt;40, 'Raw Data'!N309&gt;0),'Raw Data'!N309,40),"")</f>
        <v/>
      </c>
      <c r="P85" s="3" t="str">
        <f>'Gene Table'!D84</f>
        <v>TGFBI</v>
      </c>
      <c r="Q85" s="2">
        <f t="shared" si="162"/>
        <v>10.002483000000002</v>
      </c>
      <c r="R85" s="2" t="str">
        <f t="shared" si="163"/>
        <v/>
      </c>
      <c r="S85" s="2" t="str">
        <f t="shared" si="164"/>
        <v/>
      </c>
      <c r="T85" s="2" t="str">
        <f t="shared" si="165"/>
        <v/>
      </c>
      <c r="U85" s="2" t="str">
        <f t="shared" si="166"/>
        <v/>
      </c>
      <c r="V85" s="2" t="str">
        <f t="shared" si="167"/>
        <v/>
      </c>
      <c r="W85" s="2" t="str">
        <f t="shared" si="168"/>
        <v/>
      </c>
      <c r="X85" s="2" t="str">
        <f t="shared" si="169"/>
        <v/>
      </c>
      <c r="Y85" s="2" t="str">
        <f t="shared" si="170"/>
        <v/>
      </c>
      <c r="Z85" s="2" t="str">
        <f t="shared" si="171"/>
        <v/>
      </c>
      <c r="AA85" s="2" t="str">
        <f t="shared" si="172"/>
        <v/>
      </c>
      <c r="AB85" s="2" t="str">
        <f t="shared" si="173"/>
        <v/>
      </c>
      <c r="AC85" s="3" t="str">
        <f>'Gene Table'!D84</f>
        <v>TGFBI</v>
      </c>
      <c r="AD85" s="2">
        <f t="shared" si="174"/>
        <v>0.48335300000000103</v>
      </c>
      <c r="AE85" s="2" t="str">
        <f t="shared" si="175"/>
        <v/>
      </c>
      <c r="AF85" s="2" t="str">
        <f t="shared" si="176"/>
        <v/>
      </c>
      <c r="AG85" s="2" t="str">
        <f t="shared" si="177"/>
        <v/>
      </c>
      <c r="AH85" s="2" t="str">
        <f t="shared" si="178"/>
        <v/>
      </c>
      <c r="AI85" s="2" t="str">
        <f t="shared" si="179"/>
        <v/>
      </c>
      <c r="AJ85" s="2" t="str">
        <f t="shared" si="180"/>
        <v/>
      </c>
      <c r="AK85" s="2" t="str">
        <f t="shared" si="181"/>
        <v/>
      </c>
      <c r="AL85" s="2" t="str">
        <f t="shared" si="182"/>
        <v/>
      </c>
      <c r="AM85" s="2" t="str">
        <f t="shared" si="183"/>
        <v/>
      </c>
      <c r="AN85" s="2" t="str">
        <f t="shared" si="184"/>
        <v/>
      </c>
      <c r="AO85" s="2" t="str">
        <f t="shared" si="185"/>
        <v/>
      </c>
      <c r="AP85" s="3" t="str">
        <f>'Gene Table'!D84</f>
        <v>TGFBI</v>
      </c>
      <c r="AQ85" s="2">
        <f t="shared" si="186"/>
        <v>6.5945530000000012</v>
      </c>
      <c r="AR85" s="2" t="str">
        <f t="shared" si="187"/>
        <v/>
      </c>
      <c r="AS85" s="2" t="str">
        <f t="shared" si="188"/>
        <v/>
      </c>
      <c r="AT85" s="2" t="str">
        <f t="shared" si="189"/>
        <v/>
      </c>
      <c r="AU85" s="2" t="str">
        <f t="shared" si="190"/>
        <v/>
      </c>
      <c r="AV85" s="2" t="str">
        <f t="shared" si="191"/>
        <v/>
      </c>
      <c r="AW85" s="2" t="str">
        <f t="shared" si="192"/>
        <v/>
      </c>
      <c r="AX85" s="2" t="str">
        <f t="shared" si="193"/>
        <v/>
      </c>
      <c r="AY85" s="2" t="str">
        <f t="shared" si="194"/>
        <v/>
      </c>
      <c r="AZ85" s="2" t="str">
        <f t="shared" si="195"/>
        <v/>
      </c>
      <c r="BA85" s="2" t="str">
        <f t="shared" si="196"/>
        <v/>
      </c>
      <c r="BB85" s="2" t="str">
        <f t="shared" si="197"/>
        <v/>
      </c>
      <c r="BC85" s="3" t="str">
        <f>'Gene Table'!D84</f>
        <v>TGFBI</v>
      </c>
      <c r="BD85" s="2">
        <f t="shared" si="102"/>
        <v>9.7488319899140187E-4</v>
      </c>
      <c r="BE85" s="2" t="str">
        <f t="shared" si="103"/>
        <v/>
      </c>
      <c r="BF85" s="2" t="str">
        <f t="shared" si="104"/>
        <v/>
      </c>
      <c r="BG85" s="2" t="str">
        <f t="shared" si="105"/>
        <v/>
      </c>
      <c r="BH85" s="2" t="str">
        <f t="shared" si="106"/>
        <v/>
      </c>
      <c r="BI85" s="2" t="str">
        <f t="shared" si="107"/>
        <v/>
      </c>
      <c r="BJ85" s="2" t="str">
        <f t="shared" si="108"/>
        <v/>
      </c>
      <c r="BK85" s="2" t="str">
        <f t="shared" si="109"/>
        <v/>
      </c>
      <c r="BL85" s="2" t="str">
        <f t="shared" si="110"/>
        <v/>
      </c>
      <c r="BM85" s="2" t="str">
        <f t="shared" si="111"/>
        <v/>
      </c>
      <c r="BN85" s="2" t="str">
        <f t="shared" si="112"/>
        <v/>
      </c>
      <c r="BO85" s="2" t="str">
        <f t="shared" si="113"/>
        <v/>
      </c>
      <c r="BP85" s="3" t="str">
        <f>'Gene Table'!D84</f>
        <v>TGFBI</v>
      </c>
      <c r="BQ85" s="11">
        <f t="shared" si="138"/>
        <v>0.98964225220714463</v>
      </c>
      <c r="BR85" s="11" t="str">
        <f t="shared" si="139"/>
        <v/>
      </c>
      <c r="BS85" s="11" t="str">
        <f t="shared" si="140"/>
        <v/>
      </c>
      <c r="BT85" s="11" t="str">
        <f t="shared" si="141"/>
        <v/>
      </c>
      <c r="BU85" s="11" t="str">
        <f t="shared" si="142"/>
        <v/>
      </c>
      <c r="BV85" s="11" t="str">
        <f t="shared" si="143"/>
        <v/>
      </c>
      <c r="BW85" s="11" t="str">
        <f t="shared" si="144"/>
        <v/>
      </c>
      <c r="BX85" s="11" t="str">
        <f t="shared" si="145"/>
        <v/>
      </c>
      <c r="BY85" s="11" t="str">
        <f t="shared" si="146"/>
        <v/>
      </c>
      <c r="BZ85" s="11" t="str">
        <f t="shared" si="147"/>
        <v/>
      </c>
      <c r="CA85" s="11" t="str">
        <f t="shared" si="148"/>
        <v/>
      </c>
      <c r="CB85" s="11" t="str">
        <f t="shared" si="149"/>
        <v/>
      </c>
      <c r="CC85" s="3" t="str">
        <f>'Gene Table'!D84</f>
        <v>TGFBI</v>
      </c>
      <c r="CD85" s="11">
        <f t="shared" si="150"/>
        <v>1.0357747792855362E-2</v>
      </c>
      <c r="CE85" s="11" t="str">
        <f t="shared" si="151"/>
        <v/>
      </c>
      <c r="CF85" s="11" t="str">
        <f t="shared" si="152"/>
        <v/>
      </c>
      <c r="CG85" s="11" t="str">
        <f t="shared" si="153"/>
        <v/>
      </c>
      <c r="CH85" s="11" t="str">
        <f t="shared" si="154"/>
        <v/>
      </c>
      <c r="CI85" s="11" t="str">
        <f t="shared" si="155"/>
        <v/>
      </c>
      <c r="CJ85" s="11" t="str">
        <f t="shared" si="156"/>
        <v/>
      </c>
      <c r="CK85" s="11" t="str">
        <f t="shared" si="157"/>
        <v/>
      </c>
      <c r="CL85" s="11" t="str">
        <f t="shared" si="158"/>
        <v/>
      </c>
      <c r="CM85" s="11" t="str">
        <f t="shared" si="159"/>
        <v/>
      </c>
      <c r="CN85" s="11" t="str">
        <f t="shared" si="160"/>
        <v/>
      </c>
      <c r="CO85" s="11" t="str">
        <f t="shared" si="161"/>
        <v/>
      </c>
      <c r="CP85" s="3" t="str">
        <f>'Gene Table'!D84</f>
        <v>TGFBI</v>
      </c>
      <c r="CQ85" s="11">
        <f t="shared" si="198"/>
        <v>0</v>
      </c>
      <c r="CR85" s="11" t="str">
        <f t="shared" si="211"/>
        <v/>
      </c>
      <c r="CS85" s="11" t="str">
        <f t="shared" si="212"/>
        <v/>
      </c>
      <c r="CT85" s="11" t="str">
        <f t="shared" si="213"/>
        <v/>
      </c>
      <c r="CU85" s="11" t="str">
        <f t="shared" si="214"/>
        <v/>
      </c>
      <c r="CV85" s="11" t="str">
        <f t="shared" si="215"/>
        <v/>
      </c>
      <c r="CW85" s="11" t="str">
        <f t="shared" si="216"/>
        <v/>
      </c>
      <c r="CX85" s="11" t="str">
        <f t="shared" si="217"/>
        <v/>
      </c>
      <c r="CY85" s="11" t="str">
        <f t="shared" si="218"/>
        <v/>
      </c>
      <c r="CZ85" s="11" t="str">
        <f t="shared" si="219"/>
        <v/>
      </c>
      <c r="DA85" s="11" t="str">
        <f t="shared" si="220"/>
        <v/>
      </c>
      <c r="DB85" s="11" t="str">
        <f t="shared" si="221"/>
        <v/>
      </c>
      <c r="DC85" s="3" t="str">
        <f>'Gene Table'!D84</f>
        <v>TGFBI</v>
      </c>
      <c r="DD85" s="11">
        <f t="shared" si="199"/>
        <v>0.98964225220714463</v>
      </c>
      <c r="DE85" s="11" t="str">
        <f t="shared" si="200"/>
        <v/>
      </c>
      <c r="DF85" s="11" t="str">
        <f t="shared" si="201"/>
        <v/>
      </c>
      <c r="DG85" s="11" t="str">
        <f t="shared" si="202"/>
        <v/>
      </c>
      <c r="DH85" s="11" t="str">
        <f t="shared" si="203"/>
        <v/>
      </c>
      <c r="DI85" s="11" t="str">
        <f t="shared" si="204"/>
        <v/>
      </c>
      <c r="DJ85" s="11" t="str">
        <f t="shared" si="205"/>
        <v/>
      </c>
      <c r="DK85" s="11" t="str">
        <f t="shared" si="206"/>
        <v/>
      </c>
      <c r="DL85" s="11" t="str">
        <f t="shared" si="207"/>
        <v/>
      </c>
      <c r="DM85" s="11" t="str">
        <f t="shared" si="208"/>
        <v/>
      </c>
      <c r="DN85" s="11" t="str">
        <f t="shared" si="209"/>
        <v/>
      </c>
      <c r="DO85" s="11" t="str">
        <f t="shared" si="210"/>
        <v/>
      </c>
    </row>
    <row r="86" spans="1:119" x14ac:dyDescent="0.25">
      <c r="A86" s="2" t="str">
        <f>'Gene Table'!D85</f>
        <v>TGFBR1</v>
      </c>
      <c r="B86" s="123"/>
      <c r="C86" s="3" t="s">
        <v>323</v>
      </c>
      <c r="D86" s="2">
        <f>IF(SUM('Raw Data'!C$3:C$98)&gt;10,IF(AND(ISNUMBER('Raw Data'!C311),'Raw Data'!C311&lt;40, 'Raw Data'!C311&gt;0),'Raw Data'!C311,40),"")</f>
        <v>20.389323999999998</v>
      </c>
      <c r="E86" s="2" t="str">
        <f>IF(SUM('Raw Data'!D$3:D$98)&gt;10,IF(AND(ISNUMBER('Raw Data'!D311),'Raw Data'!D311&lt;40, 'Raw Data'!D311&gt;0),'Raw Data'!D311,40),"")</f>
        <v/>
      </c>
      <c r="F86" s="2" t="str">
        <f>IF(SUM('Raw Data'!E$3:E$98)&gt;10,IF(AND(ISNUMBER('Raw Data'!E311),'Raw Data'!E311&lt;40, 'Raw Data'!E311&gt;0),'Raw Data'!E311,40),"")</f>
        <v/>
      </c>
      <c r="G86" s="2" t="str">
        <f>IF(SUM('Raw Data'!F$3:F$98)&gt;10,IF(AND(ISNUMBER('Raw Data'!F311),'Raw Data'!F311&lt;40, 'Raw Data'!F311&gt;0),'Raw Data'!F311,40),"")</f>
        <v/>
      </c>
      <c r="H86" s="2" t="str">
        <f>IF(SUM('Raw Data'!G$3:G$98)&gt;10,IF(AND(ISNUMBER('Raw Data'!G311),'Raw Data'!G311&lt;40, 'Raw Data'!G311&gt;0),'Raw Data'!G311,40),"")</f>
        <v/>
      </c>
      <c r="I86" s="2" t="str">
        <f>IF(SUM('Raw Data'!H$3:H$98)&gt;10,IF(AND(ISNUMBER('Raw Data'!H311),'Raw Data'!H311&lt;40, 'Raw Data'!H311&gt;0),'Raw Data'!H311,40),"")</f>
        <v/>
      </c>
      <c r="J86" s="2" t="str">
        <f>IF(SUM('Raw Data'!I$3:I$98)&gt;10,IF(AND(ISNUMBER('Raw Data'!I311),'Raw Data'!I311&lt;40, 'Raw Data'!I311&gt;0),'Raw Data'!I311,40),"")</f>
        <v/>
      </c>
      <c r="K86" s="2" t="str">
        <f>IF(SUM('Raw Data'!J$3:J$98)&gt;10,IF(AND(ISNUMBER('Raw Data'!J311),'Raw Data'!J311&lt;40, 'Raw Data'!J311&gt;0),'Raw Data'!J311,40),"")</f>
        <v/>
      </c>
      <c r="L86" s="2" t="str">
        <f>IF(SUM('Raw Data'!K$3:K$98)&gt;10,IF(AND(ISNUMBER('Raw Data'!K311),'Raw Data'!K311&lt;40, 'Raw Data'!K311&gt;0),'Raw Data'!K311,40),"")</f>
        <v/>
      </c>
      <c r="M86" s="2" t="str">
        <f>IF(SUM('Raw Data'!L$3:L$98)&gt;10,IF(AND(ISNUMBER('Raw Data'!L311),'Raw Data'!L311&lt;40, 'Raw Data'!L311&gt;0),'Raw Data'!L311,40),"")</f>
        <v/>
      </c>
      <c r="N86" s="2" t="str">
        <f>IF(SUM('Raw Data'!M$3:M$98)&gt;10,IF(AND(ISNUMBER('Raw Data'!M311),'Raw Data'!M311&lt;40, 'Raw Data'!M311&gt;0),'Raw Data'!M311,40),"")</f>
        <v/>
      </c>
      <c r="O86" s="2" t="str">
        <f>IF(SUM('Raw Data'!N$3:N$98)&gt;10,IF(AND(ISNUMBER('Raw Data'!N311),'Raw Data'!N311&lt;40, 'Raw Data'!N311&gt;0),'Raw Data'!N311,40),"")</f>
        <v/>
      </c>
      <c r="P86" s="3" t="str">
        <f>'Gene Table'!D85</f>
        <v>TGFBR1</v>
      </c>
      <c r="Q86" s="2">
        <f t="shared" si="162"/>
        <v>11.345164</v>
      </c>
      <c r="R86" s="2" t="str">
        <f t="shared" si="163"/>
        <v/>
      </c>
      <c r="S86" s="2" t="str">
        <f t="shared" si="164"/>
        <v/>
      </c>
      <c r="T86" s="2" t="str">
        <f t="shared" si="165"/>
        <v/>
      </c>
      <c r="U86" s="2" t="str">
        <f t="shared" si="166"/>
        <v/>
      </c>
      <c r="V86" s="2" t="str">
        <f t="shared" si="167"/>
        <v/>
      </c>
      <c r="W86" s="2" t="str">
        <f t="shared" si="168"/>
        <v/>
      </c>
      <c r="X86" s="2" t="str">
        <f t="shared" si="169"/>
        <v/>
      </c>
      <c r="Y86" s="2" t="str">
        <f t="shared" si="170"/>
        <v/>
      </c>
      <c r="Z86" s="2" t="str">
        <f t="shared" si="171"/>
        <v/>
      </c>
      <c r="AA86" s="2" t="str">
        <f t="shared" si="172"/>
        <v/>
      </c>
      <c r="AB86" s="2" t="str">
        <f t="shared" si="173"/>
        <v/>
      </c>
      <c r="AC86" s="3" t="str">
        <f>'Gene Table'!D85</f>
        <v>TGFBR1</v>
      </c>
      <c r="AD86" s="2">
        <f t="shared" si="174"/>
        <v>0.87333300000000236</v>
      </c>
      <c r="AE86" s="2" t="str">
        <f t="shared" si="175"/>
        <v/>
      </c>
      <c r="AF86" s="2" t="str">
        <f t="shared" si="176"/>
        <v/>
      </c>
      <c r="AG86" s="2" t="str">
        <f t="shared" si="177"/>
        <v/>
      </c>
      <c r="AH86" s="2" t="str">
        <f t="shared" si="178"/>
        <v/>
      </c>
      <c r="AI86" s="2" t="str">
        <f t="shared" si="179"/>
        <v/>
      </c>
      <c r="AJ86" s="2" t="str">
        <f t="shared" si="180"/>
        <v/>
      </c>
      <c r="AK86" s="2" t="str">
        <f t="shared" si="181"/>
        <v/>
      </c>
      <c r="AL86" s="2" t="str">
        <f t="shared" si="182"/>
        <v/>
      </c>
      <c r="AM86" s="2" t="str">
        <f t="shared" si="183"/>
        <v/>
      </c>
      <c r="AN86" s="2" t="str">
        <f t="shared" si="184"/>
        <v/>
      </c>
      <c r="AO86" s="2" t="str">
        <f t="shared" si="185"/>
        <v/>
      </c>
      <c r="AP86" s="3" t="str">
        <f>'Gene Table'!D85</f>
        <v>TGFBR1</v>
      </c>
      <c r="AQ86" s="2">
        <f t="shared" si="186"/>
        <v>1.3371530000000007</v>
      </c>
      <c r="AR86" s="2" t="str">
        <f t="shared" si="187"/>
        <v/>
      </c>
      <c r="AS86" s="2" t="str">
        <f t="shared" si="188"/>
        <v/>
      </c>
      <c r="AT86" s="2" t="str">
        <f t="shared" si="189"/>
        <v/>
      </c>
      <c r="AU86" s="2" t="str">
        <f t="shared" si="190"/>
        <v/>
      </c>
      <c r="AV86" s="2" t="str">
        <f t="shared" si="191"/>
        <v/>
      </c>
      <c r="AW86" s="2" t="str">
        <f t="shared" si="192"/>
        <v/>
      </c>
      <c r="AX86" s="2" t="str">
        <f t="shared" si="193"/>
        <v/>
      </c>
      <c r="AY86" s="2" t="str">
        <f t="shared" si="194"/>
        <v/>
      </c>
      <c r="AZ86" s="2" t="str">
        <f t="shared" si="195"/>
        <v/>
      </c>
      <c r="BA86" s="2" t="str">
        <f t="shared" si="196"/>
        <v/>
      </c>
      <c r="BB86" s="2" t="str">
        <f t="shared" si="197"/>
        <v/>
      </c>
      <c r="BC86" s="3" t="str">
        <f>'Gene Table'!D85</f>
        <v>TGFBR1</v>
      </c>
      <c r="BD86" s="2">
        <f t="shared" si="102"/>
        <v>3.8438402515919161E-4</v>
      </c>
      <c r="BE86" s="2" t="str">
        <f t="shared" si="103"/>
        <v/>
      </c>
      <c r="BF86" s="2" t="str">
        <f t="shared" si="104"/>
        <v/>
      </c>
      <c r="BG86" s="2" t="str">
        <f t="shared" si="105"/>
        <v/>
      </c>
      <c r="BH86" s="2" t="str">
        <f t="shared" si="106"/>
        <v/>
      </c>
      <c r="BI86" s="2" t="str">
        <f t="shared" si="107"/>
        <v/>
      </c>
      <c r="BJ86" s="2" t="str">
        <f t="shared" si="108"/>
        <v/>
      </c>
      <c r="BK86" s="2" t="str">
        <f t="shared" si="109"/>
        <v/>
      </c>
      <c r="BL86" s="2" t="str">
        <f t="shared" si="110"/>
        <v/>
      </c>
      <c r="BM86" s="2" t="str">
        <f t="shared" si="111"/>
        <v/>
      </c>
      <c r="BN86" s="2" t="str">
        <f t="shared" si="112"/>
        <v/>
      </c>
      <c r="BO86" s="2" t="str">
        <f t="shared" si="113"/>
        <v/>
      </c>
      <c r="BP86" s="3" t="str">
        <f>'Gene Table'!D85</f>
        <v>TGFBR1</v>
      </c>
      <c r="BQ86" s="11">
        <f t="shared" si="138"/>
        <v>0.60404684651569895</v>
      </c>
      <c r="BR86" s="11" t="str">
        <f t="shared" si="139"/>
        <v/>
      </c>
      <c r="BS86" s="11" t="str">
        <f t="shared" si="140"/>
        <v/>
      </c>
      <c r="BT86" s="11" t="str">
        <f t="shared" si="141"/>
        <v/>
      </c>
      <c r="BU86" s="11" t="str">
        <f t="shared" si="142"/>
        <v/>
      </c>
      <c r="BV86" s="11" t="str">
        <f t="shared" si="143"/>
        <v/>
      </c>
      <c r="BW86" s="11" t="str">
        <f t="shared" si="144"/>
        <v/>
      </c>
      <c r="BX86" s="11" t="str">
        <f t="shared" si="145"/>
        <v/>
      </c>
      <c r="BY86" s="11" t="str">
        <f t="shared" si="146"/>
        <v/>
      </c>
      <c r="BZ86" s="11" t="str">
        <f t="shared" si="147"/>
        <v/>
      </c>
      <c r="CA86" s="11" t="str">
        <f t="shared" si="148"/>
        <v/>
      </c>
      <c r="CB86" s="11" t="str">
        <f t="shared" si="149"/>
        <v/>
      </c>
      <c r="CC86" s="3" t="str">
        <f>'Gene Table'!D85</f>
        <v>TGFBR1</v>
      </c>
      <c r="CD86" s="11">
        <f t="shared" si="150"/>
        <v>0.39595315348430099</v>
      </c>
      <c r="CE86" s="11" t="str">
        <f t="shared" si="151"/>
        <v/>
      </c>
      <c r="CF86" s="11" t="str">
        <f t="shared" si="152"/>
        <v/>
      </c>
      <c r="CG86" s="11" t="str">
        <f t="shared" si="153"/>
        <v/>
      </c>
      <c r="CH86" s="11" t="str">
        <f t="shared" si="154"/>
        <v/>
      </c>
      <c r="CI86" s="11" t="str">
        <f t="shared" si="155"/>
        <v/>
      </c>
      <c r="CJ86" s="11" t="str">
        <f t="shared" si="156"/>
        <v/>
      </c>
      <c r="CK86" s="11" t="str">
        <f t="shared" si="157"/>
        <v/>
      </c>
      <c r="CL86" s="11" t="str">
        <f t="shared" si="158"/>
        <v/>
      </c>
      <c r="CM86" s="11" t="str">
        <f t="shared" si="159"/>
        <v/>
      </c>
      <c r="CN86" s="11" t="str">
        <f t="shared" si="160"/>
        <v/>
      </c>
      <c r="CO86" s="11" t="str">
        <f t="shared" si="161"/>
        <v/>
      </c>
      <c r="CP86" s="3" t="str">
        <f>'Gene Table'!D85</f>
        <v>TGFBR1</v>
      </c>
      <c r="CQ86" s="11">
        <f t="shared" si="198"/>
        <v>0</v>
      </c>
      <c r="CR86" s="11" t="str">
        <f t="shared" si="211"/>
        <v/>
      </c>
      <c r="CS86" s="11" t="str">
        <f t="shared" si="212"/>
        <v/>
      </c>
      <c r="CT86" s="11" t="str">
        <f t="shared" si="213"/>
        <v/>
      </c>
      <c r="CU86" s="11" t="str">
        <f t="shared" si="214"/>
        <v/>
      </c>
      <c r="CV86" s="11" t="str">
        <f t="shared" si="215"/>
        <v/>
      </c>
      <c r="CW86" s="11" t="str">
        <f t="shared" si="216"/>
        <v/>
      </c>
      <c r="CX86" s="11" t="str">
        <f t="shared" si="217"/>
        <v/>
      </c>
      <c r="CY86" s="11" t="str">
        <f t="shared" si="218"/>
        <v/>
      </c>
      <c r="CZ86" s="11" t="str">
        <f t="shared" si="219"/>
        <v/>
      </c>
      <c r="DA86" s="11" t="str">
        <f t="shared" si="220"/>
        <v/>
      </c>
      <c r="DB86" s="11" t="str">
        <f t="shared" si="221"/>
        <v/>
      </c>
      <c r="DC86" s="3" t="str">
        <f>'Gene Table'!D85</f>
        <v>TGFBR1</v>
      </c>
      <c r="DD86" s="11">
        <f t="shared" si="199"/>
        <v>0.60404684651569895</v>
      </c>
      <c r="DE86" s="11" t="str">
        <f t="shared" si="200"/>
        <v/>
      </c>
      <c r="DF86" s="11" t="str">
        <f t="shared" si="201"/>
        <v/>
      </c>
      <c r="DG86" s="11" t="str">
        <f t="shared" si="202"/>
        <v/>
      </c>
      <c r="DH86" s="11" t="str">
        <f t="shared" si="203"/>
        <v/>
      </c>
      <c r="DI86" s="11" t="str">
        <f t="shared" si="204"/>
        <v/>
      </c>
      <c r="DJ86" s="11" t="str">
        <f t="shared" si="205"/>
        <v/>
      </c>
      <c r="DK86" s="11" t="str">
        <f t="shared" si="206"/>
        <v/>
      </c>
      <c r="DL86" s="11" t="str">
        <f t="shared" si="207"/>
        <v/>
      </c>
      <c r="DM86" s="11" t="str">
        <f t="shared" si="208"/>
        <v/>
      </c>
      <c r="DN86" s="11" t="str">
        <f t="shared" si="209"/>
        <v/>
      </c>
      <c r="DO86" s="11" t="str">
        <f t="shared" si="210"/>
        <v/>
      </c>
    </row>
    <row r="87" spans="1:119" x14ac:dyDescent="0.25">
      <c r="A87" s="2" t="str">
        <f>'Gene Table'!D86</f>
        <v>THBS1</v>
      </c>
      <c r="B87" s="123"/>
      <c r="C87" s="3" t="s">
        <v>325</v>
      </c>
      <c r="D87" s="2">
        <f>IF(SUM('Raw Data'!C$3:C$98)&gt;10,IF(AND(ISNUMBER('Raw Data'!C313),'Raw Data'!C313&lt;40, 'Raw Data'!C313&gt;0),'Raw Data'!C313,40),"")</f>
        <v>22.274947999999998</v>
      </c>
      <c r="E87" s="2" t="str">
        <f>IF(SUM('Raw Data'!D$3:D$98)&gt;10,IF(AND(ISNUMBER('Raw Data'!D313),'Raw Data'!D313&lt;40, 'Raw Data'!D313&gt;0),'Raw Data'!D313,40),"")</f>
        <v/>
      </c>
      <c r="F87" s="2" t="str">
        <f>IF(SUM('Raw Data'!E$3:E$98)&gt;10,IF(AND(ISNUMBER('Raw Data'!E313),'Raw Data'!E313&lt;40, 'Raw Data'!E313&gt;0),'Raw Data'!E313,40),"")</f>
        <v/>
      </c>
      <c r="G87" s="2" t="str">
        <f>IF(SUM('Raw Data'!F$3:F$98)&gt;10,IF(AND(ISNUMBER('Raw Data'!F313),'Raw Data'!F313&lt;40, 'Raw Data'!F313&gt;0),'Raw Data'!F313,40),"")</f>
        <v/>
      </c>
      <c r="H87" s="2" t="str">
        <f>IF(SUM('Raw Data'!G$3:G$98)&gt;10,IF(AND(ISNUMBER('Raw Data'!G313),'Raw Data'!G313&lt;40, 'Raw Data'!G313&gt;0),'Raw Data'!G313,40),"")</f>
        <v/>
      </c>
      <c r="I87" s="2" t="str">
        <f>IF(SUM('Raw Data'!H$3:H$98)&gt;10,IF(AND(ISNUMBER('Raw Data'!H313),'Raw Data'!H313&lt;40, 'Raw Data'!H313&gt;0),'Raw Data'!H313,40),"")</f>
        <v/>
      </c>
      <c r="J87" s="2" t="str">
        <f>IF(SUM('Raw Data'!I$3:I$98)&gt;10,IF(AND(ISNUMBER('Raw Data'!I313),'Raw Data'!I313&lt;40, 'Raw Data'!I313&gt;0),'Raw Data'!I313,40),"")</f>
        <v/>
      </c>
      <c r="K87" s="2" t="str">
        <f>IF(SUM('Raw Data'!J$3:J$98)&gt;10,IF(AND(ISNUMBER('Raw Data'!J313),'Raw Data'!J313&lt;40, 'Raw Data'!J313&gt;0),'Raw Data'!J313,40),"")</f>
        <v/>
      </c>
      <c r="L87" s="2" t="str">
        <f>IF(SUM('Raw Data'!K$3:K$98)&gt;10,IF(AND(ISNUMBER('Raw Data'!K313),'Raw Data'!K313&lt;40, 'Raw Data'!K313&gt;0),'Raw Data'!K313,40),"")</f>
        <v/>
      </c>
      <c r="M87" s="2" t="str">
        <f>IF(SUM('Raw Data'!L$3:L$98)&gt;10,IF(AND(ISNUMBER('Raw Data'!L313),'Raw Data'!L313&lt;40, 'Raw Data'!L313&gt;0),'Raw Data'!L313,40),"")</f>
        <v/>
      </c>
      <c r="N87" s="2" t="str">
        <f>IF(SUM('Raw Data'!M$3:M$98)&gt;10,IF(AND(ISNUMBER('Raw Data'!M313),'Raw Data'!M313&lt;40, 'Raw Data'!M313&gt;0),'Raw Data'!M313,40),"")</f>
        <v/>
      </c>
      <c r="O87" s="2" t="str">
        <f>IF(SUM('Raw Data'!N$3:N$98)&gt;10,IF(AND(ISNUMBER('Raw Data'!N313),'Raw Data'!N313&lt;40, 'Raw Data'!N313&gt;0),'Raw Data'!N313,40),"")</f>
        <v/>
      </c>
      <c r="P87" s="3" t="str">
        <f>'Gene Table'!D86</f>
        <v>THBS1</v>
      </c>
      <c r="Q87" s="2">
        <f t="shared" si="162"/>
        <v>8.2920300000000005</v>
      </c>
      <c r="R87" s="2" t="str">
        <f t="shared" si="163"/>
        <v/>
      </c>
      <c r="S87" s="2" t="str">
        <f t="shared" si="164"/>
        <v/>
      </c>
      <c r="T87" s="2" t="str">
        <f t="shared" si="165"/>
        <v/>
      </c>
      <c r="U87" s="2" t="str">
        <f t="shared" si="166"/>
        <v/>
      </c>
      <c r="V87" s="2" t="str">
        <f t="shared" si="167"/>
        <v/>
      </c>
      <c r="W87" s="2" t="str">
        <f t="shared" si="168"/>
        <v/>
      </c>
      <c r="X87" s="2" t="str">
        <f t="shared" si="169"/>
        <v/>
      </c>
      <c r="Y87" s="2" t="str">
        <f t="shared" si="170"/>
        <v/>
      </c>
      <c r="Z87" s="2" t="str">
        <f t="shared" si="171"/>
        <v/>
      </c>
      <c r="AA87" s="2" t="str">
        <f t="shared" si="172"/>
        <v/>
      </c>
      <c r="AB87" s="2" t="str">
        <f t="shared" si="173"/>
        <v/>
      </c>
      <c r="AC87" s="3" t="str">
        <f>'Gene Table'!D86</f>
        <v>THBS1</v>
      </c>
      <c r="AD87" s="2">
        <f t="shared" si="174"/>
        <v>0.142710000000001</v>
      </c>
      <c r="AE87" s="2" t="str">
        <f t="shared" si="175"/>
        <v/>
      </c>
      <c r="AF87" s="2" t="str">
        <f t="shared" si="176"/>
        <v/>
      </c>
      <c r="AG87" s="2" t="str">
        <f t="shared" si="177"/>
        <v/>
      </c>
      <c r="AH87" s="2" t="str">
        <f t="shared" si="178"/>
        <v/>
      </c>
      <c r="AI87" s="2" t="str">
        <f t="shared" si="179"/>
        <v/>
      </c>
      <c r="AJ87" s="2" t="str">
        <f t="shared" si="180"/>
        <v/>
      </c>
      <c r="AK87" s="2" t="str">
        <f t="shared" si="181"/>
        <v/>
      </c>
      <c r="AL87" s="2" t="str">
        <f t="shared" si="182"/>
        <v/>
      </c>
      <c r="AM87" s="2" t="str">
        <f t="shared" si="183"/>
        <v/>
      </c>
      <c r="AN87" s="2" t="str">
        <f t="shared" si="184"/>
        <v/>
      </c>
      <c r="AO87" s="2" t="str">
        <f t="shared" si="185"/>
        <v/>
      </c>
      <c r="AP87" s="3" t="str">
        <f>'Gene Table'!D86</f>
        <v>THBS1</v>
      </c>
      <c r="AQ87" s="2">
        <f t="shared" si="186"/>
        <v>6.5136200000000031</v>
      </c>
      <c r="AR87" s="2" t="str">
        <f t="shared" si="187"/>
        <v/>
      </c>
      <c r="AS87" s="2" t="str">
        <f t="shared" si="188"/>
        <v/>
      </c>
      <c r="AT87" s="2" t="str">
        <f t="shared" si="189"/>
        <v/>
      </c>
      <c r="AU87" s="2" t="str">
        <f t="shared" si="190"/>
        <v/>
      </c>
      <c r="AV87" s="2" t="str">
        <f t="shared" si="191"/>
        <v/>
      </c>
      <c r="AW87" s="2" t="str">
        <f t="shared" si="192"/>
        <v/>
      </c>
      <c r="AX87" s="2" t="str">
        <f t="shared" si="193"/>
        <v/>
      </c>
      <c r="AY87" s="2" t="str">
        <f t="shared" si="194"/>
        <v/>
      </c>
      <c r="AZ87" s="2" t="str">
        <f t="shared" si="195"/>
        <v/>
      </c>
      <c r="BA87" s="2" t="str">
        <f t="shared" si="196"/>
        <v/>
      </c>
      <c r="BB87" s="2" t="str">
        <f t="shared" si="197"/>
        <v/>
      </c>
      <c r="BC87" s="3" t="str">
        <f>'Gene Table'!D86</f>
        <v>THBS1</v>
      </c>
      <c r="BD87" s="2">
        <f t="shared" si="102"/>
        <v>3.1904375275504265E-3</v>
      </c>
      <c r="BE87" s="2" t="str">
        <f t="shared" si="103"/>
        <v/>
      </c>
      <c r="BF87" s="2" t="str">
        <f t="shared" si="104"/>
        <v/>
      </c>
      <c r="BG87" s="2" t="str">
        <f t="shared" si="105"/>
        <v/>
      </c>
      <c r="BH87" s="2" t="str">
        <f t="shared" si="106"/>
        <v/>
      </c>
      <c r="BI87" s="2" t="str">
        <f t="shared" si="107"/>
        <v/>
      </c>
      <c r="BJ87" s="2" t="str">
        <f t="shared" si="108"/>
        <v/>
      </c>
      <c r="BK87" s="2" t="str">
        <f t="shared" si="109"/>
        <v/>
      </c>
      <c r="BL87" s="2" t="str">
        <f t="shared" si="110"/>
        <v/>
      </c>
      <c r="BM87" s="2" t="str">
        <f t="shared" si="111"/>
        <v/>
      </c>
      <c r="BN87" s="2" t="str">
        <f t="shared" si="112"/>
        <v/>
      </c>
      <c r="BO87" s="2" t="str">
        <f t="shared" si="113"/>
        <v/>
      </c>
      <c r="BP87" s="3" t="str">
        <f>'Gene Table'!D86</f>
        <v>THBS1</v>
      </c>
      <c r="BQ87" s="11">
        <f t="shared" si="138"/>
        <v>0.98902024109085407</v>
      </c>
      <c r="BR87" s="11" t="str">
        <f t="shared" si="139"/>
        <v/>
      </c>
      <c r="BS87" s="11" t="str">
        <f t="shared" si="140"/>
        <v/>
      </c>
      <c r="BT87" s="11" t="str">
        <f t="shared" si="141"/>
        <v/>
      </c>
      <c r="BU87" s="11" t="str">
        <f t="shared" si="142"/>
        <v/>
      </c>
      <c r="BV87" s="11" t="str">
        <f t="shared" si="143"/>
        <v/>
      </c>
      <c r="BW87" s="11" t="str">
        <f t="shared" si="144"/>
        <v/>
      </c>
      <c r="BX87" s="11" t="str">
        <f t="shared" si="145"/>
        <v/>
      </c>
      <c r="BY87" s="11" t="str">
        <f t="shared" si="146"/>
        <v/>
      </c>
      <c r="BZ87" s="11" t="str">
        <f t="shared" si="147"/>
        <v/>
      </c>
      <c r="CA87" s="11" t="str">
        <f t="shared" si="148"/>
        <v/>
      </c>
      <c r="CB87" s="11" t="str">
        <f t="shared" si="149"/>
        <v/>
      </c>
      <c r="CC87" s="3" t="str">
        <f>'Gene Table'!D86</f>
        <v>THBS1</v>
      </c>
      <c r="CD87" s="11">
        <f t="shared" si="150"/>
        <v>1.0979758909145897E-2</v>
      </c>
      <c r="CE87" s="11" t="str">
        <f t="shared" si="151"/>
        <v/>
      </c>
      <c r="CF87" s="11" t="str">
        <f t="shared" si="152"/>
        <v/>
      </c>
      <c r="CG87" s="11" t="str">
        <f t="shared" si="153"/>
        <v/>
      </c>
      <c r="CH87" s="11" t="str">
        <f t="shared" si="154"/>
        <v/>
      </c>
      <c r="CI87" s="11" t="str">
        <f t="shared" si="155"/>
        <v/>
      </c>
      <c r="CJ87" s="11" t="str">
        <f t="shared" si="156"/>
        <v/>
      </c>
      <c r="CK87" s="11" t="str">
        <f t="shared" si="157"/>
        <v/>
      </c>
      <c r="CL87" s="11" t="str">
        <f t="shared" si="158"/>
        <v/>
      </c>
      <c r="CM87" s="11" t="str">
        <f t="shared" si="159"/>
        <v/>
      </c>
      <c r="CN87" s="11" t="str">
        <f t="shared" si="160"/>
        <v/>
      </c>
      <c r="CO87" s="11" t="str">
        <f t="shared" si="161"/>
        <v/>
      </c>
      <c r="CP87" s="3" t="str">
        <f>'Gene Table'!D86</f>
        <v>THBS1</v>
      </c>
      <c r="CQ87" s="11">
        <f t="shared" si="198"/>
        <v>0</v>
      </c>
      <c r="CR87" s="11" t="str">
        <f t="shared" si="211"/>
        <v/>
      </c>
      <c r="CS87" s="11" t="str">
        <f t="shared" si="212"/>
        <v/>
      </c>
      <c r="CT87" s="11" t="str">
        <f t="shared" si="213"/>
        <v/>
      </c>
      <c r="CU87" s="11" t="str">
        <f t="shared" si="214"/>
        <v/>
      </c>
      <c r="CV87" s="11" t="str">
        <f t="shared" si="215"/>
        <v/>
      </c>
      <c r="CW87" s="11" t="str">
        <f t="shared" si="216"/>
        <v/>
      </c>
      <c r="CX87" s="11" t="str">
        <f t="shared" si="217"/>
        <v/>
      </c>
      <c r="CY87" s="11" t="str">
        <f t="shared" si="218"/>
        <v/>
      </c>
      <c r="CZ87" s="11" t="str">
        <f t="shared" si="219"/>
        <v/>
      </c>
      <c r="DA87" s="11" t="str">
        <f t="shared" si="220"/>
        <v/>
      </c>
      <c r="DB87" s="11" t="str">
        <f t="shared" si="221"/>
        <v/>
      </c>
      <c r="DC87" s="3" t="str">
        <f>'Gene Table'!D86</f>
        <v>THBS1</v>
      </c>
      <c r="DD87" s="11">
        <f t="shared" si="199"/>
        <v>0.98902024109085407</v>
      </c>
      <c r="DE87" s="11" t="str">
        <f t="shared" si="200"/>
        <v/>
      </c>
      <c r="DF87" s="11" t="str">
        <f t="shared" si="201"/>
        <v/>
      </c>
      <c r="DG87" s="11" t="str">
        <f t="shared" si="202"/>
        <v/>
      </c>
      <c r="DH87" s="11" t="str">
        <f t="shared" si="203"/>
        <v/>
      </c>
      <c r="DI87" s="11" t="str">
        <f t="shared" si="204"/>
        <v/>
      </c>
      <c r="DJ87" s="11" t="str">
        <f t="shared" si="205"/>
        <v/>
      </c>
      <c r="DK87" s="11" t="str">
        <f t="shared" si="206"/>
        <v/>
      </c>
      <c r="DL87" s="11" t="str">
        <f t="shared" si="207"/>
        <v/>
      </c>
      <c r="DM87" s="11" t="str">
        <f t="shared" si="208"/>
        <v/>
      </c>
      <c r="DN87" s="11" t="str">
        <f t="shared" si="209"/>
        <v/>
      </c>
      <c r="DO87" s="11" t="str">
        <f t="shared" si="210"/>
        <v/>
      </c>
    </row>
    <row r="88" spans="1:119" x14ac:dyDescent="0.25">
      <c r="A88" s="2" t="str">
        <f>'Gene Table'!D87</f>
        <v>TIMP3</v>
      </c>
      <c r="B88" s="123"/>
      <c r="C88" s="3" t="s">
        <v>351</v>
      </c>
      <c r="D88" s="2">
        <f>IF(SUM('Raw Data'!C$3:C$98)&gt;10,IF(AND(ISNUMBER('Raw Data'!C339),'Raw Data'!C339&lt;40, 'Raw Data'!C339&gt;0),'Raw Data'!C339,40),"")</f>
        <v>21.676252000000002</v>
      </c>
      <c r="E88" s="2" t="str">
        <f>IF(SUM('Raw Data'!D$3:D$98)&gt;10,IF(AND(ISNUMBER('Raw Data'!D339),'Raw Data'!D339&lt;40, 'Raw Data'!D339&gt;0),'Raw Data'!D339,40),"")</f>
        <v/>
      </c>
      <c r="F88" s="2" t="str">
        <f>IF(SUM('Raw Data'!E$3:E$98)&gt;10,IF(AND(ISNUMBER('Raw Data'!E339),'Raw Data'!E339&lt;40, 'Raw Data'!E339&gt;0),'Raw Data'!E339,40),"")</f>
        <v/>
      </c>
      <c r="G88" s="2" t="str">
        <f>IF(SUM('Raw Data'!F$3:F$98)&gt;10,IF(AND(ISNUMBER('Raw Data'!F339),'Raw Data'!F339&lt;40, 'Raw Data'!F339&gt;0),'Raw Data'!F339,40),"")</f>
        <v/>
      </c>
      <c r="H88" s="2" t="str">
        <f>IF(SUM('Raw Data'!G$3:G$98)&gt;10,IF(AND(ISNUMBER('Raw Data'!G339),'Raw Data'!G339&lt;40, 'Raw Data'!G339&gt;0),'Raw Data'!G339,40),"")</f>
        <v/>
      </c>
      <c r="I88" s="2" t="str">
        <f>IF(SUM('Raw Data'!H$3:H$98)&gt;10,IF(AND(ISNUMBER('Raw Data'!H339),'Raw Data'!H339&lt;40, 'Raw Data'!H339&gt;0),'Raw Data'!H339,40),"")</f>
        <v/>
      </c>
      <c r="J88" s="2" t="str">
        <f>IF(SUM('Raw Data'!I$3:I$98)&gt;10,IF(AND(ISNUMBER('Raw Data'!I339),'Raw Data'!I339&lt;40, 'Raw Data'!I339&gt;0),'Raw Data'!I339,40),"")</f>
        <v/>
      </c>
      <c r="K88" s="2" t="str">
        <f>IF(SUM('Raw Data'!J$3:J$98)&gt;10,IF(AND(ISNUMBER('Raw Data'!J339),'Raw Data'!J339&lt;40, 'Raw Data'!J339&gt;0),'Raw Data'!J339,40),"")</f>
        <v/>
      </c>
      <c r="L88" s="2" t="str">
        <f>IF(SUM('Raw Data'!K$3:K$98)&gt;10,IF(AND(ISNUMBER('Raw Data'!K339),'Raw Data'!K339&lt;40, 'Raw Data'!K339&gt;0),'Raw Data'!K339,40),"")</f>
        <v/>
      </c>
      <c r="M88" s="2" t="str">
        <f>IF(SUM('Raw Data'!L$3:L$98)&gt;10,IF(AND(ISNUMBER('Raw Data'!L339),'Raw Data'!L339&lt;40, 'Raw Data'!L339&gt;0),'Raw Data'!L339,40),"")</f>
        <v/>
      </c>
      <c r="N88" s="2" t="str">
        <f>IF(SUM('Raw Data'!M$3:M$98)&gt;10,IF(AND(ISNUMBER('Raw Data'!M339),'Raw Data'!M339&lt;40, 'Raw Data'!M339&gt;0),'Raw Data'!M339,40),"")</f>
        <v/>
      </c>
      <c r="O88" s="2" t="str">
        <f>IF(SUM('Raw Data'!N$3:N$98)&gt;10,IF(AND(ISNUMBER('Raw Data'!N339),'Raw Data'!N339&lt;40, 'Raw Data'!N339&gt;0),'Raw Data'!N339,40),"")</f>
        <v/>
      </c>
      <c r="P88" s="3" t="str">
        <f>'Gene Table'!D87</f>
        <v>TIMP3</v>
      </c>
      <c r="Q88" s="2">
        <f t="shared" si="162"/>
        <v>7.2987869999999972</v>
      </c>
      <c r="R88" s="2" t="str">
        <f t="shared" si="163"/>
        <v/>
      </c>
      <c r="S88" s="2" t="str">
        <f t="shared" si="164"/>
        <v/>
      </c>
      <c r="T88" s="2" t="str">
        <f t="shared" si="165"/>
        <v/>
      </c>
      <c r="U88" s="2" t="str">
        <f t="shared" si="166"/>
        <v/>
      </c>
      <c r="V88" s="2" t="str">
        <f t="shared" si="167"/>
        <v/>
      </c>
      <c r="W88" s="2" t="str">
        <f t="shared" si="168"/>
        <v/>
      </c>
      <c r="X88" s="2" t="str">
        <f t="shared" si="169"/>
        <v/>
      </c>
      <c r="Y88" s="2" t="str">
        <f t="shared" si="170"/>
        <v/>
      </c>
      <c r="Z88" s="2" t="str">
        <f t="shared" si="171"/>
        <v/>
      </c>
      <c r="AA88" s="2" t="str">
        <f t="shared" si="172"/>
        <v/>
      </c>
      <c r="AB88" s="2" t="str">
        <f t="shared" si="173"/>
        <v/>
      </c>
      <c r="AC88" s="3" t="str">
        <f>'Gene Table'!D87</f>
        <v>TIMP3</v>
      </c>
      <c r="AD88" s="2">
        <f t="shared" si="174"/>
        <v>6.6278729999999975</v>
      </c>
      <c r="AE88" s="2" t="str">
        <f t="shared" si="175"/>
        <v/>
      </c>
      <c r="AF88" s="2" t="str">
        <f t="shared" si="176"/>
        <v/>
      </c>
      <c r="AG88" s="2" t="str">
        <f t="shared" si="177"/>
        <v/>
      </c>
      <c r="AH88" s="2" t="str">
        <f t="shared" si="178"/>
        <v/>
      </c>
      <c r="AI88" s="2" t="str">
        <f t="shared" si="179"/>
        <v/>
      </c>
      <c r="AJ88" s="2" t="str">
        <f t="shared" si="180"/>
        <v/>
      </c>
      <c r="AK88" s="2" t="str">
        <f t="shared" si="181"/>
        <v/>
      </c>
      <c r="AL88" s="2" t="str">
        <f t="shared" si="182"/>
        <v/>
      </c>
      <c r="AM88" s="2" t="str">
        <f t="shared" si="183"/>
        <v/>
      </c>
      <c r="AN88" s="2" t="str">
        <f t="shared" si="184"/>
        <v/>
      </c>
      <c r="AO88" s="2" t="str">
        <f t="shared" si="185"/>
        <v/>
      </c>
      <c r="AP88" s="3" t="str">
        <f>'Gene Table'!D87</f>
        <v>TIMP3</v>
      </c>
      <c r="AQ88" s="2">
        <f t="shared" si="186"/>
        <v>1.8432999999998145E-2</v>
      </c>
      <c r="AR88" s="2" t="str">
        <f t="shared" si="187"/>
        <v/>
      </c>
      <c r="AS88" s="2" t="str">
        <f t="shared" si="188"/>
        <v/>
      </c>
      <c r="AT88" s="2" t="str">
        <f t="shared" si="189"/>
        <v/>
      </c>
      <c r="AU88" s="2" t="str">
        <f t="shared" si="190"/>
        <v/>
      </c>
      <c r="AV88" s="2" t="str">
        <f t="shared" si="191"/>
        <v/>
      </c>
      <c r="AW88" s="2" t="str">
        <f t="shared" si="192"/>
        <v/>
      </c>
      <c r="AX88" s="2" t="str">
        <f t="shared" si="193"/>
        <v/>
      </c>
      <c r="AY88" s="2" t="str">
        <f t="shared" si="194"/>
        <v/>
      </c>
      <c r="AZ88" s="2" t="str">
        <f t="shared" si="195"/>
        <v/>
      </c>
      <c r="BA88" s="2" t="str">
        <f t="shared" si="196"/>
        <v/>
      </c>
      <c r="BB88" s="2" t="str">
        <f t="shared" si="197"/>
        <v/>
      </c>
      <c r="BC88" s="3" t="str">
        <f>'Gene Table'!D87</f>
        <v>TIMP3</v>
      </c>
      <c r="BD88" s="2">
        <f t="shared" si="102"/>
        <v>6.3510594939298814E-3</v>
      </c>
      <c r="BE88" s="2" t="str">
        <f t="shared" si="103"/>
        <v/>
      </c>
      <c r="BF88" s="2" t="str">
        <f t="shared" si="104"/>
        <v/>
      </c>
      <c r="BG88" s="2" t="str">
        <f t="shared" si="105"/>
        <v/>
      </c>
      <c r="BH88" s="2" t="str">
        <f t="shared" si="106"/>
        <v/>
      </c>
      <c r="BI88" s="2" t="str">
        <f t="shared" si="107"/>
        <v/>
      </c>
      <c r="BJ88" s="2" t="str">
        <f t="shared" si="108"/>
        <v/>
      </c>
      <c r="BK88" s="2" t="str">
        <f t="shared" si="109"/>
        <v/>
      </c>
      <c r="BL88" s="2" t="str">
        <f t="shared" si="110"/>
        <v/>
      </c>
      <c r="BM88" s="2" t="str">
        <f t="shared" si="111"/>
        <v/>
      </c>
      <c r="BN88" s="2" t="str">
        <f t="shared" si="112"/>
        <v/>
      </c>
      <c r="BO88" s="2" t="str">
        <f t="shared" si="113"/>
        <v/>
      </c>
      <c r="BP88" s="3" t="str">
        <f>'Gene Table'!D87</f>
        <v>TIMP3</v>
      </c>
      <c r="BQ88" s="11">
        <f t="shared" si="138"/>
        <v>1.0176031572087329E-2</v>
      </c>
      <c r="BR88" s="11" t="str">
        <f t="shared" si="139"/>
        <v/>
      </c>
      <c r="BS88" s="11" t="str">
        <f t="shared" si="140"/>
        <v/>
      </c>
      <c r="BT88" s="11" t="str">
        <f t="shared" si="141"/>
        <v/>
      </c>
      <c r="BU88" s="11" t="str">
        <f t="shared" si="142"/>
        <v/>
      </c>
      <c r="BV88" s="11" t="str">
        <f t="shared" si="143"/>
        <v/>
      </c>
      <c r="BW88" s="11" t="str">
        <f t="shared" si="144"/>
        <v/>
      </c>
      <c r="BX88" s="11" t="str">
        <f t="shared" si="145"/>
        <v/>
      </c>
      <c r="BY88" s="11" t="str">
        <f t="shared" si="146"/>
        <v/>
      </c>
      <c r="BZ88" s="11" t="str">
        <f t="shared" si="147"/>
        <v/>
      </c>
      <c r="CA88" s="11" t="str">
        <f t="shared" si="148"/>
        <v/>
      </c>
      <c r="CB88" s="11" t="str">
        <f t="shared" si="149"/>
        <v/>
      </c>
      <c r="CC88" s="3" t="str">
        <f>'Gene Table'!D87</f>
        <v>TIMP3</v>
      </c>
      <c r="CD88" s="11">
        <f t="shared" si="150"/>
        <v>0.98982396842791265</v>
      </c>
      <c r="CE88" s="11" t="str">
        <f t="shared" si="151"/>
        <v/>
      </c>
      <c r="CF88" s="11" t="str">
        <f t="shared" si="152"/>
        <v/>
      </c>
      <c r="CG88" s="11" t="str">
        <f t="shared" si="153"/>
        <v/>
      </c>
      <c r="CH88" s="11" t="str">
        <f t="shared" si="154"/>
        <v/>
      </c>
      <c r="CI88" s="11" t="str">
        <f t="shared" si="155"/>
        <v/>
      </c>
      <c r="CJ88" s="11" t="str">
        <f t="shared" si="156"/>
        <v/>
      </c>
      <c r="CK88" s="11" t="str">
        <f t="shared" si="157"/>
        <v/>
      </c>
      <c r="CL88" s="11" t="str">
        <f t="shared" si="158"/>
        <v/>
      </c>
      <c r="CM88" s="11" t="str">
        <f t="shared" si="159"/>
        <v/>
      </c>
      <c r="CN88" s="11" t="str">
        <f t="shared" si="160"/>
        <v/>
      </c>
      <c r="CO88" s="11" t="str">
        <f t="shared" si="161"/>
        <v/>
      </c>
      <c r="CP88" s="3" t="str">
        <f>'Gene Table'!D87</f>
        <v>TIMP3</v>
      </c>
      <c r="CQ88" s="11">
        <f t="shared" si="198"/>
        <v>2.2551405187698492E-17</v>
      </c>
      <c r="CR88" s="11" t="str">
        <f t="shared" si="211"/>
        <v/>
      </c>
      <c r="CS88" s="11" t="str">
        <f t="shared" si="212"/>
        <v/>
      </c>
      <c r="CT88" s="11" t="str">
        <f t="shared" si="213"/>
        <v/>
      </c>
      <c r="CU88" s="11" t="str">
        <f t="shared" si="214"/>
        <v/>
      </c>
      <c r="CV88" s="11" t="str">
        <f t="shared" si="215"/>
        <v/>
      </c>
      <c r="CW88" s="11" t="str">
        <f t="shared" si="216"/>
        <v/>
      </c>
      <c r="CX88" s="11" t="str">
        <f t="shared" si="217"/>
        <v/>
      </c>
      <c r="CY88" s="11" t="str">
        <f t="shared" si="218"/>
        <v/>
      </c>
      <c r="CZ88" s="11" t="str">
        <f t="shared" si="219"/>
        <v/>
      </c>
      <c r="DA88" s="11" t="str">
        <f t="shared" si="220"/>
        <v/>
      </c>
      <c r="DB88" s="11" t="str">
        <f t="shared" si="221"/>
        <v/>
      </c>
      <c r="DC88" s="3" t="str">
        <f>'Gene Table'!D87</f>
        <v>TIMP3</v>
      </c>
      <c r="DD88" s="11">
        <f t="shared" si="199"/>
        <v>1.0176031572087352E-2</v>
      </c>
      <c r="DE88" s="11" t="str">
        <f t="shared" si="200"/>
        <v/>
      </c>
      <c r="DF88" s="11" t="str">
        <f t="shared" si="201"/>
        <v/>
      </c>
      <c r="DG88" s="11" t="str">
        <f t="shared" si="202"/>
        <v/>
      </c>
      <c r="DH88" s="11" t="str">
        <f t="shared" si="203"/>
        <v/>
      </c>
      <c r="DI88" s="11" t="str">
        <f t="shared" si="204"/>
        <v/>
      </c>
      <c r="DJ88" s="11" t="str">
        <f t="shared" si="205"/>
        <v/>
      </c>
      <c r="DK88" s="11" t="str">
        <f t="shared" si="206"/>
        <v/>
      </c>
      <c r="DL88" s="11" t="str">
        <f t="shared" si="207"/>
        <v/>
      </c>
      <c r="DM88" s="11" t="str">
        <f t="shared" si="208"/>
        <v/>
      </c>
      <c r="DN88" s="11" t="str">
        <f t="shared" si="209"/>
        <v/>
      </c>
      <c r="DO88" s="11" t="str">
        <f t="shared" si="210"/>
        <v/>
      </c>
    </row>
    <row r="89" spans="1:119" x14ac:dyDescent="0.25">
      <c r="A89" s="2" t="str">
        <f>'Gene Table'!D88</f>
        <v>TNFRSF10C</v>
      </c>
      <c r="B89" s="123"/>
      <c r="C89" s="3" t="s">
        <v>353</v>
      </c>
      <c r="D89" s="2">
        <f>IF(SUM('Raw Data'!C$3:C$98)&gt;10,IF(AND(ISNUMBER('Raw Data'!C341),'Raw Data'!C341&lt;40, 'Raw Data'!C341&gt;0),'Raw Data'!C341,40),"")</f>
        <v>21.62548</v>
      </c>
      <c r="E89" s="2" t="str">
        <f>IF(SUM('Raw Data'!D$3:D$98)&gt;10,IF(AND(ISNUMBER('Raw Data'!D341),'Raw Data'!D341&lt;40, 'Raw Data'!D341&gt;0),'Raw Data'!D341,40),"")</f>
        <v/>
      </c>
      <c r="F89" s="2" t="str">
        <f>IF(SUM('Raw Data'!E$3:E$98)&gt;10,IF(AND(ISNUMBER('Raw Data'!E341),'Raw Data'!E341&lt;40, 'Raw Data'!E341&gt;0),'Raw Data'!E341,40),"")</f>
        <v/>
      </c>
      <c r="G89" s="2" t="str">
        <f>IF(SUM('Raw Data'!F$3:F$98)&gt;10,IF(AND(ISNUMBER('Raw Data'!F341),'Raw Data'!F341&lt;40, 'Raw Data'!F341&gt;0),'Raw Data'!F341,40),"")</f>
        <v/>
      </c>
      <c r="H89" s="2" t="str">
        <f>IF(SUM('Raw Data'!G$3:G$98)&gt;10,IF(AND(ISNUMBER('Raw Data'!G341),'Raw Data'!G341&lt;40, 'Raw Data'!G341&gt;0),'Raw Data'!G341,40),"")</f>
        <v/>
      </c>
      <c r="I89" s="2" t="str">
        <f>IF(SUM('Raw Data'!H$3:H$98)&gt;10,IF(AND(ISNUMBER('Raw Data'!H341),'Raw Data'!H341&lt;40, 'Raw Data'!H341&gt;0),'Raw Data'!H341,40),"")</f>
        <v/>
      </c>
      <c r="J89" s="2" t="str">
        <f>IF(SUM('Raw Data'!I$3:I$98)&gt;10,IF(AND(ISNUMBER('Raw Data'!I341),'Raw Data'!I341&lt;40, 'Raw Data'!I341&gt;0),'Raw Data'!I341,40),"")</f>
        <v/>
      </c>
      <c r="K89" s="2" t="str">
        <f>IF(SUM('Raw Data'!J$3:J$98)&gt;10,IF(AND(ISNUMBER('Raw Data'!J341),'Raw Data'!J341&lt;40, 'Raw Data'!J341&gt;0),'Raw Data'!J341,40),"")</f>
        <v/>
      </c>
      <c r="L89" s="2" t="str">
        <f>IF(SUM('Raw Data'!K$3:K$98)&gt;10,IF(AND(ISNUMBER('Raw Data'!K341),'Raw Data'!K341&lt;40, 'Raw Data'!K341&gt;0),'Raw Data'!K341,40),"")</f>
        <v/>
      </c>
      <c r="M89" s="2" t="str">
        <f>IF(SUM('Raw Data'!L$3:L$98)&gt;10,IF(AND(ISNUMBER('Raw Data'!L341),'Raw Data'!L341&lt;40, 'Raw Data'!L341&gt;0),'Raw Data'!L341,40),"")</f>
        <v/>
      </c>
      <c r="N89" s="2" t="str">
        <f>IF(SUM('Raw Data'!M$3:M$98)&gt;10,IF(AND(ISNUMBER('Raw Data'!M341),'Raw Data'!M341&lt;40, 'Raw Data'!M341&gt;0),'Raw Data'!M341,40),"")</f>
        <v/>
      </c>
      <c r="O89" s="2" t="str">
        <f>IF(SUM('Raw Data'!N$3:N$98)&gt;10,IF(AND(ISNUMBER('Raw Data'!N341),'Raw Data'!N341&lt;40, 'Raw Data'!N341&gt;0),'Raw Data'!N341,40),"")</f>
        <v/>
      </c>
      <c r="P89" s="3" t="str">
        <f>'Gene Table'!D88</f>
        <v>TNFRSF10C</v>
      </c>
      <c r="Q89" s="2">
        <f t="shared" si="162"/>
        <v>11.449223</v>
      </c>
      <c r="R89" s="2" t="str">
        <f t="shared" si="163"/>
        <v/>
      </c>
      <c r="S89" s="2" t="str">
        <f t="shared" si="164"/>
        <v/>
      </c>
      <c r="T89" s="2" t="str">
        <f t="shared" si="165"/>
        <v/>
      </c>
      <c r="U89" s="2" t="str">
        <f t="shared" si="166"/>
        <v/>
      </c>
      <c r="V89" s="2" t="str">
        <f t="shared" si="167"/>
        <v/>
      </c>
      <c r="W89" s="2" t="str">
        <f t="shared" si="168"/>
        <v/>
      </c>
      <c r="X89" s="2" t="str">
        <f t="shared" si="169"/>
        <v/>
      </c>
      <c r="Y89" s="2" t="str">
        <f t="shared" si="170"/>
        <v/>
      </c>
      <c r="Z89" s="2" t="str">
        <f t="shared" si="171"/>
        <v/>
      </c>
      <c r="AA89" s="2" t="str">
        <f t="shared" si="172"/>
        <v/>
      </c>
      <c r="AB89" s="2" t="str">
        <f t="shared" si="173"/>
        <v/>
      </c>
      <c r="AC89" s="3" t="str">
        <f>'Gene Table'!D88</f>
        <v>TNFRSF10C</v>
      </c>
      <c r="AD89" s="2">
        <f t="shared" si="174"/>
        <v>11.951794000000003</v>
      </c>
      <c r="AE89" s="2" t="str">
        <f t="shared" si="175"/>
        <v/>
      </c>
      <c r="AF89" s="2" t="str">
        <f t="shared" si="176"/>
        <v/>
      </c>
      <c r="AG89" s="2" t="str">
        <f t="shared" si="177"/>
        <v/>
      </c>
      <c r="AH89" s="2" t="str">
        <f t="shared" si="178"/>
        <v/>
      </c>
      <c r="AI89" s="2" t="str">
        <f t="shared" si="179"/>
        <v/>
      </c>
      <c r="AJ89" s="2" t="str">
        <f t="shared" si="180"/>
        <v/>
      </c>
      <c r="AK89" s="2" t="str">
        <f t="shared" si="181"/>
        <v/>
      </c>
      <c r="AL89" s="2" t="str">
        <f t="shared" si="182"/>
        <v/>
      </c>
      <c r="AM89" s="2" t="str">
        <f t="shared" si="183"/>
        <v/>
      </c>
      <c r="AN89" s="2" t="str">
        <f t="shared" si="184"/>
        <v/>
      </c>
      <c r="AO89" s="2" t="str">
        <f t="shared" si="185"/>
        <v/>
      </c>
      <c r="AP89" s="3" t="str">
        <f>'Gene Table'!D88</f>
        <v>TNFRSF10C</v>
      </c>
      <c r="AQ89" s="2">
        <f t="shared" si="186"/>
        <v>0.25246999999999886</v>
      </c>
      <c r="AR89" s="2" t="str">
        <f t="shared" si="187"/>
        <v/>
      </c>
      <c r="AS89" s="2" t="str">
        <f t="shared" si="188"/>
        <v/>
      </c>
      <c r="AT89" s="2" t="str">
        <f t="shared" si="189"/>
        <v/>
      </c>
      <c r="AU89" s="2" t="str">
        <f t="shared" si="190"/>
        <v/>
      </c>
      <c r="AV89" s="2" t="str">
        <f t="shared" si="191"/>
        <v/>
      </c>
      <c r="AW89" s="2" t="str">
        <f t="shared" si="192"/>
        <v/>
      </c>
      <c r="AX89" s="2" t="str">
        <f t="shared" si="193"/>
        <v/>
      </c>
      <c r="AY89" s="2" t="str">
        <f t="shared" si="194"/>
        <v/>
      </c>
      <c r="AZ89" s="2" t="str">
        <f t="shared" si="195"/>
        <v/>
      </c>
      <c r="BA89" s="2" t="str">
        <f t="shared" si="196"/>
        <v/>
      </c>
      <c r="BB89" s="2" t="str">
        <f t="shared" si="197"/>
        <v/>
      </c>
      <c r="BC89" s="3" t="str">
        <f>'Gene Table'!D88</f>
        <v>TNFRSF10C</v>
      </c>
      <c r="BD89" s="2">
        <f t="shared" si="102"/>
        <v>3.5763535859431985E-4</v>
      </c>
      <c r="BE89" s="2" t="str">
        <f t="shared" si="103"/>
        <v/>
      </c>
      <c r="BF89" s="2" t="str">
        <f t="shared" si="104"/>
        <v/>
      </c>
      <c r="BG89" s="2" t="str">
        <f t="shared" si="105"/>
        <v/>
      </c>
      <c r="BH89" s="2" t="str">
        <f t="shared" si="106"/>
        <v/>
      </c>
      <c r="BI89" s="2" t="str">
        <f t="shared" si="107"/>
        <v/>
      </c>
      <c r="BJ89" s="2" t="str">
        <f t="shared" si="108"/>
        <v/>
      </c>
      <c r="BK89" s="2" t="str">
        <f t="shared" si="109"/>
        <v/>
      </c>
      <c r="BL89" s="2" t="str">
        <f t="shared" si="110"/>
        <v/>
      </c>
      <c r="BM89" s="2" t="str">
        <f t="shared" si="111"/>
        <v/>
      </c>
      <c r="BN89" s="2" t="str">
        <f t="shared" si="112"/>
        <v/>
      </c>
      <c r="BO89" s="2" t="str">
        <f t="shared" si="113"/>
        <v/>
      </c>
      <c r="BP89" s="3" t="str">
        <f>'Gene Table'!D88</f>
        <v>TNFRSF10C</v>
      </c>
      <c r="BQ89" s="11">
        <f t="shared" si="138"/>
        <v>2.5252643683121767E-4</v>
      </c>
      <c r="BR89" s="11" t="str">
        <f t="shared" si="139"/>
        <v/>
      </c>
      <c r="BS89" s="11" t="str">
        <f t="shared" si="140"/>
        <v/>
      </c>
      <c r="BT89" s="11" t="str">
        <f t="shared" si="141"/>
        <v/>
      </c>
      <c r="BU89" s="11" t="str">
        <f t="shared" si="142"/>
        <v/>
      </c>
      <c r="BV89" s="11" t="str">
        <f t="shared" si="143"/>
        <v/>
      </c>
      <c r="BW89" s="11" t="str">
        <f t="shared" si="144"/>
        <v/>
      </c>
      <c r="BX89" s="11" t="str">
        <f t="shared" si="145"/>
        <v/>
      </c>
      <c r="BY89" s="11" t="str">
        <f t="shared" si="146"/>
        <v/>
      </c>
      <c r="BZ89" s="11" t="str">
        <f t="shared" si="147"/>
        <v/>
      </c>
      <c r="CA89" s="11" t="str">
        <f t="shared" si="148"/>
        <v/>
      </c>
      <c r="CB89" s="11" t="str">
        <f t="shared" si="149"/>
        <v/>
      </c>
      <c r="CC89" s="3" t="str">
        <f>'Gene Table'!D88</f>
        <v>TNFRSF10C</v>
      </c>
      <c r="CD89" s="11">
        <f t="shared" si="150"/>
        <v>0.99974747356316873</v>
      </c>
      <c r="CE89" s="11" t="str">
        <f t="shared" si="151"/>
        <v/>
      </c>
      <c r="CF89" s="11" t="str">
        <f t="shared" si="152"/>
        <v/>
      </c>
      <c r="CG89" s="11" t="str">
        <f t="shared" si="153"/>
        <v/>
      </c>
      <c r="CH89" s="11" t="str">
        <f t="shared" si="154"/>
        <v/>
      </c>
      <c r="CI89" s="11" t="str">
        <f t="shared" si="155"/>
        <v/>
      </c>
      <c r="CJ89" s="11" t="str">
        <f t="shared" si="156"/>
        <v/>
      </c>
      <c r="CK89" s="11" t="str">
        <f t="shared" si="157"/>
        <v/>
      </c>
      <c r="CL89" s="11" t="str">
        <f t="shared" si="158"/>
        <v/>
      </c>
      <c r="CM89" s="11" t="str">
        <f t="shared" si="159"/>
        <v/>
      </c>
      <c r="CN89" s="11" t="str">
        <f t="shared" si="160"/>
        <v/>
      </c>
      <c r="CO89" s="11" t="str">
        <f t="shared" si="161"/>
        <v/>
      </c>
      <c r="CP89" s="3" t="str">
        <f>'Gene Table'!D88</f>
        <v>TNFRSF10C</v>
      </c>
      <c r="CQ89" s="11">
        <f t="shared" si="198"/>
        <v>5.0849081889570158E-17</v>
      </c>
      <c r="CR89" s="11" t="str">
        <f t="shared" si="211"/>
        <v/>
      </c>
      <c r="CS89" s="11" t="str">
        <f t="shared" si="212"/>
        <v/>
      </c>
      <c r="CT89" s="11" t="str">
        <f t="shared" si="213"/>
        <v/>
      </c>
      <c r="CU89" s="11" t="str">
        <f t="shared" si="214"/>
        <v/>
      </c>
      <c r="CV89" s="11" t="str">
        <f t="shared" si="215"/>
        <v/>
      </c>
      <c r="CW89" s="11" t="str">
        <f t="shared" si="216"/>
        <v/>
      </c>
      <c r="CX89" s="11" t="str">
        <f t="shared" si="217"/>
        <v/>
      </c>
      <c r="CY89" s="11" t="str">
        <f t="shared" si="218"/>
        <v/>
      </c>
      <c r="CZ89" s="11" t="str">
        <f t="shared" si="219"/>
        <v/>
      </c>
      <c r="DA89" s="11" t="str">
        <f t="shared" si="220"/>
        <v/>
      </c>
      <c r="DB89" s="11" t="str">
        <f t="shared" si="221"/>
        <v/>
      </c>
      <c r="DC89" s="3" t="str">
        <f>'Gene Table'!D88</f>
        <v>TNFRSF10C</v>
      </c>
      <c r="DD89" s="11">
        <f t="shared" si="199"/>
        <v>2.5252643683126852E-4</v>
      </c>
      <c r="DE89" s="11" t="str">
        <f t="shared" si="200"/>
        <v/>
      </c>
      <c r="DF89" s="11" t="str">
        <f t="shared" si="201"/>
        <v/>
      </c>
      <c r="DG89" s="11" t="str">
        <f t="shared" si="202"/>
        <v/>
      </c>
      <c r="DH89" s="11" t="str">
        <f t="shared" si="203"/>
        <v/>
      </c>
      <c r="DI89" s="11" t="str">
        <f t="shared" si="204"/>
        <v/>
      </c>
      <c r="DJ89" s="11" t="str">
        <f t="shared" si="205"/>
        <v/>
      </c>
      <c r="DK89" s="11" t="str">
        <f t="shared" si="206"/>
        <v/>
      </c>
      <c r="DL89" s="11" t="str">
        <f t="shared" si="207"/>
        <v/>
      </c>
      <c r="DM89" s="11" t="str">
        <f t="shared" si="208"/>
        <v/>
      </c>
      <c r="DN89" s="11" t="str">
        <f t="shared" si="209"/>
        <v/>
      </c>
      <c r="DO89" s="11" t="str">
        <f t="shared" si="210"/>
        <v/>
      </c>
    </row>
    <row r="90" spans="1:119" x14ac:dyDescent="0.25">
      <c r="A90" s="2" t="str">
        <f>'Gene Table'!D89</f>
        <v>TNFRSF10D</v>
      </c>
      <c r="B90" s="123"/>
      <c r="C90" s="3" t="s">
        <v>355</v>
      </c>
      <c r="D90" s="2">
        <f>IF(SUM('Raw Data'!C$3:C$98)&gt;10,IF(AND(ISNUMBER('Raw Data'!C343),'Raw Data'!C343&lt;40, 'Raw Data'!C343&gt;0),'Raw Data'!C343,40),"")</f>
        <v>20.323214</v>
      </c>
      <c r="E90" s="2" t="str">
        <f>IF(SUM('Raw Data'!D$3:D$98)&gt;10,IF(AND(ISNUMBER('Raw Data'!D343),'Raw Data'!D343&lt;40, 'Raw Data'!D343&gt;0),'Raw Data'!D343,40),"")</f>
        <v/>
      </c>
      <c r="F90" s="2" t="str">
        <f>IF(SUM('Raw Data'!E$3:E$98)&gt;10,IF(AND(ISNUMBER('Raw Data'!E343),'Raw Data'!E343&lt;40, 'Raw Data'!E343&gt;0),'Raw Data'!E343,40),"")</f>
        <v/>
      </c>
      <c r="G90" s="2" t="str">
        <f>IF(SUM('Raw Data'!F$3:F$98)&gt;10,IF(AND(ISNUMBER('Raw Data'!F343),'Raw Data'!F343&lt;40, 'Raw Data'!F343&gt;0),'Raw Data'!F343,40),"")</f>
        <v/>
      </c>
      <c r="H90" s="2" t="str">
        <f>IF(SUM('Raw Data'!G$3:G$98)&gt;10,IF(AND(ISNUMBER('Raw Data'!G343),'Raw Data'!G343&lt;40, 'Raw Data'!G343&gt;0),'Raw Data'!G343,40),"")</f>
        <v/>
      </c>
      <c r="I90" s="2" t="str">
        <f>IF(SUM('Raw Data'!H$3:H$98)&gt;10,IF(AND(ISNUMBER('Raw Data'!H343),'Raw Data'!H343&lt;40, 'Raw Data'!H343&gt;0),'Raw Data'!H343,40),"")</f>
        <v/>
      </c>
      <c r="J90" s="2" t="str">
        <f>IF(SUM('Raw Data'!I$3:I$98)&gt;10,IF(AND(ISNUMBER('Raw Data'!I343),'Raw Data'!I343&lt;40, 'Raw Data'!I343&gt;0),'Raw Data'!I343,40),"")</f>
        <v/>
      </c>
      <c r="K90" s="2" t="str">
        <f>IF(SUM('Raw Data'!J$3:J$98)&gt;10,IF(AND(ISNUMBER('Raw Data'!J343),'Raw Data'!J343&lt;40, 'Raw Data'!J343&gt;0),'Raw Data'!J343,40),"")</f>
        <v/>
      </c>
      <c r="L90" s="2" t="str">
        <f>IF(SUM('Raw Data'!K$3:K$98)&gt;10,IF(AND(ISNUMBER('Raw Data'!K343),'Raw Data'!K343&lt;40, 'Raw Data'!K343&gt;0),'Raw Data'!K343,40),"")</f>
        <v/>
      </c>
      <c r="M90" s="2" t="str">
        <f>IF(SUM('Raw Data'!L$3:L$98)&gt;10,IF(AND(ISNUMBER('Raw Data'!L343),'Raw Data'!L343&lt;40, 'Raw Data'!L343&gt;0),'Raw Data'!L343,40),"")</f>
        <v/>
      </c>
      <c r="N90" s="2" t="str">
        <f>IF(SUM('Raw Data'!M$3:M$98)&gt;10,IF(AND(ISNUMBER('Raw Data'!M343),'Raw Data'!M343&lt;40, 'Raw Data'!M343&gt;0),'Raw Data'!M343,40),"")</f>
        <v/>
      </c>
      <c r="O90" s="2" t="str">
        <f>IF(SUM('Raw Data'!N$3:N$98)&gt;10,IF(AND(ISNUMBER('Raw Data'!N343),'Raw Data'!N343&lt;40, 'Raw Data'!N343&gt;0),'Raw Data'!N343,40),"")</f>
        <v/>
      </c>
      <c r="P90" s="3" t="str">
        <f>'Gene Table'!D89</f>
        <v>TNFRSF10D</v>
      </c>
      <c r="Q90" s="2">
        <f t="shared" si="162"/>
        <v>12.41292</v>
      </c>
      <c r="R90" s="2" t="str">
        <f t="shared" si="163"/>
        <v/>
      </c>
      <c r="S90" s="2" t="str">
        <f t="shared" si="164"/>
        <v/>
      </c>
      <c r="T90" s="2" t="str">
        <f t="shared" si="165"/>
        <v/>
      </c>
      <c r="U90" s="2" t="str">
        <f t="shared" si="166"/>
        <v/>
      </c>
      <c r="V90" s="2" t="str">
        <f t="shared" si="167"/>
        <v/>
      </c>
      <c r="W90" s="2" t="str">
        <f t="shared" si="168"/>
        <v/>
      </c>
      <c r="X90" s="2" t="str">
        <f t="shared" si="169"/>
        <v/>
      </c>
      <c r="Y90" s="2" t="str">
        <f t="shared" si="170"/>
        <v/>
      </c>
      <c r="Z90" s="2" t="str">
        <f t="shared" si="171"/>
        <v/>
      </c>
      <c r="AA90" s="2" t="str">
        <f t="shared" si="172"/>
        <v/>
      </c>
      <c r="AB90" s="2" t="str">
        <f t="shared" si="173"/>
        <v/>
      </c>
      <c r="AC90" s="3" t="str">
        <f>'Gene Table'!D89</f>
        <v>TNFRSF10D</v>
      </c>
      <c r="AD90" s="2">
        <f t="shared" si="174"/>
        <v>10.059816000000001</v>
      </c>
      <c r="AE90" s="2" t="str">
        <f t="shared" si="175"/>
        <v/>
      </c>
      <c r="AF90" s="2" t="str">
        <f t="shared" si="176"/>
        <v/>
      </c>
      <c r="AG90" s="2" t="str">
        <f t="shared" si="177"/>
        <v/>
      </c>
      <c r="AH90" s="2" t="str">
        <f t="shared" si="178"/>
        <v/>
      </c>
      <c r="AI90" s="2" t="str">
        <f t="shared" si="179"/>
        <v/>
      </c>
      <c r="AJ90" s="2" t="str">
        <f t="shared" si="180"/>
        <v/>
      </c>
      <c r="AK90" s="2" t="str">
        <f t="shared" si="181"/>
        <v/>
      </c>
      <c r="AL90" s="2" t="str">
        <f t="shared" si="182"/>
        <v/>
      </c>
      <c r="AM90" s="2" t="str">
        <f t="shared" si="183"/>
        <v/>
      </c>
      <c r="AN90" s="2" t="str">
        <f t="shared" si="184"/>
        <v/>
      </c>
      <c r="AO90" s="2" t="str">
        <f t="shared" si="185"/>
        <v/>
      </c>
      <c r="AP90" s="3" t="str">
        <f>'Gene Table'!D89</f>
        <v>TNFRSF10D</v>
      </c>
      <c r="AQ90" s="2">
        <f t="shared" si="186"/>
        <v>-6.3258000000001147E-2</v>
      </c>
      <c r="AR90" s="2" t="str">
        <f t="shared" si="187"/>
        <v/>
      </c>
      <c r="AS90" s="2" t="str">
        <f t="shared" si="188"/>
        <v/>
      </c>
      <c r="AT90" s="2" t="str">
        <f t="shared" si="189"/>
        <v/>
      </c>
      <c r="AU90" s="2" t="str">
        <f t="shared" si="190"/>
        <v/>
      </c>
      <c r="AV90" s="2" t="str">
        <f t="shared" si="191"/>
        <v/>
      </c>
      <c r="AW90" s="2" t="str">
        <f t="shared" si="192"/>
        <v/>
      </c>
      <c r="AX90" s="2" t="str">
        <f t="shared" si="193"/>
        <v/>
      </c>
      <c r="AY90" s="2" t="str">
        <f t="shared" si="194"/>
        <v/>
      </c>
      <c r="AZ90" s="2" t="str">
        <f t="shared" si="195"/>
        <v/>
      </c>
      <c r="BA90" s="2" t="str">
        <f t="shared" si="196"/>
        <v/>
      </c>
      <c r="BB90" s="2" t="str">
        <f t="shared" si="197"/>
        <v/>
      </c>
      <c r="BC90" s="3" t="str">
        <f>'Gene Table'!D89</f>
        <v>TNFRSF10D</v>
      </c>
      <c r="BD90" s="2">
        <f t="shared" si="102"/>
        <v>1.8337441704904583E-4</v>
      </c>
      <c r="BE90" s="2" t="str">
        <f t="shared" si="103"/>
        <v/>
      </c>
      <c r="BF90" s="2" t="str">
        <f t="shared" si="104"/>
        <v/>
      </c>
      <c r="BG90" s="2" t="str">
        <f t="shared" si="105"/>
        <v/>
      </c>
      <c r="BH90" s="2" t="str">
        <f t="shared" si="106"/>
        <v/>
      </c>
      <c r="BI90" s="2" t="str">
        <f t="shared" si="107"/>
        <v/>
      </c>
      <c r="BJ90" s="2" t="str">
        <f t="shared" si="108"/>
        <v/>
      </c>
      <c r="BK90" s="2" t="str">
        <f t="shared" si="109"/>
        <v/>
      </c>
      <c r="BL90" s="2" t="str">
        <f t="shared" si="110"/>
        <v/>
      </c>
      <c r="BM90" s="2" t="str">
        <f t="shared" si="111"/>
        <v/>
      </c>
      <c r="BN90" s="2" t="str">
        <f t="shared" si="112"/>
        <v/>
      </c>
      <c r="BO90" s="2" t="str">
        <f t="shared" si="113"/>
        <v/>
      </c>
      <c r="BP90" s="3" t="str">
        <f>'Gene Table'!D89</f>
        <v>TNFRSF10D</v>
      </c>
      <c r="BQ90" s="11">
        <f t="shared" si="138"/>
        <v>9.3707268554008222E-4</v>
      </c>
      <c r="BR90" s="11" t="str">
        <f t="shared" si="139"/>
        <v/>
      </c>
      <c r="BS90" s="11" t="str">
        <f t="shared" si="140"/>
        <v/>
      </c>
      <c r="BT90" s="11" t="str">
        <f t="shared" si="141"/>
        <v/>
      </c>
      <c r="BU90" s="11" t="str">
        <f t="shared" si="142"/>
        <v/>
      </c>
      <c r="BV90" s="11" t="str">
        <f t="shared" si="143"/>
        <v/>
      </c>
      <c r="BW90" s="11" t="str">
        <f t="shared" si="144"/>
        <v/>
      </c>
      <c r="BX90" s="11" t="str">
        <f t="shared" si="145"/>
        <v/>
      </c>
      <c r="BY90" s="11" t="str">
        <f t="shared" si="146"/>
        <v/>
      </c>
      <c r="BZ90" s="11" t="str">
        <f t="shared" si="147"/>
        <v/>
      </c>
      <c r="CA90" s="11" t="str">
        <f t="shared" si="148"/>
        <v/>
      </c>
      <c r="CB90" s="11" t="str">
        <f t="shared" si="149"/>
        <v/>
      </c>
      <c r="CC90" s="3" t="str">
        <f>'Gene Table'!D89</f>
        <v>TNFRSF10D</v>
      </c>
      <c r="CD90" s="11">
        <f t="shared" si="150"/>
        <v>0.99906292731445989</v>
      </c>
      <c r="CE90" s="11" t="str">
        <f t="shared" si="151"/>
        <v/>
      </c>
      <c r="CF90" s="11" t="str">
        <f t="shared" si="152"/>
        <v/>
      </c>
      <c r="CG90" s="11" t="str">
        <f t="shared" si="153"/>
        <v/>
      </c>
      <c r="CH90" s="11" t="str">
        <f t="shared" si="154"/>
        <v/>
      </c>
      <c r="CI90" s="11" t="str">
        <f t="shared" si="155"/>
        <v/>
      </c>
      <c r="CJ90" s="11" t="str">
        <f t="shared" si="156"/>
        <v/>
      </c>
      <c r="CK90" s="11" t="str">
        <f t="shared" si="157"/>
        <v/>
      </c>
      <c r="CL90" s="11" t="str">
        <f t="shared" si="158"/>
        <v/>
      </c>
      <c r="CM90" s="11" t="str">
        <f t="shared" si="159"/>
        <v/>
      </c>
      <c r="CN90" s="11" t="str">
        <f t="shared" si="160"/>
        <v/>
      </c>
      <c r="CO90" s="11" t="str">
        <f t="shared" si="161"/>
        <v/>
      </c>
      <c r="CP90" s="3" t="str">
        <f>'Gene Table'!D89</f>
        <v>TNFRSF10D</v>
      </c>
      <c r="CQ90" s="11">
        <f t="shared" si="198"/>
        <v>2.5695591487906455E-17</v>
      </c>
      <c r="CR90" s="11" t="str">
        <f t="shared" si="211"/>
        <v/>
      </c>
      <c r="CS90" s="11" t="str">
        <f t="shared" si="212"/>
        <v/>
      </c>
      <c r="CT90" s="11" t="str">
        <f t="shared" si="213"/>
        <v/>
      </c>
      <c r="CU90" s="11" t="str">
        <f t="shared" si="214"/>
        <v/>
      </c>
      <c r="CV90" s="11" t="str">
        <f t="shared" si="215"/>
        <v/>
      </c>
      <c r="CW90" s="11" t="str">
        <f t="shared" si="216"/>
        <v/>
      </c>
      <c r="CX90" s="11" t="str">
        <f t="shared" si="217"/>
        <v/>
      </c>
      <c r="CY90" s="11" t="str">
        <f t="shared" si="218"/>
        <v/>
      </c>
      <c r="CZ90" s="11" t="str">
        <f t="shared" si="219"/>
        <v/>
      </c>
      <c r="DA90" s="11" t="str">
        <f t="shared" si="220"/>
        <v/>
      </c>
      <c r="DB90" s="11" t="str">
        <f t="shared" si="221"/>
        <v/>
      </c>
      <c r="DC90" s="3" t="str">
        <f>'Gene Table'!D89</f>
        <v>TNFRSF10D</v>
      </c>
      <c r="DD90" s="11">
        <f t="shared" si="199"/>
        <v>9.3707268554010792E-4</v>
      </c>
      <c r="DE90" s="11" t="str">
        <f t="shared" si="200"/>
        <v/>
      </c>
      <c r="DF90" s="11" t="str">
        <f t="shared" si="201"/>
        <v/>
      </c>
      <c r="DG90" s="11" t="str">
        <f t="shared" si="202"/>
        <v/>
      </c>
      <c r="DH90" s="11" t="str">
        <f t="shared" si="203"/>
        <v/>
      </c>
      <c r="DI90" s="11" t="str">
        <f t="shared" si="204"/>
        <v/>
      </c>
      <c r="DJ90" s="11" t="str">
        <f t="shared" si="205"/>
        <v/>
      </c>
      <c r="DK90" s="11" t="str">
        <f t="shared" si="206"/>
        <v/>
      </c>
      <c r="DL90" s="11" t="str">
        <f t="shared" si="207"/>
        <v/>
      </c>
      <c r="DM90" s="11" t="str">
        <f t="shared" si="208"/>
        <v/>
      </c>
      <c r="DN90" s="11" t="str">
        <f t="shared" si="209"/>
        <v/>
      </c>
      <c r="DO90" s="11" t="str">
        <f t="shared" si="210"/>
        <v/>
      </c>
    </row>
    <row r="91" spans="1:119" x14ac:dyDescent="0.25">
      <c r="A91" s="2" t="str">
        <f>'Gene Table'!D90</f>
        <v>TP73</v>
      </c>
      <c r="B91" s="123"/>
      <c r="C91" s="3" t="s">
        <v>357</v>
      </c>
      <c r="D91" s="2">
        <f>IF(SUM('Raw Data'!C$3:C$98)&gt;10,IF(AND(ISNUMBER('Raw Data'!C345),'Raw Data'!C345&lt;40, 'Raw Data'!C345&gt;0),'Raw Data'!C345,40),"")</f>
        <v>21.328980000000001</v>
      </c>
      <c r="E91" s="2" t="str">
        <f>IF(SUM('Raw Data'!D$3:D$98)&gt;10,IF(AND(ISNUMBER('Raw Data'!D345),'Raw Data'!D345&lt;40, 'Raw Data'!D345&gt;0),'Raw Data'!D345,40),"")</f>
        <v/>
      </c>
      <c r="F91" s="2" t="str">
        <f>IF(SUM('Raw Data'!E$3:E$98)&gt;10,IF(AND(ISNUMBER('Raw Data'!E345),'Raw Data'!E345&lt;40, 'Raw Data'!E345&gt;0),'Raw Data'!E345,40),"")</f>
        <v/>
      </c>
      <c r="G91" s="2" t="str">
        <f>IF(SUM('Raw Data'!F$3:F$98)&gt;10,IF(AND(ISNUMBER('Raw Data'!F345),'Raw Data'!F345&lt;40, 'Raw Data'!F345&gt;0),'Raw Data'!F345,40),"")</f>
        <v/>
      </c>
      <c r="H91" s="2" t="str">
        <f>IF(SUM('Raw Data'!G$3:G$98)&gt;10,IF(AND(ISNUMBER('Raw Data'!G345),'Raw Data'!G345&lt;40, 'Raw Data'!G345&gt;0),'Raw Data'!G345,40),"")</f>
        <v/>
      </c>
      <c r="I91" s="2" t="str">
        <f>IF(SUM('Raw Data'!H$3:H$98)&gt;10,IF(AND(ISNUMBER('Raw Data'!H345),'Raw Data'!H345&lt;40, 'Raw Data'!H345&gt;0),'Raw Data'!H345,40),"")</f>
        <v/>
      </c>
      <c r="J91" s="2" t="str">
        <f>IF(SUM('Raw Data'!I$3:I$98)&gt;10,IF(AND(ISNUMBER('Raw Data'!I345),'Raw Data'!I345&lt;40, 'Raw Data'!I345&gt;0),'Raw Data'!I345,40),"")</f>
        <v/>
      </c>
      <c r="K91" s="2" t="str">
        <f>IF(SUM('Raw Data'!J$3:J$98)&gt;10,IF(AND(ISNUMBER('Raw Data'!J345),'Raw Data'!J345&lt;40, 'Raw Data'!J345&gt;0),'Raw Data'!J345,40),"")</f>
        <v/>
      </c>
      <c r="L91" s="2" t="str">
        <f>IF(SUM('Raw Data'!K$3:K$98)&gt;10,IF(AND(ISNUMBER('Raw Data'!K345),'Raw Data'!K345&lt;40, 'Raw Data'!K345&gt;0),'Raw Data'!K345,40),"")</f>
        <v/>
      </c>
      <c r="M91" s="2" t="str">
        <f>IF(SUM('Raw Data'!L$3:L$98)&gt;10,IF(AND(ISNUMBER('Raw Data'!L345),'Raw Data'!L345&lt;40, 'Raw Data'!L345&gt;0),'Raw Data'!L345,40),"")</f>
        <v/>
      </c>
      <c r="N91" s="2" t="str">
        <f>IF(SUM('Raw Data'!M$3:M$98)&gt;10,IF(AND(ISNUMBER('Raw Data'!M345),'Raw Data'!M345&lt;40, 'Raw Data'!M345&gt;0),'Raw Data'!M345,40),"")</f>
        <v/>
      </c>
      <c r="O91" s="2" t="str">
        <f>IF(SUM('Raw Data'!N$3:N$98)&gt;10,IF(AND(ISNUMBER('Raw Data'!N345),'Raw Data'!N345&lt;40, 'Raw Data'!N345&gt;0),'Raw Data'!N345,40),"")</f>
        <v/>
      </c>
      <c r="P91" s="3" t="str">
        <f>'Gene Table'!D90</f>
        <v>TP73</v>
      </c>
      <c r="Q91" s="2">
        <f t="shared" si="162"/>
        <v>8.1840399999999995</v>
      </c>
      <c r="R91" s="2" t="str">
        <f t="shared" si="163"/>
        <v/>
      </c>
      <c r="S91" s="2" t="str">
        <f t="shared" si="164"/>
        <v/>
      </c>
      <c r="T91" s="2" t="str">
        <f t="shared" si="165"/>
        <v/>
      </c>
      <c r="U91" s="2" t="str">
        <f t="shared" si="166"/>
        <v/>
      </c>
      <c r="V91" s="2" t="str">
        <f t="shared" si="167"/>
        <v/>
      </c>
      <c r="W91" s="2" t="str">
        <f t="shared" si="168"/>
        <v/>
      </c>
      <c r="X91" s="2" t="str">
        <f t="shared" si="169"/>
        <v/>
      </c>
      <c r="Y91" s="2" t="str">
        <f t="shared" si="170"/>
        <v/>
      </c>
      <c r="Z91" s="2" t="str">
        <f t="shared" si="171"/>
        <v/>
      </c>
      <c r="AA91" s="2" t="str">
        <f t="shared" si="172"/>
        <v/>
      </c>
      <c r="AB91" s="2" t="str">
        <f t="shared" si="173"/>
        <v/>
      </c>
      <c r="AC91" s="3" t="str">
        <f>'Gene Table'!D90</f>
        <v>TP73</v>
      </c>
      <c r="AD91" s="2">
        <f t="shared" si="174"/>
        <v>6.1367999999998091E-2</v>
      </c>
      <c r="AE91" s="2" t="str">
        <f t="shared" si="175"/>
        <v/>
      </c>
      <c r="AF91" s="2" t="str">
        <f t="shared" si="176"/>
        <v/>
      </c>
      <c r="AG91" s="2" t="str">
        <f t="shared" si="177"/>
        <v/>
      </c>
      <c r="AH91" s="2" t="str">
        <f t="shared" si="178"/>
        <v/>
      </c>
      <c r="AI91" s="2" t="str">
        <f t="shared" si="179"/>
        <v/>
      </c>
      <c r="AJ91" s="2" t="str">
        <f t="shared" si="180"/>
        <v/>
      </c>
      <c r="AK91" s="2" t="str">
        <f t="shared" si="181"/>
        <v/>
      </c>
      <c r="AL91" s="2" t="str">
        <f t="shared" si="182"/>
        <v/>
      </c>
      <c r="AM91" s="2" t="str">
        <f t="shared" si="183"/>
        <v/>
      </c>
      <c r="AN91" s="2" t="str">
        <f t="shared" si="184"/>
        <v/>
      </c>
      <c r="AO91" s="2" t="str">
        <f t="shared" si="185"/>
        <v/>
      </c>
      <c r="AP91" s="3" t="str">
        <f>'Gene Table'!D90</f>
        <v>TP73</v>
      </c>
      <c r="AQ91" s="2">
        <f t="shared" si="186"/>
        <v>7.0392279999999978</v>
      </c>
      <c r="AR91" s="2" t="str">
        <f t="shared" si="187"/>
        <v/>
      </c>
      <c r="AS91" s="2" t="str">
        <f t="shared" si="188"/>
        <v/>
      </c>
      <c r="AT91" s="2" t="str">
        <f t="shared" si="189"/>
        <v/>
      </c>
      <c r="AU91" s="2" t="str">
        <f t="shared" si="190"/>
        <v/>
      </c>
      <c r="AV91" s="2" t="str">
        <f t="shared" si="191"/>
        <v/>
      </c>
      <c r="AW91" s="2" t="str">
        <f t="shared" si="192"/>
        <v/>
      </c>
      <c r="AX91" s="2" t="str">
        <f t="shared" si="193"/>
        <v/>
      </c>
      <c r="AY91" s="2" t="str">
        <f t="shared" si="194"/>
        <v/>
      </c>
      <c r="AZ91" s="2" t="str">
        <f t="shared" si="195"/>
        <v/>
      </c>
      <c r="BA91" s="2" t="str">
        <f t="shared" si="196"/>
        <v/>
      </c>
      <c r="BB91" s="2" t="str">
        <f t="shared" si="197"/>
        <v/>
      </c>
      <c r="BC91" s="3" t="str">
        <f>'Gene Table'!D90</f>
        <v>TP73</v>
      </c>
      <c r="BD91" s="2">
        <f t="shared" si="102"/>
        <v>3.4384164372630857E-3</v>
      </c>
      <c r="BE91" s="2" t="str">
        <f t="shared" si="103"/>
        <v/>
      </c>
      <c r="BF91" s="2" t="str">
        <f t="shared" si="104"/>
        <v/>
      </c>
      <c r="BG91" s="2" t="str">
        <f t="shared" si="105"/>
        <v/>
      </c>
      <c r="BH91" s="2" t="str">
        <f t="shared" si="106"/>
        <v/>
      </c>
      <c r="BI91" s="2" t="str">
        <f t="shared" si="107"/>
        <v/>
      </c>
      <c r="BJ91" s="2" t="str">
        <f t="shared" si="108"/>
        <v/>
      </c>
      <c r="BK91" s="2" t="str">
        <f t="shared" si="109"/>
        <v/>
      </c>
      <c r="BL91" s="2" t="str">
        <f t="shared" si="110"/>
        <v/>
      </c>
      <c r="BM91" s="2" t="str">
        <f t="shared" si="111"/>
        <v/>
      </c>
      <c r="BN91" s="2" t="str">
        <f t="shared" si="112"/>
        <v/>
      </c>
      <c r="BO91" s="2" t="str">
        <f t="shared" si="113"/>
        <v/>
      </c>
      <c r="BP91" s="3" t="str">
        <f>'Gene Table'!D90</f>
        <v>TP73</v>
      </c>
      <c r="BQ91" s="11">
        <f t="shared" si="138"/>
        <v>0.99237083365751522</v>
      </c>
      <c r="BR91" s="11" t="str">
        <f t="shared" si="139"/>
        <v/>
      </c>
      <c r="BS91" s="11" t="str">
        <f t="shared" si="140"/>
        <v/>
      </c>
      <c r="BT91" s="11" t="str">
        <f t="shared" si="141"/>
        <v/>
      </c>
      <c r="BU91" s="11" t="str">
        <f t="shared" si="142"/>
        <v/>
      </c>
      <c r="BV91" s="11" t="str">
        <f t="shared" si="143"/>
        <v/>
      </c>
      <c r="BW91" s="11" t="str">
        <f t="shared" si="144"/>
        <v/>
      </c>
      <c r="BX91" s="11" t="str">
        <f t="shared" si="145"/>
        <v/>
      </c>
      <c r="BY91" s="11" t="str">
        <f t="shared" si="146"/>
        <v/>
      </c>
      <c r="BZ91" s="11" t="str">
        <f t="shared" si="147"/>
        <v/>
      </c>
      <c r="CA91" s="11" t="str">
        <f t="shared" si="148"/>
        <v/>
      </c>
      <c r="CB91" s="11" t="str">
        <f t="shared" si="149"/>
        <v/>
      </c>
      <c r="CC91" s="3" t="str">
        <f>'Gene Table'!D90</f>
        <v>TP73</v>
      </c>
      <c r="CD91" s="11">
        <f t="shared" si="150"/>
        <v>7.6291663424847729E-3</v>
      </c>
      <c r="CE91" s="11" t="str">
        <f t="shared" si="151"/>
        <v/>
      </c>
      <c r="CF91" s="11" t="str">
        <f t="shared" si="152"/>
        <v/>
      </c>
      <c r="CG91" s="11" t="str">
        <f t="shared" si="153"/>
        <v/>
      </c>
      <c r="CH91" s="11" t="str">
        <f t="shared" si="154"/>
        <v/>
      </c>
      <c r="CI91" s="11" t="str">
        <f t="shared" si="155"/>
        <v/>
      </c>
      <c r="CJ91" s="11" t="str">
        <f t="shared" si="156"/>
        <v/>
      </c>
      <c r="CK91" s="11" t="str">
        <f t="shared" si="157"/>
        <v/>
      </c>
      <c r="CL91" s="11" t="str">
        <f t="shared" si="158"/>
        <v/>
      </c>
      <c r="CM91" s="11" t="str">
        <f t="shared" si="159"/>
        <v/>
      </c>
      <c r="CN91" s="11" t="str">
        <f t="shared" si="160"/>
        <v/>
      </c>
      <c r="CO91" s="11" t="str">
        <f t="shared" si="161"/>
        <v/>
      </c>
      <c r="CP91" s="3" t="str">
        <f>'Gene Table'!D90</f>
        <v>TP73</v>
      </c>
      <c r="CQ91" s="11">
        <f t="shared" si="198"/>
        <v>0</v>
      </c>
      <c r="CR91" s="11" t="str">
        <f t="shared" si="211"/>
        <v/>
      </c>
      <c r="CS91" s="11" t="str">
        <f t="shared" si="212"/>
        <v/>
      </c>
      <c r="CT91" s="11" t="str">
        <f t="shared" si="213"/>
        <v/>
      </c>
      <c r="CU91" s="11" t="str">
        <f t="shared" si="214"/>
        <v/>
      </c>
      <c r="CV91" s="11" t="str">
        <f t="shared" si="215"/>
        <v/>
      </c>
      <c r="CW91" s="11" t="str">
        <f t="shared" si="216"/>
        <v/>
      </c>
      <c r="CX91" s="11" t="str">
        <f t="shared" si="217"/>
        <v/>
      </c>
      <c r="CY91" s="11" t="str">
        <f t="shared" si="218"/>
        <v/>
      </c>
      <c r="CZ91" s="11" t="str">
        <f t="shared" si="219"/>
        <v/>
      </c>
      <c r="DA91" s="11" t="str">
        <f t="shared" si="220"/>
        <v/>
      </c>
      <c r="DB91" s="11" t="str">
        <f t="shared" si="221"/>
        <v/>
      </c>
      <c r="DC91" s="3" t="str">
        <f>'Gene Table'!D90</f>
        <v>TP73</v>
      </c>
      <c r="DD91" s="11">
        <f t="shared" si="199"/>
        <v>0.99237083365751522</v>
      </c>
      <c r="DE91" s="11" t="str">
        <f t="shared" si="200"/>
        <v/>
      </c>
      <c r="DF91" s="11" t="str">
        <f t="shared" si="201"/>
        <v/>
      </c>
      <c r="DG91" s="11" t="str">
        <f t="shared" si="202"/>
        <v/>
      </c>
      <c r="DH91" s="11" t="str">
        <f t="shared" si="203"/>
        <v/>
      </c>
      <c r="DI91" s="11" t="str">
        <f t="shared" si="204"/>
        <v/>
      </c>
      <c r="DJ91" s="11" t="str">
        <f t="shared" si="205"/>
        <v/>
      </c>
      <c r="DK91" s="11" t="str">
        <f t="shared" si="206"/>
        <v/>
      </c>
      <c r="DL91" s="11" t="str">
        <f t="shared" si="207"/>
        <v/>
      </c>
      <c r="DM91" s="11" t="str">
        <f t="shared" si="208"/>
        <v/>
      </c>
      <c r="DN91" s="11" t="str">
        <f t="shared" si="209"/>
        <v/>
      </c>
      <c r="DO91" s="11" t="str">
        <f t="shared" si="210"/>
        <v/>
      </c>
    </row>
    <row r="92" spans="1:119" x14ac:dyDescent="0.25">
      <c r="A92" s="2" t="str">
        <f>'Gene Table'!D91</f>
        <v>TWIST1</v>
      </c>
      <c r="B92" s="123"/>
      <c r="C92" s="3" t="s">
        <v>359</v>
      </c>
      <c r="D92" s="2">
        <f>IF(SUM('Raw Data'!C$3:C$98)&gt;10,IF(AND(ISNUMBER('Raw Data'!C347),'Raw Data'!C347&lt;40, 'Raw Data'!C347&gt;0),'Raw Data'!C347,40),"")</f>
        <v>21.38167</v>
      </c>
      <c r="E92" s="2" t="str">
        <f>IF(SUM('Raw Data'!D$3:D$98)&gt;10,IF(AND(ISNUMBER('Raw Data'!D347),'Raw Data'!D347&lt;40, 'Raw Data'!D347&gt;0),'Raw Data'!D347,40),"")</f>
        <v/>
      </c>
      <c r="F92" s="2" t="str">
        <f>IF(SUM('Raw Data'!E$3:E$98)&gt;10,IF(AND(ISNUMBER('Raw Data'!E347),'Raw Data'!E347&lt;40, 'Raw Data'!E347&gt;0),'Raw Data'!E347,40),"")</f>
        <v/>
      </c>
      <c r="G92" s="2" t="str">
        <f>IF(SUM('Raw Data'!F$3:F$98)&gt;10,IF(AND(ISNUMBER('Raw Data'!F347),'Raw Data'!F347&lt;40, 'Raw Data'!F347&gt;0),'Raw Data'!F347,40),"")</f>
        <v/>
      </c>
      <c r="H92" s="2" t="str">
        <f>IF(SUM('Raw Data'!G$3:G$98)&gt;10,IF(AND(ISNUMBER('Raw Data'!G347),'Raw Data'!G347&lt;40, 'Raw Data'!G347&gt;0),'Raw Data'!G347,40),"")</f>
        <v/>
      </c>
      <c r="I92" s="2" t="str">
        <f>IF(SUM('Raw Data'!H$3:H$98)&gt;10,IF(AND(ISNUMBER('Raw Data'!H347),'Raw Data'!H347&lt;40, 'Raw Data'!H347&gt;0),'Raw Data'!H347,40),"")</f>
        <v/>
      </c>
      <c r="J92" s="2" t="str">
        <f>IF(SUM('Raw Data'!I$3:I$98)&gt;10,IF(AND(ISNUMBER('Raw Data'!I347),'Raw Data'!I347&lt;40, 'Raw Data'!I347&gt;0),'Raw Data'!I347,40),"")</f>
        <v/>
      </c>
      <c r="K92" s="2" t="str">
        <f>IF(SUM('Raw Data'!J$3:J$98)&gt;10,IF(AND(ISNUMBER('Raw Data'!J347),'Raw Data'!J347&lt;40, 'Raw Data'!J347&gt;0),'Raw Data'!J347,40),"")</f>
        <v/>
      </c>
      <c r="L92" s="2" t="str">
        <f>IF(SUM('Raw Data'!K$3:K$98)&gt;10,IF(AND(ISNUMBER('Raw Data'!K347),'Raw Data'!K347&lt;40, 'Raw Data'!K347&gt;0),'Raw Data'!K347,40),"")</f>
        <v/>
      </c>
      <c r="M92" s="2" t="str">
        <f>IF(SUM('Raw Data'!L$3:L$98)&gt;10,IF(AND(ISNUMBER('Raw Data'!L347),'Raw Data'!L347&lt;40, 'Raw Data'!L347&gt;0),'Raw Data'!L347,40),"")</f>
        <v/>
      </c>
      <c r="N92" s="2" t="str">
        <f>IF(SUM('Raw Data'!M$3:M$98)&gt;10,IF(AND(ISNUMBER('Raw Data'!M347),'Raw Data'!M347&lt;40, 'Raw Data'!M347&gt;0),'Raw Data'!M347,40),"")</f>
        <v/>
      </c>
      <c r="O92" s="2" t="str">
        <f>IF(SUM('Raw Data'!N$3:N$98)&gt;10,IF(AND(ISNUMBER('Raw Data'!N347),'Raw Data'!N347&lt;40, 'Raw Data'!N347&gt;0),'Raw Data'!N347,40),"")</f>
        <v/>
      </c>
      <c r="P92" s="3" t="str">
        <f>'Gene Table'!D91</f>
        <v>TWIST1</v>
      </c>
      <c r="Q92" s="2">
        <f t="shared" si="162"/>
        <v>7.1197319999999991</v>
      </c>
      <c r="R92" s="2" t="str">
        <f t="shared" si="163"/>
        <v/>
      </c>
      <c r="S92" s="2" t="str">
        <f t="shared" si="164"/>
        <v/>
      </c>
      <c r="T92" s="2" t="str">
        <f t="shared" si="165"/>
        <v/>
      </c>
      <c r="U92" s="2" t="str">
        <f t="shared" si="166"/>
        <v/>
      </c>
      <c r="V92" s="2" t="str">
        <f t="shared" si="167"/>
        <v/>
      </c>
      <c r="W92" s="2" t="str">
        <f t="shared" si="168"/>
        <v/>
      </c>
      <c r="X92" s="2" t="str">
        <f t="shared" si="169"/>
        <v/>
      </c>
      <c r="Y92" s="2" t="str">
        <f t="shared" si="170"/>
        <v/>
      </c>
      <c r="Z92" s="2" t="str">
        <f t="shared" si="171"/>
        <v/>
      </c>
      <c r="AA92" s="2" t="str">
        <f t="shared" si="172"/>
        <v/>
      </c>
      <c r="AB92" s="2" t="str">
        <f t="shared" si="173"/>
        <v/>
      </c>
      <c r="AC92" s="3" t="str">
        <f>'Gene Table'!D91</f>
        <v>TWIST1</v>
      </c>
      <c r="AD92" s="2">
        <f t="shared" si="174"/>
        <v>1.8365550000000006</v>
      </c>
      <c r="AE92" s="2" t="str">
        <f t="shared" si="175"/>
        <v/>
      </c>
      <c r="AF92" s="2" t="str">
        <f t="shared" si="176"/>
        <v/>
      </c>
      <c r="AG92" s="2" t="str">
        <f t="shared" si="177"/>
        <v/>
      </c>
      <c r="AH92" s="2" t="str">
        <f t="shared" si="178"/>
        <v/>
      </c>
      <c r="AI92" s="2" t="str">
        <f t="shared" si="179"/>
        <v/>
      </c>
      <c r="AJ92" s="2" t="str">
        <f t="shared" si="180"/>
        <v/>
      </c>
      <c r="AK92" s="2" t="str">
        <f t="shared" si="181"/>
        <v/>
      </c>
      <c r="AL92" s="2" t="str">
        <f t="shared" si="182"/>
        <v/>
      </c>
      <c r="AM92" s="2" t="str">
        <f t="shared" si="183"/>
        <v/>
      </c>
      <c r="AN92" s="2" t="str">
        <f t="shared" si="184"/>
        <v/>
      </c>
      <c r="AO92" s="2" t="str">
        <f t="shared" si="185"/>
        <v/>
      </c>
      <c r="AP92" s="3" t="str">
        <f>'Gene Table'!D91</f>
        <v>TWIST1</v>
      </c>
      <c r="AQ92" s="2">
        <f t="shared" si="186"/>
        <v>0.7369880000000002</v>
      </c>
      <c r="AR92" s="2" t="str">
        <f t="shared" si="187"/>
        <v/>
      </c>
      <c r="AS92" s="2" t="str">
        <f t="shared" si="188"/>
        <v/>
      </c>
      <c r="AT92" s="2" t="str">
        <f t="shared" si="189"/>
        <v/>
      </c>
      <c r="AU92" s="2" t="str">
        <f t="shared" si="190"/>
        <v/>
      </c>
      <c r="AV92" s="2" t="str">
        <f t="shared" si="191"/>
        <v/>
      </c>
      <c r="AW92" s="2" t="str">
        <f t="shared" si="192"/>
        <v/>
      </c>
      <c r="AX92" s="2" t="str">
        <f t="shared" si="193"/>
        <v/>
      </c>
      <c r="AY92" s="2" t="str">
        <f t="shared" si="194"/>
        <v/>
      </c>
      <c r="AZ92" s="2" t="str">
        <f t="shared" si="195"/>
        <v/>
      </c>
      <c r="BA92" s="2" t="str">
        <f t="shared" si="196"/>
        <v/>
      </c>
      <c r="BB92" s="2" t="str">
        <f t="shared" si="197"/>
        <v/>
      </c>
      <c r="BC92" s="3" t="str">
        <f>'Gene Table'!D91</f>
        <v>TWIST1</v>
      </c>
      <c r="BD92" s="2">
        <f t="shared" ref="BD92:BD99" si="222">IF(ISNUMBER(Q92), 2^(-Q92), "")</f>
        <v>7.1903015916427232E-3</v>
      </c>
      <c r="BE92" s="2" t="str">
        <f t="shared" ref="BE92:BE99" si="223">IF(ISNUMBER(R92), 2^(-R92), "")</f>
        <v/>
      </c>
      <c r="BF92" s="2" t="str">
        <f t="shared" ref="BF92:BF99" si="224">IF(ISNUMBER(S92), 2^(-S92), "")</f>
        <v/>
      </c>
      <c r="BG92" s="2" t="str">
        <f t="shared" ref="BG92:BG99" si="225">IF(ISNUMBER(T92), 2^(-T92), "")</f>
        <v/>
      </c>
      <c r="BH92" s="2" t="str">
        <f t="shared" ref="BH92:BH99" si="226">IF(ISNUMBER(U92), 2^(-U92), "")</f>
        <v/>
      </c>
      <c r="BI92" s="2" t="str">
        <f t="shared" ref="BI92:BI99" si="227">IF(ISNUMBER(V92), 2^(-V92), "")</f>
        <v/>
      </c>
      <c r="BJ92" s="2" t="str">
        <f t="shared" ref="BJ92:BJ99" si="228">IF(ISNUMBER(W92), 2^(-W92), "")</f>
        <v/>
      </c>
      <c r="BK92" s="2" t="str">
        <f t="shared" ref="BK92:BK99" si="229">IF(ISNUMBER(X92), 2^(-X92), "")</f>
        <v/>
      </c>
      <c r="BL92" s="2" t="str">
        <f t="shared" ref="BL92:BL99" si="230">IF(ISNUMBER(Y92), 2^(-Y92), "")</f>
        <v/>
      </c>
      <c r="BM92" s="2" t="str">
        <f t="shared" ref="BM92:BM99" si="231">IF(ISNUMBER(Z92), 2^(-Z92), "")</f>
        <v/>
      </c>
      <c r="BN92" s="2" t="str">
        <f t="shared" ref="BN92:BN99" si="232">IF(ISNUMBER(AA92), 2^(-AA92), "")</f>
        <v/>
      </c>
      <c r="BO92" s="2" t="str">
        <f t="shared" ref="BO92:BO99" si="233">IF(ISNUMBER(AB92), 2^(-AB92), "")</f>
        <v/>
      </c>
      <c r="BP92" s="3" t="str">
        <f>'Gene Table'!D91</f>
        <v>TWIST1</v>
      </c>
      <c r="BQ92" s="11">
        <f t="shared" si="138"/>
        <v>0.28201736165204794</v>
      </c>
      <c r="BR92" s="11" t="str">
        <f t="shared" si="139"/>
        <v/>
      </c>
      <c r="BS92" s="11" t="str">
        <f t="shared" si="140"/>
        <v/>
      </c>
      <c r="BT92" s="11" t="str">
        <f t="shared" si="141"/>
        <v/>
      </c>
      <c r="BU92" s="11" t="str">
        <f t="shared" si="142"/>
        <v/>
      </c>
      <c r="BV92" s="11" t="str">
        <f t="shared" si="143"/>
        <v/>
      </c>
      <c r="BW92" s="11" t="str">
        <f t="shared" si="144"/>
        <v/>
      </c>
      <c r="BX92" s="11" t="str">
        <f t="shared" si="145"/>
        <v/>
      </c>
      <c r="BY92" s="11" t="str">
        <f t="shared" si="146"/>
        <v/>
      </c>
      <c r="BZ92" s="11" t="str">
        <f t="shared" si="147"/>
        <v/>
      </c>
      <c r="CA92" s="11" t="str">
        <f t="shared" si="148"/>
        <v/>
      </c>
      <c r="CB92" s="11" t="str">
        <f t="shared" si="149"/>
        <v/>
      </c>
      <c r="CC92" s="3" t="str">
        <f>'Gene Table'!D91</f>
        <v>TWIST1</v>
      </c>
      <c r="CD92" s="11">
        <f t="shared" si="150"/>
        <v>0.71798263834795206</v>
      </c>
      <c r="CE92" s="11" t="str">
        <f t="shared" si="151"/>
        <v/>
      </c>
      <c r="CF92" s="11" t="str">
        <f t="shared" si="152"/>
        <v/>
      </c>
      <c r="CG92" s="11" t="str">
        <f t="shared" si="153"/>
        <v/>
      </c>
      <c r="CH92" s="11" t="str">
        <f t="shared" si="154"/>
        <v/>
      </c>
      <c r="CI92" s="11" t="str">
        <f t="shared" si="155"/>
        <v/>
      </c>
      <c r="CJ92" s="11" t="str">
        <f t="shared" si="156"/>
        <v/>
      </c>
      <c r="CK92" s="11" t="str">
        <f t="shared" si="157"/>
        <v/>
      </c>
      <c r="CL92" s="11" t="str">
        <f t="shared" si="158"/>
        <v/>
      </c>
      <c r="CM92" s="11" t="str">
        <f t="shared" si="159"/>
        <v/>
      </c>
      <c r="CN92" s="11" t="str">
        <f t="shared" si="160"/>
        <v/>
      </c>
      <c r="CO92" s="11" t="str">
        <f t="shared" si="161"/>
        <v/>
      </c>
      <c r="CP92" s="3" t="str">
        <f>'Gene Table'!D91</f>
        <v>TWIST1</v>
      </c>
      <c r="CQ92" s="11">
        <f t="shared" si="198"/>
        <v>0</v>
      </c>
      <c r="CR92" s="11" t="str">
        <f t="shared" si="211"/>
        <v/>
      </c>
      <c r="CS92" s="11" t="str">
        <f t="shared" si="212"/>
        <v/>
      </c>
      <c r="CT92" s="11" t="str">
        <f t="shared" si="213"/>
        <v/>
      </c>
      <c r="CU92" s="11" t="str">
        <f t="shared" si="214"/>
        <v/>
      </c>
      <c r="CV92" s="11" t="str">
        <f t="shared" si="215"/>
        <v/>
      </c>
      <c r="CW92" s="11" t="str">
        <f t="shared" si="216"/>
        <v/>
      </c>
      <c r="CX92" s="11" t="str">
        <f t="shared" si="217"/>
        <v/>
      </c>
      <c r="CY92" s="11" t="str">
        <f t="shared" si="218"/>
        <v/>
      </c>
      <c r="CZ92" s="11" t="str">
        <f t="shared" si="219"/>
        <v/>
      </c>
      <c r="DA92" s="11" t="str">
        <f t="shared" si="220"/>
        <v/>
      </c>
      <c r="DB92" s="11" t="str">
        <f t="shared" si="221"/>
        <v/>
      </c>
      <c r="DC92" s="3" t="str">
        <f>'Gene Table'!D91</f>
        <v>TWIST1</v>
      </c>
      <c r="DD92" s="11">
        <f t="shared" si="199"/>
        <v>0.28201736165204794</v>
      </c>
      <c r="DE92" s="11" t="str">
        <f t="shared" si="200"/>
        <v/>
      </c>
      <c r="DF92" s="11" t="str">
        <f t="shared" si="201"/>
        <v/>
      </c>
      <c r="DG92" s="11" t="str">
        <f t="shared" si="202"/>
        <v/>
      </c>
      <c r="DH92" s="11" t="str">
        <f t="shared" si="203"/>
        <v/>
      </c>
      <c r="DI92" s="11" t="str">
        <f t="shared" si="204"/>
        <v/>
      </c>
      <c r="DJ92" s="11" t="str">
        <f t="shared" si="205"/>
        <v/>
      </c>
      <c r="DK92" s="11" t="str">
        <f t="shared" si="206"/>
        <v/>
      </c>
      <c r="DL92" s="11" t="str">
        <f t="shared" si="207"/>
        <v/>
      </c>
      <c r="DM92" s="11" t="str">
        <f t="shared" si="208"/>
        <v/>
      </c>
      <c r="DN92" s="11" t="str">
        <f t="shared" si="209"/>
        <v/>
      </c>
      <c r="DO92" s="11" t="str">
        <f t="shared" si="210"/>
        <v/>
      </c>
    </row>
    <row r="93" spans="1:119" x14ac:dyDescent="0.25">
      <c r="A93" s="2" t="str">
        <f>'Gene Table'!D92</f>
        <v>VHL</v>
      </c>
      <c r="B93" s="123"/>
      <c r="C93" s="3" t="s">
        <v>361</v>
      </c>
      <c r="D93" s="2">
        <f>IF(SUM('Raw Data'!C$3:C$98)&gt;10,IF(AND(ISNUMBER('Raw Data'!C349),'Raw Data'!C349&lt;40, 'Raw Data'!C349&gt;0),'Raw Data'!C349,40),"")</f>
        <v>20.635088</v>
      </c>
      <c r="E93" s="2" t="str">
        <f>IF(SUM('Raw Data'!D$3:D$98)&gt;10,IF(AND(ISNUMBER('Raw Data'!D349),'Raw Data'!D349&lt;40, 'Raw Data'!D349&gt;0),'Raw Data'!D349,40),"")</f>
        <v/>
      </c>
      <c r="F93" s="2" t="str">
        <f>IF(SUM('Raw Data'!E$3:E$98)&gt;10,IF(AND(ISNUMBER('Raw Data'!E349),'Raw Data'!E349&lt;40, 'Raw Data'!E349&gt;0),'Raw Data'!E349,40),"")</f>
        <v/>
      </c>
      <c r="G93" s="2" t="str">
        <f>IF(SUM('Raw Data'!F$3:F$98)&gt;10,IF(AND(ISNUMBER('Raw Data'!F349),'Raw Data'!F349&lt;40, 'Raw Data'!F349&gt;0),'Raw Data'!F349,40),"")</f>
        <v/>
      </c>
      <c r="H93" s="2" t="str">
        <f>IF(SUM('Raw Data'!G$3:G$98)&gt;10,IF(AND(ISNUMBER('Raw Data'!G349),'Raw Data'!G349&lt;40, 'Raw Data'!G349&gt;0),'Raw Data'!G349,40),"")</f>
        <v/>
      </c>
      <c r="I93" s="2" t="str">
        <f>IF(SUM('Raw Data'!H$3:H$98)&gt;10,IF(AND(ISNUMBER('Raw Data'!H349),'Raw Data'!H349&lt;40, 'Raw Data'!H349&gt;0),'Raw Data'!H349,40),"")</f>
        <v/>
      </c>
      <c r="J93" s="2" t="str">
        <f>IF(SUM('Raw Data'!I$3:I$98)&gt;10,IF(AND(ISNUMBER('Raw Data'!I349),'Raw Data'!I349&lt;40, 'Raw Data'!I349&gt;0),'Raw Data'!I349,40),"")</f>
        <v/>
      </c>
      <c r="K93" s="2" t="str">
        <f>IF(SUM('Raw Data'!J$3:J$98)&gt;10,IF(AND(ISNUMBER('Raw Data'!J349),'Raw Data'!J349&lt;40, 'Raw Data'!J349&gt;0),'Raw Data'!J349,40),"")</f>
        <v/>
      </c>
      <c r="L93" s="2" t="str">
        <f>IF(SUM('Raw Data'!K$3:K$98)&gt;10,IF(AND(ISNUMBER('Raw Data'!K349),'Raw Data'!K349&lt;40, 'Raw Data'!K349&gt;0),'Raw Data'!K349,40),"")</f>
        <v/>
      </c>
      <c r="M93" s="2" t="str">
        <f>IF(SUM('Raw Data'!L$3:L$98)&gt;10,IF(AND(ISNUMBER('Raw Data'!L349),'Raw Data'!L349&lt;40, 'Raw Data'!L349&gt;0),'Raw Data'!L349,40),"")</f>
        <v/>
      </c>
      <c r="N93" s="2" t="str">
        <f>IF(SUM('Raw Data'!M$3:M$98)&gt;10,IF(AND(ISNUMBER('Raw Data'!M349),'Raw Data'!M349&lt;40, 'Raw Data'!M349&gt;0),'Raw Data'!M349,40),"")</f>
        <v/>
      </c>
      <c r="O93" s="2" t="str">
        <f>IF(SUM('Raw Data'!N$3:N$98)&gt;10,IF(AND(ISNUMBER('Raw Data'!N349),'Raw Data'!N349&lt;40, 'Raw Data'!N349&gt;0),'Raw Data'!N349,40),"")</f>
        <v/>
      </c>
      <c r="P93" s="3" t="str">
        <f>'Gene Table'!D92</f>
        <v>VHL</v>
      </c>
      <c r="Q93" s="2">
        <f t="shared" si="162"/>
        <v>11.256924000000001</v>
      </c>
      <c r="R93" s="2" t="str">
        <f t="shared" si="163"/>
        <v/>
      </c>
      <c r="S93" s="2" t="str">
        <f t="shared" si="164"/>
        <v/>
      </c>
      <c r="T93" s="2" t="str">
        <f t="shared" si="165"/>
        <v/>
      </c>
      <c r="U93" s="2" t="str">
        <f t="shared" si="166"/>
        <v/>
      </c>
      <c r="V93" s="2" t="str">
        <f t="shared" si="167"/>
        <v/>
      </c>
      <c r="W93" s="2" t="str">
        <f t="shared" si="168"/>
        <v/>
      </c>
      <c r="X93" s="2" t="str">
        <f t="shared" si="169"/>
        <v/>
      </c>
      <c r="Y93" s="2" t="str">
        <f t="shared" si="170"/>
        <v/>
      </c>
      <c r="Z93" s="2" t="str">
        <f t="shared" si="171"/>
        <v/>
      </c>
      <c r="AA93" s="2" t="str">
        <f t="shared" si="172"/>
        <v/>
      </c>
      <c r="AB93" s="2" t="str">
        <f t="shared" si="173"/>
        <v/>
      </c>
      <c r="AC93" s="3" t="str">
        <f>'Gene Table'!D92</f>
        <v>VHL</v>
      </c>
      <c r="AD93" s="2">
        <f t="shared" si="174"/>
        <v>0.18491900000000072</v>
      </c>
      <c r="AE93" s="2" t="str">
        <f t="shared" si="175"/>
        <v/>
      </c>
      <c r="AF93" s="2" t="str">
        <f t="shared" si="176"/>
        <v/>
      </c>
      <c r="AG93" s="2" t="str">
        <f t="shared" si="177"/>
        <v/>
      </c>
      <c r="AH93" s="2" t="str">
        <f t="shared" si="178"/>
        <v/>
      </c>
      <c r="AI93" s="2" t="str">
        <f t="shared" si="179"/>
        <v/>
      </c>
      <c r="AJ93" s="2" t="str">
        <f t="shared" si="180"/>
        <v/>
      </c>
      <c r="AK93" s="2" t="str">
        <f t="shared" si="181"/>
        <v/>
      </c>
      <c r="AL93" s="2" t="str">
        <f t="shared" si="182"/>
        <v/>
      </c>
      <c r="AM93" s="2" t="str">
        <f t="shared" si="183"/>
        <v/>
      </c>
      <c r="AN93" s="2" t="str">
        <f t="shared" si="184"/>
        <v/>
      </c>
      <c r="AO93" s="2" t="str">
        <f t="shared" si="185"/>
        <v/>
      </c>
      <c r="AP93" s="3" t="str">
        <f>'Gene Table'!D92</f>
        <v>VHL</v>
      </c>
      <c r="AQ93" s="2">
        <f t="shared" si="186"/>
        <v>19.364912</v>
      </c>
      <c r="AR93" s="2" t="str">
        <f t="shared" si="187"/>
        <v/>
      </c>
      <c r="AS93" s="2" t="str">
        <f t="shared" si="188"/>
        <v/>
      </c>
      <c r="AT93" s="2" t="str">
        <f t="shared" si="189"/>
        <v/>
      </c>
      <c r="AU93" s="2" t="str">
        <f t="shared" si="190"/>
        <v/>
      </c>
      <c r="AV93" s="2" t="str">
        <f t="shared" si="191"/>
        <v/>
      </c>
      <c r="AW93" s="2" t="str">
        <f t="shared" si="192"/>
        <v/>
      </c>
      <c r="AX93" s="2" t="str">
        <f t="shared" si="193"/>
        <v/>
      </c>
      <c r="AY93" s="2" t="str">
        <f t="shared" si="194"/>
        <v/>
      </c>
      <c r="AZ93" s="2" t="str">
        <f t="shared" si="195"/>
        <v/>
      </c>
      <c r="BA93" s="2" t="str">
        <f t="shared" si="196"/>
        <v/>
      </c>
      <c r="BB93" s="2" t="str">
        <f t="shared" si="197"/>
        <v/>
      </c>
      <c r="BC93" s="3" t="str">
        <f>'Gene Table'!D92</f>
        <v>VHL</v>
      </c>
      <c r="BD93" s="2">
        <f t="shared" si="222"/>
        <v>4.086280894382833E-4</v>
      </c>
      <c r="BE93" s="2" t="str">
        <f t="shared" si="223"/>
        <v/>
      </c>
      <c r="BF93" s="2" t="str">
        <f t="shared" si="224"/>
        <v/>
      </c>
      <c r="BG93" s="2" t="str">
        <f t="shared" si="225"/>
        <v/>
      </c>
      <c r="BH93" s="2" t="str">
        <f t="shared" si="226"/>
        <v/>
      </c>
      <c r="BI93" s="2" t="str">
        <f t="shared" si="227"/>
        <v/>
      </c>
      <c r="BJ93" s="2" t="str">
        <f t="shared" si="228"/>
        <v/>
      </c>
      <c r="BK93" s="2" t="str">
        <f t="shared" si="229"/>
        <v/>
      </c>
      <c r="BL93" s="2" t="str">
        <f t="shared" si="230"/>
        <v/>
      </c>
      <c r="BM93" s="2" t="str">
        <f t="shared" si="231"/>
        <v/>
      </c>
      <c r="BN93" s="2" t="str">
        <f t="shared" si="232"/>
        <v/>
      </c>
      <c r="BO93" s="2" t="str">
        <f t="shared" si="233"/>
        <v/>
      </c>
      <c r="BP93" s="3" t="str">
        <f>'Gene Table'!D92</f>
        <v>VHL</v>
      </c>
      <c r="BQ93" s="11">
        <f t="shared" si="138"/>
        <v>0.99999851830735254</v>
      </c>
      <c r="BR93" s="11" t="str">
        <f t="shared" si="139"/>
        <v/>
      </c>
      <c r="BS93" s="11" t="str">
        <f t="shared" si="140"/>
        <v/>
      </c>
      <c r="BT93" s="11" t="str">
        <f t="shared" si="141"/>
        <v/>
      </c>
      <c r="BU93" s="11" t="str">
        <f t="shared" si="142"/>
        <v/>
      </c>
      <c r="BV93" s="11" t="str">
        <f t="shared" si="143"/>
        <v/>
      </c>
      <c r="BW93" s="11" t="str">
        <f t="shared" si="144"/>
        <v/>
      </c>
      <c r="BX93" s="11" t="str">
        <f t="shared" si="145"/>
        <v/>
      </c>
      <c r="BY93" s="11" t="str">
        <f t="shared" si="146"/>
        <v/>
      </c>
      <c r="BZ93" s="11" t="str">
        <f t="shared" si="147"/>
        <v/>
      </c>
      <c r="CA93" s="11" t="str">
        <f t="shared" si="148"/>
        <v/>
      </c>
      <c r="CB93" s="11" t="str">
        <f t="shared" si="149"/>
        <v/>
      </c>
      <c r="CC93" s="3" t="str">
        <f>'Gene Table'!D92</f>
        <v>VHL</v>
      </c>
      <c r="CD93" s="11">
        <f t="shared" si="150"/>
        <v>1.4816926474389586E-6</v>
      </c>
      <c r="CE93" s="11" t="str">
        <f t="shared" si="151"/>
        <v/>
      </c>
      <c r="CF93" s="11" t="str">
        <f t="shared" si="152"/>
        <v/>
      </c>
      <c r="CG93" s="11" t="str">
        <f t="shared" si="153"/>
        <v/>
      </c>
      <c r="CH93" s="11" t="str">
        <f t="shared" si="154"/>
        <v/>
      </c>
      <c r="CI93" s="11" t="str">
        <f t="shared" si="155"/>
        <v/>
      </c>
      <c r="CJ93" s="11" t="str">
        <f t="shared" si="156"/>
        <v/>
      </c>
      <c r="CK93" s="11" t="str">
        <f t="shared" si="157"/>
        <v/>
      </c>
      <c r="CL93" s="11" t="str">
        <f t="shared" si="158"/>
        <v/>
      </c>
      <c r="CM93" s="11" t="str">
        <f t="shared" si="159"/>
        <v/>
      </c>
      <c r="CN93" s="11" t="str">
        <f t="shared" si="160"/>
        <v/>
      </c>
      <c r="CO93" s="11" t="str">
        <f t="shared" si="161"/>
        <v/>
      </c>
      <c r="CP93" s="3" t="str">
        <f>'Gene Table'!D92</f>
        <v>VHL</v>
      </c>
      <c r="CQ93" s="11">
        <f t="shared" si="198"/>
        <v>0</v>
      </c>
      <c r="CR93" s="11" t="str">
        <f t="shared" si="211"/>
        <v/>
      </c>
      <c r="CS93" s="11" t="str">
        <f t="shared" si="212"/>
        <v/>
      </c>
      <c r="CT93" s="11" t="str">
        <f t="shared" si="213"/>
        <v/>
      </c>
      <c r="CU93" s="11" t="str">
        <f t="shared" si="214"/>
        <v/>
      </c>
      <c r="CV93" s="11" t="str">
        <f t="shared" si="215"/>
        <v/>
      </c>
      <c r="CW93" s="11" t="str">
        <f t="shared" si="216"/>
        <v/>
      </c>
      <c r="CX93" s="11" t="str">
        <f t="shared" si="217"/>
        <v/>
      </c>
      <c r="CY93" s="11" t="str">
        <f t="shared" si="218"/>
        <v/>
      </c>
      <c r="CZ93" s="11" t="str">
        <f t="shared" si="219"/>
        <v/>
      </c>
      <c r="DA93" s="11" t="str">
        <f t="shared" si="220"/>
        <v/>
      </c>
      <c r="DB93" s="11" t="str">
        <f t="shared" si="221"/>
        <v/>
      </c>
      <c r="DC93" s="3" t="str">
        <f>'Gene Table'!D92</f>
        <v>VHL</v>
      </c>
      <c r="DD93" s="11">
        <f t="shared" si="199"/>
        <v>0.99999851830735254</v>
      </c>
      <c r="DE93" s="11" t="str">
        <f t="shared" si="200"/>
        <v/>
      </c>
      <c r="DF93" s="11" t="str">
        <f t="shared" si="201"/>
        <v/>
      </c>
      <c r="DG93" s="11" t="str">
        <f t="shared" si="202"/>
        <v/>
      </c>
      <c r="DH93" s="11" t="str">
        <f t="shared" si="203"/>
        <v/>
      </c>
      <c r="DI93" s="11" t="str">
        <f t="shared" si="204"/>
        <v/>
      </c>
      <c r="DJ93" s="11" t="str">
        <f t="shared" si="205"/>
        <v/>
      </c>
      <c r="DK93" s="11" t="str">
        <f t="shared" si="206"/>
        <v/>
      </c>
      <c r="DL93" s="11" t="str">
        <f t="shared" si="207"/>
        <v/>
      </c>
      <c r="DM93" s="11" t="str">
        <f t="shared" si="208"/>
        <v/>
      </c>
      <c r="DN93" s="11" t="str">
        <f t="shared" si="209"/>
        <v/>
      </c>
      <c r="DO93" s="11" t="str">
        <f t="shared" si="210"/>
        <v/>
      </c>
    </row>
    <row r="94" spans="1:119" x14ac:dyDescent="0.25">
      <c r="A94" s="2" t="str">
        <f>'Gene Table'!D93</f>
        <v>WIF1</v>
      </c>
      <c r="B94" s="123"/>
      <c r="C94" s="3" t="s">
        <v>363</v>
      </c>
      <c r="D94" s="2">
        <f>IF(SUM('Raw Data'!C$3:C$98)&gt;10,IF(AND(ISNUMBER('Raw Data'!C351),'Raw Data'!C351&lt;40, 'Raw Data'!C351&gt;0),'Raw Data'!C351,40),"")</f>
        <v>21.404959000000002</v>
      </c>
      <c r="E94" s="2" t="str">
        <f>IF(SUM('Raw Data'!D$3:D$98)&gt;10,IF(AND(ISNUMBER('Raw Data'!D351),'Raw Data'!D351&lt;40, 'Raw Data'!D351&gt;0),'Raw Data'!D351,40),"")</f>
        <v/>
      </c>
      <c r="F94" s="2" t="str">
        <f>IF(SUM('Raw Data'!E$3:E$98)&gt;10,IF(AND(ISNUMBER('Raw Data'!E351),'Raw Data'!E351&lt;40, 'Raw Data'!E351&gt;0),'Raw Data'!E351,40),"")</f>
        <v/>
      </c>
      <c r="G94" s="2" t="str">
        <f>IF(SUM('Raw Data'!F$3:F$98)&gt;10,IF(AND(ISNUMBER('Raw Data'!F351),'Raw Data'!F351&lt;40, 'Raw Data'!F351&gt;0),'Raw Data'!F351,40),"")</f>
        <v/>
      </c>
      <c r="H94" s="2" t="str">
        <f>IF(SUM('Raw Data'!G$3:G$98)&gt;10,IF(AND(ISNUMBER('Raw Data'!G351),'Raw Data'!G351&lt;40, 'Raw Data'!G351&gt;0),'Raw Data'!G351,40),"")</f>
        <v/>
      </c>
      <c r="I94" s="2" t="str">
        <f>IF(SUM('Raw Data'!H$3:H$98)&gt;10,IF(AND(ISNUMBER('Raw Data'!H351),'Raw Data'!H351&lt;40, 'Raw Data'!H351&gt;0),'Raw Data'!H351,40),"")</f>
        <v/>
      </c>
      <c r="J94" s="2" t="str">
        <f>IF(SUM('Raw Data'!I$3:I$98)&gt;10,IF(AND(ISNUMBER('Raw Data'!I351),'Raw Data'!I351&lt;40, 'Raw Data'!I351&gt;0),'Raw Data'!I351,40),"")</f>
        <v/>
      </c>
      <c r="K94" s="2" t="str">
        <f>IF(SUM('Raw Data'!J$3:J$98)&gt;10,IF(AND(ISNUMBER('Raw Data'!J351),'Raw Data'!J351&lt;40, 'Raw Data'!J351&gt;0),'Raw Data'!J351,40),"")</f>
        <v/>
      </c>
      <c r="L94" s="2" t="str">
        <f>IF(SUM('Raw Data'!K$3:K$98)&gt;10,IF(AND(ISNUMBER('Raw Data'!K351),'Raw Data'!K351&lt;40, 'Raw Data'!K351&gt;0),'Raw Data'!K351,40),"")</f>
        <v/>
      </c>
      <c r="M94" s="2" t="str">
        <f>IF(SUM('Raw Data'!L$3:L$98)&gt;10,IF(AND(ISNUMBER('Raw Data'!L351),'Raw Data'!L351&lt;40, 'Raw Data'!L351&gt;0),'Raw Data'!L351,40),"")</f>
        <v/>
      </c>
      <c r="N94" s="2" t="str">
        <f>IF(SUM('Raw Data'!M$3:M$98)&gt;10,IF(AND(ISNUMBER('Raw Data'!M351),'Raw Data'!M351&lt;40, 'Raw Data'!M351&gt;0),'Raw Data'!M351,40),"")</f>
        <v/>
      </c>
      <c r="O94" s="2" t="str">
        <f>IF(SUM('Raw Data'!N$3:N$98)&gt;10,IF(AND(ISNUMBER('Raw Data'!N351),'Raw Data'!N351&lt;40, 'Raw Data'!N351&gt;0),'Raw Data'!N351,40),"")</f>
        <v/>
      </c>
      <c r="P94" s="3" t="str">
        <f>'Gene Table'!D93</f>
        <v>WIF1</v>
      </c>
      <c r="Q94" s="2">
        <f t="shared" si="162"/>
        <v>10.369961999999997</v>
      </c>
      <c r="R94" s="2" t="str">
        <f t="shared" si="163"/>
        <v/>
      </c>
      <c r="S94" s="2" t="str">
        <f t="shared" si="164"/>
        <v/>
      </c>
      <c r="T94" s="2" t="str">
        <f t="shared" si="165"/>
        <v/>
      </c>
      <c r="U94" s="2" t="str">
        <f t="shared" si="166"/>
        <v/>
      </c>
      <c r="V94" s="2" t="str">
        <f t="shared" si="167"/>
        <v/>
      </c>
      <c r="W94" s="2" t="str">
        <f t="shared" si="168"/>
        <v/>
      </c>
      <c r="X94" s="2" t="str">
        <f t="shared" si="169"/>
        <v/>
      </c>
      <c r="Y94" s="2" t="str">
        <f t="shared" si="170"/>
        <v/>
      </c>
      <c r="Z94" s="2" t="str">
        <f t="shared" si="171"/>
        <v/>
      </c>
      <c r="AA94" s="2" t="str">
        <f t="shared" si="172"/>
        <v/>
      </c>
      <c r="AB94" s="2" t="str">
        <f t="shared" si="173"/>
        <v/>
      </c>
      <c r="AC94" s="3" t="str">
        <f>'Gene Table'!D93</f>
        <v>WIF1</v>
      </c>
      <c r="AD94" s="2">
        <f t="shared" si="174"/>
        <v>0.85944099999999679</v>
      </c>
      <c r="AE94" s="2" t="str">
        <f t="shared" si="175"/>
        <v/>
      </c>
      <c r="AF94" s="2" t="str">
        <f t="shared" si="176"/>
        <v/>
      </c>
      <c r="AG94" s="2" t="str">
        <f t="shared" si="177"/>
        <v/>
      </c>
      <c r="AH94" s="2" t="str">
        <f t="shared" si="178"/>
        <v/>
      </c>
      <c r="AI94" s="2" t="str">
        <f t="shared" si="179"/>
        <v/>
      </c>
      <c r="AJ94" s="2" t="str">
        <f t="shared" si="180"/>
        <v/>
      </c>
      <c r="AK94" s="2" t="str">
        <f t="shared" si="181"/>
        <v/>
      </c>
      <c r="AL94" s="2" t="str">
        <f t="shared" si="182"/>
        <v/>
      </c>
      <c r="AM94" s="2" t="str">
        <f t="shared" si="183"/>
        <v/>
      </c>
      <c r="AN94" s="2" t="str">
        <f t="shared" si="184"/>
        <v/>
      </c>
      <c r="AO94" s="2" t="str">
        <f t="shared" si="185"/>
        <v/>
      </c>
      <c r="AP94" s="3" t="str">
        <f>'Gene Table'!D93</f>
        <v>WIF1</v>
      </c>
      <c r="AQ94" s="2">
        <f t="shared" si="186"/>
        <v>2.170620999999997</v>
      </c>
      <c r="AR94" s="2" t="str">
        <f t="shared" si="187"/>
        <v/>
      </c>
      <c r="AS94" s="2" t="str">
        <f t="shared" si="188"/>
        <v/>
      </c>
      <c r="AT94" s="2" t="str">
        <f t="shared" si="189"/>
        <v/>
      </c>
      <c r="AU94" s="2" t="str">
        <f t="shared" si="190"/>
        <v/>
      </c>
      <c r="AV94" s="2" t="str">
        <f t="shared" si="191"/>
        <v/>
      </c>
      <c r="AW94" s="2" t="str">
        <f t="shared" si="192"/>
        <v/>
      </c>
      <c r="AX94" s="2" t="str">
        <f t="shared" si="193"/>
        <v/>
      </c>
      <c r="AY94" s="2" t="str">
        <f t="shared" si="194"/>
        <v/>
      </c>
      <c r="AZ94" s="2" t="str">
        <f t="shared" si="195"/>
        <v/>
      </c>
      <c r="BA94" s="2" t="str">
        <f t="shared" si="196"/>
        <v/>
      </c>
      <c r="BB94" s="2" t="str">
        <f t="shared" si="197"/>
        <v/>
      </c>
      <c r="BC94" s="3" t="str">
        <f>'Gene Table'!D93</f>
        <v>WIF1</v>
      </c>
      <c r="BD94" s="2">
        <f t="shared" si="222"/>
        <v>7.5566687319877153E-4</v>
      </c>
      <c r="BE94" s="2" t="str">
        <f t="shared" si="223"/>
        <v/>
      </c>
      <c r="BF94" s="2" t="str">
        <f t="shared" si="224"/>
        <v/>
      </c>
      <c r="BG94" s="2" t="str">
        <f t="shared" si="225"/>
        <v/>
      </c>
      <c r="BH94" s="2" t="str">
        <f t="shared" si="226"/>
        <v/>
      </c>
      <c r="BI94" s="2" t="str">
        <f t="shared" si="227"/>
        <v/>
      </c>
      <c r="BJ94" s="2" t="str">
        <f t="shared" si="228"/>
        <v/>
      </c>
      <c r="BK94" s="2" t="str">
        <f t="shared" si="229"/>
        <v/>
      </c>
      <c r="BL94" s="2" t="str">
        <f t="shared" si="230"/>
        <v/>
      </c>
      <c r="BM94" s="2" t="str">
        <f t="shared" si="231"/>
        <v/>
      </c>
      <c r="BN94" s="2" t="str">
        <f t="shared" si="232"/>
        <v/>
      </c>
      <c r="BO94" s="2" t="str">
        <f t="shared" si="233"/>
        <v/>
      </c>
      <c r="BP94" s="3" t="str">
        <f>'Gene Table'!D93</f>
        <v>WIF1</v>
      </c>
      <c r="BQ94" s="11">
        <f t="shared" si="138"/>
        <v>0.77771698655416688</v>
      </c>
      <c r="BR94" s="11" t="str">
        <f t="shared" si="139"/>
        <v/>
      </c>
      <c r="BS94" s="11" t="str">
        <f t="shared" si="140"/>
        <v/>
      </c>
      <c r="BT94" s="11" t="str">
        <f t="shared" si="141"/>
        <v/>
      </c>
      <c r="BU94" s="11" t="str">
        <f t="shared" si="142"/>
        <v/>
      </c>
      <c r="BV94" s="11" t="str">
        <f t="shared" si="143"/>
        <v/>
      </c>
      <c r="BW94" s="11" t="str">
        <f t="shared" si="144"/>
        <v/>
      </c>
      <c r="BX94" s="11" t="str">
        <f t="shared" si="145"/>
        <v/>
      </c>
      <c r="BY94" s="11" t="str">
        <f t="shared" si="146"/>
        <v/>
      </c>
      <c r="BZ94" s="11" t="str">
        <f t="shared" si="147"/>
        <v/>
      </c>
      <c r="CA94" s="11" t="str">
        <f t="shared" si="148"/>
        <v/>
      </c>
      <c r="CB94" s="11" t="str">
        <f t="shared" si="149"/>
        <v/>
      </c>
      <c r="CC94" s="3" t="str">
        <f>'Gene Table'!D93</f>
        <v>WIF1</v>
      </c>
      <c r="CD94" s="11">
        <f t="shared" si="150"/>
        <v>0.22228301344583307</v>
      </c>
      <c r="CE94" s="11" t="str">
        <f t="shared" si="151"/>
        <v/>
      </c>
      <c r="CF94" s="11" t="str">
        <f t="shared" si="152"/>
        <v/>
      </c>
      <c r="CG94" s="11" t="str">
        <f t="shared" si="153"/>
        <v/>
      </c>
      <c r="CH94" s="11" t="str">
        <f t="shared" si="154"/>
        <v/>
      </c>
      <c r="CI94" s="11" t="str">
        <f t="shared" si="155"/>
        <v/>
      </c>
      <c r="CJ94" s="11" t="str">
        <f t="shared" si="156"/>
        <v/>
      </c>
      <c r="CK94" s="11" t="str">
        <f t="shared" si="157"/>
        <v/>
      </c>
      <c r="CL94" s="11" t="str">
        <f t="shared" si="158"/>
        <v/>
      </c>
      <c r="CM94" s="11" t="str">
        <f t="shared" si="159"/>
        <v/>
      </c>
      <c r="CN94" s="11" t="str">
        <f t="shared" si="160"/>
        <v/>
      </c>
      <c r="CO94" s="11" t="str">
        <f t="shared" si="161"/>
        <v/>
      </c>
      <c r="CP94" s="3" t="str">
        <f>'Gene Table'!D93</f>
        <v>WIF1</v>
      </c>
      <c r="CQ94" s="11">
        <f t="shared" si="198"/>
        <v>0</v>
      </c>
      <c r="CR94" s="11" t="str">
        <f t="shared" si="211"/>
        <v/>
      </c>
      <c r="CS94" s="11" t="str">
        <f t="shared" si="212"/>
        <v/>
      </c>
      <c r="CT94" s="11" t="str">
        <f t="shared" si="213"/>
        <v/>
      </c>
      <c r="CU94" s="11" t="str">
        <f t="shared" si="214"/>
        <v/>
      </c>
      <c r="CV94" s="11" t="str">
        <f t="shared" si="215"/>
        <v/>
      </c>
      <c r="CW94" s="11" t="str">
        <f t="shared" si="216"/>
        <v/>
      </c>
      <c r="CX94" s="11" t="str">
        <f t="shared" si="217"/>
        <v/>
      </c>
      <c r="CY94" s="11" t="str">
        <f t="shared" si="218"/>
        <v/>
      </c>
      <c r="CZ94" s="11" t="str">
        <f t="shared" si="219"/>
        <v/>
      </c>
      <c r="DA94" s="11" t="str">
        <f t="shared" si="220"/>
        <v/>
      </c>
      <c r="DB94" s="11" t="str">
        <f t="shared" si="221"/>
        <v/>
      </c>
      <c r="DC94" s="3" t="str">
        <f>'Gene Table'!D93</f>
        <v>WIF1</v>
      </c>
      <c r="DD94" s="11">
        <f t="shared" si="199"/>
        <v>0.77771698655416688</v>
      </c>
      <c r="DE94" s="11" t="str">
        <f t="shared" si="200"/>
        <v/>
      </c>
      <c r="DF94" s="11" t="str">
        <f t="shared" si="201"/>
        <v/>
      </c>
      <c r="DG94" s="11" t="str">
        <f t="shared" si="202"/>
        <v/>
      </c>
      <c r="DH94" s="11" t="str">
        <f t="shared" si="203"/>
        <v/>
      </c>
      <c r="DI94" s="11" t="str">
        <f t="shared" si="204"/>
        <v/>
      </c>
      <c r="DJ94" s="11" t="str">
        <f t="shared" si="205"/>
        <v/>
      </c>
      <c r="DK94" s="11" t="str">
        <f t="shared" si="206"/>
        <v/>
      </c>
      <c r="DL94" s="11" t="str">
        <f t="shared" si="207"/>
        <v/>
      </c>
      <c r="DM94" s="11" t="str">
        <f t="shared" si="208"/>
        <v/>
      </c>
      <c r="DN94" s="11" t="str">
        <f t="shared" si="209"/>
        <v/>
      </c>
      <c r="DO94" s="11" t="str">
        <f t="shared" si="210"/>
        <v/>
      </c>
    </row>
    <row r="95" spans="1:119" x14ac:dyDescent="0.25">
      <c r="A95" s="2" t="str">
        <f>'Gene Table'!D94</f>
        <v>WT1</v>
      </c>
      <c r="B95" s="123"/>
      <c r="C95" s="3" t="s">
        <v>365</v>
      </c>
      <c r="D95" s="2">
        <f>IF(SUM('Raw Data'!C$3:C$98)&gt;10,IF(AND(ISNUMBER('Raw Data'!C353),'Raw Data'!C353&lt;40, 'Raw Data'!C353&gt;0),'Raw Data'!C353,40),"")</f>
        <v>20.369589000000001</v>
      </c>
      <c r="E95" s="2" t="str">
        <f>IF(SUM('Raw Data'!D$3:D$98)&gt;10,IF(AND(ISNUMBER('Raw Data'!D353),'Raw Data'!D353&lt;40, 'Raw Data'!D353&gt;0),'Raw Data'!D353,40),"")</f>
        <v/>
      </c>
      <c r="F95" s="2" t="str">
        <f>IF(SUM('Raw Data'!E$3:E$98)&gt;10,IF(AND(ISNUMBER('Raw Data'!E353),'Raw Data'!E353&lt;40, 'Raw Data'!E353&gt;0),'Raw Data'!E353,40),"")</f>
        <v/>
      </c>
      <c r="G95" s="2" t="str">
        <f>IF(SUM('Raw Data'!F$3:F$98)&gt;10,IF(AND(ISNUMBER('Raw Data'!F353),'Raw Data'!F353&lt;40, 'Raw Data'!F353&gt;0),'Raw Data'!F353,40),"")</f>
        <v/>
      </c>
      <c r="H95" s="2" t="str">
        <f>IF(SUM('Raw Data'!G$3:G$98)&gt;10,IF(AND(ISNUMBER('Raw Data'!G353),'Raw Data'!G353&lt;40, 'Raw Data'!G353&gt;0),'Raw Data'!G353,40),"")</f>
        <v/>
      </c>
      <c r="I95" s="2" t="str">
        <f>IF(SUM('Raw Data'!H$3:H$98)&gt;10,IF(AND(ISNUMBER('Raw Data'!H353),'Raw Data'!H353&lt;40, 'Raw Data'!H353&gt;0),'Raw Data'!H353,40),"")</f>
        <v/>
      </c>
      <c r="J95" s="2" t="str">
        <f>IF(SUM('Raw Data'!I$3:I$98)&gt;10,IF(AND(ISNUMBER('Raw Data'!I353),'Raw Data'!I353&lt;40, 'Raw Data'!I353&gt;0),'Raw Data'!I353,40),"")</f>
        <v/>
      </c>
      <c r="K95" s="2" t="str">
        <f>IF(SUM('Raw Data'!J$3:J$98)&gt;10,IF(AND(ISNUMBER('Raw Data'!J353),'Raw Data'!J353&lt;40, 'Raw Data'!J353&gt;0),'Raw Data'!J353,40),"")</f>
        <v/>
      </c>
      <c r="L95" s="2" t="str">
        <f>IF(SUM('Raw Data'!K$3:K$98)&gt;10,IF(AND(ISNUMBER('Raw Data'!K353),'Raw Data'!K353&lt;40, 'Raw Data'!K353&gt;0),'Raw Data'!K353,40),"")</f>
        <v/>
      </c>
      <c r="M95" s="2" t="str">
        <f>IF(SUM('Raw Data'!L$3:L$98)&gt;10,IF(AND(ISNUMBER('Raw Data'!L353),'Raw Data'!L353&lt;40, 'Raw Data'!L353&gt;0),'Raw Data'!L353,40),"")</f>
        <v/>
      </c>
      <c r="N95" s="2" t="str">
        <f>IF(SUM('Raw Data'!M$3:M$98)&gt;10,IF(AND(ISNUMBER('Raw Data'!M353),'Raw Data'!M353&lt;40, 'Raw Data'!M353&gt;0),'Raw Data'!M353,40),"")</f>
        <v/>
      </c>
      <c r="O95" s="2" t="str">
        <f>IF(SUM('Raw Data'!N$3:N$98)&gt;10,IF(AND(ISNUMBER('Raw Data'!N353),'Raw Data'!N353&lt;40, 'Raw Data'!N353&gt;0),'Raw Data'!N353,40),"")</f>
        <v/>
      </c>
      <c r="P95" s="3" t="str">
        <f>'Gene Table'!D94</f>
        <v>WT1</v>
      </c>
      <c r="Q95" s="2">
        <f t="shared" si="162"/>
        <v>19.630410999999999</v>
      </c>
      <c r="R95" s="2" t="str">
        <f t="shared" si="163"/>
        <v/>
      </c>
      <c r="S95" s="2" t="str">
        <f t="shared" si="164"/>
        <v/>
      </c>
      <c r="T95" s="2" t="str">
        <f t="shared" si="165"/>
        <v/>
      </c>
      <c r="U95" s="2" t="str">
        <f t="shared" si="166"/>
        <v/>
      </c>
      <c r="V95" s="2" t="str">
        <f t="shared" si="167"/>
        <v/>
      </c>
      <c r="W95" s="2" t="str">
        <f t="shared" si="168"/>
        <v/>
      </c>
      <c r="X95" s="2" t="str">
        <f t="shared" si="169"/>
        <v/>
      </c>
      <c r="Y95" s="2" t="str">
        <f t="shared" si="170"/>
        <v/>
      </c>
      <c r="Z95" s="2" t="str">
        <f t="shared" si="171"/>
        <v/>
      </c>
      <c r="AA95" s="2" t="str">
        <f t="shared" si="172"/>
        <v/>
      </c>
      <c r="AB95" s="2" t="str">
        <f t="shared" si="173"/>
        <v/>
      </c>
      <c r="AC95" s="3" t="str">
        <f>'Gene Table'!D94</f>
        <v>WT1</v>
      </c>
      <c r="AD95" s="2">
        <f t="shared" si="174"/>
        <v>19.134480999999997</v>
      </c>
      <c r="AE95" s="2" t="str">
        <f t="shared" si="175"/>
        <v/>
      </c>
      <c r="AF95" s="2" t="str">
        <f t="shared" si="176"/>
        <v/>
      </c>
      <c r="AG95" s="2" t="str">
        <f t="shared" si="177"/>
        <v/>
      </c>
      <c r="AH95" s="2" t="str">
        <f t="shared" si="178"/>
        <v/>
      </c>
      <c r="AI95" s="2" t="str">
        <f t="shared" si="179"/>
        <v/>
      </c>
      <c r="AJ95" s="2" t="str">
        <f t="shared" si="180"/>
        <v/>
      </c>
      <c r="AK95" s="2" t="str">
        <f t="shared" si="181"/>
        <v/>
      </c>
      <c r="AL95" s="2" t="str">
        <f t="shared" si="182"/>
        <v/>
      </c>
      <c r="AM95" s="2" t="str">
        <f t="shared" si="183"/>
        <v/>
      </c>
      <c r="AN95" s="2" t="str">
        <f t="shared" si="184"/>
        <v/>
      </c>
      <c r="AO95" s="2" t="str">
        <f t="shared" si="185"/>
        <v/>
      </c>
      <c r="AP95" s="3" t="str">
        <f>'Gene Table'!D94</f>
        <v>WT1</v>
      </c>
      <c r="AQ95" s="2">
        <f t="shared" si="186"/>
        <v>-1.0744000000002529E-2</v>
      </c>
      <c r="AR95" s="2" t="str">
        <f t="shared" si="187"/>
        <v/>
      </c>
      <c r="AS95" s="2" t="str">
        <f t="shared" si="188"/>
        <v/>
      </c>
      <c r="AT95" s="2" t="str">
        <f t="shared" si="189"/>
        <v/>
      </c>
      <c r="AU95" s="2" t="str">
        <f t="shared" si="190"/>
        <v/>
      </c>
      <c r="AV95" s="2" t="str">
        <f t="shared" si="191"/>
        <v/>
      </c>
      <c r="AW95" s="2" t="str">
        <f t="shared" si="192"/>
        <v/>
      </c>
      <c r="AX95" s="2" t="str">
        <f t="shared" si="193"/>
        <v/>
      </c>
      <c r="AY95" s="2" t="str">
        <f t="shared" si="194"/>
        <v/>
      </c>
      <c r="AZ95" s="2" t="str">
        <f t="shared" si="195"/>
        <v/>
      </c>
      <c r="BA95" s="2" t="str">
        <f t="shared" si="196"/>
        <v/>
      </c>
      <c r="BB95" s="2" t="str">
        <f t="shared" si="197"/>
        <v/>
      </c>
      <c r="BC95" s="3" t="str">
        <f>'Gene Table'!D94</f>
        <v>WT1</v>
      </c>
      <c r="BD95" s="2">
        <f t="shared" si="222"/>
        <v>1.2321326380624977E-6</v>
      </c>
      <c r="BE95" s="2" t="str">
        <f t="shared" si="223"/>
        <v/>
      </c>
      <c r="BF95" s="2" t="str">
        <f t="shared" si="224"/>
        <v/>
      </c>
      <c r="BG95" s="2" t="str">
        <f t="shared" si="225"/>
        <v/>
      </c>
      <c r="BH95" s="2" t="str">
        <f t="shared" si="226"/>
        <v/>
      </c>
      <c r="BI95" s="2" t="str">
        <f t="shared" si="227"/>
        <v/>
      </c>
      <c r="BJ95" s="2" t="str">
        <f t="shared" si="228"/>
        <v/>
      </c>
      <c r="BK95" s="2" t="str">
        <f t="shared" si="229"/>
        <v/>
      </c>
      <c r="BL95" s="2" t="str">
        <f t="shared" si="230"/>
        <v/>
      </c>
      <c r="BM95" s="2" t="str">
        <f t="shared" si="231"/>
        <v/>
      </c>
      <c r="BN95" s="2" t="str">
        <f t="shared" si="232"/>
        <v/>
      </c>
      <c r="BO95" s="2" t="str">
        <f t="shared" si="233"/>
        <v/>
      </c>
      <c r="BP95" s="3" t="str">
        <f>'Gene Table'!D94</f>
        <v>WT1</v>
      </c>
      <c r="BQ95" s="11">
        <f t="shared" si="138"/>
        <v>1.737591977019503E-6</v>
      </c>
      <c r="BR95" s="11" t="str">
        <f t="shared" si="139"/>
        <v/>
      </c>
      <c r="BS95" s="11" t="str">
        <f t="shared" si="140"/>
        <v/>
      </c>
      <c r="BT95" s="11" t="str">
        <f t="shared" si="141"/>
        <v/>
      </c>
      <c r="BU95" s="11" t="str">
        <f t="shared" si="142"/>
        <v/>
      </c>
      <c r="BV95" s="11" t="str">
        <f t="shared" si="143"/>
        <v/>
      </c>
      <c r="BW95" s="11" t="str">
        <f t="shared" si="144"/>
        <v/>
      </c>
      <c r="BX95" s="11" t="str">
        <f t="shared" si="145"/>
        <v/>
      </c>
      <c r="BY95" s="11" t="str">
        <f t="shared" si="146"/>
        <v/>
      </c>
      <c r="BZ95" s="11" t="str">
        <f t="shared" si="147"/>
        <v/>
      </c>
      <c r="CA95" s="11" t="str">
        <f t="shared" si="148"/>
        <v/>
      </c>
      <c r="CB95" s="11" t="str">
        <f t="shared" si="149"/>
        <v/>
      </c>
      <c r="CC95" s="3" t="str">
        <f>'Gene Table'!D94</f>
        <v>WT1</v>
      </c>
      <c r="CD95" s="11">
        <f t="shared" si="150"/>
        <v>0.99999826240802303</v>
      </c>
      <c r="CE95" s="11" t="str">
        <f t="shared" si="151"/>
        <v/>
      </c>
      <c r="CF95" s="11" t="str">
        <f t="shared" si="152"/>
        <v/>
      </c>
      <c r="CG95" s="11" t="str">
        <f t="shared" si="153"/>
        <v/>
      </c>
      <c r="CH95" s="11" t="str">
        <f t="shared" si="154"/>
        <v/>
      </c>
      <c r="CI95" s="11" t="str">
        <f t="shared" si="155"/>
        <v/>
      </c>
      <c r="CJ95" s="11" t="str">
        <f t="shared" si="156"/>
        <v/>
      </c>
      <c r="CK95" s="11" t="str">
        <f t="shared" si="157"/>
        <v/>
      </c>
      <c r="CL95" s="11" t="str">
        <f t="shared" si="158"/>
        <v/>
      </c>
      <c r="CM95" s="11" t="str">
        <f t="shared" si="159"/>
        <v/>
      </c>
      <c r="CN95" s="11" t="str">
        <f t="shared" si="160"/>
        <v/>
      </c>
      <c r="CO95" s="11" t="str">
        <f t="shared" si="161"/>
        <v/>
      </c>
      <c r="CP95" s="3" t="str">
        <f>'Gene Table'!D94</f>
        <v>WT1</v>
      </c>
      <c r="CQ95" s="11">
        <f t="shared" si="198"/>
        <v>-5.0403542559314396E-17</v>
      </c>
      <c r="CR95" s="11" t="str">
        <f t="shared" si="211"/>
        <v/>
      </c>
      <c r="CS95" s="11" t="str">
        <f t="shared" si="212"/>
        <v/>
      </c>
      <c r="CT95" s="11" t="str">
        <f t="shared" si="213"/>
        <v/>
      </c>
      <c r="CU95" s="11" t="str">
        <f t="shared" si="214"/>
        <v/>
      </c>
      <c r="CV95" s="11" t="str">
        <f t="shared" si="215"/>
        <v/>
      </c>
      <c r="CW95" s="11" t="str">
        <f t="shared" si="216"/>
        <v/>
      </c>
      <c r="CX95" s="11" t="str">
        <f t="shared" si="217"/>
        <v/>
      </c>
      <c r="CY95" s="11" t="str">
        <f t="shared" si="218"/>
        <v/>
      </c>
      <c r="CZ95" s="11" t="str">
        <f t="shared" si="219"/>
        <v/>
      </c>
      <c r="DA95" s="11" t="str">
        <f t="shared" si="220"/>
        <v/>
      </c>
      <c r="DB95" s="11" t="str">
        <f t="shared" si="221"/>
        <v/>
      </c>
      <c r="DC95" s="3" t="str">
        <f>'Gene Table'!D94</f>
        <v>WT1</v>
      </c>
      <c r="DD95" s="11">
        <f t="shared" si="199"/>
        <v>1.7375919769690995E-6</v>
      </c>
      <c r="DE95" s="11" t="str">
        <f t="shared" si="200"/>
        <v/>
      </c>
      <c r="DF95" s="11" t="str">
        <f t="shared" si="201"/>
        <v/>
      </c>
      <c r="DG95" s="11" t="str">
        <f t="shared" si="202"/>
        <v/>
      </c>
      <c r="DH95" s="11" t="str">
        <f t="shared" si="203"/>
        <v/>
      </c>
      <c r="DI95" s="11" t="str">
        <f t="shared" si="204"/>
        <v/>
      </c>
      <c r="DJ95" s="11" t="str">
        <f t="shared" si="205"/>
        <v/>
      </c>
      <c r="DK95" s="11" t="str">
        <f t="shared" si="206"/>
        <v/>
      </c>
      <c r="DL95" s="11" t="str">
        <f t="shared" si="207"/>
        <v/>
      </c>
      <c r="DM95" s="11" t="str">
        <f t="shared" si="208"/>
        <v/>
      </c>
      <c r="DN95" s="11" t="str">
        <f t="shared" si="209"/>
        <v/>
      </c>
      <c r="DO95" s="11" t="str">
        <f t="shared" si="210"/>
        <v/>
      </c>
    </row>
    <row r="96" spans="1:119" x14ac:dyDescent="0.25">
      <c r="A96" s="2" t="str">
        <f>'Gene Table'!D95</f>
        <v>WWOX</v>
      </c>
      <c r="B96" s="123"/>
      <c r="C96" s="3" t="s">
        <v>367</v>
      </c>
      <c r="D96" s="2">
        <f>IF(SUM('Raw Data'!C$3:C$98)&gt;10,IF(AND(ISNUMBER('Raw Data'!C355),'Raw Data'!C355&lt;40, 'Raw Data'!C355&gt;0),'Raw Data'!C355,40),"")</f>
        <v>21.221094000000001</v>
      </c>
      <c r="E96" s="2" t="str">
        <f>IF(SUM('Raw Data'!D$3:D$98)&gt;10,IF(AND(ISNUMBER('Raw Data'!D355),'Raw Data'!D355&lt;40, 'Raw Data'!D355&gt;0),'Raw Data'!D355,40),"")</f>
        <v/>
      </c>
      <c r="F96" s="2" t="str">
        <f>IF(SUM('Raw Data'!E$3:E$98)&gt;10,IF(AND(ISNUMBER('Raw Data'!E355),'Raw Data'!E355&lt;40, 'Raw Data'!E355&gt;0),'Raw Data'!E355,40),"")</f>
        <v/>
      </c>
      <c r="G96" s="2" t="str">
        <f>IF(SUM('Raw Data'!F$3:F$98)&gt;10,IF(AND(ISNUMBER('Raw Data'!F355),'Raw Data'!F355&lt;40, 'Raw Data'!F355&gt;0),'Raw Data'!F355,40),"")</f>
        <v/>
      </c>
      <c r="H96" s="2" t="str">
        <f>IF(SUM('Raw Data'!G$3:G$98)&gt;10,IF(AND(ISNUMBER('Raw Data'!G355),'Raw Data'!G355&lt;40, 'Raw Data'!G355&gt;0),'Raw Data'!G355,40),"")</f>
        <v/>
      </c>
      <c r="I96" s="2" t="str">
        <f>IF(SUM('Raw Data'!H$3:H$98)&gt;10,IF(AND(ISNUMBER('Raw Data'!H355),'Raw Data'!H355&lt;40, 'Raw Data'!H355&gt;0),'Raw Data'!H355,40),"")</f>
        <v/>
      </c>
      <c r="J96" s="2" t="str">
        <f>IF(SUM('Raw Data'!I$3:I$98)&gt;10,IF(AND(ISNUMBER('Raw Data'!I355),'Raw Data'!I355&lt;40, 'Raw Data'!I355&gt;0),'Raw Data'!I355,40),"")</f>
        <v/>
      </c>
      <c r="K96" s="2" t="str">
        <f>IF(SUM('Raw Data'!J$3:J$98)&gt;10,IF(AND(ISNUMBER('Raw Data'!J355),'Raw Data'!J355&lt;40, 'Raw Data'!J355&gt;0),'Raw Data'!J355,40),"")</f>
        <v/>
      </c>
      <c r="L96" s="2" t="str">
        <f>IF(SUM('Raw Data'!K$3:K$98)&gt;10,IF(AND(ISNUMBER('Raw Data'!K355),'Raw Data'!K355&lt;40, 'Raw Data'!K355&gt;0),'Raw Data'!K355,40),"")</f>
        <v/>
      </c>
      <c r="M96" s="2" t="str">
        <f>IF(SUM('Raw Data'!L$3:L$98)&gt;10,IF(AND(ISNUMBER('Raw Data'!L355),'Raw Data'!L355&lt;40, 'Raw Data'!L355&gt;0),'Raw Data'!L355,40),"")</f>
        <v/>
      </c>
      <c r="N96" s="2" t="str">
        <f>IF(SUM('Raw Data'!M$3:M$98)&gt;10,IF(AND(ISNUMBER('Raw Data'!M355),'Raw Data'!M355&lt;40, 'Raw Data'!M355&gt;0),'Raw Data'!M355,40),"")</f>
        <v/>
      </c>
      <c r="O96" s="2" t="str">
        <f>IF(SUM('Raw Data'!N$3:N$98)&gt;10,IF(AND(ISNUMBER('Raw Data'!N355),'Raw Data'!N355&lt;40, 'Raw Data'!N355&gt;0),'Raw Data'!N355,40),"")</f>
        <v/>
      </c>
      <c r="P96" s="3" t="str">
        <f>'Gene Table'!D95</f>
        <v>WWOX</v>
      </c>
      <c r="Q96" s="2">
        <f t="shared" si="162"/>
        <v>9.2708340000000007</v>
      </c>
      <c r="R96" s="2" t="str">
        <f t="shared" si="163"/>
        <v/>
      </c>
      <c r="S96" s="2" t="str">
        <f t="shared" si="164"/>
        <v/>
      </c>
      <c r="T96" s="2" t="str">
        <f t="shared" si="165"/>
        <v/>
      </c>
      <c r="U96" s="2" t="str">
        <f t="shared" si="166"/>
        <v/>
      </c>
      <c r="V96" s="2" t="str">
        <f t="shared" si="167"/>
        <v/>
      </c>
      <c r="W96" s="2" t="str">
        <f t="shared" si="168"/>
        <v/>
      </c>
      <c r="X96" s="2" t="str">
        <f t="shared" si="169"/>
        <v/>
      </c>
      <c r="Y96" s="2" t="str">
        <f t="shared" si="170"/>
        <v/>
      </c>
      <c r="Z96" s="2" t="str">
        <f t="shared" si="171"/>
        <v/>
      </c>
      <c r="AA96" s="2" t="str">
        <f t="shared" si="172"/>
        <v/>
      </c>
      <c r="AB96" s="2" t="str">
        <f t="shared" si="173"/>
        <v/>
      </c>
      <c r="AC96" s="3" t="str">
        <f>'Gene Table'!D95</f>
        <v>WWOX</v>
      </c>
      <c r="AD96" s="2">
        <f t="shared" si="174"/>
        <v>1.5932239999999993</v>
      </c>
      <c r="AE96" s="2" t="str">
        <f t="shared" si="175"/>
        <v/>
      </c>
      <c r="AF96" s="2" t="str">
        <f t="shared" si="176"/>
        <v/>
      </c>
      <c r="AG96" s="2" t="str">
        <f t="shared" si="177"/>
        <v/>
      </c>
      <c r="AH96" s="2" t="str">
        <f t="shared" si="178"/>
        <v/>
      </c>
      <c r="AI96" s="2" t="str">
        <f t="shared" si="179"/>
        <v/>
      </c>
      <c r="AJ96" s="2" t="str">
        <f t="shared" si="180"/>
        <v/>
      </c>
      <c r="AK96" s="2" t="str">
        <f t="shared" si="181"/>
        <v/>
      </c>
      <c r="AL96" s="2" t="str">
        <f t="shared" si="182"/>
        <v/>
      </c>
      <c r="AM96" s="2" t="str">
        <f t="shared" si="183"/>
        <v/>
      </c>
      <c r="AN96" s="2" t="str">
        <f t="shared" si="184"/>
        <v/>
      </c>
      <c r="AO96" s="2" t="str">
        <f t="shared" si="185"/>
        <v/>
      </c>
      <c r="AP96" s="3" t="str">
        <f>'Gene Table'!D95</f>
        <v>WWOX</v>
      </c>
      <c r="AQ96" s="2">
        <f t="shared" si="186"/>
        <v>2.1806279999999987</v>
      </c>
      <c r="AR96" s="2" t="str">
        <f t="shared" si="187"/>
        <v/>
      </c>
      <c r="AS96" s="2" t="str">
        <f t="shared" si="188"/>
        <v/>
      </c>
      <c r="AT96" s="2" t="str">
        <f t="shared" si="189"/>
        <v/>
      </c>
      <c r="AU96" s="2" t="str">
        <f t="shared" si="190"/>
        <v/>
      </c>
      <c r="AV96" s="2" t="str">
        <f t="shared" si="191"/>
        <v/>
      </c>
      <c r="AW96" s="2" t="str">
        <f t="shared" si="192"/>
        <v/>
      </c>
      <c r="AX96" s="2" t="str">
        <f t="shared" si="193"/>
        <v/>
      </c>
      <c r="AY96" s="2" t="str">
        <f t="shared" si="194"/>
        <v/>
      </c>
      <c r="AZ96" s="2" t="str">
        <f t="shared" si="195"/>
        <v/>
      </c>
      <c r="BA96" s="2" t="str">
        <f t="shared" si="196"/>
        <v/>
      </c>
      <c r="BB96" s="2" t="str">
        <f t="shared" si="197"/>
        <v/>
      </c>
      <c r="BC96" s="3" t="str">
        <f>'Gene Table'!D95</f>
        <v>WWOX</v>
      </c>
      <c r="BD96" s="2">
        <f t="shared" si="222"/>
        <v>1.6188286472234865E-3</v>
      </c>
      <c r="BE96" s="2" t="str">
        <f t="shared" si="223"/>
        <v/>
      </c>
      <c r="BF96" s="2" t="str">
        <f t="shared" si="224"/>
        <v/>
      </c>
      <c r="BG96" s="2" t="str">
        <f t="shared" si="225"/>
        <v/>
      </c>
      <c r="BH96" s="2" t="str">
        <f t="shared" si="226"/>
        <v/>
      </c>
      <c r="BI96" s="2" t="str">
        <f t="shared" si="227"/>
        <v/>
      </c>
      <c r="BJ96" s="2" t="str">
        <f t="shared" si="228"/>
        <v/>
      </c>
      <c r="BK96" s="2" t="str">
        <f t="shared" si="229"/>
        <v/>
      </c>
      <c r="BL96" s="2" t="str">
        <f t="shared" si="230"/>
        <v/>
      </c>
      <c r="BM96" s="2" t="str">
        <f t="shared" si="231"/>
        <v/>
      </c>
      <c r="BN96" s="2" t="str">
        <f t="shared" si="232"/>
        <v/>
      </c>
      <c r="BO96" s="2" t="str">
        <f t="shared" si="233"/>
        <v/>
      </c>
      <c r="BP96" s="3" t="str">
        <f>'Gene Table'!D95</f>
        <v>WWOX</v>
      </c>
      <c r="BQ96" s="11">
        <f t="shared" si="138"/>
        <v>0.33196737491112038</v>
      </c>
      <c r="BR96" s="11" t="str">
        <f t="shared" si="139"/>
        <v/>
      </c>
      <c r="BS96" s="11" t="str">
        <f t="shared" si="140"/>
        <v/>
      </c>
      <c r="BT96" s="11" t="str">
        <f t="shared" si="141"/>
        <v/>
      </c>
      <c r="BU96" s="11" t="str">
        <f t="shared" si="142"/>
        <v/>
      </c>
      <c r="BV96" s="11" t="str">
        <f t="shared" si="143"/>
        <v/>
      </c>
      <c r="BW96" s="11" t="str">
        <f t="shared" si="144"/>
        <v/>
      </c>
      <c r="BX96" s="11" t="str">
        <f t="shared" si="145"/>
        <v/>
      </c>
      <c r="BY96" s="11" t="str">
        <f t="shared" si="146"/>
        <v/>
      </c>
      <c r="BZ96" s="11" t="str">
        <f t="shared" si="147"/>
        <v/>
      </c>
      <c r="CA96" s="11" t="str">
        <f t="shared" si="148"/>
        <v/>
      </c>
      <c r="CB96" s="11" t="str">
        <f t="shared" si="149"/>
        <v/>
      </c>
      <c r="CC96" s="3" t="str">
        <f>'Gene Table'!D95</f>
        <v>WWOX</v>
      </c>
      <c r="CD96" s="11">
        <f t="shared" si="150"/>
        <v>0.22093737035552888</v>
      </c>
      <c r="CE96" s="11" t="str">
        <f t="shared" si="151"/>
        <v/>
      </c>
      <c r="CF96" s="11" t="str">
        <f t="shared" si="152"/>
        <v/>
      </c>
      <c r="CG96" s="11" t="str">
        <f t="shared" si="153"/>
        <v/>
      </c>
      <c r="CH96" s="11" t="str">
        <f t="shared" si="154"/>
        <v/>
      </c>
      <c r="CI96" s="11" t="str">
        <f t="shared" si="155"/>
        <v/>
      </c>
      <c r="CJ96" s="11" t="str">
        <f t="shared" si="156"/>
        <v/>
      </c>
      <c r="CK96" s="11" t="str">
        <f t="shared" si="157"/>
        <v/>
      </c>
      <c r="CL96" s="11" t="str">
        <f t="shared" si="158"/>
        <v/>
      </c>
      <c r="CM96" s="11" t="str">
        <f t="shared" si="159"/>
        <v/>
      </c>
      <c r="CN96" s="11" t="str">
        <f t="shared" si="160"/>
        <v/>
      </c>
      <c r="CO96" s="11" t="str">
        <f t="shared" si="161"/>
        <v/>
      </c>
      <c r="CP96" s="3" t="str">
        <f>'Gene Table'!D95</f>
        <v>WWOX</v>
      </c>
      <c r="CQ96" s="11">
        <f t="shared" si="198"/>
        <v>0.44709525473335077</v>
      </c>
      <c r="CR96" s="11" t="str">
        <f t="shared" si="211"/>
        <v/>
      </c>
      <c r="CS96" s="11" t="str">
        <f t="shared" si="212"/>
        <v/>
      </c>
      <c r="CT96" s="11" t="str">
        <f t="shared" si="213"/>
        <v/>
      </c>
      <c r="CU96" s="11" t="str">
        <f t="shared" si="214"/>
        <v/>
      </c>
      <c r="CV96" s="11" t="str">
        <f t="shared" si="215"/>
        <v/>
      </c>
      <c r="CW96" s="11" t="str">
        <f t="shared" si="216"/>
        <v/>
      </c>
      <c r="CX96" s="11" t="str">
        <f t="shared" si="217"/>
        <v/>
      </c>
      <c r="CY96" s="11" t="str">
        <f t="shared" si="218"/>
        <v/>
      </c>
      <c r="CZ96" s="11" t="str">
        <f t="shared" si="219"/>
        <v/>
      </c>
      <c r="DA96" s="11" t="str">
        <f t="shared" si="220"/>
        <v/>
      </c>
      <c r="DB96" s="11" t="str">
        <f t="shared" si="221"/>
        <v/>
      </c>
      <c r="DC96" s="3" t="str">
        <f>'Gene Table'!D95</f>
        <v>WWOX</v>
      </c>
      <c r="DD96" s="11">
        <f t="shared" si="199"/>
        <v>0.77906262964447115</v>
      </c>
      <c r="DE96" s="11" t="str">
        <f t="shared" si="200"/>
        <v/>
      </c>
      <c r="DF96" s="11" t="str">
        <f t="shared" si="201"/>
        <v/>
      </c>
      <c r="DG96" s="11" t="str">
        <f t="shared" si="202"/>
        <v/>
      </c>
      <c r="DH96" s="11" t="str">
        <f t="shared" si="203"/>
        <v/>
      </c>
      <c r="DI96" s="11" t="str">
        <f t="shared" si="204"/>
        <v/>
      </c>
      <c r="DJ96" s="11" t="str">
        <f t="shared" si="205"/>
        <v/>
      </c>
      <c r="DK96" s="11" t="str">
        <f t="shared" si="206"/>
        <v/>
      </c>
      <c r="DL96" s="11" t="str">
        <f t="shared" si="207"/>
        <v/>
      </c>
      <c r="DM96" s="11" t="str">
        <f t="shared" si="208"/>
        <v/>
      </c>
      <c r="DN96" s="11" t="str">
        <f t="shared" si="209"/>
        <v/>
      </c>
      <c r="DO96" s="11" t="str">
        <f t="shared" si="210"/>
        <v/>
      </c>
    </row>
    <row r="97" spans="1:119" x14ac:dyDescent="0.25">
      <c r="A97" s="2" t="str">
        <f>'Gene Table'!D96</f>
        <v>ZMYND10</v>
      </c>
      <c r="B97" s="123"/>
      <c r="C97" s="3" t="s">
        <v>369</v>
      </c>
      <c r="D97" s="2">
        <f>IF(SUM('Raw Data'!C$3:C$98)&gt;10,IF(AND(ISNUMBER('Raw Data'!C357),'Raw Data'!C357&lt;40, 'Raw Data'!C357&gt;0),'Raw Data'!C357,40),"")</f>
        <v>20.238659999999999</v>
      </c>
      <c r="E97" s="2" t="str">
        <f>IF(SUM('Raw Data'!D$3:D$98)&gt;10,IF(AND(ISNUMBER('Raw Data'!D357),'Raw Data'!D357&lt;40, 'Raw Data'!D357&gt;0),'Raw Data'!D357,40),"")</f>
        <v/>
      </c>
      <c r="F97" s="2" t="str">
        <f>IF(SUM('Raw Data'!E$3:E$98)&gt;10,IF(AND(ISNUMBER('Raw Data'!E357),'Raw Data'!E357&lt;40, 'Raw Data'!E357&gt;0),'Raw Data'!E357,40),"")</f>
        <v/>
      </c>
      <c r="G97" s="2" t="str">
        <f>IF(SUM('Raw Data'!F$3:F$98)&gt;10,IF(AND(ISNUMBER('Raw Data'!F357),'Raw Data'!F357&lt;40, 'Raw Data'!F357&gt;0),'Raw Data'!F357,40),"")</f>
        <v/>
      </c>
      <c r="H97" s="2" t="str">
        <f>IF(SUM('Raw Data'!G$3:G$98)&gt;10,IF(AND(ISNUMBER('Raw Data'!G357),'Raw Data'!G357&lt;40, 'Raw Data'!G357&gt;0),'Raw Data'!G357,40),"")</f>
        <v/>
      </c>
      <c r="I97" s="2" t="str">
        <f>IF(SUM('Raw Data'!H$3:H$98)&gt;10,IF(AND(ISNUMBER('Raw Data'!H357),'Raw Data'!H357&lt;40, 'Raw Data'!H357&gt;0),'Raw Data'!H357,40),"")</f>
        <v/>
      </c>
      <c r="J97" s="2" t="str">
        <f>IF(SUM('Raw Data'!I$3:I$98)&gt;10,IF(AND(ISNUMBER('Raw Data'!I357),'Raw Data'!I357&lt;40, 'Raw Data'!I357&gt;0),'Raw Data'!I357,40),"")</f>
        <v/>
      </c>
      <c r="K97" s="2" t="str">
        <f>IF(SUM('Raw Data'!J$3:J$98)&gt;10,IF(AND(ISNUMBER('Raw Data'!J357),'Raw Data'!J357&lt;40, 'Raw Data'!J357&gt;0),'Raw Data'!J357,40),"")</f>
        <v/>
      </c>
      <c r="L97" s="2" t="str">
        <f>IF(SUM('Raw Data'!K$3:K$98)&gt;10,IF(AND(ISNUMBER('Raw Data'!K357),'Raw Data'!K357&lt;40, 'Raw Data'!K357&gt;0),'Raw Data'!K357,40),"")</f>
        <v/>
      </c>
      <c r="M97" s="2" t="str">
        <f>IF(SUM('Raw Data'!L$3:L$98)&gt;10,IF(AND(ISNUMBER('Raw Data'!L357),'Raw Data'!L357&lt;40, 'Raw Data'!L357&gt;0),'Raw Data'!L357,40),"")</f>
        <v/>
      </c>
      <c r="N97" s="2" t="str">
        <f>IF(SUM('Raw Data'!M$3:M$98)&gt;10,IF(AND(ISNUMBER('Raw Data'!M357),'Raw Data'!M357&lt;40, 'Raw Data'!M357&gt;0),'Raw Data'!M357,40),"")</f>
        <v/>
      </c>
      <c r="O97" s="2" t="str">
        <f>IF(SUM('Raw Data'!N$3:N$98)&gt;10,IF(AND(ISNUMBER('Raw Data'!N357),'Raw Data'!N357&lt;40, 'Raw Data'!N357&gt;0),'Raw Data'!N357,40),"")</f>
        <v/>
      </c>
      <c r="P97" s="3" t="str">
        <f>'Gene Table'!D96</f>
        <v>ZMYND10</v>
      </c>
      <c r="Q97" s="2">
        <f t="shared" si="162"/>
        <v>17.263484000000002</v>
      </c>
      <c r="R97" s="2" t="str">
        <f t="shared" si="163"/>
        <v/>
      </c>
      <c r="S97" s="2" t="str">
        <f t="shared" si="164"/>
        <v/>
      </c>
      <c r="T97" s="2" t="str">
        <f t="shared" si="165"/>
        <v/>
      </c>
      <c r="U97" s="2" t="str">
        <f t="shared" si="166"/>
        <v/>
      </c>
      <c r="V97" s="2" t="str">
        <f t="shared" si="167"/>
        <v/>
      </c>
      <c r="W97" s="2" t="str">
        <f t="shared" si="168"/>
        <v/>
      </c>
      <c r="X97" s="2" t="str">
        <f t="shared" si="169"/>
        <v/>
      </c>
      <c r="Y97" s="2" t="str">
        <f t="shared" si="170"/>
        <v/>
      </c>
      <c r="Z97" s="2" t="str">
        <f t="shared" si="171"/>
        <v/>
      </c>
      <c r="AA97" s="2" t="str">
        <f t="shared" si="172"/>
        <v/>
      </c>
      <c r="AB97" s="2" t="str">
        <f t="shared" si="173"/>
        <v/>
      </c>
      <c r="AC97" s="3" t="str">
        <f>'Gene Table'!D96</f>
        <v>ZMYND10</v>
      </c>
      <c r="AD97" s="2">
        <f t="shared" si="174"/>
        <v>7.7832860000000004</v>
      </c>
      <c r="AE97" s="2" t="str">
        <f t="shared" si="175"/>
        <v/>
      </c>
      <c r="AF97" s="2" t="str">
        <f t="shared" si="176"/>
        <v/>
      </c>
      <c r="AG97" s="2" t="str">
        <f t="shared" si="177"/>
        <v/>
      </c>
      <c r="AH97" s="2" t="str">
        <f t="shared" si="178"/>
        <v/>
      </c>
      <c r="AI97" s="2" t="str">
        <f t="shared" si="179"/>
        <v/>
      </c>
      <c r="AJ97" s="2" t="str">
        <f t="shared" si="180"/>
        <v/>
      </c>
      <c r="AK97" s="2" t="str">
        <f t="shared" si="181"/>
        <v/>
      </c>
      <c r="AL97" s="2" t="str">
        <f t="shared" si="182"/>
        <v/>
      </c>
      <c r="AM97" s="2" t="str">
        <f t="shared" si="183"/>
        <v/>
      </c>
      <c r="AN97" s="2" t="str">
        <f t="shared" si="184"/>
        <v/>
      </c>
      <c r="AO97" s="2" t="str">
        <f t="shared" si="185"/>
        <v/>
      </c>
      <c r="AP97" s="3" t="str">
        <f>'Gene Table'!D96</f>
        <v>ZMYND10</v>
      </c>
      <c r="AQ97" s="2">
        <f t="shared" si="186"/>
        <v>-2.4119999999996367E-3</v>
      </c>
      <c r="AR97" s="2" t="str">
        <f t="shared" si="187"/>
        <v/>
      </c>
      <c r="AS97" s="2" t="str">
        <f t="shared" si="188"/>
        <v/>
      </c>
      <c r="AT97" s="2" t="str">
        <f t="shared" si="189"/>
        <v/>
      </c>
      <c r="AU97" s="2" t="str">
        <f t="shared" si="190"/>
        <v/>
      </c>
      <c r="AV97" s="2" t="str">
        <f t="shared" si="191"/>
        <v/>
      </c>
      <c r="AW97" s="2" t="str">
        <f t="shared" si="192"/>
        <v/>
      </c>
      <c r="AX97" s="2" t="str">
        <f t="shared" si="193"/>
        <v/>
      </c>
      <c r="AY97" s="2" t="str">
        <f t="shared" si="194"/>
        <v/>
      </c>
      <c r="AZ97" s="2" t="str">
        <f t="shared" si="195"/>
        <v/>
      </c>
      <c r="BA97" s="2" t="str">
        <f t="shared" si="196"/>
        <v/>
      </c>
      <c r="BB97" s="2" t="str">
        <f t="shared" si="197"/>
        <v/>
      </c>
      <c r="BC97" s="3" t="str">
        <f>'Gene Table'!D96</f>
        <v>ZMYND10</v>
      </c>
      <c r="BD97" s="2">
        <f t="shared" si="222"/>
        <v>6.355847763216765E-6</v>
      </c>
      <c r="BE97" s="2" t="str">
        <f t="shared" si="223"/>
        <v/>
      </c>
      <c r="BF97" s="2" t="str">
        <f t="shared" si="224"/>
        <v/>
      </c>
      <c r="BG97" s="2" t="str">
        <f t="shared" si="225"/>
        <v/>
      </c>
      <c r="BH97" s="2" t="str">
        <f t="shared" si="226"/>
        <v/>
      </c>
      <c r="BI97" s="2" t="str">
        <f t="shared" si="227"/>
        <v/>
      </c>
      <c r="BJ97" s="2" t="str">
        <f t="shared" si="228"/>
        <v/>
      </c>
      <c r="BK97" s="2" t="str">
        <f t="shared" si="229"/>
        <v/>
      </c>
      <c r="BL97" s="2" t="str">
        <f t="shared" si="230"/>
        <v/>
      </c>
      <c r="BM97" s="2" t="str">
        <f t="shared" si="231"/>
        <v/>
      </c>
      <c r="BN97" s="2" t="str">
        <f t="shared" si="232"/>
        <v/>
      </c>
      <c r="BO97" s="2" t="str">
        <f t="shared" si="233"/>
        <v/>
      </c>
      <c r="BP97" s="3" t="str">
        <f>'Gene Table'!D96</f>
        <v>ZMYND10</v>
      </c>
      <c r="BQ97" s="11">
        <f t="shared" si="138"/>
        <v>4.5394183561413238E-3</v>
      </c>
      <c r="BR97" s="11" t="str">
        <f t="shared" si="139"/>
        <v/>
      </c>
      <c r="BS97" s="11" t="str">
        <f t="shared" si="140"/>
        <v/>
      </c>
      <c r="BT97" s="11" t="str">
        <f t="shared" si="141"/>
        <v/>
      </c>
      <c r="BU97" s="11" t="str">
        <f t="shared" si="142"/>
        <v/>
      </c>
      <c r="BV97" s="11" t="str">
        <f t="shared" si="143"/>
        <v/>
      </c>
      <c r="BW97" s="11" t="str">
        <f t="shared" si="144"/>
        <v/>
      </c>
      <c r="BX97" s="11" t="str">
        <f t="shared" si="145"/>
        <v/>
      </c>
      <c r="BY97" s="11" t="str">
        <f t="shared" si="146"/>
        <v/>
      </c>
      <c r="BZ97" s="11" t="str">
        <f t="shared" si="147"/>
        <v/>
      </c>
      <c r="CA97" s="11" t="str">
        <f t="shared" si="148"/>
        <v/>
      </c>
      <c r="CB97" s="11" t="str">
        <f t="shared" si="149"/>
        <v/>
      </c>
      <c r="CC97" s="3" t="str">
        <f>'Gene Table'!D96</f>
        <v>ZMYND10</v>
      </c>
      <c r="CD97" s="11">
        <f t="shared" si="150"/>
        <v>0.99546058164385864</v>
      </c>
      <c r="CE97" s="11" t="str">
        <f t="shared" si="151"/>
        <v/>
      </c>
      <c r="CF97" s="11" t="str">
        <f t="shared" si="152"/>
        <v/>
      </c>
      <c r="CG97" s="11" t="str">
        <f t="shared" si="153"/>
        <v/>
      </c>
      <c r="CH97" s="11" t="str">
        <f t="shared" si="154"/>
        <v/>
      </c>
      <c r="CI97" s="11" t="str">
        <f t="shared" si="155"/>
        <v/>
      </c>
      <c r="CJ97" s="11" t="str">
        <f t="shared" si="156"/>
        <v/>
      </c>
      <c r="CK97" s="11" t="str">
        <f t="shared" si="157"/>
        <v/>
      </c>
      <c r="CL97" s="11" t="str">
        <f t="shared" si="158"/>
        <v/>
      </c>
      <c r="CM97" s="11" t="str">
        <f t="shared" si="159"/>
        <v/>
      </c>
      <c r="CN97" s="11" t="str">
        <f t="shared" si="160"/>
        <v/>
      </c>
      <c r="CO97" s="11" t="str">
        <f t="shared" si="161"/>
        <v/>
      </c>
      <c r="CP97" s="3" t="str">
        <f>'Gene Table'!D96</f>
        <v>ZMYND10</v>
      </c>
      <c r="CQ97" s="11">
        <f t="shared" si="198"/>
        <v>3.2092384305570931E-17</v>
      </c>
      <c r="CR97" s="11" t="str">
        <f t="shared" si="211"/>
        <v/>
      </c>
      <c r="CS97" s="11" t="str">
        <f t="shared" si="212"/>
        <v/>
      </c>
      <c r="CT97" s="11" t="str">
        <f t="shared" si="213"/>
        <v/>
      </c>
      <c r="CU97" s="11" t="str">
        <f t="shared" si="214"/>
        <v/>
      </c>
      <c r="CV97" s="11" t="str">
        <f t="shared" si="215"/>
        <v/>
      </c>
      <c r="CW97" s="11" t="str">
        <f t="shared" si="216"/>
        <v/>
      </c>
      <c r="CX97" s="11" t="str">
        <f t="shared" si="217"/>
        <v/>
      </c>
      <c r="CY97" s="11" t="str">
        <f t="shared" si="218"/>
        <v/>
      </c>
      <c r="CZ97" s="11" t="str">
        <f t="shared" si="219"/>
        <v/>
      </c>
      <c r="DA97" s="11" t="str">
        <f t="shared" si="220"/>
        <v/>
      </c>
      <c r="DB97" s="11" t="str">
        <f t="shared" si="221"/>
        <v/>
      </c>
      <c r="DC97" s="3" t="str">
        <f>'Gene Table'!D96</f>
        <v>ZMYND10</v>
      </c>
      <c r="DD97" s="11">
        <f t="shared" si="199"/>
        <v>4.5394183561413559E-3</v>
      </c>
      <c r="DE97" s="11" t="str">
        <f t="shared" si="200"/>
        <v/>
      </c>
      <c r="DF97" s="11" t="str">
        <f t="shared" si="201"/>
        <v/>
      </c>
      <c r="DG97" s="11" t="str">
        <f t="shared" si="202"/>
        <v/>
      </c>
      <c r="DH97" s="11" t="str">
        <f t="shared" si="203"/>
        <v/>
      </c>
      <c r="DI97" s="11" t="str">
        <f t="shared" si="204"/>
        <v/>
      </c>
      <c r="DJ97" s="11" t="str">
        <f t="shared" si="205"/>
        <v/>
      </c>
      <c r="DK97" s="11" t="str">
        <f t="shared" si="206"/>
        <v/>
      </c>
      <c r="DL97" s="11" t="str">
        <f t="shared" si="207"/>
        <v/>
      </c>
      <c r="DM97" s="11" t="str">
        <f t="shared" si="208"/>
        <v/>
      </c>
      <c r="DN97" s="11" t="str">
        <f t="shared" si="209"/>
        <v/>
      </c>
      <c r="DO97" s="11" t="str">
        <f t="shared" si="210"/>
        <v/>
      </c>
    </row>
    <row r="98" spans="1:119" x14ac:dyDescent="0.25">
      <c r="A98" s="2" t="str">
        <f>'Gene Table'!D97</f>
        <v>SEC</v>
      </c>
      <c r="B98" s="123"/>
      <c r="C98" s="3" t="s">
        <v>371</v>
      </c>
      <c r="D98" s="2">
        <f>IF(SUM('Raw Data'!C$3:C$98)&gt;10,IF(AND(ISNUMBER('Raw Data'!C359),'Raw Data'!C359&lt;40, 'Raw Data'!C359&gt;0),'Raw Data'!C359,40),"")</f>
        <v>20.365939999999998</v>
      </c>
      <c r="E98" s="2" t="str">
        <f>IF(SUM('Raw Data'!D$3:D$98)&gt;10,IF(AND(ISNUMBER('Raw Data'!D359),'Raw Data'!D359&lt;40, 'Raw Data'!D359&gt;0),'Raw Data'!D359,40),"")</f>
        <v/>
      </c>
      <c r="F98" s="2" t="str">
        <f>IF(SUM('Raw Data'!E$3:E$98)&gt;10,IF(AND(ISNUMBER('Raw Data'!E359),'Raw Data'!E359&lt;40, 'Raw Data'!E359&gt;0),'Raw Data'!E359,40),"")</f>
        <v/>
      </c>
      <c r="G98" s="2" t="str">
        <f>IF(SUM('Raw Data'!F$3:F$98)&gt;10,IF(AND(ISNUMBER('Raw Data'!F359),'Raw Data'!F359&lt;40, 'Raw Data'!F359&gt;0),'Raw Data'!F359,40),"")</f>
        <v/>
      </c>
      <c r="H98" s="2" t="str">
        <f>IF(SUM('Raw Data'!G$3:G$98)&gt;10,IF(AND(ISNUMBER('Raw Data'!G359),'Raw Data'!G359&lt;40, 'Raw Data'!G359&gt;0),'Raw Data'!G359,40),"")</f>
        <v/>
      </c>
      <c r="I98" s="2" t="str">
        <f>IF(SUM('Raw Data'!H$3:H$98)&gt;10,IF(AND(ISNUMBER('Raw Data'!H359),'Raw Data'!H359&lt;40, 'Raw Data'!H359&gt;0),'Raw Data'!H359,40),"")</f>
        <v/>
      </c>
      <c r="J98" s="2" t="str">
        <f>IF(SUM('Raw Data'!I$3:I$98)&gt;10,IF(AND(ISNUMBER('Raw Data'!I359),'Raw Data'!I359&lt;40, 'Raw Data'!I359&gt;0),'Raw Data'!I359,40),"")</f>
        <v/>
      </c>
      <c r="K98" s="2" t="str">
        <f>IF(SUM('Raw Data'!J$3:J$98)&gt;10,IF(AND(ISNUMBER('Raw Data'!J359),'Raw Data'!J359&lt;40, 'Raw Data'!J359&gt;0),'Raw Data'!J359,40),"")</f>
        <v/>
      </c>
      <c r="L98" s="2" t="str">
        <f>IF(SUM('Raw Data'!K$3:K$98)&gt;10,IF(AND(ISNUMBER('Raw Data'!K359),'Raw Data'!K359&lt;40, 'Raw Data'!K359&gt;0),'Raw Data'!K359,40),"")</f>
        <v/>
      </c>
      <c r="M98" s="2" t="str">
        <f>IF(SUM('Raw Data'!L$3:L$98)&gt;10,IF(AND(ISNUMBER('Raw Data'!L359),'Raw Data'!L359&lt;40, 'Raw Data'!L359&gt;0),'Raw Data'!L359,40),"")</f>
        <v/>
      </c>
      <c r="N98" s="2" t="str">
        <f>IF(SUM('Raw Data'!M$3:M$98)&gt;10,IF(AND(ISNUMBER('Raw Data'!M359),'Raw Data'!M359&lt;40, 'Raw Data'!M359&gt;0),'Raw Data'!M359,40),"")</f>
        <v/>
      </c>
      <c r="O98" s="2" t="str">
        <f>IF(SUM('Raw Data'!N$3:N$98)&gt;10,IF(AND(ISNUMBER('Raw Data'!N359),'Raw Data'!N359&lt;40, 'Raw Data'!N359&gt;0),'Raw Data'!N359,40),"")</f>
        <v/>
      </c>
      <c r="P98" s="3" t="str">
        <f>'Gene Table'!D97</f>
        <v>SEC</v>
      </c>
      <c r="Q98" s="2">
        <f t="shared" si="162"/>
        <v>9.9850640000000013</v>
      </c>
      <c r="R98" s="2" t="str">
        <f t="shared" si="163"/>
        <v/>
      </c>
      <c r="S98" s="2" t="str">
        <f t="shared" si="164"/>
        <v/>
      </c>
      <c r="T98" s="2" t="str">
        <f t="shared" si="165"/>
        <v/>
      </c>
      <c r="U98" s="2" t="str">
        <f t="shared" si="166"/>
        <v/>
      </c>
      <c r="V98" s="2" t="str">
        <f t="shared" si="167"/>
        <v/>
      </c>
      <c r="W98" s="2" t="str">
        <f t="shared" si="168"/>
        <v/>
      </c>
      <c r="X98" s="2" t="str">
        <f t="shared" si="169"/>
        <v/>
      </c>
      <c r="Y98" s="2" t="str">
        <f t="shared" si="170"/>
        <v/>
      </c>
      <c r="Z98" s="2" t="str">
        <f t="shared" si="171"/>
        <v/>
      </c>
      <c r="AA98" s="2" t="str">
        <f t="shared" si="172"/>
        <v/>
      </c>
      <c r="AB98" s="2" t="str">
        <f t="shared" si="173"/>
        <v/>
      </c>
      <c r="AC98" s="3" t="str">
        <f>'Gene Table'!D97</f>
        <v>SEC</v>
      </c>
      <c r="AD98" s="2">
        <f t="shared" si="174"/>
        <v>14.729144999999999</v>
      </c>
      <c r="AE98" s="2" t="str">
        <f t="shared" si="175"/>
        <v/>
      </c>
      <c r="AF98" s="2" t="str">
        <f t="shared" si="176"/>
        <v/>
      </c>
      <c r="AG98" s="2" t="str">
        <f t="shared" si="177"/>
        <v/>
      </c>
      <c r="AH98" s="2" t="str">
        <f t="shared" si="178"/>
        <v/>
      </c>
      <c r="AI98" s="2" t="str">
        <f t="shared" si="179"/>
        <v/>
      </c>
      <c r="AJ98" s="2" t="str">
        <f t="shared" si="180"/>
        <v/>
      </c>
      <c r="AK98" s="2" t="str">
        <f t="shared" si="181"/>
        <v/>
      </c>
      <c r="AL98" s="2" t="str">
        <f t="shared" si="182"/>
        <v/>
      </c>
      <c r="AM98" s="2" t="str">
        <f t="shared" si="183"/>
        <v/>
      </c>
      <c r="AN98" s="2" t="str">
        <f t="shared" si="184"/>
        <v/>
      </c>
      <c r="AO98" s="2" t="str">
        <f t="shared" si="185"/>
        <v/>
      </c>
      <c r="AP98" s="3" t="str">
        <f>'Gene Table'!D97</f>
        <v>SEC</v>
      </c>
      <c r="AQ98" s="2">
        <f t="shared" si="186"/>
        <v>-7.6329999999984466E-3</v>
      </c>
      <c r="AR98" s="2" t="str">
        <f t="shared" si="187"/>
        <v/>
      </c>
      <c r="AS98" s="2" t="str">
        <f t="shared" si="188"/>
        <v/>
      </c>
      <c r="AT98" s="2" t="str">
        <f t="shared" si="189"/>
        <v/>
      </c>
      <c r="AU98" s="2" t="str">
        <f t="shared" si="190"/>
        <v/>
      </c>
      <c r="AV98" s="2" t="str">
        <f t="shared" si="191"/>
        <v/>
      </c>
      <c r="AW98" s="2" t="str">
        <f t="shared" si="192"/>
        <v/>
      </c>
      <c r="AX98" s="2" t="str">
        <f t="shared" si="193"/>
        <v/>
      </c>
      <c r="AY98" s="2" t="str">
        <f t="shared" si="194"/>
        <v/>
      </c>
      <c r="AZ98" s="2" t="str">
        <f t="shared" si="195"/>
        <v/>
      </c>
      <c r="BA98" s="2" t="str">
        <f t="shared" si="196"/>
        <v/>
      </c>
      <c r="BB98" s="2" t="str">
        <f t="shared" si="197"/>
        <v/>
      </c>
      <c r="BC98" s="3" t="str">
        <f>'Gene Table'!D97</f>
        <v>SEC</v>
      </c>
      <c r="BD98" s="2">
        <f t="shared" si="222"/>
        <v>9.8672521720746267E-4</v>
      </c>
      <c r="BE98" s="2" t="str">
        <f t="shared" si="223"/>
        <v/>
      </c>
      <c r="BF98" s="2" t="str">
        <f t="shared" si="224"/>
        <v/>
      </c>
      <c r="BG98" s="2" t="str">
        <f t="shared" si="225"/>
        <v/>
      </c>
      <c r="BH98" s="2" t="str">
        <f t="shared" si="226"/>
        <v/>
      </c>
      <c r="BI98" s="2" t="str">
        <f t="shared" si="227"/>
        <v/>
      </c>
      <c r="BJ98" s="2" t="str">
        <f t="shared" si="228"/>
        <v/>
      </c>
      <c r="BK98" s="2" t="str">
        <f t="shared" si="229"/>
        <v/>
      </c>
      <c r="BL98" s="2" t="str">
        <f t="shared" si="230"/>
        <v/>
      </c>
      <c r="BM98" s="2" t="str">
        <f t="shared" si="231"/>
        <v/>
      </c>
      <c r="BN98" s="2" t="str">
        <f t="shared" si="232"/>
        <v/>
      </c>
      <c r="BO98" s="2" t="str">
        <f t="shared" si="233"/>
        <v/>
      </c>
      <c r="BP98" s="3" t="str">
        <f>'Gene Table'!D97</f>
        <v>SEC</v>
      </c>
      <c r="BQ98" s="11">
        <f t="shared" si="138"/>
        <v>3.6856516498924136E-5</v>
      </c>
      <c r="BR98" s="11" t="str">
        <f t="shared" si="139"/>
        <v/>
      </c>
      <c r="BS98" s="11" t="str">
        <f t="shared" si="140"/>
        <v/>
      </c>
      <c r="BT98" s="11" t="str">
        <f t="shared" si="141"/>
        <v/>
      </c>
      <c r="BU98" s="11" t="str">
        <f t="shared" si="142"/>
        <v/>
      </c>
      <c r="BV98" s="11" t="str">
        <f t="shared" si="143"/>
        <v/>
      </c>
      <c r="BW98" s="11" t="str">
        <f t="shared" si="144"/>
        <v/>
      </c>
      <c r="BX98" s="11" t="str">
        <f t="shared" si="145"/>
        <v/>
      </c>
      <c r="BY98" s="11" t="str">
        <f t="shared" si="146"/>
        <v/>
      </c>
      <c r="BZ98" s="11" t="str">
        <f t="shared" si="147"/>
        <v/>
      </c>
      <c r="CA98" s="11" t="str">
        <f t="shared" si="148"/>
        <v/>
      </c>
      <c r="CB98" s="11" t="str">
        <f t="shared" si="149"/>
        <v/>
      </c>
      <c r="CC98" s="3" t="str">
        <f>'Gene Table'!D97</f>
        <v>SEC</v>
      </c>
      <c r="CD98" s="11">
        <f t="shared" si="150"/>
        <v>0.99996314348350113</v>
      </c>
      <c r="CE98" s="11" t="str">
        <f t="shared" si="151"/>
        <v/>
      </c>
      <c r="CF98" s="11" t="str">
        <f t="shared" si="152"/>
        <v/>
      </c>
      <c r="CG98" s="11" t="str">
        <f t="shared" si="153"/>
        <v/>
      </c>
      <c r="CH98" s="11" t="str">
        <f t="shared" si="154"/>
        <v/>
      </c>
      <c r="CI98" s="11" t="str">
        <f t="shared" si="155"/>
        <v/>
      </c>
      <c r="CJ98" s="11" t="str">
        <f t="shared" si="156"/>
        <v/>
      </c>
      <c r="CK98" s="11" t="str">
        <f t="shared" si="157"/>
        <v/>
      </c>
      <c r="CL98" s="11" t="str">
        <f t="shared" si="158"/>
        <v/>
      </c>
      <c r="CM98" s="11" t="str">
        <f t="shared" si="159"/>
        <v/>
      </c>
      <c r="CN98" s="11" t="str">
        <f t="shared" si="160"/>
        <v/>
      </c>
      <c r="CO98" s="11" t="str">
        <f t="shared" si="161"/>
        <v/>
      </c>
      <c r="CP98" s="3" t="str">
        <f>'Gene Table'!D97</f>
        <v>SEC</v>
      </c>
      <c r="CQ98" s="11">
        <f t="shared" si="198"/>
        <v>-5.0910068261772468E-17</v>
      </c>
      <c r="CR98" s="11" t="str">
        <f t="shared" si="211"/>
        <v/>
      </c>
      <c r="CS98" s="11" t="str">
        <f t="shared" si="212"/>
        <v/>
      </c>
      <c r="CT98" s="11" t="str">
        <f t="shared" si="213"/>
        <v/>
      </c>
      <c r="CU98" s="11" t="str">
        <f t="shared" si="214"/>
        <v/>
      </c>
      <c r="CV98" s="11" t="str">
        <f t="shared" si="215"/>
        <v/>
      </c>
      <c r="CW98" s="11" t="str">
        <f t="shared" si="216"/>
        <v/>
      </c>
      <c r="CX98" s="11" t="str">
        <f t="shared" si="217"/>
        <v/>
      </c>
      <c r="CY98" s="11" t="str">
        <f t="shared" si="218"/>
        <v/>
      </c>
      <c r="CZ98" s="11" t="str">
        <f t="shared" si="219"/>
        <v/>
      </c>
      <c r="DA98" s="11" t="str">
        <f t="shared" si="220"/>
        <v/>
      </c>
      <c r="DB98" s="11" t="str">
        <f t="shared" si="221"/>
        <v/>
      </c>
      <c r="DC98" s="3" t="str">
        <f>'Gene Table'!D97</f>
        <v>SEC</v>
      </c>
      <c r="DD98" s="11">
        <f t="shared" si="199"/>
        <v>3.6856516498873226E-5</v>
      </c>
      <c r="DE98" s="11" t="str">
        <f t="shared" si="200"/>
        <v/>
      </c>
      <c r="DF98" s="11" t="str">
        <f t="shared" si="201"/>
        <v/>
      </c>
      <c r="DG98" s="11" t="str">
        <f t="shared" si="202"/>
        <v/>
      </c>
      <c r="DH98" s="11" t="str">
        <f t="shared" si="203"/>
        <v/>
      </c>
      <c r="DI98" s="11" t="str">
        <f t="shared" si="204"/>
        <v/>
      </c>
      <c r="DJ98" s="11" t="str">
        <f t="shared" si="205"/>
        <v/>
      </c>
      <c r="DK98" s="11" t="str">
        <f t="shared" si="206"/>
        <v/>
      </c>
      <c r="DL98" s="11" t="str">
        <f t="shared" si="207"/>
        <v/>
      </c>
      <c r="DM98" s="11" t="str">
        <f t="shared" si="208"/>
        <v/>
      </c>
      <c r="DN98" s="11" t="str">
        <f t="shared" si="209"/>
        <v/>
      </c>
      <c r="DO98" s="11" t="str">
        <f t="shared" si="210"/>
        <v/>
      </c>
    </row>
    <row r="99" spans="1:119" x14ac:dyDescent="0.25">
      <c r="A99" s="2" t="str">
        <f>'Gene Table'!D98</f>
        <v>DEC</v>
      </c>
      <c r="B99" s="124"/>
      <c r="C99" s="3" t="s">
        <v>373</v>
      </c>
      <c r="D99" s="2">
        <f>IF(SUM('Raw Data'!C$3:C$98)&gt;10,IF(AND(ISNUMBER('Raw Data'!C361),'Raw Data'!C361&lt;40, 'Raw Data'!C361&gt;0),'Raw Data'!C361,40),"")</f>
        <v>19.382866</v>
      </c>
      <c r="E99" s="2" t="str">
        <f>IF(SUM('Raw Data'!D$3:D$98)&gt;10,IF(AND(ISNUMBER('Raw Data'!D361),'Raw Data'!D361&lt;40, 'Raw Data'!D361&gt;0),'Raw Data'!D361,40),"")</f>
        <v/>
      </c>
      <c r="F99" s="2" t="str">
        <f>IF(SUM('Raw Data'!E$3:E$98)&gt;10,IF(AND(ISNUMBER('Raw Data'!E361),'Raw Data'!E361&lt;40, 'Raw Data'!E361&gt;0),'Raw Data'!E361,40),"")</f>
        <v/>
      </c>
      <c r="G99" s="2" t="str">
        <f>IF(SUM('Raw Data'!F$3:F$98)&gt;10,IF(AND(ISNUMBER('Raw Data'!F361),'Raw Data'!F361&lt;40, 'Raw Data'!F361&gt;0),'Raw Data'!F361,40),"")</f>
        <v/>
      </c>
      <c r="H99" s="2" t="str">
        <f>IF(SUM('Raw Data'!G$3:G$98)&gt;10,IF(AND(ISNUMBER('Raw Data'!G361),'Raw Data'!G361&lt;40, 'Raw Data'!G361&gt;0),'Raw Data'!G361,40),"")</f>
        <v/>
      </c>
      <c r="I99" s="2" t="str">
        <f>IF(SUM('Raw Data'!H$3:H$98)&gt;10,IF(AND(ISNUMBER('Raw Data'!H361),'Raw Data'!H361&lt;40, 'Raw Data'!H361&gt;0),'Raw Data'!H361,40),"")</f>
        <v/>
      </c>
      <c r="J99" s="2" t="str">
        <f>IF(SUM('Raw Data'!I$3:I$98)&gt;10,IF(AND(ISNUMBER('Raw Data'!I361),'Raw Data'!I361&lt;40, 'Raw Data'!I361&gt;0),'Raw Data'!I361,40),"")</f>
        <v/>
      </c>
      <c r="K99" s="2" t="str">
        <f>IF(SUM('Raw Data'!J$3:J$98)&gt;10,IF(AND(ISNUMBER('Raw Data'!J361),'Raw Data'!J361&lt;40, 'Raw Data'!J361&gt;0),'Raw Data'!J361,40),"")</f>
        <v/>
      </c>
      <c r="L99" s="2" t="str">
        <f>IF(SUM('Raw Data'!K$3:K$98)&gt;10,IF(AND(ISNUMBER('Raw Data'!K361),'Raw Data'!K361&lt;40, 'Raw Data'!K361&gt;0),'Raw Data'!K361,40),"")</f>
        <v/>
      </c>
      <c r="M99" s="2" t="str">
        <f>IF(SUM('Raw Data'!L$3:L$98)&gt;10,IF(AND(ISNUMBER('Raw Data'!L361),'Raw Data'!L361&lt;40, 'Raw Data'!L361&gt;0),'Raw Data'!L361,40),"")</f>
        <v/>
      </c>
      <c r="N99" s="2" t="str">
        <f>IF(SUM('Raw Data'!M$3:M$98)&gt;10,IF(AND(ISNUMBER('Raw Data'!M361),'Raw Data'!M361&lt;40, 'Raw Data'!M361&gt;0),'Raw Data'!M361,40),"")</f>
        <v/>
      </c>
      <c r="O99" s="2" t="str">
        <f>IF(SUM('Raw Data'!N$3:N$98)&gt;10,IF(AND(ISNUMBER('Raw Data'!N361),'Raw Data'!N361&lt;40, 'Raw Data'!N361&gt;0),'Raw Data'!N361,40),"")</f>
        <v/>
      </c>
      <c r="P99" s="3" t="str">
        <f>'Gene Table'!D98</f>
        <v>DEC</v>
      </c>
      <c r="Q99" s="2">
        <f t="shared" si="162"/>
        <v>10.520911999999999</v>
      </c>
      <c r="R99" s="2" t="str">
        <f t="shared" si="163"/>
        <v/>
      </c>
      <c r="S99" s="2" t="str">
        <f t="shared" si="164"/>
        <v/>
      </c>
      <c r="T99" s="2" t="str">
        <f t="shared" si="165"/>
        <v/>
      </c>
      <c r="U99" s="2" t="str">
        <f t="shared" si="166"/>
        <v/>
      </c>
      <c r="V99" s="2" t="str">
        <f t="shared" si="167"/>
        <v/>
      </c>
      <c r="W99" s="2" t="str">
        <f t="shared" si="168"/>
        <v/>
      </c>
      <c r="X99" s="2" t="str">
        <f t="shared" si="169"/>
        <v/>
      </c>
      <c r="Y99" s="2" t="str">
        <f t="shared" si="170"/>
        <v/>
      </c>
      <c r="Z99" s="2" t="str">
        <f t="shared" si="171"/>
        <v/>
      </c>
      <c r="AA99" s="2" t="str">
        <f t="shared" si="172"/>
        <v/>
      </c>
      <c r="AB99" s="2" t="str">
        <f t="shared" si="173"/>
        <v/>
      </c>
      <c r="AC99" s="3" t="str">
        <f>'Gene Table'!D98</f>
        <v>DEC</v>
      </c>
      <c r="AD99" s="2">
        <f t="shared" si="174"/>
        <v>0.34466499999999911</v>
      </c>
      <c r="AE99" s="2" t="str">
        <f t="shared" si="175"/>
        <v/>
      </c>
      <c r="AF99" s="2" t="str">
        <f t="shared" si="176"/>
        <v/>
      </c>
      <c r="AG99" s="2" t="str">
        <f t="shared" si="177"/>
        <v/>
      </c>
      <c r="AH99" s="2" t="str">
        <f t="shared" si="178"/>
        <v/>
      </c>
      <c r="AI99" s="2" t="str">
        <f t="shared" si="179"/>
        <v/>
      </c>
      <c r="AJ99" s="2" t="str">
        <f t="shared" si="180"/>
        <v/>
      </c>
      <c r="AK99" s="2" t="str">
        <f t="shared" si="181"/>
        <v/>
      </c>
      <c r="AL99" s="2" t="str">
        <f t="shared" si="182"/>
        <v/>
      </c>
      <c r="AM99" s="2" t="str">
        <f t="shared" si="183"/>
        <v/>
      </c>
      <c r="AN99" s="2" t="str">
        <f t="shared" si="184"/>
        <v/>
      </c>
      <c r="AO99" s="2" t="str">
        <f t="shared" si="185"/>
        <v/>
      </c>
      <c r="AP99" s="3" t="str">
        <f>'Gene Table'!D98</f>
        <v>DEC</v>
      </c>
      <c r="AQ99" s="2">
        <f t="shared" si="186"/>
        <v>7.6271340000000016</v>
      </c>
      <c r="AR99" s="2" t="str">
        <f t="shared" si="187"/>
        <v/>
      </c>
      <c r="AS99" s="2" t="str">
        <f t="shared" si="188"/>
        <v/>
      </c>
      <c r="AT99" s="2" t="str">
        <f t="shared" si="189"/>
        <v/>
      </c>
      <c r="AU99" s="2" t="str">
        <f t="shared" si="190"/>
        <v/>
      </c>
      <c r="AV99" s="2" t="str">
        <f t="shared" si="191"/>
        <v/>
      </c>
      <c r="AW99" s="2" t="str">
        <f t="shared" si="192"/>
        <v/>
      </c>
      <c r="AX99" s="2" t="str">
        <f t="shared" si="193"/>
        <v/>
      </c>
      <c r="AY99" s="2" t="str">
        <f t="shared" si="194"/>
        <v/>
      </c>
      <c r="AZ99" s="2" t="str">
        <f t="shared" si="195"/>
        <v/>
      </c>
      <c r="BA99" s="2" t="str">
        <f t="shared" si="196"/>
        <v/>
      </c>
      <c r="BB99" s="2" t="str">
        <f t="shared" si="197"/>
        <v/>
      </c>
      <c r="BC99" s="3" t="str">
        <f>'Gene Table'!D98</f>
        <v>DEC</v>
      </c>
      <c r="BD99" s="2">
        <f t="shared" si="222"/>
        <v>6.8059680539236294E-4</v>
      </c>
      <c r="BE99" s="2" t="str">
        <f t="shared" si="223"/>
        <v/>
      </c>
      <c r="BF99" s="2" t="str">
        <f t="shared" si="224"/>
        <v/>
      </c>
      <c r="BG99" s="2" t="str">
        <f t="shared" si="225"/>
        <v/>
      </c>
      <c r="BH99" s="2" t="str">
        <f t="shared" si="226"/>
        <v/>
      </c>
      <c r="BI99" s="2" t="str">
        <f t="shared" si="227"/>
        <v/>
      </c>
      <c r="BJ99" s="2" t="str">
        <f t="shared" si="228"/>
        <v/>
      </c>
      <c r="BK99" s="2" t="str">
        <f t="shared" si="229"/>
        <v/>
      </c>
      <c r="BL99" s="2" t="str">
        <f t="shared" si="230"/>
        <v/>
      </c>
      <c r="BM99" s="2" t="str">
        <f t="shared" si="231"/>
        <v/>
      </c>
      <c r="BN99" s="2" t="str">
        <f t="shared" si="232"/>
        <v/>
      </c>
      <c r="BO99" s="2" t="str">
        <f t="shared" si="233"/>
        <v/>
      </c>
      <c r="BP99" s="3" t="str">
        <f>'Gene Table'!D98</f>
        <v>DEC</v>
      </c>
      <c r="BQ99" s="11">
        <f t="shared" si="138"/>
        <v>0.99493826312846023</v>
      </c>
      <c r="BR99" s="11" t="str">
        <f t="shared" si="139"/>
        <v/>
      </c>
      <c r="BS99" s="11" t="str">
        <f t="shared" si="140"/>
        <v/>
      </c>
      <c r="BT99" s="11" t="str">
        <f t="shared" si="141"/>
        <v/>
      </c>
      <c r="BU99" s="11" t="str">
        <f t="shared" si="142"/>
        <v/>
      </c>
      <c r="BV99" s="11" t="str">
        <f t="shared" si="143"/>
        <v/>
      </c>
      <c r="BW99" s="11" t="str">
        <f t="shared" si="144"/>
        <v/>
      </c>
      <c r="BX99" s="11" t="str">
        <f t="shared" si="145"/>
        <v/>
      </c>
      <c r="BY99" s="11" t="str">
        <f t="shared" si="146"/>
        <v/>
      </c>
      <c r="BZ99" s="11" t="str">
        <f t="shared" si="147"/>
        <v/>
      </c>
      <c r="CA99" s="11" t="str">
        <f t="shared" si="148"/>
        <v/>
      </c>
      <c r="CB99" s="11" t="str">
        <f t="shared" si="149"/>
        <v/>
      </c>
      <c r="CC99" s="3" t="str">
        <f>'Gene Table'!D98</f>
        <v>DEC</v>
      </c>
      <c r="CD99" s="11">
        <f t="shared" si="150"/>
        <v>5.0617368715397282E-3</v>
      </c>
      <c r="CE99" s="11" t="str">
        <f t="shared" si="151"/>
        <v/>
      </c>
      <c r="CF99" s="11" t="str">
        <f t="shared" si="152"/>
        <v/>
      </c>
      <c r="CG99" s="11" t="str">
        <f t="shared" si="153"/>
        <v/>
      </c>
      <c r="CH99" s="11" t="str">
        <f t="shared" si="154"/>
        <v/>
      </c>
      <c r="CI99" s="11" t="str">
        <f t="shared" si="155"/>
        <v/>
      </c>
      <c r="CJ99" s="11" t="str">
        <f t="shared" si="156"/>
        <v/>
      </c>
      <c r="CK99" s="11" t="str">
        <f t="shared" si="157"/>
        <v/>
      </c>
      <c r="CL99" s="11" t="str">
        <f t="shared" si="158"/>
        <v/>
      </c>
      <c r="CM99" s="11" t="str">
        <f t="shared" si="159"/>
        <v/>
      </c>
      <c r="CN99" s="11" t="str">
        <f t="shared" si="160"/>
        <v/>
      </c>
      <c r="CO99" s="11" t="str">
        <f t="shared" si="161"/>
        <v/>
      </c>
      <c r="CP99" s="3" t="str">
        <f>'Gene Table'!D98</f>
        <v>DEC</v>
      </c>
      <c r="CQ99" s="11">
        <f t="shared" si="198"/>
        <v>0</v>
      </c>
      <c r="CR99" s="11" t="str">
        <f t="shared" si="211"/>
        <v/>
      </c>
      <c r="CS99" s="11" t="str">
        <f t="shared" si="212"/>
        <v/>
      </c>
      <c r="CT99" s="11" t="str">
        <f t="shared" si="213"/>
        <v/>
      </c>
      <c r="CU99" s="11" t="str">
        <f t="shared" si="214"/>
        <v/>
      </c>
      <c r="CV99" s="11" t="str">
        <f t="shared" si="215"/>
        <v/>
      </c>
      <c r="CW99" s="11" t="str">
        <f t="shared" si="216"/>
        <v/>
      </c>
      <c r="CX99" s="11" t="str">
        <f t="shared" si="217"/>
        <v/>
      </c>
      <c r="CY99" s="11" t="str">
        <f t="shared" si="218"/>
        <v/>
      </c>
      <c r="CZ99" s="11" t="str">
        <f t="shared" si="219"/>
        <v/>
      </c>
      <c r="DA99" s="11" t="str">
        <f t="shared" si="220"/>
        <v/>
      </c>
      <c r="DB99" s="11" t="str">
        <f t="shared" si="221"/>
        <v/>
      </c>
      <c r="DC99" s="3" t="str">
        <f>'Gene Table'!D98</f>
        <v>DEC</v>
      </c>
      <c r="DD99" s="11">
        <f t="shared" si="199"/>
        <v>0.99493826312846023</v>
      </c>
      <c r="DE99" s="11" t="str">
        <f t="shared" si="200"/>
        <v/>
      </c>
      <c r="DF99" s="11" t="str">
        <f t="shared" si="201"/>
        <v/>
      </c>
      <c r="DG99" s="11" t="str">
        <f t="shared" si="202"/>
        <v/>
      </c>
      <c r="DH99" s="11" t="str">
        <f t="shared" si="203"/>
        <v/>
      </c>
      <c r="DI99" s="11" t="str">
        <f t="shared" si="204"/>
        <v/>
      </c>
      <c r="DJ99" s="11" t="str">
        <f t="shared" si="205"/>
        <v/>
      </c>
      <c r="DK99" s="11" t="str">
        <f t="shared" si="206"/>
        <v/>
      </c>
      <c r="DL99" s="11" t="str">
        <f t="shared" si="207"/>
        <v/>
      </c>
      <c r="DM99" s="11" t="str">
        <f t="shared" si="208"/>
        <v/>
      </c>
      <c r="DN99" s="11" t="str">
        <f t="shared" si="209"/>
        <v/>
      </c>
      <c r="DO99" s="11" t="str">
        <f t="shared" si="210"/>
        <v/>
      </c>
    </row>
    <row r="100" spans="1:119" ht="12.75" customHeight="1" x14ac:dyDescent="0.25">
      <c r="A100" s="2" t="str">
        <f>'Gene Table'!D3</f>
        <v>ADAM23</v>
      </c>
      <c r="B100" s="118" t="s">
        <v>29</v>
      </c>
      <c r="C100" s="3" t="s">
        <v>404</v>
      </c>
      <c r="D100" s="2">
        <f>IF(SUM('Raw Data'!C$3:C$98)&gt;10,IF(AND(ISNUMBER('Raw Data'!C4),'Raw Data'!C4&lt;40, 'Raw Data'!C4&gt;0),'Raw Data'!C4,40),"")</f>
        <v>27.717206999999998</v>
      </c>
      <c r="E100" s="2" t="str">
        <f>IF(SUM('Raw Data'!D$3:D$98)&gt;10,IF(AND(ISNUMBER('Raw Data'!D4),'Raw Data'!D4&lt;40, 'Raw Data'!D4&gt;0),'Raw Data'!D4,40),"")</f>
        <v/>
      </c>
      <c r="F100" s="2" t="str">
        <f>IF(SUM('Raw Data'!E$3:E$98)&gt;10,IF(AND(ISNUMBER('Raw Data'!E4),'Raw Data'!E4&lt;40, 'Raw Data'!E4&gt;0),'Raw Data'!E4,40),"")</f>
        <v/>
      </c>
      <c r="G100" s="2" t="str">
        <f>IF(SUM('Raw Data'!F$3:F$98)&gt;10,IF(AND(ISNUMBER('Raw Data'!F4),'Raw Data'!F4&lt;40, 'Raw Data'!F4&gt;0),'Raw Data'!F4,40),"")</f>
        <v/>
      </c>
      <c r="H100" s="2" t="str">
        <f>IF(SUM('Raw Data'!G$3:G$98)&gt;10,IF(AND(ISNUMBER('Raw Data'!G4),'Raw Data'!G4&lt;40, 'Raw Data'!G4&gt;0),'Raw Data'!G4,40),"")</f>
        <v/>
      </c>
      <c r="I100" s="2" t="str">
        <f>IF(SUM('Raw Data'!H$3:H$98)&gt;10,IF(AND(ISNUMBER('Raw Data'!H4),'Raw Data'!H4&lt;40, 'Raw Data'!H4&gt;0),'Raw Data'!H4,40),"")</f>
        <v/>
      </c>
      <c r="J100" s="2" t="str">
        <f>IF(SUM('Raw Data'!I$3:I$98)&gt;10,IF(AND(ISNUMBER('Raw Data'!I4),'Raw Data'!I4&lt;40, 'Raw Data'!I4&gt;0),'Raw Data'!I4,40),"")</f>
        <v/>
      </c>
      <c r="K100" s="2" t="str">
        <f>IF(SUM('Raw Data'!J$3:J$98)&gt;10,IF(AND(ISNUMBER('Raw Data'!J4),'Raw Data'!J4&lt;40, 'Raw Data'!J4&gt;0),'Raw Data'!J4,40),"")</f>
        <v/>
      </c>
      <c r="L100" s="2" t="str">
        <f>IF(SUM('Raw Data'!K$3:K$98)&gt;10,IF(AND(ISNUMBER('Raw Data'!K4),'Raw Data'!K4&lt;40, 'Raw Data'!K4&gt;0),'Raw Data'!K4,40),"")</f>
        <v/>
      </c>
      <c r="M100" s="2" t="str">
        <f>IF(SUM('Raw Data'!L$3:L$98)&gt;10,IF(AND(ISNUMBER('Raw Data'!L4),'Raw Data'!L4&lt;40, 'Raw Data'!L4&gt;0),'Raw Data'!L4,40),"")</f>
        <v/>
      </c>
      <c r="N100" s="2" t="str">
        <f>IF(SUM('Raw Data'!M$3:M$98)&gt;10,IF(AND(ISNUMBER('Raw Data'!M4),'Raw Data'!M4&lt;40, 'Raw Data'!M4&gt;0),'Raw Data'!M4,40),"")</f>
        <v/>
      </c>
      <c r="O100" s="2" t="str">
        <f>IF(SUM('Raw Data'!N$3:N$98)&gt;10,IF(AND(ISNUMBER('Raw Data'!N4),'Raw Data'!N4&lt;40, 'Raw Data'!N4&gt;0),'Raw Data'!N4,40),"")</f>
        <v/>
      </c>
    </row>
    <row r="101" spans="1:119" x14ac:dyDescent="0.25">
      <c r="A101" s="2" t="str">
        <f>'Gene Table'!D4</f>
        <v>APC</v>
      </c>
      <c r="B101" s="119"/>
      <c r="C101" s="3" t="s">
        <v>405</v>
      </c>
      <c r="D101" s="2">
        <f>IF(SUM('Raw Data'!C$3:C$98)&gt;10,IF(AND(ISNUMBER('Raw Data'!C6),'Raw Data'!C6&lt;40, 'Raw Data'!C6&gt;0),'Raw Data'!C6,40),"")</f>
        <v>28.235643</v>
      </c>
      <c r="E101" s="2" t="str">
        <f>IF(SUM('Raw Data'!D$3:D$98)&gt;10,IF(AND(ISNUMBER('Raw Data'!D6),'Raw Data'!D6&lt;40, 'Raw Data'!D6&gt;0),'Raw Data'!D6,40),"")</f>
        <v/>
      </c>
      <c r="F101" s="2" t="str">
        <f>IF(SUM('Raw Data'!E$3:E$98)&gt;10,IF(AND(ISNUMBER('Raw Data'!E6),'Raw Data'!E6&lt;40, 'Raw Data'!E6&gt;0),'Raw Data'!E6,40),"")</f>
        <v/>
      </c>
      <c r="G101" s="2" t="str">
        <f>IF(SUM('Raw Data'!F$3:F$98)&gt;10,IF(AND(ISNUMBER('Raw Data'!F6),'Raw Data'!F6&lt;40, 'Raw Data'!F6&gt;0),'Raw Data'!F6,40),"")</f>
        <v/>
      </c>
      <c r="H101" s="2" t="str">
        <f>IF(SUM('Raw Data'!G$3:G$98)&gt;10,IF(AND(ISNUMBER('Raw Data'!G6),'Raw Data'!G6&lt;40, 'Raw Data'!G6&gt;0),'Raw Data'!G6,40),"")</f>
        <v/>
      </c>
      <c r="I101" s="2" t="str">
        <f>IF(SUM('Raw Data'!H$3:H$98)&gt;10,IF(AND(ISNUMBER('Raw Data'!H6),'Raw Data'!H6&lt;40, 'Raw Data'!H6&gt;0),'Raw Data'!H6,40),"")</f>
        <v/>
      </c>
      <c r="J101" s="2" t="str">
        <f>IF(SUM('Raw Data'!I$3:I$98)&gt;10,IF(AND(ISNUMBER('Raw Data'!I6),'Raw Data'!I6&lt;40, 'Raw Data'!I6&gt;0),'Raw Data'!I6,40),"")</f>
        <v/>
      </c>
      <c r="K101" s="2" t="str">
        <f>IF(SUM('Raw Data'!J$3:J$98)&gt;10,IF(AND(ISNUMBER('Raw Data'!J6),'Raw Data'!J6&lt;40, 'Raw Data'!J6&gt;0),'Raw Data'!J6,40),"")</f>
        <v/>
      </c>
      <c r="L101" s="2" t="str">
        <f>IF(SUM('Raw Data'!K$3:K$98)&gt;10,IF(AND(ISNUMBER('Raw Data'!K6),'Raw Data'!K6&lt;40, 'Raw Data'!K6&gt;0),'Raw Data'!K6,40),"")</f>
        <v/>
      </c>
      <c r="M101" s="2" t="str">
        <f>IF(SUM('Raw Data'!L$3:L$98)&gt;10,IF(AND(ISNUMBER('Raw Data'!L6),'Raw Data'!L6&lt;40, 'Raw Data'!L6&gt;0),'Raw Data'!L6,40),"")</f>
        <v/>
      </c>
      <c r="N101" s="2" t="str">
        <f>IF(SUM('Raw Data'!M$3:M$98)&gt;10,IF(AND(ISNUMBER('Raw Data'!M6),'Raw Data'!M6&lt;40, 'Raw Data'!M6&gt;0),'Raw Data'!M6,40),"")</f>
        <v/>
      </c>
      <c r="O101" s="2" t="str">
        <f>IF(SUM('Raw Data'!N$3:N$98)&gt;10,IF(AND(ISNUMBER('Raw Data'!N6),'Raw Data'!N6&lt;40, 'Raw Data'!N6&gt;0),'Raw Data'!N6,40),"")</f>
        <v/>
      </c>
    </row>
    <row r="102" spans="1:119" x14ac:dyDescent="0.25">
      <c r="A102" s="2" t="str">
        <f>'Gene Table'!D5</f>
        <v>ATM</v>
      </c>
      <c r="B102" s="119"/>
      <c r="C102" s="3" t="s">
        <v>406</v>
      </c>
      <c r="D102" s="2">
        <f>IF(SUM('Raw Data'!C$3:C$98)&gt;10,IF(AND(ISNUMBER('Raw Data'!C8),'Raw Data'!C8&lt;40, 'Raw Data'!C8&gt;0),'Raw Data'!C8,40),"")</f>
        <v>28.879818</v>
      </c>
      <c r="E102" s="2" t="str">
        <f>IF(SUM('Raw Data'!D$3:D$98)&gt;10,IF(AND(ISNUMBER('Raw Data'!D8),'Raw Data'!D8&lt;40, 'Raw Data'!D8&gt;0),'Raw Data'!D8,40),"")</f>
        <v/>
      </c>
      <c r="F102" s="2" t="str">
        <f>IF(SUM('Raw Data'!E$3:E$98)&gt;10,IF(AND(ISNUMBER('Raw Data'!E8),'Raw Data'!E8&lt;40, 'Raw Data'!E8&gt;0),'Raw Data'!E8,40),"")</f>
        <v/>
      </c>
      <c r="G102" s="2" t="str">
        <f>IF(SUM('Raw Data'!F$3:F$98)&gt;10,IF(AND(ISNUMBER('Raw Data'!F8),'Raw Data'!F8&lt;40, 'Raw Data'!F8&gt;0),'Raw Data'!F8,40),"")</f>
        <v/>
      </c>
      <c r="H102" s="2" t="str">
        <f>IF(SUM('Raw Data'!G$3:G$98)&gt;10,IF(AND(ISNUMBER('Raw Data'!G8),'Raw Data'!G8&lt;40, 'Raw Data'!G8&gt;0),'Raw Data'!G8,40),"")</f>
        <v/>
      </c>
      <c r="I102" s="2" t="str">
        <f>IF(SUM('Raw Data'!H$3:H$98)&gt;10,IF(AND(ISNUMBER('Raw Data'!H8),'Raw Data'!H8&lt;40, 'Raw Data'!H8&gt;0),'Raw Data'!H8,40),"")</f>
        <v/>
      </c>
      <c r="J102" s="2" t="str">
        <f>IF(SUM('Raw Data'!I$3:I$98)&gt;10,IF(AND(ISNUMBER('Raw Data'!I8),'Raw Data'!I8&lt;40, 'Raw Data'!I8&gt;0),'Raw Data'!I8,40),"")</f>
        <v/>
      </c>
      <c r="K102" s="2" t="str">
        <f>IF(SUM('Raw Data'!J$3:J$98)&gt;10,IF(AND(ISNUMBER('Raw Data'!J8),'Raw Data'!J8&lt;40, 'Raw Data'!J8&gt;0),'Raw Data'!J8,40),"")</f>
        <v/>
      </c>
      <c r="L102" s="2" t="str">
        <f>IF(SUM('Raw Data'!K$3:K$98)&gt;10,IF(AND(ISNUMBER('Raw Data'!K8),'Raw Data'!K8&lt;40, 'Raw Data'!K8&gt;0),'Raw Data'!K8,40),"")</f>
        <v/>
      </c>
      <c r="M102" s="2" t="str">
        <f>IF(SUM('Raw Data'!L$3:L$98)&gt;10,IF(AND(ISNUMBER('Raw Data'!L8),'Raw Data'!L8&lt;40, 'Raw Data'!L8&gt;0),'Raw Data'!L8,40),"")</f>
        <v/>
      </c>
      <c r="N102" s="2" t="str">
        <f>IF(SUM('Raw Data'!M$3:M$98)&gt;10,IF(AND(ISNUMBER('Raw Data'!M8),'Raw Data'!M8&lt;40, 'Raw Data'!M8&gt;0),'Raw Data'!M8,40),"")</f>
        <v/>
      </c>
      <c r="O102" s="2" t="str">
        <f>IF(SUM('Raw Data'!N$3:N$98)&gt;10,IF(AND(ISNUMBER('Raw Data'!N8),'Raw Data'!N8&lt;40, 'Raw Data'!N8&gt;0),'Raw Data'!N8,40),"")</f>
        <v/>
      </c>
    </row>
    <row r="103" spans="1:119" x14ac:dyDescent="0.25">
      <c r="A103" s="2" t="str">
        <f>'Gene Table'!D6</f>
        <v>BIRC5</v>
      </c>
      <c r="B103" s="119"/>
      <c r="C103" s="3" t="s">
        <v>407</v>
      </c>
      <c r="D103" s="2">
        <f>IF(SUM('Raw Data'!C$3:C$98)&gt;10,IF(AND(ISNUMBER('Raw Data'!C10),'Raw Data'!C10&lt;40, 'Raw Data'!C10&gt;0),'Raw Data'!C10,40),"")</f>
        <v>31.768787</v>
      </c>
      <c r="E103" s="2" t="str">
        <f>IF(SUM('Raw Data'!D$3:D$98)&gt;10,IF(AND(ISNUMBER('Raw Data'!D10),'Raw Data'!D10&lt;40, 'Raw Data'!D10&gt;0),'Raw Data'!D10,40),"")</f>
        <v/>
      </c>
      <c r="F103" s="2" t="str">
        <f>IF(SUM('Raw Data'!E$3:E$98)&gt;10,IF(AND(ISNUMBER('Raw Data'!E10),'Raw Data'!E10&lt;40, 'Raw Data'!E10&gt;0),'Raw Data'!E10,40),"")</f>
        <v/>
      </c>
      <c r="G103" s="2" t="str">
        <f>IF(SUM('Raw Data'!F$3:F$98)&gt;10,IF(AND(ISNUMBER('Raw Data'!F10),'Raw Data'!F10&lt;40, 'Raw Data'!F10&gt;0),'Raw Data'!F10,40),"")</f>
        <v/>
      </c>
      <c r="H103" s="2" t="str">
        <f>IF(SUM('Raw Data'!G$3:G$98)&gt;10,IF(AND(ISNUMBER('Raw Data'!G10),'Raw Data'!G10&lt;40, 'Raw Data'!G10&gt;0),'Raw Data'!G10,40),"")</f>
        <v/>
      </c>
      <c r="I103" s="2" t="str">
        <f>IF(SUM('Raw Data'!H$3:H$98)&gt;10,IF(AND(ISNUMBER('Raw Data'!H10),'Raw Data'!H10&lt;40, 'Raw Data'!H10&gt;0),'Raw Data'!H10,40),"")</f>
        <v/>
      </c>
      <c r="J103" s="2" t="str">
        <f>IF(SUM('Raw Data'!I$3:I$98)&gt;10,IF(AND(ISNUMBER('Raw Data'!I10),'Raw Data'!I10&lt;40, 'Raw Data'!I10&gt;0),'Raw Data'!I10,40),"")</f>
        <v/>
      </c>
      <c r="K103" s="2" t="str">
        <f>IF(SUM('Raw Data'!J$3:J$98)&gt;10,IF(AND(ISNUMBER('Raw Data'!J10),'Raw Data'!J10&lt;40, 'Raw Data'!J10&gt;0),'Raw Data'!J10,40),"")</f>
        <v/>
      </c>
      <c r="L103" s="2" t="str">
        <f>IF(SUM('Raw Data'!K$3:K$98)&gt;10,IF(AND(ISNUMBER('Raw Data'!K10),'Raw Data'!K10&lt;40, 'Raw Data'!K10&gt;0),'Raw Data'!K10,40),"")</f>
        <v/>
      </c>
      <c r="M103" s="2" t="str">
        <f>IF(SUM('Raw Data'!L$3:L$98)&gt;10,IF(AND(ISNUMBER('Raw Data'!L10),'Raw Data'!L10&lt;40, 'Raw Data'!L10&gt;0),'Raw Data'!L10,40),"")</f>
        <v/>
      </c>
      <c r="N103" s="2" t="str">
        <f>IF(SUM('Raw Data'!M$3:M$98)&gt;10,IF(AND(ISNUMBER('Raw Data'!M10),'Raw Data'!M10&lt;40, 'Raw Data'!M10&gt;0),'Raw Data'!M10,40),"")</f>
        <v/>
      </c>
      <c r="O103" s="2" t="str">
        <f>IF(SUM('Raw Data'!N$3:N$98)&gt;10,IF(AND(ISNUMBER('Raw Data'!N10),'Raw Data'!N10&lt;40, 'Raw Data'!N10&gt;0),'Raw Data'!N10,40),"")</f>
        <v/>
      </c>
    </row>
    <row r="104" spans="1:119" x14ac:dyDescent="0.25">
      <c r="A104" s="2" t="str">
        <f>'Gene Table'!D7</f>
        <v>BMP6</v>
      </c>
      <c r="B104" s="119"/>
      <c r="C104" s="3" t="s">
        <v>14</v>
      </c>
      <c r="D104" s="2">
        <f>IF(SUM('Raw Data'!C$3:C$98)&gt;10,IF(AND(ISNUMBER('Raw Data'!C12),'Raw Data'!C12&lt;40, 'Raw Data'!C12&gt;0),'Raw Data'!C12,40),"")</f>
        <v>30.801037000000001</v>
      </c>
      <c r="E104" s="2" t="str">
        <f>IF(SUM('Raw Data'!D$3:D$98)&gt;10,IF(AND(ISNUMBER('Raw Data'!D12),'Raw Data'!D12&lt;40, 'Raw Data'!D12&gt;0),'Raw Data'!D12,40),"")</f>
        <v/>
      </c>
      <c r="F104" s="2" t="str">
        <f>IF(SUM('Raw Data'!E$3:E$98)&gt;10,IF(AND(ISNUMBER('Raw Data'!E12),'Raw Data'!E12&lt;40, 'Raw Data'!E12&gt;0),'Raw Data'!E12,40),"")</f>
        <v/>
      </c>
      <c r="G104" s="2" t="str">
        <f>IF(SUM('Raw Data'!F$3:F$98)&gt;10,IF(AND(ISNUMBER('Raw Data'!F12),'Raw Data'!F12&lt;40, 'Raw Data'!F12&gt;0),'Raw Data'!F12,40),"")</f>
        <v/>
      </c>
      <c r="H104" s="2" t="str">
        <f>IF(SUM('Raw Data'!G$3:G$98)&gt;10,IF(AND(ISNUMBER('Raw Data'!G12),'Raw Data'!G12&lt;40, 'Raw Data'!G12&gt;0),'Raw Data'!G12,40),"")</f>
        <v/>
      </c>
      <c r="I104" s="2" t="str">
        <f>IF(SUM('Raw Data'!H$3:H$98)&gt;10,IF(AND(ISNUMBER('Raw Data'!H12),'Raw Data'!H12&lt;40, 'Raw Data'!H12&gt;0),'Raw Data'!H12,40),"")</f>
        <v/>
      </c>
      <c r="J104" s="2" t="str">
        <f>IF(SUM('Raw Data'!I$3:I$98)&gt;10,IF(AND(ISNUMBER('Raw Data'!I12),'Raw Data'!I12&lt;40, 'Raw Data'!I12&gt;0),'Raw Data'!I12,40),"")</f>
        <v/>
      </c>
      <c r="K104" s="2" t="str">
        <f>IF(SUM('Raw Data'!J$3:J$98)&gt;10,IF(AND(ISNUMBER('Raw Data'!J12),'Raw Data'!J12&lt;40, 'Raw Data'!J12&gt;0),'Raw Data'!J12,40),"")</f>
        <v/>
      </c>
      <c r="L104" s="2" t="str">
        <f>IF(SUM('Raw Data'!K$3:K$98)&gt;10,IF(AND(ISNUMBER('Raw Data'!K12),'Raw Data'!K12&lt;40, 'Raw Data'!K12&gt;0),'Raw Data'!K12,40),"")</f>
        <v/>
      </c>
      <c r="M104" s="2" t="str">
        <f>IF(SUM('Raw Data'!L$3:L$98)&gt;10,IF(AND(ISNUMBER('Raw Data'!L12),'Raw Data'!L12&lt;40, 'Raw Data'!L12&gt;0),'Raw Data'!L12,40),"")</f>
        <v/>
      </c>
      <c r="N104" s="2" t="str">
        <f>IF(SUM('Raw Data'!M$3:M$98)&gt;10,IF(AND(ISNUMBER('Raw Data'!M12),'Raw Data'!M12&lt;40, 'Raw Data'!M12&gt;0),'Raw Data'!M12,40),"")</f>
        <v/>
      </c>
      <c r="O104" s="2" t="str">
        <f>IF(SUM('Raw Data'!N$3:N$98)&gt;10,IF(AND(ISNUMBER('Raw Data'!N12),'Raw Data'!N12&lt;40, 'Raw Data'!N12&gt;0),'Raw Data'!N12,40),"")</f>
        <v/>
      </c>
    </row>
    <row r="105" spans="1:119" x14ac:dyDescent="0.25">
      <c r="A105" s="2" t="str">
        <f>'Gene Table'!D8</f>
        <v>BRCA1</v>
      </c>
      <c r="B105" s="119"/>
      <c r="C105" s="3" t="s">
        <v>16</v>
      </c>
      <c r="D105" s="2">
        <f>IF(SUM('Raw Data'!C$3:C$98)&gt;10,IF(AND(ISNUMBER('Raw Data'!C14),'Raw Data'!C14&lt;40, 'Raw Data'!C14&gt;0),'Raw Data'!C14,40),"")</f>
        <v>27.492280000000001</v>
      </c>
      <c r="E105" s="2" t="str">
        <f>IF(SUM('Raw Data'!D$3:D$98)&gt;10,IF(AND(ISNUMBER('Raw Data'!D14),'Raw Data'!D14&lt;40, 'Raw Data'!D14&gt;0),'Raw Data'!D14,40),"")</f>
        <v/>
      </c>
      <c r="F105" s="2" t="str">
        <f>IF(SUM('Raw Data'!E$3:E$98)&gt;10,IF(AND(ISNUMBER('Raw Data'!E14),'Raw Data'!E14&lt;40, 'Raw Data'!E14&gt;0),'Raw Data'!E14,40),"")</f>
        <v/>
      </c>
      <c r="G105" s="2" t="str">
        <f>IF(SUM('Raw Data'!F$3:F$98)&gt;10,IF(AND(ISNUMBER('Raw Data'!F14),'Raw Data'!F14&lt;40, 'Raw Data'!F14&gt;0),'Raw Data'!F14,40),"")</f>
        <v/>
      </c>
      <c r="H105" s="2" t="str">
        <f>IF(SUM('Raw Data'!G$3:G$98)&gt;10,IF(AND(ISNUMBER('Raw Data'!G14),'Raw Data'!G14&lt;40, 'Raw Data'!G14&gt;0),'Raw Data'!G14,40),"")</f>
        <v/>
      </c>
      <c r="I105" s="2" t="str">
        <f>IF(SUM('Raw Data'!H$3:H$98)&gt;10,IF(AND(ISNUMBER('Raw Data'!H14),'Raw Data'!H14&lt;40, 'Raw Data'!H14&gt;0),'Raw Data'!H14,40),"")</f>
        <v/>
      </c>
      <c r="J105" s="2" t="str">
        <f>IF(SUM('Raw Data'!I$3:I$98)&gt;10,IF(AND(ISNUMBER('Raw Data'!I14),'Raw Data'!I14&lt;40, 'Raw Data'!I14&gt;0),'Raw Data'!I14,40),"")</f>
        <v/>
      </c>
      <c r="K105" s="2" t="str">
        <f>IF(SUM('Raw Data'!J$3:J$98)&gt;10,IF(AND(ISNUMBER('Raw Data'!J14),'Raw Data'!J14&lt;40, 'Raw Data'!J14&gt;0),'Raw Data'!J14,40),"")</f>
        <v/>
      </c>
      <c r="L105" s="2" t="str">
        <f>IF(SUM('Raw Data'!K$3:K$98)&gt;10,IF(AND(ISNUMBER('Raw Data'!K14),'Raw Data'!K14&lt;40, 'Raw Data'!K14&gt;0),'Raw Data'!K14,40),"")</f>
        <v/>
      </c>
      <c r="M105" s="2" t="str">
        <f>IF(SUM('Raw Data'!L$3:L$98)&gt;10,IF(AND(ISNUMBER('Raw Data'!L14),'Raw Data'!L14&lt;40, 'Raw Data'!L14&gt;0),'Raw Data'!L14,40),"")</f>
        <v/>
      </c>
      <c r="N105" s="2" t="str">
        <f>IF(SUM('Raw Data'!M$3:M$98)&gt;10,IF(AND(ISNUMBER('Raw Data'!M14),'Raw Data'!M14&lt;40, 'Raw Data'!M14&gt;0),'Raw Data'!M14,40),"")</f>
        <v/>
      </c>
      <c r="O105" s="2" t="str">
        <f>IF(SUM('Raw Data'!N$3:N$98)&gt;10,IF(AND(ISNUMBER('Raw Data'!N14),'Raw Data'!N14&lt;40, 'Raw Data'!N14&gt;0),'Raw Data'!N14,40),"")</f>
        <v/>
      </c>
    </row>
    <row r="106" spans="1:119" x14ac:dyDescent="0.25">
      <c r="A106" s="2" t="str">
        <f>'Gene Table'!D9</f>
        <v>BRCA2</v>
      </c>
      <c r="B106" s="119"/>
      <c r="C106" s="3" t="s">
        <v>112</v>
      </c>
      <c r="D106" s="2">
        <f>IF(SUM('Raw Data'!C$3:C$98)&gt;10,IF(AND(ISNUMBER('Raw Data'!C16),'Raw Data'!C16&lt;40, 'Raw Data'!C16&gt;0),'Raw Data'!C16,40),"")</f>
        <v>39.615616000000003</v>
      </c>
      <c r="E106" s="2" t="str">
        <f>IF(SUM('Raw Data'!D$3:D$98)&gt;10,IF(AND(ISNUMBER('Raw Data'!D16),'Raw Data'!D16&lt;40, 'Raw Data'!D16&gt;0),'Raw Data'!D16,40),"")</f>
        <v/>
      </c>
      <c r="F106" s="2" t="str">
        <f>IF(SUM('Raw Data'!E$3:E$98)&gt;10,IF(AND(ISNUMBER('Raw Data'!E16),'Raw Data'!E16&lt;40, 'Raw Data'!E16&gt;0),'Raw Data'!E16,40),"")</f>
        <v/>
      </c>
      <c r="G106" s="2" t="str">
        <f>IF(SUM('Raw Data'!F$3:F$98)&gt;10,IF(AND(ISNUMBER('Raw Data'!F16),'Raw Data'!F16&lt;40, 'Raw Data'!F16&gt;0),'Raw Data'!F16,40),"")</f>
        <v/>
      </c>
      <c r="H106" s="2" t="str">
        <f>IF(SUM('Raw Data'!G$3:G$98)&gt;10,IF(AND(ISNUMBER('Raw Data'!G16),'Raw Data'!G16&lt;40, 'Raw Data'!G16&gt;0),'Raw Data'!G16,40),"")</f>
        <v/>
      </c>
      <c r="I106" s="2" t="str">
        <f>IF(SUM('Raw Data'!H$3:H$98)&gt;10,IF(AND(ISNUMBER('Raw Data'!H16),'Raw Data'!H16&lt;40, 'Raw Data'!H16&gt;0),'Raw Data'!H16,40),"")</f>
        <v/>
      </c>
      <c r="J106" s="2" t="str">
        <f>IF(SUM('Raw Data'!I$3:I$98)&gt;10,IF(AND(ISNUMBER('Raw Data'!I16),'Raw Data'!I16&lt;40, 'Raw Data'!I16&gt;0),'Raw Data'!I16,40),"")</f>
        <v/>
      </c>
      <c r="K106" s="2" t="str">
        <f>IF(SUM('Raw Data'!J$3:J$98)&gt;10,IF(AND(ISNUMBER('Raw Data'!J16),'Raw Data'!J16&lt;40, 'Raw Data'!J16&gt;0),'Raw Data'!J16,40),"")</f>
        <v/>
      </c>
      <c r="L106" s="2" t="str">
        <f>IF(SUM('Raw Data'!K$3:K$98)&gt;10,IF(AND(ISNUMBER('Raw Data'!K16),'Raw Data'!K16&lt;40, 'Raw Data'!K16&gt;0),'Raw Data'!K16,40),"")</f>
        <v/>
      </c>
      <c r="M106" s="2" t="str">
        <f>IF(SUM('Raw Data'!L$3:L$98)&gt;10,IF(AND(ISNUMBER('Raw Data'!L16),'Raw Data'!L16&lt;40, 'Raw Data'!L16&gt;0),'Raw Data'!L16,40),"")</f>
        <v/>
      </c>
      <c r="N106" s="2" t="str">
        <f>IF(SUM('Raw Data'!M$3:M$98)&gt;10,IF(AND(ISNUMBER('Raw Data'!M16),'Raw Data'!M16&lt;40, 'Raw Data'!M16&gt;0),'Raw Data'!M16,40),"")</f>
        <v/>
      </c>
      <c r="O106" s="2" t="str">
        <f>IF(SUM('Raw Data'!N$3:N$98)&gt;10,IF(AND(ISNUMBER('Raw Data'!N16),'Raw Data'!N16&lt;40, 'Raw Data'!N16&gt;0),'Raw Data'!N16,40),"")</f>
        <v/>
      </c>
    </row>
    <row r="107" spans="1:119" x14ac:dyDescent="0.25">
      <c r="A107" s="2" t="str">
        <f>'Gene Table'!D10</f>
        <v>CADM1</v>
      </c>
      <c r="B107" s="119"/>
      <c r="C107" s="3" t="s">
        <v>114</v>
      </c>
      <c r="D107" s="2">
        <f>IF(SUM('Raw Data'!C$3:C$98)&gt;10,IF(AND(ISNUMBER('Raw Data'!C18),'Raw Data'!C18&lt;40, 'Raw Data'!C18&gt;0),'Raw Data'!C18,40),"")</f>
        <v>30.576958000000001</v>
      </c>
      <c r="E107" s="2" t="str">
        <f>IF(SUM('Raw Data'!D$3:D$98)&gt;10,IF(AND(ISNUMBER('Raw Data'!D18),'Raw Data'!D18&lt;40, 'Raw Data'!D18&gt;0),'Raw Data'!D18,40),"")</f>
        <v/>
      </c>
      <c r="F107" s="2" t="str">
        <f>IF(SUM('Raw Data'!E$3:E$98)&gt;10,IF(AND(ISNUMBER('Raw Data'!E18),'Raw Data'!E18&lt;40, 'Raw Data'!E18&gt;0),'Raw Data'!E18,40),"")</f>
        <v/>
      </c>
      <c r="G107" s="2" t="str">
        <f>IF(SUM('Raw Data'!F$3:F$98)&gt;10,IF(AND(ISNUMBER('Raw Data'!F18),'Raw Data'!F18&lt;40, 'Raw Data'!F18&gt;0),'Raw Data'!F18,40),"")</f>
        <v/>
      </c>
      <c r="H107" s="2" t="str">
        <f>IF(SUM('Raw Data'!G$3:G$98)&gt;10,IF(AND(ISNUMBER('Raw Data'!G18),'Raw Data'!G18&lt;40, 'Raw Data'!G18&gt;0),'Raw Data'!G18,40),"")</f>
        <v/>
      </c>
      <c r="I107" s="2" t="str">
        <f>IF(SUM('Raw Data'!H$3:H$98)&gt;10,IF(AND(ISNUMBER('Raw Data'!H18),'Raw Data'!H18&lt;40, 'Raw Data'!H18&gt;0),'Raw Data'!H18,40),"")</f>
        <v/>
      </c>
      <c r="J107" s="2" t="str">
        <f>IF(SUM('Raw Data'!I$3:I$98)&gt;10,IF(AND(ISNUMBER('Raw Data'!I18),'Raw Data'!I18&lt;40, 'Raw Data'!I18&gt;0),'Raw Data'!I18,40),"")</f>
        <v/>
      </c>
      <c r="K107" s="2" t="str">
        <f>IF(SUM('Raw Data'!J$3:J$98)&gt;10,IF(AND(ISNUMBER('Raw Data'!J18),'Raw Data'!J18&lt;40, 'Raw Data'!J18&gt;0),'Raw Data'!J18,40),"")</f>
        <v/>
      </c>
      <c r="L107" s="2" t="str">
        <f>IF(SUM('Raw Data'!K$3:K$98)&gt;10,IF(AND(ISNUMBER('Raw Data'!K18),'Raw Data'!K18&lt;40, 'Raw Data'!K18&gt;0),'Raw Data'!K18,40),"")</f>
        <v/>
      </c>
      <c r="M107" s="2" t="str">
        <f>IF(SUM('Raw Data'!L$3:L$98)&gt;10,IF(AND(ISNUMBER('Raw Data'!L18),'Raw Data'!L18&lt;40, 'Raw Data'!L18&gt;0),'Raw Data'!L18,40),"")</f>
        <v/>
      </c>
      <c r="N107" s="2" t="str">
        <f>IF(SUM('Raw Data'!M$3:M$98)&gt;10,IF(AND(ISNUMBER('Raw Data'!M18),'Raw Data'!M18&lt;40, 'Raw Data'!M18&gt;0),'Raw Data'!M18,40),"")</f>
        <v/>
      </c>
      <c r="O107" s="2" t="str">
        <f>IF(SUM('Raw Data'!N$3:N$98)&gt;10,IF(AND(ISNUMBER('Raw Data'!N18),'Raw Data'!N18&lt;40, 'Raw Data'!N18&gt;0),'Raw Data'!N18,40),"")</f>
        <v/>
      </c>
    </row>
    <row r="108" spans="1:119" x14ac:dyDescent="0.25">
      <c r="A108" s="2" t="str">
        <f>'Gene Table'!D11</f>
        <v>CALCA</v>
      </c>
      <c r="B108" s="119"/>
      <c r="C108" s="3" t="s">
        <v>116</v>
      </c>
      <c r="D108" s="2">
        <f>IF(SUM('Raw Data'!C$3:C$98)&gt;10,IF(AND(ISNUMBER('Raw Data'!C20),'Raw Data'!C20&lt;40, 'Raw Data'!C20&gt;0),'Raw Data'!C20,40),"")</f>
        <v>20.408567000000001</v>
      </c>
      <c r="E108" s="2" t="str">
        <f>IF(SUM('Raw Data'!D$3:D$98)&gt;10,IF(AND(ISNUMBER('Raw Data'!D20),'Raw Data'!D20&lt;40, 'Raw Data'!D20&gt;0),'Raw Data'!D20,40),"")</f>
        <v/>
      </c>
      <c r="F108" s="2" t="str">
        <f>IF(SUM('Raw Data'!E$3:E$98)&gt;10,IF(AND(ISNUMBER('Raw Data'!E20),'Raw Data'!E20&lt;40, 'Raw Data'!E20&gt;0),'Raw Data'!E20,40),"")</f>
        <v/>
      </c>
      <c r="G108" s="2" t="str">
        <f>IF(SUM('Raw Data'!F$3:F$98)&gt;10,IF(AND(ISNUMBER('Raw Data'!F20),'Raw Data'!F20&lt;40, 'Raw Data'!F20&gt;0),'Raw Data'!F20,40),"")</f>
        <v/>
      </c>
      <c r="H108" s="2" t="str">
        <f>IF(SUM('Raw Data'!G$3:G$98)&gt;10,IF(AND(ISNUMBER('Raw Data'!G20),'Raw Data'!G20&lt;40, 'Raw Data'!G20&gt;0),'Raw Data'!G20,40),"")</f>
        <v/>
      </c>
      <c r="I108" s="2" t="str">
        <f>IF(SUM('Raw Data'!H$3:H$98)&gt;10,IF(AND(ISNUMBER('Raw Data'!H20),'Raw Data'!H20&lt;40, 'Raw Data'!H20&gt;0),'Raw Data'!H20,40),"")</f>
        <v/>
      </c>
      <c r="J108" s="2" t="str">
        <f>IF(SUM('Raw Data'!I$3:I$98)&gt;10,IF(AND(ISNUMBER('Raw Data'!I20),'Raw Data'!I20&lt;40, 'Raw Data'!I20&gt;0),'Raw Data'!I20,40),"")</f>
        <v/>
      </c>
      <c r="K108" s="2" t="str">
        <f>IF(SUM('Raw Data'!J$3:J$98)&gt;10,IF(AND(ISNUMBER('Raw Data'!J20),'Raw Data'!J20&lt;40, 'Raw Data'!J20&gt;0),'Raw Data'!J20,40),"")</f>
        <v/>
      </c>
      <c r="L108" s="2" t="str">
        <f>IF(SUM('Raw Data'!K$3:K$98)&gt;10,IF(AND(ISNUMBER('Raw Data'!K20),'Raw Data'!K20&lt;40, 'Raw Data'!K20&gt;0),'Raw Data'!K20,40),"")</f>
        <v/>
      </c>
      <c r="M108" s="2" t="str">
        <f>IF(SUM('Raw Data'!L$3:L$98)&gt;10,IF(AND(ISNUMBER('Raw Data'!L20),'Raw Data'!L20&lt;40, 'Raw Data'!L20&gt;0),'Raw Data'!L20,40),"")</f>
        <v/>
      </c>
      <c r="N108" s="2" t="str">
        <f>IF(SUM('Raw Data'!M$3:M$98)&gt;10,IF(AND(ISNUMBER('Raw Data'!M20),'Raw Data'!M20&lt;40, 'Raw Data'!M20&gt;0),'Raw Data'!M20,40),"")</f>
        <v/>
      </c>
      <c r="O108" s="2" t="str">
        <f>IF(SUM('Raw Data'!N$3:N$98)&gt;10,IF(AND(ISNUMBER('Raw Data'!N20),'Raw Data'!N20&lt;40, 'Raw Data'!N20&gt;0),'Raw Data'!N20,40),"")</f>
        <v/>
      </c>
    </row>
    <row r="109" spans="1:119" x14ac:dyDescent="0.25">
      <c r="A109" s="2" t="str">
        <f>'Gene Table'!D12</f>
        <v>CAV1</v>
      </c>
      <c r="B109" s="119"/>
      <c r="C109" s="3" t="s">
        <v>118</v>
      </c>
      <c r="D109" s="2">
        <f>IF(SUM('Raw Data'!C$3:C$98)&gt;10,IF(AND(ISNUMBER('Raw Data'!C22),'Raw Data'!C22&lt;40, 'Raw Data'!C22&gt;0),'Raw Data'!C22,40),"")</f>
        <v>27.896542</v>
      </c>
      <c r="E109" s="2" t="str">
        <f>IF(SUM('Raw Data'!D$3:D$98)&gt;10,IF(AND(ISNUMBER('Raw Data'!D22),'Raw Data'!D22&lt;40, 'Raw Data'!D22&gt;0),'Raw Data'!D22,40),"")</f>
        <v/>
      </c>
      <c r="F109" s="2" t="str">
        <f>IF(SUM('Raw Data'!E$3:E$98)&gt;10,IF(AND(ISNUMBER('Raw Data'!E22),'Raw Data'!E22&lt;40, 'Raw Data'!E22&gt;0),'Raw Data'!E22,40),"")</f>
        <v/>
      </c>
      <c r="G109" s="2" t="str">
        <f>IF(SUM('Raw Data'!F$3:F$98)&gt;10,IF(AND(ISNUMBER('Raw Data'!F22),'Raw Data'!F22&lt;40, 'Raw Data'!F22&gt;0),'Raw Data'!F22,40),"")</f>
        <v/>
      </c>
      <c r="H109" s="2" t="str">
        <f>IF(SUM('Raw Data'!G$3:G$98)&gt;10,IF(AND(ISNUMBER('Raw Data'!G22),'Raw Data'!G22&lt;40, 'Raw Data'!G22&gt;0),'Raw Data'!G22,40),"")</f>
        <v/>
      </c>
      <c r="I109" s="2" t="str">
        <f>IF(SUM('Raw Data'!H$3:H$98)&gt;10,IF(AND(ISNUMBER('Raw Data'!H22),'Raw Data'!H22&lt;40, 'Raw Data'!H22&gt;0),'Raw Data'!H22,40),"")</f>
        <v/>
      </c>
      <c r="J109" s="2" t="str">
        <f>IF(SUM('Raw Data'!I$3:I$98)&gt;10,IF(AND(ISNUMBER('Raw Data'!I22),'Raw Data'!I22&lt;40, 'Raw Data'!I22&gt;0),'Raw Data'!I22,40),"")</f>
        <v/>
      </c>
      <c r="K109" s="2" t="str">
        <f>IF(SUM('Raw Data'!J$3:J$98)&gt;10,IF(AND(ISNUMBER('Raw Data'!J22),'Raw Data'!J22&lt;40, 'Raw Data'!J22&gt;0),'Raw Data'!J22,40),"")</f>
        <v/>
      </c>
      <c r="L109" s="2" t="str">
        <f>IF(SUM('Raw Data'!K$3:K$98)&gt;10,IF(AND(ISNUMBER('Raw Data'!K22),'Raw Data'!K22&lt;40, 'Raw Data'!K22&gt;0),'Raw Data'!K22,40),"")</f>
        <v/>
      </c>
      <c r="M109" s="2" t="str">
        <f>IF(SUM('Raw Data'!L$3:L$98)&gt;10,IF(AND(ISNUMBER('Raw Data'!L22),'Raw Data'!L22&lt;40, 'Raw Data'!L22&gt;0),'Raw Data'!L22,40),"")</f>
        <v/>
      </c>
      <c r="N109" s="2" t="str">
        <f>IF(SUM('Raw Data'!M$3:M$98)&gt;10,IF(AND(ISNUMBER('Raw Data'!M22),'Raw Data'!M22&lt;40, 'Raw Data'!M22&gt;0),'Raw Data'!M22,40),"")</f>
        <v/>
      </c>
      <c r="O109" s="2" t="str">
        <f>IF(SUM('Raw Data'!N$3:N$98)&gt;10,IF(AND(ISNUMBER('Raw Data'!N22),'Raw Data'!N22&lt;40, 'Raw Data'!N22&gt;0),'Raw Data'!N22,40),"")</f>
        <v/>
      </c>
    </row>
    <row r="110" spans="1:119" x14ac:dyDescent="0.25">
      <c r="A110" s="2" t="str">
        <f>'Gene Table'!D13</f>
        <v>CCNA1</v>
      </c>
      <c r="B110" s="119"/>
      <c r="C110" s="3" t="s">
        <v>120</v>
      </c>
      <c r="D110" s="2">
        <f>IF(SUM('Raw Data'!C$3:C$98)&gt;10,IF(AND(ISNUMBER('Raw Data'!C24),'Raw Data'!C24&lt;40, 'Raw Data'!C24&gt;0),'Raw Data'!C24,40),"")</f>
        <v>29.984110000000001</v>
      </c>
      <c r="E110" s="2" t="str">
        <f>IF(SUM('Raw Data'!D$3:D$98)&gt;10,IF(AND(ISNUMBER('Raw Data'!D24),'Raw Data'!D24&lt;40, 'Raw Data'!D24&gt;0),'Raw Data'!D24,40),"")</f>
        <v/>
      </c>
      <c r="F110" s="2" t="str">
        <f>IF(SUM('Raw Data'!E$3:E$98)&gt;10,IF(AND(ISNUMBER('Raw Data'!E24),'Raw Data'!E24&lt;40, 'Raw Data'!E24&gt;0),'Raw Data'!E24,40),"")</f>
        <v/>
      </c>
      <c r="G110" s="2" t="str">
        <f>IF(SUM('Raw Data'!F$3:F$98)&gt;10,IF(AND(ISNUMBER('Raw Data'!F24),'Raw Data'!F24&lt;40, 'Raw Data'!F24&gt;0),'Raw Data'!F24,40),"")</f>
        <v/>
      </c>
      <c r="H110" s="2" t="str">
        <f>IF(SUM('Raw Data'!G$3:G$98)&gt;10,IF(AND(ISNUMBER('Raw Data'!G24),'Raw Data'!G24&lt;40, 'Raw Data'!G24&gt;0),'Raw Data'!G24,40),"")</f>
        <v/>
      </c>
      <c r="I110" s="2" t="str">
        <f>IF(SUM('Raw Data'!H$3:H$98)&gt;10,IF(AND(ISNUMBER('Raw Data'!H24),'Raw Data'!H24&lt;40, 'Raw Data'!H24&gt;0),'Raw Data'!H24,40),"")</f>
        <v/>
      </c>
      <c r="J110" s="2" t="str">
        <f>IF(SUM('Raw Data'!I$3:I$98)&gt;10,IF(AND(ISNUMBER('Raw Data'!I24),'Raw Data'!I24&lt;40, 'Raw Data'!I24&gt;0),'Raw Data'!I24,40),"")</f>
        <v/>
      </c>
      <c r="K110" s="2" t="str">
        <f>IF(SUM('Raw Data'!J$3:J$98)&gt;10,IF(AND(ISNUMBER('Raw Data'!J24),'Raw Data'!J24&lt;40, 'Raw Data'!J24&gt;0),'Raw Data'!J24,40),"")</f>
        <v/>
      </c>
      <c r="L110" s="2" t="str">
        <f>IF(SUM('Raw Data'!K$3:K$98)&gt;10,IF(AND(ISNUMBER('Raw Data'!K24),'Raw Data'!K24&lt;40, 'Raw Data'!K24&gt;0),'Raw Data'!K24,40),"")</f>
        <v/>
      </c>
      <c r="M110" s="2" t="str">
        <f>IF(SUM('Raw Data'!L$3:L$98)&gt;10,IF(AND(ISNUMBER('Raw Data'!L24),'Raw Data'!L24&lt;40, 'Raw Data'!L24&gt;0),'Raw Data'!L24,40),"")</f>
        <v/>
      </c>
      <c r="N110" s="2" t="str">
        <f>IF(SUM('Raw Data'!M$3:M$98)&gt;10,IF(AND(ISNUMBER('Raw Data'!M24),'Raw Data'!M24&lt;40, 'Raw Data'!M24&gt;0),'Raw Data'!M24,40),"")</f>
        <v/>
      </c>
      <c r="O110" s="2" t="str">
        <f>IF(SUM('Raw Data'!N$3:N$98)&gt;10,IF(AND(ISNUMBER('Raw Data'!N24),'Raw Data'!N24&lt;40, 'Raw Data'!N24&gt;0),'Raw Data'!N24,40),"")</f>
        <v/>
      </c>
    </row>
    <row r="111" spans="1:119" x14ac:dyDescent="0.25">
      <c r="A111" s="2" t="str">
        <f>'Gene Table'!D14</f>
        <v>CCND2</v>
      </c>
      <c r="B111" s="119"/>
      <c r="C111" s="3" t="s">
        <v>122</v>
      </c>
      <c r="D111" s="2">
        <f>IF(SUM('Raw Data'!C$3:C$98)&gt;10,IF(AND(ISNUMBER('Raw Data'!C26),'Raw Data'!C26&lt;40, 'Raw Data'!C26&gt;0),'Raw Data'!C26,40),"")</f>
        <v>22.724927999999998</v>
      </c>
      <c r="E111" s="2" t="str">
        <f>IF(SUM('Raw Data'!D$3:D$98)&gt;10,IF(AND(ISNUMBER('Raw Data'!D26),'Raw Data'!D26&lt;40, 'Raw Data'!D26&gt;0),'Raw Data'!D26,40),"")</f>
        <v/>
      </c>
      <c r="F111" s="2" t="str">
        <f>IF(SUM('Raw Data'!E$3:E$98)&gt;10,IF(AND(ISNUMBER('Raw Data'!E26),'Raw Data'!E26&lt;40, 'Raw Data'!E26&gt;0),'Raw Data'!E26,40),"")</f>
        <v/>
      </c>
      <c r="G111" s="2" t="str">
        <f>IF(SUM('Raw Data'!F$3:F$98)&gt;10,IF(AND(ISNUMBER('Raw Data'!F26),'Raw Data'!F26&lt;40, 'Raw Data'!F26&gt;0),'Raw Data'!F26,40),"")</f>
        <v/>
      </c>
      <c r="H111" s="2" t="str">
        <f>IF(SUM('Raw Data'!G$3:G$98)&gt;10,IF(AND(ISNUMBER('Raw Data'!G26),'Raw Data'!G26&lt;40, 'Raw Data'!G26&gt;0),'Raw Data'!G26,40),"")</f>
        <v/>
      </c>
      <c r="I111" s="2" t="str">
        <f>IF(SUM('Raw Data'!H$3:H$98)&gt;10,IF(AND(ISNUMBER('Raw Data'!H26),'Raw Data'!H26&lt;40, 'Raw Data'!H26&gt;0),'Raw Data'!H26,40),"")</f>
        <v/>
      </c>
      <c r="J111" s="2" t="str">
        <f>IF(SUM('Raw Data'!I$3:I$98)&gt;10,IF(AND(ISNUMBER('Raw Data'!I26),'Raw Data'!I26&lt;40, 'Raw Data'!I26&gt;0),'Raw Data'!I26,40),"")</f>
        <v/>
      </c>
      <c r="K111" s="2" t="str">
        <f>IF(SUM('Raw Data'!J$3:J$98)&gt;10,IF(AND(ISNUMBER('Raw Data'!J26),'Raw Data'!J26&lt;40, 'Raw Data'!J26&gt;0),'Raw Data'!J26,40),"")</f>
        <v/>
      </c>
      <c r="L111" s="2" t="str">
        <f>IF(SUM('Raw Data'!K$3:K$98)&gt;10,IF(AND(ISNUMBER('Raw Data'!K26),'Raw Data'!K26&lt;40, 'Raw Data'!K26&gt;0),'Raw Data'!K26,40),"")</f>
        <v/>
      </c>
      <c r="M111" s="2" t="str">
        <f>IF(SUM('Raw Data'!L$3:L$98)&gt;10,IF(AND(ISNUMBER('Raw Data'!L26),'Raw Data'!L26&lt;40, 'Raw Data'!L26&gt;0),'Raw Data'!L26,40),"")</f>
        <v/>
      </c>
      <c r="N111" s="2" t="str">
        <f>IF(SUM('Raw Data'!M$3:M$98)&gt;10,IF(AND(ISNUMBER('Raw Data'!M26),'Raw Data'!M26&lt;40, 'Raw Data'!M26&gt;0),'Raw Data'!M26,40),"")</f>
        <v/>
      </c>
      <c r="O111" s="2" t="str">
        <f>IF(SUM('Raw Data'!N$3:N$98)&gt;10,IF(AND(ISNUMBER('Raw Data'!N26),'Raw Data'!N26&lt;40, 'Raw Data'!N26&gt;0),'Raw Data'!N26,40),"")</f>
        <v/>
      </c>
    </row>
    <row r="112" spans="1:119" x14ac:dyDescent="0.25">
      <c r="A112" s="2" t="str">
        <f>'Gene Table'!D15</f>
        <v>CDH1</v>
      </c>
      <c r="B112" s="119"/>
      <c r="C112" s="3" t="s">
        <v>417</v>
      </c>
      <c r="D112" s="2">
        <f>IF(SUM('Raw Data'!C$3:C$98)&gt;10,IF(AND(ISNUMBER('Raw Data'!C52),'Raw Data'!C52&lt;40, 'Raw Data'!C52&gt;0),'Raw Data'!C52,40),"")</f>
        <v>28.176672</v>
      </c>
      <c r="E112" s="2" t="str">
        <f>IF(SUM('Raw Data'!D$3:D$98)&gt;10,IF(AND(ISNUMBER('Raw Data'!D52),'Raw Data'!D52&lt;40, 'Raw Data'!D52&gt;0),'Raw Data'!D52,40),"")</f>
        <v/>
      </c>
      <c r="F112" s="2" t="str">
        <f>IF(SUM('Raw Data'!E$3:E$98)&gt;10,IF(AND(ISNUMBER('Raw Data'!E52),'Raw Data'!E52&lt;40, 'Raw Data'!E52&gt;0),'Raw Data'!E52,40),"")</f>
        <v/>
      </c>
      <c r="G112" s="2" t="str">
        <f>IF(SUM('Raw Data'!F$3:F$98)&gt;10,IF(AND(ISNUMBER('Raw Data'!F52),'Raw Data'!F52&lt;40, 'Raw Data'!F52&gt;0),'Raw Data'!F52,40),"")</f>
        <v/>
      </c>
      <c r="H112" s="2" t="str">
        <f>IF(SUM('Raw Data'!G$3:G$98)&gt;10,IF(AND(ISNUMBER('Raw Data'!G52),'Raw Data'!G52&lt;40, 'Raw Data'!G52&gt;0),'Raw Data'!G52,40),"")</f>
        <v/>
      </c>
      <c r="I112" s="2" t="str">
        <f>IF(SUM('Raw Data'!H$3:H$98)&gt;10,IF(AND(ISNUMBER('Raw Data'!H52),'Raw Data'!H52&lt;40, 'Raw Data'!H52&gt;0),'Raw Data'!H52,40),"")</f>
        <v/>
      </c>
      <c r="J112" s="2" t="str">
        <f>IF(SUM('Raw Data'!I$3:I$98)&gt;10,IF(AND(ISNUMBER('Raw Data'!I52),'Raw Data'!I52&lt;40, 'Raw Data'!I52&gt;0),'Raw Data'!I52,40),"")</f>
        <v/>
      </c>
      <c r="K112" s="2" t="str">
        <f>IF(SUM('Raw Data'!J$3:J$98)&gt;10,IF(AND(ISNUMBER('Raw Data'!J52),'Raw Data'!J52&lt;40, 'Raw Data'!J52&gt;0),'Raw Data'!J52,40),"")</f>
        <v/>
      </c>
      <c r="L112" s="2" t="str">
        <f>IF(SUM('Raw Data'!K$3:K$98)&gt;10,IF(AND(ISNUMBER('Raw Data'!K52),'Raw Data'!K52&lt;40, 'Raw Data'!K52&gt;0),'Raw Data'!K52,40),"")</f>
        <v/>
      </c>
      <c r="M112" s="2" t="str">
        <f>IF(SUM('Raw Data'!L$3:L$98)&gt;10,IF(AND(ISNUMBER('Raw Data'!L52),'Raw Data'!L52&lt;40, 'Raw Data'!L52&gt;0),'Raw Data'!L52,40),"")</f>
        <v/>
      </c>
      <c r="N112" s="2" t="str">
        <f>IF(SUM('Raw Data'!M$3:M$98)&gt;10,IF(AND(ISNUMBER('Raw Data'!M52),'Raw Data'!M52&lt;40, 'Raw Data'!M52&gt;0),'Raw Data'!M52,40),"")</f>
        <v/>
      </c>
      <c r="O112" s="2" t="str">
        <f>IF(SUM('Raw Data'!N$3:N$98)&gt;10,IF(AND(ISNUMBER('Raw Data'!N52),'Raw Data'!N52&lt;40, 'Raw Data'!N52&gt;0),'Raw Data'!N52,40),"")</f>
        <v/>
      </c>
    </row>
    <row r="113" spans="1:15" x14ac:dyDescent="0.25">
      <c r="A113" s="2" t="str">
        <f>'Gene Table'!D16</f>
        <v>CDH13</v>
      </c>
      <c r="B113" s="119"/>
      <c r="C113" s="3" t="s">
        <v>418</v>
      </c>
      <c r="D113" s="2">
        <f>IF(SUM('Raw Data'!C$3:C$98)&gt;10,IF(AND(ISNUMBER('Raw Data'!C54),'Raw Data'!C54&lt;40, 'Raw Data'!C54&gt;0),'Raw Data'!C54,40),"")</f>
        <v>22.473406000000001</v>
      </c>
      <c r="E113" s="2" t="str">
        <f>IF(SUM('Raw Data'!D$3:D$98)&gt;10,IF(AND(ISNUMBER('Raw Data'!D54),'Raw Data'!D54&lt;40, 'Raw Data'!D54&gt;0),'Raw Data'!D54,40),"")</f>
        <v/>
      </c>
      <c r="F113" s="2" t="str">
        <f>IF(SUM('Raw Data'!E$3:E$98)&gt;10,IF(AND(ISNUMBER('Raw Data'!E54),'Raw Data'!E54&lt;40, 'Raw Data'!E54&gt;0),'Raw Data'!E54,40),"")</f>
        <v/>
      </c>
      <c r="G113" s="2" t="str">
        <f>IF(SUM('Raw Data'!F$3:F$98)&gt;10,IF(AND(ISNUMBER('Raw Data'!F54),'Raw Data'!F54&lt;40, 'Raw Data'!F54&gt;0),'Raw Data'!F54,40),"")</f>
        <v/>
      </c>
      <c r="H113" s="2" t="str">
        <f>IF(SUM('Raw Data'!G$3:G$98)&gt;10,IF(AND(ISNUMBER('Raw Data'!G54),'Raw Data'!G54&lt;40, 'Raw Data'!G54&gt;0),'Raw Data'!G54,40),"")</f>
        <v/>
      </c>
      <c r="I113" s="2" t="str">
        <f>IF(SUM('Raw Data'!H$3:H$98)&gt;10,IF(AND(ISNUMBER('Raw Data'!H54),'Raw Data'!H54&lt;40, 'Raw Data'!H54&gt;0),'Raw Data'!H54,40),"")</f>
        <v/>
      </c>
      <c r="J113" s="2" t="str">
        <f>IF(SUM('Raw Data'!I$3:I$98)&gt;10,IF(AND(ISNUMBER('Raw Data'!I54),'Raw Data'!I54&lt;40, 'Raw Data'!I54&gt;0),'Raw Data'!I54,40),"")</f>
        <v/>
      </c>
      <c r="K113" s="2" t="str">
        <f>IF(SUM('Raw Data'!J$3:J$98)&gt;10,IF(AND(ISNUMBER('Raw Data'!J54),'Raw Data'!J54&lt;40, 'Raw Data'!J54&gt;0),'Raw Data'!J54,40),"")</f>
        <v/>
      </c>
      <c r="L113" s="2" t="str">
        <f>IF(SUM('Raw Data'!K$3:K$98)&gt;10,IF(AND(ISNUMBER('Raw Data'!K54),'Raw Data'!K54&lt;40, 'Raw Data'!K54&gt;0),'Raw Data'!K54,40),"")</f>
        <v/>
      </c>
      <c r="M113" s="2" t="str">
        <f>IF(SUM('Raw Data'!L$3:L$98)&gt;10,IF(AND(ISNUMBER('Raw Data'!L54),'Raw Data'!L54&lt;40, 'Raw Data'!L54&gt;0),'Raw Data'!L54,40),"")</f>
        <v/>
      </c>
      <c r="N113" s="2" t="str">
        <f>IF(SUM('Raw Data'!M$3:M$98)&gt;10,IF(AND(ISNUMBER('Raw Data'!M54),'Raw Data'!M54&lt;40, 'Raw Data'!M54&gt;0),'Raw Data'!M54,40),"")</f>
        <v/>
      </c>
      <c r="O113" s="2" t="str">
        <f>IF(SUM('Raw Data'!N$3:N$98)&gt;10,IF(AND(ISNUMBER('Raw Data'!N54),'Raw Data'!N54&lt;40, 'Raw Data'!N54&gt;0),'Raw Data'!N54,40),"")</f>
        <v/>
      </c>
    </row>
    <row r="114" spans="1:15" x14ac:dyDescent="0.25">
      <c r="A114" s="2" t="str">
        <f>'Gene Table'!D17</f>
        <v>CDKN1B</v>
      </c>
      <c r="B114" s="119"/>
      <c r="C114" s="3" t="s">
        <v>419</v>
      </c>
      <c r="D114" s="2">
        <f>IF(SUM('Raw Data'!C$3:C$98)&gt;10,IF(AND(ISNUMBER('Raw Data'!C56),'Raw Data'!C56&lt;40, 'Raw Data'!C56&gt;0),'Raw Data'!C56,40),"")</f>
        <v>28.106072999999999</v>
      </c>
      <c r="E114" s="2" t="str">
        <f>IF(SUM('Raw Data'!D$3:D$98)&gt;10,IF(AND(ISNUMBER('Raw Data'!D56),'Raw Data'!D56&lt;40, 'Raw Data'!D56&gt;0),'Raw Data'!D56,40),"")</f>
        <v/>
      </c>
      <c r="F114" s="2" t="str">
        <f>IF(SUM('Raw Data'!E$3:E$98)&gt;10,IF(AND(ISNUMBER('Raw Data'!E56),'Raw Data'!E56&lt;40, 'Raw Data'!E56&gt;0),'Raw Data'!E56,40),"")</f>
        <v/>
      </c>
      <c r="G114" s="2" t="str">
        <f>IF(SUM('Raw Data'!F$3:F$98)&gt;10,IF(AND(ISNUMBER('Raw Data'!F56),'Raw Data'!F56&lt;40, 'Raw Data'!F56&gt;0),'Raw Data'!F56,40),"")</f>
        <v/>
      </c>
      <c r="H114" s="2" t="str">
        <f>IF(SUM('Raw Data'!G$3:G$98)&gt;10,IF(AND(ISNUMBER('Raw Data'!G56),'Raw Data'!G56&lt;40, 'Raw Data'!G56&gt;0),'Raw Data'!G56,40),"")</f>
        <v/>
      </c>
      <c r="I114" s="2" t="str">
        <f>IF(SUM('Raw Data'!H$3:H$98)&gt;10,IF(AND(ISNUMBER('Raw Data'!H56),'Raw Data'!H56&lt;40, 'Raw Data'!H56&gt;0),'Raw Data'!H56,40),"")</f>
        <v/>
      </c>
      <c r="J114" s="2" t="str">
        <f>IF(SUM('Raw Data'!I$3:I$98)&gt;10,IF(AND(ISNUMBER('Raw Data'!I56),'Raw Data'!I56&lt;40, 'Raw Data'!I56&gt;0),'Raw Data'!I56,40),"")</f>
        <v/>
      </c>
      <c r="K114" s="2" t="str">
        <f>IF(SUM('Raw Data'!J$3:J$98)&gt;10,IF(AND(ISNUMBER('Raw Data'!J56),'Raw Data'!J56&lt;40, 'Raw Data'!J56&gt;0),'Raw Data'!J56,40),"")</f>
        <v/>
      </c>
      <c r="L114" s="2" t="str">
        <f>IF(SUM('Raw Data'!K$3:K$98)&gt;10,IF(AND(ISNUMBER('Raw Data'!K56),'Raw Data'!K56&lt;40, 'Raw Data'!K56&gt;0),'Raw Data'!K56,40),"")</f>
        <v/>
      </c>
      <c r="M114" s="2" t="str">
        <f>IF(SUM('Raw Data'!L$3:L$98)&gt;10,IF(AND(ISNUMBER('Raw Data'!L56),'Raw Data'!L56&lt;40, 'Raw Data'!L56&gt;0),'Raw Data'!L56,40),"")</f>
        <v/>
      </c>
      <c r="N114" s="2" t="str">
        <f>IF(SUM('Raw Data'!M$3:M$98)&gt;10,IF(AND(ISNUMBER('Raw Data'!M56),'Raw Data'!M56&lt;40, 'Raw Data'!M56&gt;0),'Raw Data'!M56,40),"")</f>
        <v/>
      </c>
      <c r="O114" s="2" t="str">
        <f>IF(SUM('Raw Data'!N$3:N$98)&gt;10,IF(AND(ISNUMBER('Raw Data'!N56),'Raw Data'!N56&lt;40, 'Raw Data'!N56&gt;0),'Raw Data'!N56,40),"")</f>
        <v/>
      </c>
    </row>
    <row r="115" spans="1:15" x14ac:dyDescent="0.25">
      <c r="A115" s="2" t="str">
        <f>'Gene Table'!D18</f>
        <v>CDKN1C</v>
      </c>
      <c r="B115" s="119"/>
      <c r="C115" s="3" t="s">
        <v>420</v>
      </c>
      <c r="D115" s="2">
        <f>IF(SUM('Raw Data'!C$3:C$98)&gt;10,IF(AND(ISNUMBER('Raw Data'!C58),'Raw Data'!C58&lt;40, 'Raw Data'!C58&gt;0),'Raw Data'!C58,40),"")</f>
        <v>29.453499999999998</v>
      </c>
      <c r="E115" s="2" t="str">
        <f>IF(SUM('Raw Data'!D$3:D$98)&gt;10,IF(AND(ISNUMBER('Raw Data'!D58),'Raw Data'!D58&lt;40, 'Raw Data'!D58&gt;0),'Raw Data'!D58,40),"")</f>
        <v/>
      </c>
      <c r="F115" s="2" t="str">
        <f>IF(SUM('Raw Data'!E$3:E$98)&gt;10,IF(AND(ISNUMBER('Raw Data'!E58),'Raw Data'!E58&lt;40, 'Raw Data'!E58&gt;0),'Raw Data'!E58,40),"")</f>
        <v/>
      </c>
      <c r="G115" s="2" t="str">
        <f>IF(SUM('Raw Data'!F$3:F$98)&gt;10,IF(AND(ISNUMBER('Raw Data'!F58),'Raw Data'!F58&lt;40, 'Raw Data'!F58&gt;0),'Raw Data'!F58,40),"")</f>
        <v/>
      </c>
      <c r="H115" s="2" t="str">
        <f>IF(SUM('Raw Data'!G$3:G$98)&gt;10,IF(AND(ISNUMBER('Raw Data'!G58),'Raw Data'!G58&lt;40, 'Raw Data'!G58&gt;0),'Raw Data'!G58,40),"")</f>
        <v/>
      </c>
      <c r="I115" s="2" t="str">
        <f>IF(SUM('Raw Data'!H$3:H$98)&gt;10,IF(AND(ISNUMBER('Raw Data'!H58),'Raw Data'!H58&lt;40, 'Raw Data'!H58&gt;0),'Raw Data'!H58,40),"")</f>
        <v/>
      </c>
      <c r="J115" s="2" t="str">
        <f>IF(SUM('Raw Data'!I$3:I$98)&gt;10,IF(AND(ISNUMBER('Raw Data'!I58),'Raw Data'!I58&lt;40, 'Raw Data'!I58&gt;0),'Raw Data'!I58,40),"")</f>
        <v/>
      </c>
      <c r="K115" s="2" t="str">
        <f>IF(SUM('Raw Data'!J$3:J$98)&gt;10,IF(AND(ISNUMBER('Raw Data'!J58),'Raw Data'!J58&lt;40, 'Raw Data'!J58&gt;0),'Raw Data'!J58,40),"")</f>
        <v/>
      </c>
      <c r="L115" s="2" t="str">
        <f>IF(SUM('Raw Data'!K$3:K$98)&gt;10,IF(AND(ISNUMBER('Raw Data'!K58),'Raw Data'!K58&lt;40, 'Raw Data'!K58&gt;0),'Raw Data'!K58,40),"")</f>
        <v/>
      </c>
      <c r="M115" s="2" t="str">
        <f>IF(SUM('Raw Data'!L$3:L$98)&gt;10,IF(AND(ISNUMBER('Raw Data'!L58),'Raw Data'!L58&lt;40, 'Raw Data'!L58&gt;0),'Raw Data'!L58,40),"")</f>
        <v/>
      </c>
      <c r="N115" s="2" t="str">
        <f>IF(SUM('Raw Data'!M$3:M$98)&gt;10,IF(AND(ISNUMBER('Raw Data'!M58),'Raw Data'!M58&lt;40, 'Raw Data'!M58&gt;0),'Raw Data'!M58,40),"")</f>
        <v/>
      </c>
      <c r="O115" s="2" t="str">
        <f>IF(SUM('Raw Data'!N$3:N$98)&gt;10,IF(AND(ISNUMBER('Raw Data'!N58),'Raw Data'!N58&lt;40, 'Raw Data'!N58&gt;0),'Raw Data'!N58,40),"")</f>
        <v/>
      </c>
    </row>
    <row r="116" spans="1:15" x14ac:dyDescent="0.25">
      <c r="A116" s="2" t="str">
        <f>'Gene Table'!D19</f>
        <v>CDKN2A</v>
      </c>
      <c r="B116" s="119"/>
      <c r="C116" s="3" t="s">
        <v>39</v>
      </c>
      <c r="D116" s="2">
        <f>IF(SUM('Raw Data'!C$3:C$98)&gt;10,IF(AND(ISNUMBER('Raw Data'!C60),'Raw Data'!C60&lt;40, 'Raw Data'!C60&gt;0),'Raw Data'!C60,40),"")</f>
        <v>32.410854</v>
      </c>
      <c r="E116" s="2" t="str">
        <f>IF(SUM('Raw Data'!D$3:D$98)&gt;10,IF(AND(ISNUMBER('Raw Data'!D60),'Raw Data'!D60&lt;40, 'Raw Data'!D60&gt;0),'Raw Data'!D60,40),"")</f>
        <v/>
      </c>
      <c r="F116" s="2" t="str">
        <f>IF(SUM('Raw Data'!E$3:E$98)&gt;10,IF(AND(ISNUMBER('Raw Data'!E60),'Raw Data'!E60&lt;40, 'Raw Data'!E60&gt;0),'Raw Data'!E60,40),"")</f>
        <v/>
      </c>
      <c r="G116" s="2" t="str">
        <f>IF(SUM('Raw Data'!F$3:F$98)&gt;10,IF(AND(ISNUMBER('Raw Data'!F60),'Raw Data'!F60&lt;40, 'Raw Data'!F60&gt;0),'Raw Data'!F60,40),"")</f>
        <v/>
      </c>
      <c r="H116" s="2" t="str">
        <f>IF(SUM('Raw Data'!G$3:G$98)&gt;10,IF(AND(ISNUMBER('Raw Data'!G60),'Raw Data'!G60&lt;40, 'Raw Data'!G60&gt;0),'Raw Data'!G60,40),"")</f>
        <v/>
      </c>
      <c r="I116" s="2" t="str">
        <f>IF(SUM('Raw Data'!H$3:H$98)&gt;10,IF(AND(ISNUMBER('Raw Data'!H60),'Raw Data'!H60&lt;40, 'Raw Data'!H60&gt;0),'Raw Data'!H60,40),"")</f>
        <v/>
      </c>
      <c r="J116" s="2" t="str">
        <f>IF(SUM('Raw Data'!I$3:I$98)&gt;10,IF(AND(ISNUMBER('Raw Data'!I60),'Raw Data'!I60&lt;40, 'Raw Data'!I60&gt;0),'Raw Data'!I60,40),"")</f>
        <v/>
      </c>
      <c r="K116" s="2" t="str">
        <f>IF(SUM('Raw Data'!J$3:J$98)&gt;10,IF(AND(ISNUMBER('Raw Data'!J60),'Raw Data'!J60&lt;40, 'Raw Data'!J60&gt;0),'Raw Data'!J60,40),"")</f>
        <v/>
      </c>
      <c r="L116" s="2" t="str">
        <f>IF(SUM('Raw Data'!K$3:K$98)&gt;10,IF(AND(ISNUMBER('Raw Data'!K60),'Raw Data'!K60&lt;40, 'Raw Data'!K60&gt;0),'Raw Data'!K60,40),"")</f>
        <v/>
      </c>
      <c r="M116" s="2" t="str">
        <f>IF(SUM('Raw Data'!L$3:L$98)&gt;10,IF(AND(ISNUMBER('Raw Data'!L60),'Raw Data'!L60&lt;40, 'Raw Data'!L60&gt;0),'Raw Data'!L60,40),"")</f>
        <v/>
      </c>
      <c r="N116" s="2" t="str">
        <f>IF(SUM('Raw Data'!M$3:M$98)&gt;10,IF(AND(ISNUMBER('Raw Data'!M60),'Raw Data'!M60&lt;40, 'Raw Data'!M60&gt;0),'Raw Data'!M60,40),"")</f>
        <v/>
      </c>
      <c r="O116" s="2" t="str">
        <f>IF(SUM('Raw Data'!N$3:N$98)&gt;10,IF(AND(ISNUMBER('Raw Data'!N60),'Raw Data'!N60&lt;40, 'Raw Data'!N60&gt;0),'Raw Data'!N60,40),"")</f>
        <v/>
      </c>
    </row>
    <row r="117" spans="1:15" x14ac:dyDescent="0.25">
      <c r="A117" s="2" t="str">
        <f>'Gene Table'!D20</f>
        <v>CDKN2B</v>
      </c>
      <c r="B117" s="119"/>
      <c r="C117" s="3" t="s">
        <v>41</v>
      </c>
      <c r="D117" s="2">
        <f>IF(SUM('Raw Data'!C$3:C$98)&gt;10,IF(AND(ISNUMBER('Raw Data'!C62),'Raw Data'!C62&lt;40, 'Raw Data'!C62&gt;0),'Raw Data'!C62,40),"")</f>
        <v>29.973690000000001</v>
      </c>
      <c r="E117" s="2" t="str">
        <f>IF(SUM('Raw Data'!D$3:D$98)&gt;10,IF(AND(ISNUMBER('Raw Data'!D62),'Raw Data'!D62&lt;40, 'Raw Data'!D62&gt;0),'Raw Data'!D62,40),"")</f>
        <v/>
      </c>
      <c r="F117" s="2" t="str">
        <f>IF(SUM('Raw Data'!E$3:E$98)&gt;10,IF(AND(ISNUMBER('Raw Data'!E62),'Raw Data'!E62&lt;40, 'Raw Data'!E62&gt;0),'Raw Data'!E62,40),"")</f>
        <v/>
      </c>
      <c r="G117" s="2" t="str">
        <f>IF(SUM('Raw Data'!F$3:F$98)&gt;10,IF(AND(ISNUMBER('Raw Data'!F62),'Raw Data'!F62&lt;40, 'Raw Data'!F62&gt;0),'Raw Data'!F62,40),"")</f>
        <v/>
      </c>
      <c r="H117" s="2" t="str">
        <f>IF(SUM('Raw Data'!G$3:G$98)&gt;10,IF(AND(ISNUMBER('Raw Data'!G62),'Raw Data'!G62&lt;40, 'Raw Data'!G62&gt;0),'Raw Data'!G62,40),"")</f>
        <v/>
      </c>
      <c r="I117" s="2" t="str">
        <f>IF(SUM('Raw Data'!H$3:H$98)&gt;10,IF(AND(ISNUMBER('Raw Data'!H62),'Raw Data'!H62&lt;40, 'Raw Data'!H62&gt;0),'Raw Data'!H62,40),"")</f>
        <v/>
      </c>
      <c r="J117" s="2" t="str">
        <f>IF(SUM('Raw Data'!I$3:I$98)&gt;10,IF(AND(ISNUMBER('Raw Data'!I62),'Raw Data'!I62&lt;40, 'Raw Data'!I62&gt;0),'Raw Data'!I62,40),"")</f>
        <v/>
      </c>
      <c r="K117" s="2" t="str">
        <f>IF(SUM('Raw Data'!J$3:J$98)&gt;10,IF(AND(ISNUMBER('Raw Data'!J62),'Raw Data'!J62&lt;40, 'Raw Data'!J62&gt;0),'Raw Data'!J62,40),"")</f>
        <v/>
      </c>
      <c r="L117" s="2" t="str">
        <f>IF(SUM('Raw Data'!K$3:K$98)&gt;10,IF(AND(ISNUMBER('Raw Data'!K62),'Raw Data'!K62&lt;40, 'Raw Data'!K62&gt;0),'Raw Data'!K62,40),"")</f>
        <v/>
      </c>
      <c r="M117" s="2" t="str">
        <f>IF(SUM('Raw Data'!L$3:L$98)&gt;10,IF(AND(ISNUMBER('Raw Data'!L62),'Raw Data'!L62&lt;40, 'Raw Data'!L62&gt;0),'Raw Data'!L62,40),"")</f>
        <v/>
      </c>
      <c r="N117" s="2" t="str">
        <f>IF(SUM('Raw Data'!M$3:M$98)&gt;10,IF(AND(ISNUMBER('Raw Data'!M62),'Raw Data'!M62&lt;40, 'Raw Data'!M62&gt;0),'Raw Data'!M62,40),"")</f>
        <v/>
      </c>
      <c r="O117" s="2" t="str">
        <f>IF(SUM('Raw Data'!N$3:N$98)&gt;10,IF(AND(ISNUMBER('Raw Data'!N62),'Raw Data'!N62&lt;40, 'Raw Data'!N62&gt;0),'Raw Data'!N62,40),"")</f>
        <v/>
      </c>
    </row>
    <row r="118" spans="1:15" x14ac:dyDescent="0.25">
      <c r="A118" s="2" t="str">
        <f>'Gene Table'!D21</f>
        <v>CDX2</v>
      </c>
      <c r="B118" s="119"/>
      <c r="C118" s="3" t="s">
        <v>136</v>
      </c>
      <c r="D118" s="2">
        <f>IF(SUM('Raw Data'!C$3:C$98)&gt;10,IF(AND(ISNUMBER('Raw Data'!C64),'Raw Data'!C64&lt;40, 'Raw Data'!C64&gt;0),'Raw Data'!C64,40),"")</f>
        <v>32.574860000000001</v>
      </c>
      <c r="E118" s="2" t="str">
        <f>IF(SUM('Raw Data'!D$3:D$98)&gt;10,IF(AND(ISNUMBER('Raw Data'!D64),'Raw Data'!D64&lt;40, 'Raw Data'!D64&gt;0),'Raw Data'!D64,40),"")</f>
        <v/>
      </c>
      <c r="F118" s="2" t="str">
        <f>IF(SUM('Raw Data'!E$3:E$98)&gt;10,IF(AND(ISNUMBER('Raw Data'!E64),'Raw Data'!E64&lt;40, 'Raw Data'!E64&gt;0),'Raw Data'!E64,40),"")</f>
        <v/>
      </c>
      <c r="G118" s="2" t="str">
        <f>IF(SUM('Raw Data'!F$3:F$98)&gt;10,IF(AND(ISNUMBER('Raw Data'!F64),'Raw Data'!F64&lt;40, 'Raw Data'!F64&gt;0),'Raw Data'!F64,40),"")</f>
        <v/>
      </c>
      <c r="H118" s="2" t="str">
        <f>IF(SUM('Raw Data'!G$3:G$98)&gt;10,IF(AND(ISNUMBER('Raw Data'!G64),'Raw Data'!G64&lt;40, 'Raw Data'!G64&gt;0),'Raw Data'!G64,40),"")</f>
        <v/>
      </c>
      <c r="I118" s="2" t="str">
        <f>IF(SUM('Raw Data'!H$3:H$98)&gt;10,IF(AND(ISNUMBER('Raw Data'!H64),'Raw Data'!H64&lt;40, 'Raw Data'!H64&gt;0),'Raw Data'!H64,40),"")</f>
        <v/>
      </c>
      <c r="J118" s="2" t="str">
        <f>IF(SUM('Raw Data'!I$3:I$98)&gt;10,IF(AND(ISNUMBER('Raw Data'!I64),'Raw Data'!I64&lt;40, 'Raw Data'!I64&gt;0),'Raw Data'!I64,40),"")</f>
        <v/>
      </c>
      <c r="K118" s="2" t="str">
        <f>IF(SUM('Raw Data'!J$3:J$98)&gt;10,IF(AND(ISNUMBER('Raw Data'!J64),'Raw Data'!J64&lt;40, 'Raw Data'!J64&gt;0),'Raw Data'!J64,40),"")</f>
        <v/>
      </c>
      <c r="L118" s="2" t="str">
        <f>IF(SUM('Raw Data'!K$3:K$98)&gt;10,IF(AND(ISNUMBER('Raw Data'!K64),'Raw Data'!K64&lt;40, 'Raw Data'!K64&gt;0),'Raw Data'!K64,40),"")</f>
        <v/>
      </c>
      <c r="M118" s="2" t="str">
        <f>IF(SUM('Raw Data'!L$3:L$98)&gt;10,IF(AND(ISNUMBER('Raw Data'!L64),'Raw Data'!L64&lt;40, 'Raw Data'!L64&gt;0),'Raw Data'!L64,40),"")</f>
        <v/>
      </c>
      <c r="N118" s="2" t="str">
        <f>IF(SUM('Raw Data'!M$3:M$98)&gt;10,IF(AND(ISNUMBER('Raw Data'!M64),'Raw Data'!M64&lt;40, 'Raw Data'!M64&gt;0),'Raw Data'!M64,40),"")</f>
        <v/>
      </c>
      <c r="O118" s="2" t="str">
        <f>IF(SUM('Raw Data'!N$3:N$98)&gt;10,IF(AND(ISNUMBER('Raw Data'!N64),'Raw Data'!N64&lt;40, 'Raw Data'!N64&gt;0),'Raw Data'!N64,40),"")</f>
        <v/>
      </c>
    </row>
    <row r="119" spans="1:15" x14ac:dyDescent="0.25">
      <c r="A119" s="2" t="str">
        <f>'Gene Table'!D22</f>
        <v>CHFR</v>
      </c>
      <c r="B119" s="119"/>
      <c r="C119" s="3" t="s">
        <v>138</v>
      </c>
      <c r="D119" s="2">
        <f>IF(SUM('Raw Data'!C$3:C$98)&gt;10,IF(AND(ISNUMBER('Raw Data'!C66),'Raw Data'!C66&lt;40, 'Raw Data'!C66&gt;0),'Raw Data'!C66,40),"")</f>
        <v>28.432993</v>
      </c>
      <c r="E119" s="2" t="str">
        <f>IF(SUM('Raw Data'!D$3:D$98)&gt;10,IF(AND(ISNUMBER('Raw Data'!D66),'Raw Data'!D66&lt;40, 'Raw Data'!D66&gt;0),'Raw Data'!D66,40),"")</f>
        <v/>
      </c>
      <c r="F119" s="2" t="str">
        <f>IF(SUM('Raw Data'!E$3:E$98)&gt;10,IF(AND(ISNUMBER('Raw Data'!E66),'Raw Data'!E66&lt;40, 'Raw Data'!E66&gt;0),'Raw Data'!E66,40),"")</f>
        <v/>
      </c>
      <c r="G119" s="2" t="str">
        <f>IF(SUM('Raw Data'!F$3:F$98)&gt;10,IF(AND(ISNUMBER('Raw Data'!F66),'Raw Data'!F66&lt;40, 'Raw Data'!F66&gt;0),'Raw Data'!F66,40),"")</f>
        <v/>
      </c>
      <c r="H119" s="2" t="str">
        <f>IF(SUM('Raw Data'!G$3:G$98)&gt;10,IF(AND(ISNUMBER('Raw Data'!G66),'Raw Data'!G66&lt;40, 'Raw Data'!G66&gt;0),'Raw Data'!G66,40),"")</f>
        <v/>
      </c>
      <c r="I119" s="2" t="str">
        <f>IF(SUM('Raw Data'!H$3:H$98)&gt;10,IF(AND(ISNUMBER('Raw Data'!H66),'Raw Data'!H66&lt;40, 'Raw Data'!H66&gt;0),'Raw Data'!H66,40),"")</f>
        <v/>
      </c>
      <c r="J119" s="2" t="str">
        <f>IF(SUM('Raw Data'!I$3:I$98)&gt;10,IF(AND(ISNUMBER('Raw Data'!I66),'Raw Data'!I66&lt;40, 'Raw Data'!I66&gt;0),'Raw Data'!I66,40),"")</f>
        <v/>
      </c>
      <c r="K119" s="2" t="str">
        <f>IF(SUM('Raw Data'!J$3:J$98)&gt;10,IF(AND(ISNUMBER('Raw Data'!J66),'Raw Data'!J66&lt;40, 'Raw Data'!J66&gt;0),'Raw Data'!J66,40),"")</f>
        <v/>
      </c>
      <c r="L119" s="2" t="str">
        <f>IF(SUM('Raw Data'!K$3:K$98)&gt;10,IF(AND(ISNUMBER('Raw Data'!K66),'Raw Data'!K66&lt;40, 'Raw Data'!K66&gt;0),'Raw Data'!K66,40),"")</f>
        <v/>
      </c>
      <c r="M119" s="2" t="str">
        <f>IF(SUM('Raw Data'!L$3:L$98)&gt;10,IF(AND(ISNUMBER('Raw Data'!L66),'Raw Data'!L66&lt;40, 'Raw Data'!L66&gt;0),'Raw Data'!L66,40),"")</f>
        <v/>
      </c>
      <c r="N119" s="2" t="str">
        <f>IF(SUM('Raw Data'!M$3:M$98)&gt;10,IF(AND(ISNUMBER('Raw Data'!M66),'Raw Data'!M66&lt;40, 'Raw Data'!M66&gt;0),'Raw Data'!M66,40),"")</f>
        <v/>
      </c>
      <c r="O119" s="2" t="str">
        <f>IF(SUM('Raw Data'!N$3:N$98)&gt;10,IF(AND(ISNUMBER('Raw Data'!N66),'Raw Data'!N66&lt;40, 'Raw Data'!N66&gt;0),'Raw Data'!N66,40),"")</f>
        <v/>
      </c>
    </row>
    <row r="120" spans="1:15" x14ac:dyDescent="0.25">
      <c r="A120" s="2" t="str">
        <f>'Gene Table'!D23</f>
        <v>CLSTN1</v>
      </c>
      <c r="B120" s="119"/>
      <c r="C120" s="3" t="s">
        <v>140</v>
      </c>
      <c r="D120" s="2">
        <f>IF(SUM('Raw Data'!C$3:C$98)&gt;10,IF(AND(ISNUMBER('Raw Data'!C68),'Raw Data'!C68&lt;40, 'Raw Data'!C68&gt;0),'Raw Data'!C68,40),"")</f>
        <v>38.774999999999999</v>
      </c>
      <c r="E120" s="2" t="str">
        <f>IF(SUM('Raw Data'!D$3:D$98)&gt;10,IF(AND(ISNUMBER('Raw Data'!D68),'Raw Data'!D68&lt;40, 'Raw Data'!D68&gt;0),'Raw Data'!D68,40),"")</f>
        <v/>
      </c>
      <c r="F120" s="2" t="str">
        <f>IF(SUM('Raw Data'!E$3:E$98)&gt;10,IF(AND(ISNUMBER('Raw Data'!E68),'Raw Data'!E68&lt;40, 'Raw Data'!E68&gt;0),'Raw Data'!E68,40),"")</f>
        <v/>
      </c>
      <c r="G120" s="2" t="str">
        <f>IF(SUM('Raw Data'!F$3:F$98)&gt;10,IF(AND(ISNUMBER('Raw Data'!F68),'Raw Data'!F68&lt;40, 'Raw Data'!F68&gt;0),'Raw Data'!F68,40),"")</f>
        <v/>
      </c>
      <c r="H120" s="2" t="str">
        <f>IF(SUM('Raw Data'!G$3:G$98)&gt;10,IF(AND(ISNUMBER('Raw Data'!G68),'Raw Data'!G68&lt;40, 'Raw Data'!G68&gt;0),'Raw Data'!G68,40),"")</f>
        <v/>
      </c>
      <c r="I120" s="2" t="str">
        <f>IF(SUM('Raw Data'!H$3:H$98)&gt;10,IF(AND(ISNUMBER('Raw Data'!H68),'Raw Data'!H68&lt;40, 'Raw Data'!H68&gt;0),'Raw Data'!H68,40),"")</f>
        <v/>
      </c>
      <c r="J120" s="2" t="str">
        <f>IF(SUM('Raw Data'!I$3:I$98)&gt;10,IF(AND(ISNUMBER('Raw Data'!I68),'Raw Data'!I68&lt;40, 'Raw Data'!I68&gt;0),'Raw Data'!I68,40),"")</f>
        <v/>
      </c>
      <c r="K120" s="2" t="str">
        <f>IF(SUM('Raw Data'!J$3:J$98)&gt;10,IF(AND(ISNUMBER('Raw Data'!J68),'Raw Data'!J68&lt;40, 'Raw Data'!J68&gt;0),'Raw Data'!J68,40),"")</f>
        <v/>
      </c>
      <c r="L120" s="2" t="str">
        <f>IF(SUM('Raw Data'!K$3:K$98)&gt;10,IF(AND(ISNUMBER('Raw Data'!K68),'Raw Data'!K68&lt;40, 'Raw Data'!K68&gt;0),'Raw Data'!K68,40),"")</f>
        <v/>
      </c>
      <c r="M120" s="2" t="str">
        <f>IF(SUM('Raw Data'!L$3:L$98)&gt;10,IF(AND(ISNUMBER('Raw Data'!L68),'Raw Data'!L68&lt;40, 'Raw Data'!L68&gt;0),'Raw Data'!L68,40),"")</f>
        <v/>
      </c>
      <c r="N120" s="2" t="str">
        <f>IF(SUM('Raw Data'!M$3:M$98)&gt;10,IF(AND(ISNUMBER('Raw Data'!M68),'Raw Data'!M68&lt;40, 'Raw Data'!M68&gt;0),'Raw Data'!M68,40),"")</f>
        <v/>
      </c>
      <c r="O120" s="2" t="str">
        <f>IF(SUM('Raw Data'!N$3:N$98)&gt;10,IF(AND(ISNUMBER('Raw Data'!N68),'Raw Data'!N68&lt;40, 'Raw Data'!N68&gt;0),'Raw Data'!N68,40),"")</f>
        <v/>
      </c>
    </row>
    <row r="121" spans="1:15" x14ac:dyDescent="0.25">
      <c r="A121" s="2" t="str">
        <f>'Gene Table'!D24</f>
        <v>CST6</v>
      </c>
      <c r="B121" s="119"/>
      <c r="C121" s="3" t="s">
        <v>142</v>
      </c>
      <c r="D121" s="2">
        <f>IF(SUM('Raw Data'!C$3:C$98)&gt;10,IF(AND(ISNUMBER('Raw Data'!C70),'Raw Data'!C70&lt;40, 'Raw Data'!C70&gt;0),'Raw Data'!C70,40),"")</f>
        <v>22.926897</v>
      </c>
      <c r="E121" s="2" t="str">
        <f>IF(SUM('Raw Data'!D$3:D$98)&gt;10,IF(AND(ISNUMBER('Raw Data'!D70),'Raw Data'!D70&lt;40, 'Raw Data'!D70&gt;0),'Raw Data'!D70,40),"")</f>
        <v/>
      </c>
      <c r="F121" s="2" t="str">
        <f>IF(SUM('Raw Data'!E$3:E$98)&gt;10,IF(AND(ISNUMBER('Raw Data'!E70),'Raw Data'!E70&lt;40, 'Raw Data'!E70&gt;0),'Raw Data'!E70,40),"")</f>
        <v/>
      </c>
      <c r="G121" s="2" t="str">
        <f>IF(SUM('Raw Data'!F$3:F$98)&gt;10,IF(AND(ISNUMBER('Raw Data'!F70),'Raw Data'!F70&lt;40, 'Raw Data'!F70&gt;0),'Raw Data'!F70,40),"")</f>
        <v/>
      </c>
      <c r="H121" s="2" t="str">
        <f>IF(SUM('Raw Data'!G$3:G$98)&gt;10,IF(AND(ISNUMBER('Raw Data'!G70),'Raw Data'!G70&lt;40, 'Raw Data'!G70&gt;0),'Raw Data'!G70,40),"")</f>
        <v/>
      </c>
      <c r="I121" s="2" t="str">
        <f>IF(SUM('Raw Data'!H$3:H$98)&gt;10,IF(AND(ISNUMBER('Raw Data'!H70),'Raw Data'!H70&lt;40, 'Raw Data'!H70&gt;0),'Raw Data'!H70,40),"")</f>
        <v/>
      </c>
      <c r="J121" s="2" t="str">
        <f>IF(SUM('Raw Data'!I$3:I$98)&gt;10,IF(AND(ISNUMBER('Raw Data'!I70),'Raw Data'!I70&lt;40, 'Raw Data'!I70&gt;0),'Raw Data'!I70,40),"")</f>
        <v/>
      </c>
      <c r="K121" s="2" t="str">
        <f>IF(SUM('Raw Data'!J$3:J$98)&gt;10,IF(AND(ISNUMBER('Raw Data'!J70),'Raw Data'!J70&lt;40, 'Raw Data'!J70&gt;0),'Raw Data'!J70,40),"")</f>
        <v/>
      </c>
      <c r="L121" s="2" t="str">
        <f>IF(SUM('Raw Data'!K$3:K$98)&gt;10,IF(AND(ISNUMBER('Raw Data'!K70),'Raw Data'!K70&lt;40, 'Raw Data'!K70&gt;0),'Raw Data'!K70,40),"")</f>
        <v/>
      </c>
      <c r="M121" s="2" t="str">
        <f>IF(SUM('Raw Data'!L$3:L$98)&gt;10,IF(AND(ISNUMBER('Raw Data'!L70),'Raw Data'!L70&lt;40, 'Raw Data'!L70&gt;0),'Raw Data'!L70,40),"")</f>
        <v/>
      </c>
      <c r="N121" s="2" t="str">
        <f>IF(SUM('Raw Data'!M$3:M$98)&gt;10,IF(AND(ISNUMBER('Raw Data'!M70),'Raw Data'!M70&lt;40, 'Raw Data'!M70&gt;0),'Raw Data'!M70,40),"")</f>
        <v/>
      </c>
      <c r="O121" s="2" t="str">
        <f>IF(SUM('Raw Data'!N$3:N$98)&gt;10,IF(AND(ISNUMBER('Raw Data'!N70),'Raw Data'!N70&lt;40, 'Raw Data'!N70&gt;0),'Raw Data'!N70,40),"")</f>
        <v/>
      </c>
    </row>
    <row r="122" spans="1:15" x14ac:dyDescent="0.25">
      <c r="A122" s="2" t="str">
        <f>'Gene Table'!D25</f>
        <v>CTSZ</v>
      </c>
      <c r="B122" s="119"/>
      <c r="C122" s="3" t="s">
        <v>144</v>
      </c>
      <c r="D122" s="2">
        <f>IF(SUM('Raw Data'!C$3:C$98)&gt;10,IF(AND(ISNUMBER('Raw Data'!C72),'Raw Data'!C72&lt;40, 'Raw Data'!C72&gt;0),'Raw Data'!C72,40),"")</f>
        <v>20.356210000000001</v>
      </c>
      <c r="E122" s="2" t="str">
        <f>IF(SUM('Raw Data'!D$3:D$98)&gt;10,IF(AND(ISNUMBER('Raw Data'!D72),'Raw Data'!D72&lt;40, 'Raw Data'!D72&gt;0),'Raw Data'!D72,40),"")</f>
        <v/>
      </c>
      <c r="F122" s="2" t="str">
        <f>IF(SUM('Raw Data'!E$3:E$98)&gt;10,IF(AND(ISNUMBER('Raw Data'!E72),'Raw Data'!E72&lt;40, 'Raw Data'!E72&gt;0),'Raw Data'!E72,40),"")</f>
        <v/>
      </c>
      <c r="G122" s="2" t="str">
        <f>IF(SUM('Raw Data'!F$3:F$98)&gt;10,IF(AND(ISNUMBER('Raw Data'!F72),'Raw Data'!F72&lt;40, 'Raw Data'!F72&gt;0),'Raw Data'!F72,40),"")</f>
        <v/>
      </c>
      <c r="H122" s="2" t="str">
        <f>IF(SUM('Raw Data'!G$3:G$98)&gt;10,IF(AND(ISNUMBER('Raw Data'!G72),'Raw Data'!G72&lt;40, 'Raw Data'!G72&gt;0),'Raw Data'!G72,40),"")</f>
        <v/>
      </c>
      <c r="I122" s="2" t="str">
        <f>IF(SUM('Raw Data'!H$3:H$98)&gt;10,IF(AND(ISNUMBER('Raw Data'!H72),'Raw Data'!H72&lt;40, 'Raw Data'!H72&gt;0),'Raw Data'!H72,40),"")</f>
        <v/>
      </c>
      <c r="J122" s="2" t="str">
        <f>IF(SUM('Raw Data'!I$3:I$98)&gt;10,IF(AND(ISNUMBER('Raw Data'!I72),'Raw Data'!I72&lt;40, 'Raw Data'!I72&gt;0),'Raw Data'!I72,40),"")</f>
        <v/>
      </c>
      <c r="K122" s="2" t="str">
        <f>IF(SUM('Raw Data'!J$3:J$98)&gt;10,IF(AND(ISNUMBER('Raw Data'!J72),'Raw Data'!J72&lt;40, 'Raw Data'!J72&gt;0),'Raw Data'!J72,40),"")</f>
        <v/>
      </c>
      <c r="L122" s="2" t="str">
        <f>IF(SUM('Raw Data'!K$3:K$98)&gt;10,IF(AND(ISNUMBER('Raw Data'!K72),'Raw Data'!K72&lt;40, 'Raw Data'!K72&gt;0),'Raw Data'!K72,40),"")</f>
        <v/>
      </c>
      <c r="M122" s="2" t="str">
        <f>IF(SUM('Raw Data'!L$3:L$98)&gt;10,IF(AND(ISNUMBER('Raw Data'!L72),'Raw Data'!L72&lt;40, 'Raw Data'!L72&gt;0),'Raw Data'!L72,40),"")</f>
        <v/>
      </c>
      <c r="N122" s="2" t="str">
        <f>IF(SUM('Raw Data'!M$3:M$98)&gt;10,IF(AND(ISNUMBER('Raw Data'!M72),'Raw Data'!M72&lt;40, 'Raw Data'!M72&gt;0),'Raw Data'!M72,40),"")</f>
        <v/>
      </c>
      <c r="O122" s="2" t="str">
        <f>IF(SUM('Raw Data'!N$3:N$98)&gt;10,IF(AND(ISNUMBER('Raw Data'!N72),'Raw Data'!N72&lt;40, 'Raw Data'!N72&gt;0),'Raw Data'!N72,40),"")</f>
        <v/>
      </c>
    </row>
    <row r="123" spans="1:15" x14ac:dyDescent="0.25">
      <c r="A123" s="2" t="str">
        <f>'Gene Table'!D26</f>
        <v>CXCL12</v>
      </c>
      <c r="B123" s="119"/>
      <c r="C123" s="3" t="s">
        <v>146</v>
      </c>
      <c r="D123" s="2">
        <f>IF(SUM('Raw Data'!C$3:C$98)&gt;10,IF(AND(ISNUMBER('Raw Data'!C74),'Raw Data'!C74&lt;40, 'Raw Data'!C74&gt;0),'Raw Data'!C74,40),"")</f>
        <v>28.32</v>
      </c>
      <c r="E123" s="2" t="str">
        <f>IF(SUM('Raw Data'!D$3:D$98)&gt;10,IF(AND(ISNUMBER('Raw Data'!D74),'Raw Data'!D74&lt;40, 'Raw Data'!D74&gt;0),'Raw Data'!D74,40),"")</f>
        <v/>
      </c>
      <c r="F123" s="2" t="str">
        <f>IF(SUM('Raw Data'!E$3:E$98)&gt;10,IF(AND(ISNUMBER('Raw Data'!E74),'Raw Data'!E74&lt;40, 'Raw Data'!E74&gt;0),'Raw Data'!E74,40),"")</f>
        <v/>
      </c>
      <c r="G123" s="2" t="str">
        <f>IF(SUM('Raw Data'!F$3:F$98)&gt;10,IF(AND(ISNUMBER('Raw Data'!F74),'Raw Data'!F74&lt;40, 'Raw Data'!F74&gt;0),'Raw Data'!F74,40),"")</f>
        <v/>
      </c>
      <c r="H123" s="2" t="str">
        <f>IF(SUM('Raw Data'!G$3:G$98)&gt;10,IF(AND(ISNUMBER('Raw Data'!G74),'Raw Data'!G74&lt;40, 'Raw Data'!G74&gt;0),'Raw Data'!G74,40),"")</f>
        <v/>
      </c>
      <c r="I123" s="2" t="str">
        <f>IF(SUM('Raw Data'!H$3:H$98)&gt;10,IF(AND(ISNUMBER('Raw Data'!H74),'Raw Data'!H74&lt;40, 'Raw Data'!H74&gt;0),'Raw Data'!H74,40),"")</f>
        <v/>
      </c>
      <c r="J123" s="2" t="str">
        <f>IF(SUM('Raw Data'!I$3:I$98)&gt;10,IF(AND(ISNUMBER('Raw Data'!I74),'Raw Data'!I74&lt;40, 'Raw Data'!I74&gt;0),'Raw Data'!I74,40),"")</f>
        <v/>
      </c>
      <c r="K123" s="2" t="str">
        <f>IF(SUM('Raw Data'!J$3:J$98)&gt;10,IF(AND(ISNUMBER('Raw Data'!J74),'Raw Data'!J74&lt;40, 'Raw Data'!J74&gt;0),'Raw Data'!J74,40),"")</f>
        <v/>
      </c>
      <c r="L123" s="2" t="str">
        <f>IF(SUM('Raw Data'!K$3:K$98)&gt;10,IF(AND(ISNUMBER('Raw Data'!K74),'Raw Data'!K74&lt;40, 'Raw Data'!K74&gt;0),'Raw Data'!K74,40),"")</f>
        <v/>
      </c>
      <c r="M123" s="2" t="str">
        <f>IF(SUM('Raw Data'!L$3:L$98)&gt;10,IF(AND(ISNUMBER('Raw Data'!L74),'Raw Data'!L74&lt;40, 'Raw Data'!L74&gt;0),'Raw Data'!L74,40),"")</f>
        <v/>
      </c>
      <c r="N123" s="2" t="str">
        <f>IF(SUM('Raw Data'!M$3:M$98)&gt;10,IF(AND(ISNUMBER('Raw Data'!M74),'Raw Data'!M74&lt;40, 'Raw Data'!M74&gt;0),'Raw Data'!M74,40),"")</f>
        <v/>
      </c>
      <c r="O123" s="2" t="str">
        <f>IF(SUM('Raw Data'!N$3:N$98)&gt;10,IF(AND(ISNUMBER('Raw Data'!N74),'Raw Data'!N74&lt;40, 'Raw Data'!N74&gt;0),'Raw Data'!N74,40),"")</f>
        <v/>
      </c>
    </row>
    <row r="124" spans="1:15" ht="12.75" customHeight="1" x14ac:dyDescent="0.25">
      <c r="A124" s="2" t="str">
        <f>'Gene Table'!D27</f>
        <v>CYP1B1</v>
      </c>
      <c r="B124" s="120"/>
      <c r="C124" s="3" t="s">
        <v>430</v>
      </c>
      <c r="D124" s="2">
        <f>IF(SUM('Raw Data'!C$3:C$98)&gt;10,IF(AND(ISNUMBER('Raw Data'!C100),'Raw Data'!C100&lt;40, 'Raw Data'!C100&gt;0),'Raw Data'!C100,40),"")</f>
        <v>32.656055000000002</v>
      </c>
      <c r="E124" s="2" t="str">
        <f>IF(SUM('Raw Data'!D$3:D$98)&gt;10,IF(AND(ISNUMBER('Raw Data'!D100),'Raw Data'!D100&lt;40, 'Raw Data'!D100&gt;0),'Raw Data'!D100,40),"")</f>
        <v/>
      </c>
      <c r="F124" s="2" t="str">
        <f>IF(SUM('Raw Data'!E$3:E$98)&gt;10,IF(AND(ISNUMBER('Raw Data'!E100),'Raw Data'!E100&lt;40, 'Raw Data'!E100&gt;0),'Raw Data'!E100,40),"")</f>
        <v/>
      </c>
      <c r="G124" s="2" t="str">
        <f>IF(SUM('Raw Data'!F$3:F$98)&gt;10,IF(AND(ISNUMBER('Raw Data'!F100),'Raw Data'!F100&lt;40, 'Raw Data'!F100&gt;0),'Raw Data'!F100,40),"")</f>
        <v/>
      </c>
      <c r="H124" s="2" t="str">
        <f>IF(SUM('Raw Data'!G$3:G$98)&gt;10,IF(AND(ISNUMBER('Raw Data'!G100),'Raw Data'!G100&lt;40, 'Raw Data'!G100&gt;0),'Raw Data'!G100,40),"")</f>
        <v/>
      </c>
      <c r="I124" s="2" t="str">
        <f>IF(SUM('Raw Data'!H$3:H$98)&gt;10,IF(AND(ISNUMBER('Raw Data'!H100),'Raw Data'!H100&lt;40, 'Raw Data'!H100&gt;0),'Raw Data'!H100,40),"")</f>
        <v/>
      </c>
      <c r="J124" s="2" t="str">
        <f>IF(SUM('Raw Data'!I$3:I$98)&gt;10,IF(AND(ISNUMBER('Raw Data'!I100),'Raw Data'!I100&lt;40, 'Raw Data'!I100&gt;0),'Raw Data'!I100,40),"")</f>
        <v/>
      </c>
      <c r="K124" s="2" t="str">
        <f>IF(SUM('Raw Data'!J$3:J$98)&gt;10,IF(AND(ISNUMBER('Raw Data'!J100),'Raw Data'!J100&lt;40, 'Raw Data'!J100&gt;0),'Raw Data'!J100,40),"")</f>
        <v/>
      </c>
      <c r="L124" s="2" t="str">
        <f>IF(SUM('Raw Data'!K$3:K$98)&gt;10,IF(AND(ISNUMBER('Raw Data'!K100),'Raw Data'!K100&lt;40, 'Raw Data'!K100&gt;0),'Raw Data'!K100,40),"")</f>
        <v/>
      </c>
      <c r="M124" s="2" t="str">
        <f>IF(SUM('Raw Data'!L$3:L$98)&gt;10,IF(AND(ISNUMBER('Raw Data'!L100),'Raw Data'!L100&lt;40, 'Raw Data'!L100&gt;0),'Raw Data'!L100,40),"")</f>
        <v/>
      </c>
      <c r="N124" s="2" t="str">
        <f>IF(SUM('Raw Data'!M$3:M$98)&gt;10,IF(AND(ISNUMBER('Raw Data'!M100),'Raw Data'!M100&lt;40, 'Raw Data'!M100&gt;0),'Raw Data'!M100,40),"")</f>
        <v/>
      </c>
      <c r="O124" s="2" t="str">
        <f>IF(SUM('Raw Data'!N$3:N$98)&gt;10,IF(AND(ISNUMBER('Raw Data'!N100),'Raw Data'!N100&lt;40, 'Raw Data'!N100&gt;0),'Raw Data'!N100,40),"")</f>
        <v/>
      </c>
    </row>
    <row r="125" spans="1:15" x14ac:dyDescent="0.25">
      <c r="A125" s="2" t="str">
        <f>'Gene Table'!D28</f>
        <v>DAPK1</v>
      </c>
      <c r="B125" s="120"/>
      <c r="C125" s="3" t="s">
        <v>431</v>
      </c>
      <c r="D125" s="2">
        <f>IF(SUM('Raw Data'!C$3:C$98)&gt;10,IF(AND(ISNUMBER('Raw Data'!C102),'Raw Data'!C102&lt;40, 'Raw Data'!C102&gt;0),'Raw Data'!C102,40),"")</f>
        <v>34.001629999999999</v>
      </c>
      <c r="E125" s="2" t="str">
        <f>IF(SUM('Raw Data'!D$3:D$98)&gt;10,IF(AND(ISNUMBER('Raw Data'!D102),'Raw Data'!D102&lt;40, 'Raw Data'!D102&gt;0),'Raw Data'!D102,40),"")</f>
        <v/>
      </c>
      <c r="F125" s="2" t="str">
        <f>IF(SUM('Raw Data'!E$3:E$98)&gt;10,IF(AND(ISNUMBER('Raw Data'!E102),'Raw Data'!E102&lt;40, 'Raw Data'!E102&gt;0),'Raw Data'!E102,40),"")</f>
        <v/>
      </c>
      <c r="G125" s="2" t="str">
        <f>IF(SUM('Raw Data'!F$3:F$98)&gt;10,IF(AND(ISNUMBER('Raw Data'!F102),'Raw Data'!F102&lt;40, 'Raw Data'!F102&gt;0),'Raw Data'!F102,40),"")</f>
        <v/>
      </c>
      <c r="H125" s="2" t="str">
        <f>IF(SUM('Raw Data'!G$3:G$98)&gt;10,IF(AND(ISNUMBER('Raw Data'!G102),'Raw Data'!G102&lt;40, 'Raw Data'!G102&gt;0),'Raw Data'!G102,40),"")</f>
        <v/>
      </c>
      <c r="I125" s="2" t="str">
        <f>IF(SUM('Raw Data'!H$3:H$98)&gt;10,IF(AND(ISNUMBER('Raw Data'!H102),'Raw Data'!H102&lt;40, 'Raw Data'!H102&gt;0),'Raw Data'!H102,40),"")</f>
        <v/>
      </c>
      <c r="J125" s="2" t="str">
        <f>IF(SUM('Raw Data'!I$3:I$98)&gt;10,IF(AND(ISNUMBER('Raw Data'!I102),'Raw Data'!I102&lt;40, 'Raw Data'!I102&gt;0),'Raw Data'!I102,40),"")</f>
        <v/>
      </c>
      <c r="K125" s="2" t="str">
        <f>IF(SUM('Raw Data'!J$3:J$98)&gt;10,IF(AND(ISNUMBER('Raw Data'!J102),'Raw Data'!J102&lt;40, 'Raw Data'!J102&gt;0),'Raw Data'!J102,40),"")</f>
        <v/>
      </c>
      <c r="L125" s="2" t="str">
        <f>IF(SUM('Raw Data'!K$3:K$98)&gt;10,IF(AND(ISNUMBER('Raw Data'!K102),'Raw Data'!K102&lt;40, 'Raw Data'!K102&gt;0),'Raw Data'!K102,40),"")</f>
        <v/>
      </c>
      <c r="M125" s="2" t="str">
        <f>IF(SUM('Raw Data'!L$3:L$98)&gt;10,IF(AND(ISNUMBER('Raw Data'!L102),'Raw Data'!L102&lt;40, 'Raw Data'!L102&gt;0),'Raw Data'!L102,40),"")</f>
        <v/>
      </c>
      <c r="N125" s="2" t="str">
        <f>IF(SUM('Raw Data'!M$3:M$98)&gt;10,IF(AND(ISNUMBER('Raw Data'!M102),'Raw Data'!M102&lt;40, 'Raw Data'!M102&gt;0),'Raw Data'!M102,40),"")</f>
        <v/>
      </c>
      <c r="O125" s="2" t="str">
        <f>IF(SUM('Raw Data'!N$3:N$98)&gt;10,IF(AND(ISNUMBER('Raw Data'!N102),'Raw Data'!N102&lt;40, 'Raw Data'!N102&gt;0),'Raw Data'!N102,40),"")</f>
        <v/>
      </c>
    </row>
    <row r="126" spans="1:15" x14ac:dyDescent="0.25">
      <c r="A126" s="2" t="str">
        <f>'Gene Table'!D29</f>
        <v>DSC3</v>
      </c>
      <c r="B126" s="120"/>
      <c r="C126" s="3" t="s">
        <v>432</v>
      </c>
      <c r="D126" s="2">
        <f>IF(SUM('Raw Data'!C$3:C$98)&gt;10,IF(AND(ISNUMBER('Raw Data'!C104),'Raw Data'!C104&lt;40, 'Raw Data'!C104&gt;0),'Raw Data'!C104,40),"")</f>
        <v>24.873073999999999</v>
      </c>
      <c r="E126" s="2" t="str">
        <f>IF(SUM('Raw Data'!D$3:D$98)&gt;10,IF(AND(ISNUMBER('Raw Data'!D104),'Raw Data'!D104&lt;40, 'Raw Data'!D104&gt;0),'Raw Data'!D104,40),"")</f>
        <v/>
      </c>
      <c r="F126" s="2" t="str">
        <f>IF(SUM('Raw Data'!E$3:E$98)&gt;10,IF(AND(ISNUMBER('Raw Data'!E104),'Raw Data'!E104&lt;40, 'Raw Data'!E104&gt;0),'Raw Data'!E104,40),"")</f>
        <v/>
      </c>
      <c r="G126" s="2" t="str">
        <f>IF(SUM('Raw Data'!F$3:F$98)&gt;10,IF(AND(ISNUMBER('Raw Data'!F104),'Raw Data'!F104&lt;40, 'Raw Data'!F104&gt;0),'Raw Data'!F104,40),"")</f>
        <v/>
      </c>
      <c r="H126" s="2" t="str">
        <f>IF(SUM('Raw Data'!G$3:G$98)&gt;10,IF(AND(ISNUMBER('Raw Data'!G104),'Raw Data'!G104&lt;40, 'Raw Data'!G104&gt;0),'Raw Data'!G104,40),"")</f>
        <v/>
      </c>
      <c r="I126" s="2" t="str">
        <f>IF(SUM('Raw Data'!H$3:H$98)&gt;10,IF(AND(ISNUMBER('Raw Data'!H104),'Raw Data'!H104&lt;40, 'Raw Data'!H104&gt;0),'Raw Data'!H104,40),"")</f>
        <v/>
      </c>
      <c r="J126" s="2" t="str">
        <f>IF(SUM('Raw Data'!I$3:I$98)&gt;10,IF(AND(ISNUMBER('Raw Data'!I104),'Raw Data'!I104&lt;40, 'Raw Data'!I104&gt;0),'Raw Data'!I104,40),"")</f>
        <v/>
      </c>
      <c r="K126" s="2" t="str">
        <f>IF(SUM('Raw Data'!J$3:J$98)&gt;10,IF(AND(ISNUMBER('Raw Data'!J104),'Raw Data'!J104&lt;40, 'Raw Data'!J104&gt;0),'Raw Data'!J104,40),"")</f>
        <v/>
      </c>
      <c r="L126" s="2" t="str">
        <f>IF(SUM('Raw Data'!K$3:K$98)&gt;10,IF(AND(ISNUMBER('Raw Data'!K104),'Raw Data'!K104&lt;40, 'Raw Data'!K104&gt;0),'Raw Data'!K104,40),"")</f>
        <v/>
      </c>
      <c r="M126" s="2" t="str">
        <f>IF(SUM('Raw Data'!L$3:L$98)&gt;10,IF(AND(ISNUMBER('Raw Data'!L104),'Raw Data'!L104&lt;40, 'Raw Data'!L104&gt;0),'Raw Data'!L104,40),"")</f>
        <v/>
      </c>
      <c r="N126" s="2" t="str">
        <f>IF(SUM('Raw Data'!M$3:M$98)&gt;10,IF(AND(ISNUMBER('Raw Data'!M104),'Raw Data'!M104&lt;40, 'Raw Data'!M104&gt;0),'Raw Data'!M104,40),"")</f>
        <v/>
      </c>
      <c r="O126" s="2" t="str">
        <f>IF(SUM('Raw Data'!N$3:N$98)&gt;10,IF(AND(ISNUMBER('Raw Data'!N104),'Raw Data'!N104&lt;40, 'Raw Data'!N104&gt;0),'Raw Data'!N104,40),"")</f>
        <v/>
      </c>
    </row>
    <row r="127" spans="1:15" x14ac:dyDescent="0.25">
      <c r="A127" s="2" t="str">
        <f>'Gene Table'!D30</f>
        <v>EPB41L3</v>
      </c>
      <c r="B127" s="120"/>
      <c r="C127" s="3" t="s">
        <v>433</v>
      </c>
      <c r="D127" s="2">
        <f>IF(SUM('Raw Data'!C$3:C$98)&gt;10,IF(AND(ISNUMBER('Raw Data'!C106),'Raw Data'!C106&lt;40, 'Raw Data'!C106&gt;0),'Raw Data'!C106,40),"")</f>
        <v>27.720576999999999</v>
      </c>
      <c r="E127" s="2" t="str">
        <f>IF(SUM('Raw Data'!D$3:D$98)&gt;10,IF(AND(ISNUMBER('Raw Data'!D106),'Raw Data'!D106&lt;40, 'Raw Data'!D106&gt;0),'Raw Data'!D106,40),"")</f>
        <v/>
      </c>
      <c r="F127" s="2" t="str">
        <f>IF(SUM('Raw Data'!E$3:E$98)&gt;10,IF(AND(ISNUMBER('Raw Data'!E106),'Raw Data'!E106&lt;40, 'Raw Data'!E106&gt;0),'Raw Data'!E106,40),"")</f>
        <v/>
      </c>
      <c r="G127" s="2" t="str">
        <f>IF(SUM('Raw Data'!F$3:F$98)&gt;10,IF(AND(ISNUMBER('Raw Data'!F106),'Raw Data'!F106&lt;40, 'Raw Data'!F106&gt;0),'Raw Data'!F106,40),"")</f>
        <v/>
      </c>
      <c r="H127" s="2" t="str">
        <f>IF(SUM('Raw Data'!G$3:G$98)&gt;10,IF(AND(ISNUMBER('Raw Data'!G106),'Raw Data'!G106&lt;40, 'Raw Data'!G106&gt;0),'Raw Data'!G106,40),"")</f>
        <v/>
      </c>
      <c r="I127" s="2" t="str">
        <f>IF(SUM('Raw Data'!H$3:H$98)&gt;10,IF(AND(ISNUMBER('Raw Data'!H106),'Raw Data'!H106&lt;40, 'Raw Data'!H106&gt;0),'Raw Data'!H106,40),"")</f>
        <v/>
      </c>
      <c r="J127" s="2" t="str">
        <f>IF(SUM('Raw Data'!I$3:I$98)&gt;10,IF(AND(ISNUMBER('Raw Data'!I106),'Raw Data'!I106&lt;40, 'Raw Data'!I106&gt;0),'Raw Data'!I106,40),"")</f>
        <v/>
      </c>
      <c r="K127" s="2" t="str">
        <f>IF(SUM('Raw Data'!J$3:J$98)&gt;10,IF(AND(ISNUMBER('Raw Data'!J106),'Raw Data'!J106&lt;40, 'Raw Data'!J106&gt;0),'Raw Data'!J106,40),"")</f>
        <v/>
      </c>
      <c r="L127" s="2" t="str">
        <f>IF(SUM('Raw Data'!K$3:K$98)&gt;10,IF(AND(ISNUMBER('Raw Data'!K106),'Raw Data'!K106&lt;40, 'Raw Data'!K106&gt;0),'Raw Data'!K106,40),"")</f>
        <v/>
      </c>
      <c r="M127" s="2" t="str">
        <f>IF(SUM('Raw Data'!L$3:L$98)&gt;10,IF(AND(ISNUMBER('Raw Data'!L106),'Raw Data'!L106&lt;40, 'Raw Data'!L106&gt;0),'Raw Data'!L106,40),"")</f>
        <v/>
      </c>
      <c r="N127" s="2" t="str">
        <f>IF(SUM('Raw Data'!M$3:M$98)&gt;10,IF(AND(ISNUMBER('Raw Data'!M106),'Raw Data'!M106&lt;40, 'Raw Data'!M106&gt;0),'Raw Data'!M106,40),"")</f>
        <v/>
      </c>
      <c r="O127" s="2" t="str">
        <f>IF(SUM('Raw Data'!N$3:N$98)&gt;10,IF(AND(ISNUMBER('Raw Data'!N106),'Raw Data'!N106&lt;40, 'Raw Data'!N106&gt;0),'Raw Data'!N106,40),"")</f>
        <v/>
      </c>
    </row>
    <row r="128" spans="1:15" x14ac:dyDescent="0.25">
      <c r="A128" s="2" t="str">
        <f>'Gene Table'!D31</f>
        <v>EPCAM</v>
      </c>
      <c r="B128" s="120"/>
      <c r="C128" s="3" t="s">
        <v>64</v>
      </c>
      <c r="D128" s="2">
        <f>IF(SUM('Raw Data'!C$3:C$98)&gt;10,IF(AND(ISNUMBER('Raw Data'!C108),'Raw Data'!C108&lt;40, 'Raw Data'!C108&gt;0),'Raw Data'!C108,40),"")</f>
        <v>25.67</v>
      </c>
      <c r="E128" s="2" t="str">
        <f>IF(SUM('Raw Data'!D$3:D$98)&gt;10,IF(AND(ISNUMBER('Raw Data'!D108),'Raw Data'!D108&lt;40, 'Raw Data'!D108&gt;0),'Raw Data'!D108,40),"")</f>
        <v/>
      </c>
      <c r="F128" s="2" t="str">
        <f>IF(SUM('Raw Data'!E$3:E$98)&gt;10,IF(AND(ISNUMBER('Raw Data'!E108),'Raw Data'!E108&lt;40, 'Raw Data'!E108&gt;0),'Raw Data'!E108,40),"")</f>
        <v/>
      </c>
      <c r="G128" s="2" t="str">
        <f>IF(SUM('Raw Data'!F$3:F$98)&gt;10,IF(AND(ISNUMBER('Raw Data'!F108),'Raw Data'!F108&lt;40, 'Raw Data'!F108&gt;0),'Raw Data'!F108,40),"")</f>
        <v/>
      </c>
      <c r="H128" s="2" t="str">
        <f>IF(SUM('Raw Data'!G$3:G$98)&gt;10,IF(AND(ISNUMBER('Raw Data'!G108),'Raw Data'!G108&lt;40, 'Raw Data'!G108&gt;0),'Raw Data'!G108,40),"")</f>
        <v/>
      </c>
      <c r="I128" s="2" t="str">
        <f>IF(SUM('Raw Data'!H$3:H$98)&gt;10,IF(AND(ISNUMBER('Raw Data'!H108),'Raw Data'!H108&lt;40, 'Raw Data'!H108&gt;0),'Raw Data'!H108,40),"")</f>
        <v/>
      </c>
      <c r="J128" s="2" t="str">
        <f>IF(SUM('Raw Data'!I$3:I$98)&gt;10,IF(AND(ISNUMBER('Raw Data'!I108),'Raw Data'!I108&lt;40, 'Raw Data'!I108&gt;0),'Raw Data'!I108,40),"")</f>
        <v/>
      </c>
      <c r="K128" s="2" t="str">
        <f>IF(SUM('Raw Data'!J$3:J$98)&gt;10,IF(AND(ISNUMBER('Raw Data'!J108),'Raw Data'!J108&lt;40, 'Raw Data'!J108&gt;0),'Raw Data'!J108,40),"")</f>
        <v/>
      </c>
      <c r="L128" s="2" t="str">
        <f>IF(SUM('Raw Data'!K$3:K$98)&gt;10,IF(AND(ISNUMBER('Raw Data'!K108),'Raw Data'!K108&lt;40, 'Raw Data'!K108&gt;0),'Raw Data'!K108,40),"")</f>
        <v/>
      </c>
      <c r="M128" s="2" t="str">
        <f>IF(SUM('Raw Data'!L$3:L$98)&gt;10,IF(AND(ISNUMBER('Raw Data'!L108),'Raw Data'!L108&lt;40, 'Raw Data'!L108&gt;0),'Raw Data'!L108,40),"")</f>
        <v/>
      </c>
      <c r="N128" s="2" t="str">
        <f>IF(SUM('Raw Data'!M$3:M$98)&gt;10,IF(AND(ISNUMBER('Raw Data'!M108),'Raw Data'!M108&lt;40, 'Raw Data'!M108&gt;0),'Raw Data'!M108,40),"")</f>
        <v/>
      </c>
      <c r="O128" s="2" t="str">
        <f>IF(SUM('Raw Data'!N$3:N$98)&gt;10,IF(AND(ISNUMBER('Raw Data'!N108),'Raw Data'!N108&lt;40, 'Raw Data'!N108&gt;0),'Raw Data'!N108,40),"")</f>
        <v/>
      </c>
    </row>
    <row r="129" spans="1:15" x14ac:dyDescent="0.25">
      <c r="A129" s="2" t="str">
        <f>'Gene Table'!D32</f>
        <v>ESR1</v>
      </c>
      <c r="B129" s="120"/>
      <c r="C129" s="3" t="s">
        <v>66</v>
      </c>
      <c r="D129" s="2">
        <f>IF(SUM('Raw Data'!C$3:C$98)&gt;10,IF(AND(ISNUMBER('Raw Data'!C110),'Raw Data'!C110&lt;40, 'Raw Data'!C110&gt;0),'Raw Data'!C110,40),"")</f>
        <v>31.31645</v>
      </c>
      <c r="E129" s="2" t="str">
        <f>IF(SUM('Raw Data'!D$3:D$98)&gt;10,IF(AND(ISNUMBER('Raw Data'!D110),'Raw Data'!D110&lt;40, 'Raw Data'!D110&gt;0),'Raw Data'!D110,40),"")</f>
        <v/>
      </c>
      <c r="F129" s="2" t="str">
        <f>IF(SUM('Raw Data'!E$3:E$98)&gt;10,IF(AND(ISNUMBER('Raw Data'!E110),'Raw Data'!E110&lt;40, 'Raw Data'!E110&gt;0),'Raw Data'!E110,40),"")</f>
        <v/>
      </c>
      <c r="G129" s="2" t="str">
        <f>IF(SUM('Raw Data'!F$3:F$98)&gt;10,IF(AND(ISNUMBER('Raw Data'!F110),'Raw Data'!F110&lt;40, 'Raw Data'!F110&gt;0),'Raw Data'!F110,40),"")</f>
        <v/>
      </c>
      <c r="H129" s="2" t="str">
        <f>IF(SUM('Raw Data'!G$3:G$98)&gt;10,IF(AND(ISNUMBER('Raw Data'!G110),'Raw Data'!G110&lt;40, 'Raw Data'!G110&gt;0),'Raw Data'!G110,40),"")</f>
        <v/>
      </c>
      <c r="I129" s="2" t="str">
        <f>IF(SUM('Raw Data'!H$3:H$98)&gt;10,IF(AND(ISNUMBER('Raw Data'!H110),'Raw Data'!H110&lt;40, 'Raw Data'!H110&gt;0),'Raw Data'!H110,40),"")</f>
        <v/>
      </c>
      <c r="J129" s="2" t="str">
        <f>IF(SUM('Raw Data'!I$3:I$98)&gt;10,IF(AND(ISNUMBER('Raw Data'!I110),'Raw Data'!I110&lt;40, 'Raw Data'!I110&gt;0),'Raw Data'!I110,40),"")</f>
        <v/>
      </c>
      <c r="K129" s="2" t="str">
        <f>IF(SUM('Raw Data'!J$3:J$98)&gt;10,IF(AND(ISNUMBER('Raw Data'!J110),'Raw Data'!J110&lt;40, 'Raw Data'!J110&gt;0),'Raw Data'!J110,40),"")</f>
        <v/>
      </c>
      <c r="L129" s="2" t="str">
        <f>IF(SUM('Raw Data'!K$3:K$98)&gt;10,IF(AND(ISNUMBER('Raw Data'!K110),'Raw Data'!K110&lt;40, 'Raw Data'!K110&gt;0),'Raw Data'!K110,40),"")</f>
        <v/>
      </c>
      <c r="M129" s="2" t="str">
        <f>IF(SUM('Raw Data'!L$3:L$98)&gt;10,IF(AND(ISNUMBER('Raw Data'!L110),'Raw Data'!L110&lt;40, 'Raw Data'!L110&gt;0),'Raw Data'!L110,40),"")</f>
        <v/>
      </c>
      <c r="N129" s="2" t="str">
        <f>IF(SUM('Raw Data'!M$3:M$98)&gt;10,IF(AND(ISNUMBER('Raw Data'!M110),'Raw Data'!M110&lt;40, 'Raw Data'!M110&gt;0),'Raw Data'!M110,40),"")</f>
        <v/>
      </c>
      <c r="O129" s="2" t="str">
        <f>IF(SUM('Raw Data'!N$3:N$98)&gt;10,IF(AND(ISNUMBER('Raw Data'!N110),'Raw Data'!N110&lt;40, 'Raw Data'!N110&gt;0),'Raw Data'!N110,40),"")</f>
        <v/>
      </c>
    </row>
    <row r="130" spans="1:15" x14ac:dyDescent="0.25">
      <c r="A130" s="2" t="str">
        <f>'Gene Table'!D33</f>
        <v>FHIT</v>
      </c>
      <c r="B130" s="120"/>
      <c r="C130" s="3" t="s">
        <v>160</v>
      </c>
      <c r="D130" s="2">
        <f>IF(SUM('Raw Data'!C$3:C$98)&gt;10,IF(AND(ISNUMBER('Raw Data'!C112),'Raw Data'!C112&lt;40, 'Raw Data'!C112&gt;0),'Raw Data'!C112,40),"")</f>
        <v>28.960290000000001</v>
      </c>
      <c r="E130" s="2" t="str">
        <f>IF(SUM('Raw Data'!D$3:D$98)&gt;10,IF(AND(ISNUMBER('Raw Data'!D112),'Raw Data'!D112&lt;40, 'Raw Data'!D112&gt;0),'Raw Data'!D112,40),"")</f>
        <v/>
      </c>
      <c r="F130" s="2" t="str">
        <f>IF(SUM('Raw Data'!E$3:E$98)&gt;10,IF(AND(ISNUMBER('Raw Data'!E112),'Raw Data'!E112&lt;40, 'Raw Data'!E112&gt;0),'Raw Data'!E112,40),"")</f>
        <v/>
      </c>
      <c r="G130" s="2" t="str">
        <f>IF(SUM('Raw Data'!F$3:F$98)&gt;10,IF(AND(ISNUMBER('Raw Data'!F112),'Raw Data'!F112&lt;40, 'Raw Data'!F112&gt;0),'Raw Data'!F112,40),"")</f>
        <v/>
      </c>
      <c r="H130" s="2" t="str">
        <f>IF(SUM('Raw Data'!G$3:G$98)&gt;10,IF(AND(ISNUMBER('Raw Data'!G112),'Raw Data'!G112&lt;40, 'Raw Data'!G112&gt;0),'Raw Data'!G112,40),"")</f>
        <v/>
      </c>
      <c r="I130" s="2" t="str">
        <f>IF(SUM('Raw Data'!H$3:H$98)&gt;10,IF(AND(ISNUMBER('Raw Data'!H112),'Raw Data'!H112&lt;40, 'Raw Data'!H112&gt;0),'Raw Data'!H112,40),"")</f>
        <v/>
      </c>
      <c r="J130" s="2" t="str">
        <f>IF(SUM('Raw Data'!I$3:I$98)&gt;10,IF(AND(ISNUMBER('Raw Data'!I112),'Raw Data'!I112&lt;40, 'Raw Data'!I112&gt;0),'Raw Data'!I112,40),"")</f>
        <v/>
      </c>
      <c r="K130" s="2" t="str">
        <f>IF(SUM('Raw Data'!J$3:J$98)&gt;10,IF(AND(ISNUMBER('Raw Data'!J112),'Raw Data'!J112&lt;40, 'Raw Data'!J112&gt;0),'Raw Data'!J112,40),"")</f>
        <v/>
      </c>
      <c r="L130" s="2" t="str">
        <f>IF(SUM('Raw Data'!K$3:K$98)&gt;10,IF(AND(ISNUMBER('Raw Data'!K112),'Raw Data'!K112&lt;40, 'Raw Data'!K112&gt;0),'Raw Data'!K112,40),"")</f>
        <v/>
      </c>
      <c r="M130" s="2" t="str">
        <f>IF(SUM('Raw Data'!L$3:L$98)&gt;10,IF(AND(ISNUMBER('Raw Data'!L112),'Raw Data'!L112&lt;40, 'Raw Data'!L112&gt;0),'Raw Data'!L112,40),"")</f>
        <v/>
      </c>
      <c r="N130" s="2" t="str">
        <f>IF(SUM('Raw Data'!M$3:M$98)&gt;10,IF(AND(ISNUMBER('Raw Data'!M112),'Raw Data'!M112&lt;40, 'Raw Data'!M112&gt;0),'Raw Data'!M112,40),"")</f>
        <v/>
      </c>
      <c r="O130" s="2" t="str">
        <f>IF(SUM('Raw Data'!N$3:N$98)&gt;10,IF(AND(ISNUMBER('Raw Data'!N112),'Raw Data'!N112&lt;40, 'Raw Data'!N112&gt;0),'Raw Data'!N112,40),"")</f>
        <v/>
      </c>
    </row>
    <row r="131" spans="1:15" x14ac:dyDescent="0.25">
      <c r="A131" s="2" t="str">
        <f>'Gene Table'!D34</f>
        <v>GADD45A</v>
      </c>
      <c r="B131" s="120"/>
      <c r="C131" s="3" t="s">
        <v>162</v>
      </c>
      <c r="D131" s="2">
        <f>IF(SUM('Raw Data'!C$3:C$98)&gt;10,IF(AND(ISNUMBER('Raw Data'!C114),'Raw Data'!C114&lt;40, 'Raw Data'!C114&gt;0),'Raw Data'!C114,40),"")</f>
        <v>22.707854999999999</v>
      </c>
      <c r="E131" s="2" t="str">
        <f>IF(SUM('Raw Data'!D$3:D$98)&gt;10,IF(AND(ISNUMBER('Raw Data'!D114),'Raw Data'!D114&lt;40, 'Raw Data'!D114&gt;0),'Raw Data'!D114,40),"")</f>
        <v/>
      </c>
      <c r="F131" s="2" t="str">
        <f>IF(SUM('Raw Data'!E$3:E$98)&gt;10,IF(AND(ISNUMBER('Raw Data'!E114),'Raw Data'!E114&lt;40, 'Raw Data'!E114&gt;0),'Raw Data'!E114,40),"")</f>
        <v/>
      </c>
      <c r="G131" s="2" t="str">
        <f>IF(SUM('Raw Data'!F$3:F$98)&gt;10,IF(AND(ISNUMBER('Raw Data'!F114),'Raw Data'!F114&lt;40, 'Raw Data'!F114&gt;0),'Raw Data'!F114,40),"")</f>
        <v/>
      </c>
      <c r="H131" s="2" t="str">
        <f>IF(SUM('Raw Data'!G$3:G$98)&gt;10,IF(AND(ISNUMBER('Raw Data'!G114),'Raw Data'!G114&lt;40, 'Raw Data'!G114&gt;0),'Raw Data'!G114,40),"")</f>
        <v/>
      </c>
      <c r="I131" s="2" t="str">
        <f>IF(SUM('Raw Data'!H$3:H$98)&gt;10,IF(AND(ISNUMBER('Raw Data'!H114),'Raw Data'!H114&lt;40, 'Raw Data'!H114&gt;0),'Raw Data'!H114,40),"")</f>
        <v/>
      </c>
      <c r="J131" s="2" t="str">
        <f>IF(SUM('Raw Data'!I$3:I$98)&gt;10,IF(AND(ISNUMBER('Raw Data'!I114),'Raw Data'!I114&lt;40, 'Raw Data'!I114&gt;0),'Raw Data'!I114,40),"")</f>
        <v/>
      </c>
      <c r="K131" s="2" t="str">
        <f>IF(SUM('Raw Data'!J$3:J$98)&gt;10,IF(AND(ISNUMBER('Raw Data'!J114),'Raw Data'!J114&lt;40, 'Raw Data'!J114&gt;0),'Raw Data'!J114,40),"")</f>
        <v/>
      </c>
      <c r="L131" s="2" t="str">
        <f>IF(SUM('Raw Data'!K$3:K$98)&gt;10,IF(AND(ISNUMBER('Raw Data'!K114),'Raw Data'!K114&lt;40, 'Raw Data'!K114&gt;0),'Raw Data'!K114,40),"")</f>
        <v/>
      </c>
      <c r="M131" s="2" t="str">
        <f>IF(SUM('Raw Data'!L$3:L$98)&gt;10,IF(AND(ISNUMBER('Raw Data'!L114),'Raw Data'!L114&lt;40, 'Raw Data'!L114&gt;0),'Raw Data'!L114,40),"")</f>
        <v/>
      </c>
      <c r="N131" s="2" t="str">
        <f>IF(SUM('Raw Data'!M$3:M$98)&gt;10,IF(AND(ISNUMBER('Raw Data'!M114),'Raw Data'!M114&lt;40, 'Raw Data'!M114&gt;0),'Raw Data'!M114,40),"")</f>
        <v/>
      </c>
      <c r="O131" s="2" t="str">
        <f>IF(SUM('Raw Data'!N$3:N$98)&gt;10,IF(AND(ISNUMBER('Raw Data'!N114),'Raw Data'!N114&lt;40, 'Raw Data'!N114&gt;0),'Raw Data'!N114,40),"")</f>
        <v/>
      </c>
    </row>
    <row r="132" spans="1:15" x14ac:dyDescent="0.25">
      <c r="A132" s="2" t="str">
        <f>'Gene Table'!D35</f>
        <v>GPC3</v>
      </c>
      <c r="B132" s="120"/>
      <c r="C132" s="3" t="s">
        <v>164</v>
      </c>
      <c r="D132" s="2">
        <f>IF(SUM('Raw Data'!C$3:C$98)&gt;10,IF(AND(ISNUMBER('Raw Data'!C116),'Raw Data'!C116&lt;40, 'Raw Data'!C116&gt;0),'Raw Data'!C116,40),"")</f>
        <v>27.738630000000001</v>
      </c>
      <c r="E132" s="2" t="str">
        <f>IF(SUM('Raw Data'!D$3:D$98)&gt;10,IF(AND(ISNUMBER('Raw Data'!D116),'Raw Data'!D116&lt;40, 'Raw Data'!D116&gt;0),'Raw Data'!D116,40),"")</f>
        <v/>
      </c>
      <c r="F132" s="2" t="str">
        <f>IF(SUM('Raw Data'!E$3:E$98)&gt;10,IF(AND(ISNUMBER('Raw Data'!E116),'Raw Data'!E116&lt;40, 'Raw Data'!E116&gt;0),'Raw Data'!E116,40),"")</f>
        <v/>
      </c>
      <c r="G132" s="2" t="str">
        <f>IF(SUM('Raw Data'!F$3:F$98)&gt;10,IF(AND(ISNUMBER('Raw Data'!F116),'Raw Data'!F116&lt;40, 'Raw Data'!F116&gt;0),'Raw Data'!F116,40),"")</f>
        <v/>
      </c>
      <c r="H132" s="2" t="str">
        <f>IF(SUM('Raw Data'!G$3:G$98)&gt;10,IF(AND(ISNUMBER('Raw Data'!G116),'Raw Data'!G116&lt;40, 'Raw Data'!G116&gt;0),'Raw Data'!G116,40),"")</f>
        <v/>
      </c>
      <c r="I132" s="2" t="str">
        <f>IF(SUM('Raw Data'!H$3:H$98)&gt;10,IF(AND(ISNUMBER('Raw Data'!H116),'Raw Data'!H116&lt;40, 'Raw Data'!H116&gt;0),'Raw Data'!H116,40),"")</f>
        <v/>
      </c>
      <c r="J132" s="2" t="str">
        <f>IF(SUM('Raw Data'!I$3:I$98)&gt;10,IF(AND(ISNUMBER('Raw Data'!I116),'Raw Data'!I116&lt;40, 'Raw Data'!I116&gt;0),'Raw Data'!I116,40),"")</f>
        <v/>
      </c>
      <c r="K132" s="2" t="str">
        <f>IF(SUM('Raw Data'!J$3:J$98)&gt;10,IF(AND(ISNUMBER('Raw Data'!J116),'Raw Data'!J116&lt;40, 'Raw Data'!J116&gt;0),'Raw Data'!J116,40),"")</f>
        <v/>
      </c>
      <c r="L132" s="2" t="str">
        <f>IF(SUM('Raw Data'!K$3:K$98)&gt;10,IF(AND(ISNUMBER('Raw Data'!K116),'Raw Data'!K116&lt;40, 'Raw Data'!K116&gt;0),'Raw Data'!K116,40),"")</f>
        <v/>
      </c>
      <c r="M132" s="2" t="str">
        <f>IF(SUM('Raw Data'!L$3:L$98)&gt;10,IF(AND(ISNUMBER('Raw Data'!L116),'Raw Data'!L116&lt;40, 'Raw Data'!L116&gt;0),'Raw Data'!L116,40),"")</f>
        <v/>
      </c>
      <c r="N132" s="2" t="str">
        <f>IF(SUM('Raw Data'!M$3:M$98)&gt;10,IF(AND(ISNUMBER('Raw Data'!M116),'Raw Data'!M116&lt;40, 'Raw Data'!M116&gt;0),'Raw Data'!M116,40),"")</f>
        <v/>
      </c>
      <c r="O132" s="2" t="str">
        <f>IF(SUM('Raw Data'!N$3:N$98)&gt;10,IF(AND(ISNUMBER('Raw Data'!N116),'Raw Data'!N116&lt;40, 'Raw Data'!N116&gt;0),'Raw Data'!N116,40),"")</f>
        <v/>
      </c>
    </row>
    <row r="133" spans="1:15" x14ac:dyDescent="0.25">
      <c r="A133" s="2" t="str">
        <f>'Gene Table'!D36</f>
        <v>GSTP1</v>
      </c>
      <c r="B133" s="120"/>
      <c r="C133" s="3" t="s">
        <v>166</v>
      </c>
      <c r="D133" s="2">
        <f>IF(SUM('Raw Data'!C$3:C$98)&gt;10,IF(AND(ISNUMBER('Raw Data'!C118),'Raw Data'!C118&lt;40, 'Raw Data'!C118&gt;0),'Raw Data'!C118,40),"")</f>
        <v>20.573467000000001</v>
      </c>
      <c r="E133" s="2" t="str">
        <f>IF(SUM('Raw Data'!D$3:D$98)&gt;10,IF(AND(ISNUMBER('Raw Data'!D118),'Raw Data'!D118&lt;40, 'Raw Data'!D118&gt;0),'Raw Data'!D118,40),"")</f>
        <v/>
      </c>
      <c r="F133" s="2" t="str">
        <f>IF(SUM('Raw Data'!E$3:E$98)&gt;10,IF(AND(ISNUMBER('Raw Data'!E118),'Raw Data'!E118&lt;40, 'Raw Data'!E118&gt;0),'Raw Data'!E118,40),"")</f>
        <v/>
      </c>
      <c r="G133" s="2" t="str">
        <f>IF(SUM('Raw Data'!F$3:F$98)&gt;10,IF(AND(ISNUMBER('Raw Data'!F118),'Raw Data'!F118&lt;40, 'Raw Data'!F118&gt;0),'Raw Data'!F118,40),"")</f>
        <v/>
      </c>
      <c r="H133" s="2" t="str">
        <f>IF(SUM('Raw Data'!G$3:G$98)&gt;10,IF(AND(ISNUMBER('Raw Data'!G118),'Raw Data'!G118&lt;40, 'Raw Data'!G118&gt;0),'Raw Data'!G118,40),"")</f>
        <v/>
      </c>
      <c r="I133" s="2" t="str">
        <f>IF(SUM('Raw Data'!H$3:H$98)&gt;10,IF(AND(ISNUMBER('Raw Data'!H118),'Raw Data'!H118&lt;40, 'Raw Data'!H118&gt;0),'Raw Data'!H118,40),"")</f>
        <v/>
      </c>
      <c r="J133" s="2" t="str">
        <f>IF(SUM('Raw Data'!I$3:I$98)&gt;10,IF(AND(ISNUMBER('Raw Data'!I118),'Raw Data'!I118&lt;40, 'Raw Data'!I118&gt;0),'Raw Data'!I118,40),"")</f>
        <v/>
      </c>
      <c r="K133" s="2" t="str">
        <f>IF(SUM('Raw Data'!J$3:J$98)&gt;10,IF(AND(ISNUMBER('Raw Data'!J118),'Raw Data'!J118&lt;40, 'Raw Data'!J118&gt;0),'Raw Data'!J118,40),"")</f>
        <v/>
      </c>
      <c r="L133" s="2" t="str">
        <f>IF(SUM('Raw Data'!K$3:K$98)&gt;10,IF(AND(ISNUMBER('Raw Data'!K118),'Raw Data'!K118&lt;40, 'Raw Data'!K118&gt;0),'Raw Data'!K118,40),"")</f>
        <v/>
      </c>
      <c r="M133" s="2" t="str">
        <f>IF(SUM('Raw Data'!L$3:L$98)&gt;10,IF(AND(ISNUMBER('Raw Data'!L118),'Raw Data'!L118&lt;40, 'Raw Data'!L118&gt;0),'Raw Data'!L118,40),"")</f>
        <v/>
      </c>
      <c r="N133" s="2" t="str">
        <f>IF(SUM('Raw Data'!M$3:M$98)&gt;10,IF(AND(ISNUMBER('Raw Data'!M118),'Raw Data'!M118&lt;40, 'Raw Data'!M118&gt;0),'Raw Data'!M118,40),"")</f>
        <v/>
      </c>
      <c r="O133" s="2" t="str">
        <f>IF(SUM('Raw Data'!N$3:N$98)&gt;10,IF(AND(ISNUMBER('Raw Data'!N118),'Raw Data'!N118&lt;40, 'Raw Data'!N118&gt;0),'Raw Data'!N118,40),"")</f>
        <v/>
      </c>
    </row>
    <row r="134" spans="1:15" x14ac:dyDescent="0.25">
      <c r="A134" s="2" t="str">
        <f>'Gene Table'!D37</f>
        <v>HIC1</v>
      </c>
      <c r="B134" s="120"/>
      <c r="C134" s="3" t="s">
        <v>168</v>
      </c>
      <c r="D134" s="2">
        <f>IF(SUM('Raw Data'!C$3:C$98)&gt;10,IF(AND(ISNUMBER('Raw Data'!C120),'Raw Data'!C120&lt;40, 'Raw Data'!C120&gt;0),'Raw Data'!C120,40),"")</f>
        <v>30.896372</v>
      </c>
      <c r="E134" s="2" t="str">
        <f>IF(SUM('Raw Data'!D$3:D$98)&gt;10,IF(AND(ISNUMBER('Raw Data'!D120),'Raw Data'!D120&lt;40, 'Raw Data'!D120&gt;0),'Raw Data'!D120,40),"")</f>
        <v/>
      </c>
      <c r="F134" s="2" t="str">
        <f>IF(SUM('Raw Data'!E$3:E$98)&gt;10,IF(AND(ISNUMBER('Raw Data'!E120),'Raw Data'!E120&lt;40, 'Raw Data'!E120&gt;0),'Raw Data'!E120,40),"")</f>
        <v/>
      </c>
      <c r="G134" s="2" t="str">
        <f>IF(SUM('Raw Data'!F$3:F$98)&gt;10,IF(AND(ISNUMBER('Raw Data'!F120),'Raw Data'!F120&lt;40, 'Raw Data'!F120&gt;0),'Raw Data'!F120,40),"")</f>
        <v/>
      </c>
      <c r="H134" s="2" t="str">
        <f>IF(SUM('Raw Data'!G$3:G$98)&gt;10,IF(AND(ISNUMBER('Raw Data'!G120),'Raw Data'!G120&lt;40, 'Raw Data'!G120&gt;0),'Raw Data'!G120,40),"")</f>
        <v/>
      </c>
      <c r="I134" s="2" t="str">
        <f>IF(SUM('Raw Data'!H$3:H$98)&gt;10,IF(AND(ISNUMBER('Raw Data'!H120),'Raw Data'!H120&lt;40, 'Raw Data'!H120&gt;0),'Raw Data'!H120,40),"")</f>
        <v/>
      </c>
      <c r="J134" s="2" t="str">
        <f>IF(SUM('Raw Data'!I$3:I$98)&gt;10,IF(AND(ISNUMBER('Raw Data'!I120),'Raw Data'!I120&lt;40, 'Raw Data'!I120&gt;0),'Raw Data'!I120,40),"")</f>
        <v/>
      </c>
      <c r="K134" s="2" t="str">
        <f>IF(SUM('Raw Data'!J$3:J$98)&gt;10,IF(AND(ISNUMBER('Raw Data'!J120),'Raw Data'!J120&lt;40, 'Raw Data'!J120&gt;0),'Raw Data'!J120,40),"")</f>
        <v/>
      </c>
      <c r="L134" s="2" t="str">
        <f>IF(SUM('Raw Data'!K$3:K$98)&gt;10,IF(AND(ISNUMBER('Raw Data'!K120),'Raw Data'!K120&lt;40, 'Raw Data'!K120&gt;0),'Raw Data'!K120,40),"")</f>
        <v/>
      </c>
      <c r="M134" s="2" t="str">
        <f>IF(SUM('Raw Data'!L$3:L$98)&gt;10,IF(AND(ISNUMBER('Raw Data'!L120),'Raw Data'!L120&lt;40, 'Raw Data'!L120&gt;0),'Raw Data'!L120,40),"")</f>
        <v/>
      </c>
      <c r="N134" s="2" t="str">
        <f>IF(SUM('Raw Data'!M$3:M$98)&gt;10,IF(AND(ISNUMBER('Raw Data'!M120),'Raw Data'!M120&lt;40, 'Raw Data'!M120&gt;0),'Raw Data'!M120,40),"")</f>
        <v/>
      </c>
      <c r="O134" s="2" t="str">
        <f>IF(SUM('Raw Data'!N$3:N$98)&gt;10,IF(AND(ISNUMBER('Raw Data'!N120),'Raw Data'!N120&lt;40, 'Raw Data'!N120&gt;0),'Raw Data'!N120,40),"")</f>
        <v/>
      </c>
    </row>
    <row r="135" spans="1:15" x14ac:dyDescent="0.25">
      <c r="A135" s="2" t="str">
        <f>'Gene Table'!D38</f>
        <v>HOXA5</v>
      </c>
      <c r="B135" s="120"/>
      <c r="C135" s="3" t="s">
        <v>170</v>
      </c>
      <c r="D135" s="2">
        <f>IF(SUM('Raw Data'!C$3:C$98)&gt;10,IF(AND(ISNUMBER('Raw Data'!C122),'Raw Data'!C122&lt;40, 'Raw Data'!C122&gt;0),'Raw Data'!C122,40),"")</f>
        <v>40</v>
      </c>
      <c r="E135" s="2" t="str">
        <f>IF(SUM('Raw Data'!D$3:D$98)&gt;10,IF(AND(ISNUMBER('Raw Data'!D122),'Raw Data'!D122&lt;40, 'Raw Data'!D122&gt;0),'Raw Data'!D122,40),"")</f>
        <v/>
      </c>
      <c r="F135" s="2" t="str">
        <f>IF(SUM('Raw Data'!E$3:E$98)&gt;10,IF(AND(ISNUMBER('Raw Data'!E122),'Raw Data'!E122&lt;40, 'Raw Data'!E122&gt;0),'Raw Data'!E122,40),"")</f>
        <v/>
      </c>
      <c r="G135" s="2" t="str">
        <f>IF(SUM('Raw Data'!F$3:F$98)&gt;10,IF(AND(ISNUMBER('Raw Data'!F122),'Raw Data'!F122&lt;40, 'Raw Data'!F122&gt;0),'Raw Data'!F122,40),"")</f>
        <v/>
      </c>
      <c r="H135" s="2" t="str">
        <f>IF(SUM('Raw Data'!G$3:G$98)&gt;10,IF(AND(ISNUMBER('Raw Data'!G122),'Raw Data'!G122&lt;40, 'Raw Data'!G122&gt;0),'Raw Data'!G122,40),"")</f>
        <v/>
      </c>
      <c r="I135" s="2" t="str">
        <f>IF(SUM('Raw Data'!H$3:H$98)&gt;10,IF(AND(ISNUMBER('Raw Data'!H122),'Raw Data'!H122&lt;40, 'Raw Data'!H122&gt;0),'Raw Data'!H122,40),"")</f>
        <v/>
      </c>
      <c r="J135" s="2" t="str">
        <f>IF(SUM('Raw Data'!I$3:I$98)&gt;10,IF(AND(ISNUMBER('Raw Data'!I122),'Raw Data'!I122&lt;40, 'Raw Data'!I122&gt;0),'Raw Data'!I122,40),"")</f>
        <v/>
      </c>
      <c r="K135" s="2" t="str">
        <f>IF(SUM('Raw Data'!J$3:J$98)&gt;10,IF(AND(ISNUMBER('Raw Data'!J122),'Raw Data'!J122&lt;40, 'Raw Data'!J122&gt;0),'Raw Data'!J122,40),"")</f>
        <v/>
      </c>
      <c r="L135" s="2" t="str">
        <f>IF(SUM('Raw Data'!K$3:K$98)&gt;10,IF(AND(ISNUMBER('Raw Data'!K122),'Raw Data'!K122&lt;40, 'Raw Data'!K122&gt;0),'Raw Data'!K122,40),"")</f>
        <v/>
      </c>
      <c r="M135" s="2" t="str">
        <f>IF(SUM('Raw Data'!L$3:L$98)&gt;10,IF(AND(ISNUMBER('Raw Data'!L122),'Raw Data'!L122&lt;40, 'Raw Data'!L122&gt;0),'Raw Data'!L122,40),"")</f>
        <v/>
      </c>
      <c r="N135" s="2" t="str">
        <f>IF(SUM('Raw Data'!M$3:M$98)&gt;10,IF(AND(ISNUMBER('Raw Data'!M122),'Raw Data'!M122&lt;40, 'Raw Data'!M122&gt;0),'Raw Data'!M122,40),"")</f>
        <v/>
      </c>
      <c r="O135" s="2" t="str">
        <f>IF(SUM('Raw Data'!N$3:N$98)&gt;10,IF(AND(ISNUMBER('Raw Data'!N122),'Raw Data'!N122&lt;40, 'Raw Data'!N122&gt;0),'Raw Data'!N122,40),"")</f>
        <v/>
      </c>
    </row>
    <row r="136" spans="1:15" x14ac:dyDescent="0.25">
      <c r="A136" s="2" t="str">
        <f>'Gene Table'!D39</f>
        <v>HOXD11</v>
      </c>
      <c r="B136" s="120"/>
      <c r="C136" s="3" t="s">
        <v>443</v>
      </c>
      <c r="D136" s="2">
        <f>IF(SUM('Raw Data'!C$3:C$98)&gt;10,IF(AND(ISNUMBER('Raw Data'!C148),'Raw Data'!C148&lt;40, 'Raw Data'!C148&gt;0),'Raw Data'!C148,40),"")</f>
        <v>31.44828</v>
      </c>
      <c r="E136" s="2" t="str">
        <f>IF(SUM('Raw Data'!D$3:D$98)&gt;10,IF(AND(ISNUMBER('Raw Data'!D148),'Raw Data'!D148&lt;40, 'Raw Data'!D148&gt;0),'Raw Data'!D148,40),"")</f>
        <v/>
      </c>
      <c r="F136" s="2" t="str">
        <f>IF(SUM('Raw Data'!E$3:E$98)&gt;10,IF(AND(ISNUMBER('Raw Data'!E148),'Raw Data'!E148&lt;40, 'Raw Data'!E148&gt;0),'Raw Data'!E148,40),"")</f>
        <v/>
      </c>
      <c r="G136" s="2" t="str">
        <f>IF(SUM('Raw Data'!F$3:F$98)&gt;10,IF(AND(ISNUMBER('Raw Data'!F148),'Raw Data'!F148&lt;40, 'Raw Data'!F148&gt;0),'Raw Data'!F148,40),"")</f>
        <v/>
      </c>
      <c r="H136" s="2" t="str">
        <f>IF(SUM('Raw Data'!G$3:G$98)&gt;10,IF(AND(ISNUMBER('Raw Data'!G148),'Raw Data'!G148&lt;40, 'Raw Data'!G148&gt;0),'Raw Data'!G148,40),"")</f>
        <v/>
      </c>
      <c r="I136" s="2" t="str">
        <f>IF(SUM('Raw Data'!H$3:H$98)&gt;10,IF(AND(ISNUMBER('Raw Data'!H148),'Raw Data'!H148&lt;40, 'Raw Data'!H148&gt;0),'Raw Data'!H148,40),"")</f>
        <v/>
      </c>
      <c r="J136" s="2" t="str">
        <f>IF(SUM('Raw Data'!I$3:I$98)&gt;10,IF(AND(ISNUMBER('Raw Data'!I148),'Raw Data'!I148&lt;40, 'Raw Data'!I148&gt;0),'Raw Data'!I148,40),"")</f>
        <v/>
      </c>
      <c r="K136" s="2" t="str">
        <f>IF(SUM('Raw Data'!J$3:J$98)&gt;10,IF(AND(ISNUMBER('Raw Data'!J148),'Raw Data'!J148&lt;40, 'Raw Data'!J148&gt;0),'Raw Data'!J148,40),"")</f>
        <v/>
      </c>
      <c r="L136" s="2" t="str">
        <f>IF(SUM('Raw Data'!K$3:K$98)&gt;10,IF(AND(ISNUMBER('Raw Data'!K148),'Raw Data'!K148&lt;40, 'Raw Data'!K148&gt;0),'Raw Data'!K148,40),"")</f>
        <v/>
      </c>
      <c r="M136" s="2" t="str">
        <f>IF(SUM('Raw Data'!L$3:L$98)&gt;10,IF(AND(ISNUMBER('Raw Data'!L148),'Raw Data'!L148&lt;40, 'Raw Data'!L148&gt;0),'Raw Data'!L148,40),"")</f>
        <v/>
      </c>
      <c r="N136" s="2" t="str">
        <f>IF(SUM('Raw Data'!M$3:M$98)&gt;10,IF(AND(ISNUMBER('Raw Data'!M148),'Raw Data'!M148&lt;40, 'Raw Data'!M148&gt;0),'Raw Data'!M148,40),"")</f>
        <v/>
      </c>
      <c r="O136" s="2" t="str">
        <f>IF(SUM('Raw Data'!N$3:N$98)&gt;10,IF(AND(ISNUMBER('Raw Data'!N148),'Raw Data'!N148&lt;40, 'Raw Data'!N148&gt;0),'Raw Data'!N148,40),"")</f>
        <v/>
      </c>
    </row>
    <row r="137" spans="1:15" x14ac:dyDescent="0.25">
      <c r="A137" s="2" t="str">
        <f>'Gene Table'!D40</f>
        <v>HS3ST2</v>
      </c>
      <c r="B137" s="120"/>
      <c r="C137" s="3" t="s">
        <v>444</v>
      </c>
      <c r="D137" s="2">
        <f>IF(SUM('Raw Data'!C$3:C$98)&gt;10,IF(AND(ISNUMBER('Raw Data'!C150),'Raw Data'!C150&lt;40, 'Raw Data'!C150&gt;0),'Raw Data'!C150,40),"")</f>
        <v>31.235779000000001</v>
      </c>
      <c r="E137" s="2" t="str">
        <f>IF(SUM('Raw Data'!D$3:D$98)&gt;10,IF(AND(ISNUMBER('Raw Data'!D150),'Raw Data'!D150&lt;40, 'Raw Data'!D150&gt;0),'Raw Data'!D150,40),"")</f>
        <v/>
      </c>
      <c r="F137" s="2" t="str">
        <f>IF(SUM('Raw Data'!E$3:E$98)&gt;10,IF(AND(ISNUMBER('Raw Data'!E150),'Raw Data'!E150&lt;40, 'Raw Data'!E150&gt;0),'Raw Data'!E150,40),"")</f>
        <v/>
      </c>
      <c r="G137" s="2" t="str">
        <f>IF(SUM('Raw Data'!F$3:F$98)&gt;10,IF(AND(ISNUMBER('Raw Data'!F150),'Raw Data'!F150&lt;40, 'Raw Data'!F150&gt;0),'Raw Data'!F150,40),"")</f>
        <v/>
      </c>
      <c r="H137" s="2" t="str">
        <f>IF(SUM('Raw Data'!G$3:G$98)&gt;10,IF(AND(ISNUMBER('Raw Data'!G150),'Raw Data'!G150&lt;40, 'Raw Data'!G150&gt;0),'Raw Data'!G150,40),"")</f>
        <v/>
      </c>
      <c r="I137" s="2" t="str">
        <f>IF(SUM('Raw Data'!H$3:H$98)&gt;10,IF(AND(ISNUMBER('Raw Data'!H150),'Raw Data'!H150&lt;40, 'Raw Data'!H150&gt;0),'Raw Data'!H150,40),"")</f>
        <v/>
      </c>
      <c r="J137" s="2" t="str">
        <f>IF(SUM('Raw Data'!I$3:I$98)&gt;10,IF(AND(ISNUMBER('Raw Data'!I150),'Raw Data'!I150&lt;40, 'Raw Data'!I150&gt;0),'Raw Data'!I150,40),"")</f>
        <v/>
      </c>
      <c r="K137" s="2" t="str">
        <f>IF(SUM('Raw Data'!J$3:J$98)&gt;10,IF(AND(ISNUMBER('Raw Data'!J150),'Raw Data'!J150&lt;40, 'Raw Data'!J150&gt;0),'Raw Data'!J150,40),"")</f>
        <v/>
      </c>
      <c r="L137" s="2" t="str">
        <f>IF(SUM('Raw Data'!K$3:K$98)&gt;10,IF(AND(ISNUMBER('Raw Data'!K150),'Raw Data'!K150&lt;40, 'Raw Data'!K150&gt;0),'Raw Data'!K150,40),"")</f>
        <v/>
      </c>
      <c r="M137" s="2" t="str">
        <f>IF(SUM('Raw Data'!L$3:L$98)&gt;10,IF(AND(ISNUMBER('Raw Data'!L150),'Raw Data'!L150&lt;40, 'Raw Data'!L150&gt;0),'Raw Data'!L150,40),"")</f>
        <v/>
      </c>
      <c r="N137" s="2" t="str">
        <f>IF(SUM('Raw Data'!M$3:M$98)&gt;10,IF(AND(ISNUMBER('Raw Data'!M150),'Raw Data'!M150&lt;40, 'Raw Data'!M150&gt;0),'Raw Data'!M150,40),"")</f>
        <v/>
      </c>
      <c r="O137" s="2" t="str">
        <f>IF(SUM('Raw Data'!N$3:N$98)&gt;10,IF(AND(ISNUMBER('Raw Data'!N150),'Raw Data'!N150&lt;40, 'Raw Data'!N150&gt;0),'Raw Data'!N150,40),"")</f>
        <v/>
      </c>
    </row>
    <row r="138" spans="1:15" x14ac:dyDescent="0.25">
      <c r="A138" s="2" t="str">
        <f>'Gene Table'!D41</f>
        <v>HS3ST3B1</v>
      </c>
      <c r="B138" s="120"/>
      <c r="C138" s="3" t="s">
        <v>445</v>
      </c>
      <c r="D138" s="2">
        <f>IF(SUM('Raw Data'!C$3:C$98)&gt;10,IF(AND(ISNUMBER('Raw Data'!C152),'Raw Data'!C152&lt;40, 'Raw Data'!C152&gt;0),'Raw Data'!C152,40),"")</f>
        <v>21.529813999999998</v>
      </c>
      <c r="E138" s="2" t="str">
        <f>IF(SUM('Raw Data'!D$3:D$98)&gt;10,IF(AND(ISNUMBER('Raw Data'!D152),'Raw Data'!D152&lt;40, 'Raw Data'!D152&gt;0),'Raw Data'!D152,40),"")</f>
        <v/>
      </c>
      <c r="F138" s="2" t="str">
        <f>IF(SUM('Raw Data'!E$3:E$98)&gt;10,IF(AND(ISNUMBER('Raw Data'!E152),'Raw Data'!E152&lt;40, 'Raw Data'!E152&gt;0),'Raw Data'!E152,40),"")</f>
        <v/>
      </c>
      <c r="G138" s="2" t="str">
        <f>IF(SUM('Raw Data'!F$3:F$98)&gt;10,IF(AND(ISNUMBER('Raw Data'!F152),'Raw Data'!F152&lt;40, 'Raw Data'!F152&gt;0),'Raw Data'!F152,40),"")</f>
        <v/>
      </c>
      <c r="H138" s="2" t="str">
        <f>IF(SUM('Raw Data'!G$3:G$98)&gt;10,IF(AND(ISNUMBER('Raw Data'!G152),'Raw Data'!G152&lt;40, 'Raw Data'!G152&gt;0),'Raw Data'!G152,40),"")</f>
        <v/>
      </c>
      <c r="I138" s="2" t="str">
        <f>IF(SUM('Raw Data'!H$3:H$98)&gt;10,IF(AND(ISNUMBER('Raw Data'!H152),'Raw Data'!H152&lt;40, 'Raw Data'!H152&gt;0),'Raw Data'!H152,40),"")</f>
        <v/>
      </c>
      <c r="J138" s="2" t="str">
        <f>IF(SUM('Raw Data'!I$3:I$98)&gt;10,IF(AND(ISNUMBER('Raw Data'!I152),'Raw Data'!I152&lt;40, 'Raw Data'!I152&gt;0),'Raw Data'!I152,40),"")</f>
        <v/>
      </c>
      <c r="K138" s="2" t="str">
        <f>IF(SUM('Raw Data'!J$3:J$98)&gt;10,IF(AND(ISNUMBER('Raw Data'!J152),'Raw Data'!J152&lt;40, 'Raw Data'!J152&gt;0),'Raw Data'!J152,40),"")</f>
        <v/>
      </c>
      <c r="L138" s="2" t="str">
        <f>IF(SUM('Raw Data'!K$3:K$98)&gt;10,IF(AND(ISNUMBER('Raw Data'!K152),'Raw Data'!K152&lt;40, 'Raw Data'!K152&gt;0),'Raw Data'!K152,40),"")</f>
        <v/>
      </c>
      <c r="M138" s="2" t="str">
        <f>IF(SUM('Raw Data'!L$3:L$98)&gt;10,IF(AND(ISNUMBER('Raw Data'!L152),'Raw Data'!L152&lt;40, 'Raw Data'!L152&gt;0),'Raw Data'!L152,40),"")</f>
        <v/>
      </c>
      <c r="N138" s="2" t="str">
        <f>IF(SUM('Raw Data'!M$3:M$98)&gt;10,IF(AND(ISNUMBER('Raw Data'!M152),'Raw Data'!M152&lt;40, 'Raw Data'!M152&gt;0),'Raw Data'!M152,40),"")</f>
        <v/>
      </c>
      <c r="O138" s="2" t="str">
        <f>IF(SUM('Raw Data'!N$3:N$98)&gt;10,IF(AND(ISNUMBER('Raw Data'!N152),'Raw Data'!N152&lt;40, 'Raw Data'!N152&gt;0),'Raw Data'!N152,40),"")</f>
        <v/>
      </c>
    </row>
    <row r="139" spans="1:15" x14ac:dyDescent="0.25">
      <c r="A139" s="2" t="str">
        <f>'Gene Table'!D42</f>
        <v>HSD17B4</v>
      </c>
      <c r="B139" s="120"/>
      <c r="C139" s="3" t="s">
        <v>446</v>
      </c>
      <c r="D139" s="2">
        <f>IF(SUM('Raw Data'!C$3:C$98)&gt;10,IF(AND(ISNUMBER('Raw Data'!C154),'Raw Data'!C154&lt;40, 'Raw Data'!C154&gt;0),'Raw Data'!C154,40),"")</f>
        <v>22.884243000000001</v>
      </c>
      <c r="E139" s="2" t="str">
        <f>IF(SUM('Raw Data'!D$3:D$98)&gt;10,IF(AND(ISNUMBER('Raw Data'!D154),'Raw Data'!D154&lt;40, 'Raw Data'!D154&gt;0),'Raw Data'!D154,40),"")</f>
        <v/>
      </c>
      <c r="F139" s="2" t="str">
        <f>IF(SUM('Raw Data'!E$3:E$98)&gt;10,IF(AND(ISNUMBER('Raw Data'!E154),'Raw Data'!E154&lt;40, 'Raw Data'!E154&gt;0),'Raw Data'!E154,40),"")</f>
        <v/>
      </c>
      <c r="G139" s="2" t="str">
        <f>IF(SUM('Raw Data'!F$3:F$98)&gt;10,IF(AND(ISNUMBER('Raw Data'!F154),'Raw Data'!F154&lt;40, 'Raw Data'!F154&gt;0),'Raw Data'!F154,40),"")</f>
        <v/>
      </c>
      <c r="H139" s="2" t="str">
        <f>IF(SUM('Raw Data'!G$3:G$98)&gt;10,IF(AND(ISNUMBER('Raw Data'!G154),'Raw Data'!G154&lt;40, 'Raw Data'!G154&gt;0),'Raw Data'!G154,40),"")</f>
        <v/>
      </c>
      <c r="I139" s="2" t="str">
        <f>IF(SUM('Raw Data'!H$3:H$98)&gt;10,IF(AND(ISNUMBER('Raw Data'!H154),'Raw Data'!H154&lt;40, 'Raw Data'!H154&gt;0),'Raw Data'!H154,40),"")</f>
        <v/>
      </c>
      <c r="J139" s="2" t="str">
        <f>IF(SUM('Raw Data'!I$3:I$98)&gt;10,IF(AND(ISNUMBER('Raw Data'!I154),'Raw Data'!I154&lt;40, 'Raw Data'!I154&gt;0),'Raw Data'!I154,40),"")</f>
        <v/>
      </c>
      <c r="K139" s="2" t="str">
        <f>IF(SUM('Raw Data'!J$3:J$98)&gt;10,IF(AND(ISNUMBER('Raw Data'!J154),'Raw Data'!J154&lt;40, 'Raw Data'!J154&gt;0),'Raw Data'!J154,40),"")</f>
        <v/>
      </c>
      <c r="L139" s="2" t="str">
        <f>IF(SUM('Raw Data'!K$3:K$98)&gt;10,IF(AND(ISNUMBER('Raw Data'!K154),'Raw Data'!K154&lt;40, 'Raw Data'!K154&gt;0),'Raw Data'!K154,40),"")</f>
        <v/>
      </c>
      <c r="M139" s="2" t="str">
        <f>IF(SUM('Raw Data'!L$3:L$98)&gt;10,IF(AND(ISNUMBER('Raw Data'!L154),'Raw Data'!L154&lt;40, 'Raw Data'!L154&gt;0),'Raw Data'!L154,40),"")</f>
        <v/>
      </c>
      <c r="N139" s="2" t="str">
        <f>IF(SUM('Raw Data'!M$3:M$98)&gt;10,IF(AND(ISNUMBER('Raw Data'!M154),'Raw Data'!M154&lt;40, 'Raw Data'!M154&gt;0),'Raw Data'!M154,40),"")</f>
        <v/>
      </c>
      <c r="O139" s="2" t="str">
        <f>IF(SUM('Raw Data'!N$3:N$98)&gt;10,IF(AND(ISNUMBER('Raw Data'!N154),'Raw Data'!N154&lt;40, 'Raw Data'!N154&gt;0),'Raw Data'!N154,40),"")</f>
        <v/>
      </c>
    </row>
    <row r="140" spans="1:15" x14ac:dyDescent="0.25">
      <c r="A140" s="2" t="str">
        <f>'Gene Table'!D43</f>
        <v>ID4</v>
      </c>
      <c r="B140" s="120"/>
      <c r="C140" s="3" t="s">
        <v>89</v>
      </c>
      <c r="D140" s="2">
        <f>IF(SUM('Raw Data'!C$3:C$98)&gt;10,IF(AND(ISNUMBER('Raw Data'!C156),'Raw Data'!C156&lt;40, 'Raw Data'!C156&gt;0),'Raw Data'!C156,40),"")</f>
        <v>19.487926000000002</v>
      </c>
      <c r="E140" s="2" t="str">
        <f>IF(SUM('Raw Data'!D$3:D$98)&gt;10,IF(AND(ISNUMBER('Raw Data'!D156),'Raw Data'!D156&lt;40, 'Raw Data'!D156&gt;0),'Raw Data'!D156,40),"")</f>
        <v/>
      </c>
      <c r="F140" s="2" t="str">
        <f>IF(SUM('Raw Data'!E$3:E$98)&gt;10,IF(AND(ISNUMBER('Raw Data'!E156),'Raw Data'!E156&lt;40, 'Raw Data'!E156&gt;0),'Raw Data'!E156,40),"")</f>
        <v/>
      </c>
      <c r="G140" s="2" t="str">
        <f>IF(SUM('Raw Data'!F$3:F$98)&gt;10,IF(AND(ISNUMBER('Raw Data'!F156),'Raw Data'!F156&lt;40, 'Raw Data'!F156&gt;0),'Raw Data'!F156,40),"")</f>
        <v/>
      </c>
      <c r="H140" s="2" t="str">
        <f>IF(SUM('Raw Data'!G$3:G$98)&gt;10,IF(AND(ISNUMBER('Raw Data'!G156),'Raw Data'!G156&lt;40, 'Raw Data'!G156&gt;0),'Raw Data'!G156,40),"")</f>
        <v/>
      </c>
      <c r="I140" s="2" t="str">
        <f>IF(SUM('Raw Data'!H$3:H$98)&gt;10,IF(AND(ISNUMBER('Raw Data'!H156),'Raw Data'!H156&lt;40, 'Raw Data'!H156&gt;0),'Raw Data'!H156,40),"")</f>
        <v/>
      </c>
      <c r="J140" s="2" t="str">
        <f>IF(SUM('Raw Data'!I$3:I$98)&gt;10,IF(AND(ISNUMBER('Raw Data'!I156),'Raw Data'!I156&lt;40, 'Raw Data'!I156&gt;0),'Raw Data'!I156,40),"")</f>
        <v/>
      </c>
      <c r="K140" s="2" t="str">
        <f>IF(SUM('Raw Data'!J$3:J$98)&gt;10,IF(AND(ISNUMBER('Raw Data'!J156),'Raw Data'!J156&lt;40, 'Raw Data'!J156&gt;0),'Raw Data'!J156,40),"")</f>
        <v/>
      </c>
      <c r="L140" s="2" t="str">
        <f>IF(SUM('Raw Data'!K$3:K$98)&gt;10,IF(AND(ISNUMBER('Raw Data'!K156),'Raw Data'!K156&lt;40, 'Raw Data'!K156&gt;0),'Raw Data'!K156,40),"")</f>
        <v/>
      </c>
      <c r="M140" s="2" t="str">
        <f>IF(SUM('Raw Data'!L$3:L$98)&gt;10,IF(AND(ISNUMBER('Raw Data'!L156),'Raw Data'!L156&lt;40, 'Raw Data'!L156&gt;0),'Raw Data'!L156,40),"")</f>
        <v/>
      </c>
      <c r="N140" s="2" t="str">
        <f>IF(SUM('Raw Data'!M$3:M$98)&gt;10,IF(AND(ISNUMBER('Raw Data'!M156),'Raw Data'!M156&lt;40, 'Raw Data'!M156&gt;0),'Raw Data'!M156,40),"")</f>
        <v/>
      </c>
      <c r="O140" s="2" t="str">
        <f>IF(SUM('Raw Data'!N$3:N$98)&gt;10,IF(AND(ISNUMBER('Raw Data'!N156),'Raw Data'!N156&lt;40, 'Raw Data'!N156&gt;0),'Raw Data'!N156,40),"")</f>
        <v/>
      </c>
    </row>
    <row r="141" spans="1:15" x14ac:dyDescent="0.25">
      <c r="A141" s="2" t="str">
        <f>'Gene Table'!D44</f>
        <v>IGFBP7</v>
      </c>
      <c r="B141" s="120"/>
      <c r="C141" s="3" t="s">
        <v>91</v>
      </c>
      <c r="D141" s="2">
        <f>IF(SUM('Raw Data'!C$3:C$98)&gt;10,IF(AND(ISNUMBER('Raw Data'!C158),'Raw Data'!C158&lt;40, 'Raw Data'!C158&gt;0),'Raw Data'!C158,40),"")</f>
        <v>38.460599999999999</v>
      </c>
      <c r="E141" s="2" t="str">
        <f>IF(SUM('Raw Data'!D$3:D$98)&gt;10,IF(AND(ISNUMBER('Raw Data'!D158),'Raw Data'!D158&lt;40, 'Raw Data'!D158&gt;0),'Raw Data'!D158,40),"")</f>
        <v/>
      </c>
      <c r="F141" s="2" t="str">
        <f>IF(SUM('Raw Data'!E$3:E$98)&gt;10,IF(AND(ISNUMBER('Raw Data'!E158),'Raw Data'!E158&lt;40, 'Raw Data'!E158&gt;0),'Raw Data'!E158,40),"")</f>
        <v/>
      </c>
      <c r="G141" s="2" t="str">
        <f>IF(SUM('Raw Data'!F$3:F$98)&gt;10,IF(AND(ISNUMBER('Raw Data'!F158),'Raw Data'!F158&lt;40, 'Raw Data'!F158&gt;0),'Raw Data'!F158,40),"")</f>
        <v/>
      </c>
      <c r="H141" s="2" t="str">
        <f>IF(SUM('Raw Data'!G$3:G$98)&gt;10,IF(AND(ISNUMBER('Raw Data'!G158),'Raw Data'!G158&lt;40, 'Raw Data'!G158&gt;0),'Raw Data'!G158,40),"")</f>
        <v/>
      </c>
      <c r="I141" s="2" t="str">
        <f>IF(SUM('Raw Data'!H$3:H$98)&gt;10,IF(AND(ISNUMBER('Raw Data'!H158),'Raw Data'!H158&lt;40, 'Raw Data'!H158&gt;0),'Raw Data'!H158,40),"")</f>
        <v/>
      </c>
      <c r="J141" s="2" t="str">
        <f>IF(SUM('Raw Data'!I$3:I$98)&gt;10,IF(AND(ISNUMBER('Raw Data'!I158),'Raw Data'!I158&lt;40, 'Raw Data'!I158&gt;0),'Raw Data'!I158,40),"")</f>
        <v/>
      </c>
      <c r="K141" s="2" t="str">
        <f>IF(SUM('Raw Data'!J$3:J$98)&gt;10,IF(AND(ISNUMBER('Raw Data'!J158),'Raw Data'!J158&lt;40, 'Raw Data'!J158&gt;0),'Raw Data'!J158,40),"")</f>
        <v/>
      </c>
      <c r="L141" s="2" t="str">
        <f>IF(SUM('Raw Data'!K$3:K$98)&gt;10,IF(AND(ISNUMBER('Raw Data'!K158),'Raw Data'!K158&lt;40, 'Raw Data'!K158&gt;0),'Raw Data'!K158,40),"")</f>
        <v/>
      </c>
      <c r="M141" s="2" t="str">
        <f>IF(SUM('Raw Data'!L$3:L$98)&gt;10,IF(AND(ISNUMBER('Raw Data'!L158),'Raw Data'!L158&lt;40, 'Raw Data'!L158&gt;0),'Raw Data'!L158,40),"")</f>
        <v/>
      </c>
      <c r="N141" s="2" t="str">
        <f>IF(SUM('Raw Data'!M$3:M$98)&gt;10,IF(AND(ISNUMBER('Raw Data'!M158),'Raw Data'!M158&lt;40, 'Raw Data'!M158&gt;0),'Raw Data'!M158,40),"")</f>
        <v/>
      </c>
      <c r="O141" s="2" t="str">
        <f>IF(SUM('Raw Data'!N$3:N$98)&gt;10,IF(AND(ISNUMBER('Raw Data'!N158),'Raw Data'!N158&lt;40, 'Raw Data'!N158&gt;0),'Raw Data'!N158,40),"")</f>
        <v/>
      </c>
    </row>
    <row r="142" spans="1:15" x14ac:dyDescent="0.25">
      <c r="A142" s="2" t="str">
        <f>'Gene Table'!D45</f>
        <v>IGFBPL1</v>
      </c>
      <c r="B142" s="120"/>
      <c r="C142" s="3" t="s">
        <v>184</v>
      </c>
      <c r="D142" s="2">
        <f>IF(SUM('Raw Data'!C$3:C$98)&gt;10,IF(AND(ISNUMBER('Raw Data'!C160),'Raw Data'!C160&lt;40, 'Raw Data'!C160&gt;0),'Raw Data'!C160,40),"")</f>
        <v>26.698463</v>
      </c>
      <c r="E142" s="2" t="str">
        <f>IF(SUM('Raw Data'!D$3:D$98)&gt;10,IF(AND(ISNUMBER('Raw Data'!D160),'Raw Data'!D160&lt;40, 'Raw Data'!D160&gt;0),'Raw Data'!D160,40),"")</f>
        <v/>
      </c>
      <c r="F142" s="2" t="str">
        <f>IF(SUM('Raw Data'!E$3:E$98)&gt;10,IF(AND(ISNUMBER('Raw Data'!E160),'Raw Data'!E160&lt;40, 'Raw Data'!E160&gt;0),'Raw Data'!E160,40),"")</f>
        <v/>
      </c>
      <c r="G142" s="2" t="str">
        <f>IF(SUM('Raw Data'!F$3:F$98)&gt;10,IF(AND(ISNUMBER('Raw Data'!F160),'Raw Data'!F160&lt;40, 'Raw Data'!F160&gt;0),'Raw Data'!F160,40),"")</f>
        <v/>
      </c>
      <c r="H142" s="2" t="str">
        <f>IF(SUM('Raw Data'!G$3:G$98)&gt;10,IF(AND(ISNUMBER('Raw Data'!G160),'Raw Data'!G160&lt;40, 'Raw Data'!G160&gt;0),'Raw Data'!G160,40),"")</f>
        <v/>
      </c>
      <c r="I142" s="2" t="str">
        <f>IF(SUM('Raw Data'!H$3:H$98)&gt;10,IF(AND(ISNUMBER('Raw Data'!H160),'Raw Data'!H160&lt;40, 'Raw Data'!H160&gt;0),'Raw Data'!H160,40),"")</f>
        <v/>
      </c>
      <c r="J142" s="2" t="str">
        <f>IF(SUM('Raw Data'!I$3:I$98)&gt;10,IF(AND(ISNUMBER('Raw Data'!I160),'Raw Data'!I160&lt;40, 'Raw Data'!I160&gt;0),'Raw Data'!I160,40),"")</f>
        <v/>
      </c>
      <c r="K142" s="2" t="str">
        <f>IF(SUM('Raw Data'!J$3:J$98)&gt;10,IF(AND(ISNUMBER('Raw Data'!J160),'Raw Data'!J160&lt;40, 'Raw Data'!J160&gt;0),'Raw Data'!J160,40),"")</f>
        <v/>
      </c>
      <c r="L142" s="2" t="str">
        <f>IF(SUM('Raw Data'!K$3:K$98)&gt;10,IF(AND(ISNUMBER('Raw Data'!K160),'Raw Data'!K160&lt;40, 'Raw Data'!K160&gt;0),'Raw Data'!K160,40),"")</f>
        <v/>
      </c>
      <c r="M142" s="2" t="str">
        <f>IF(SUM('Raw Data'!L$3:L$98)&gt;10,IF(AND(ISNUMBER('Raw Data'!L160),'Raw Data'!L160&lt;40, 'Raw Data'!L160&gt;0),'Raw Data'!L160,40),"")</f>
        <v/>
      </c>
      <c r="N142" s="2" t="str">
        <f>IF(SUM('Raw Data'!M$3:M$98)&gt;10,IF(AND(ISNUMBER('Raw Data'!M160),'Raw Data'!M160&lt;40, 'Raw Data'!M160&gt;0),'Raw Data'!M160,40),"")</f>
        <v/>
      </c>
      <c r="O142" s="2" t="str">
        <f>IF(SUM('Raw Data'!N$3:N$98)&gt;10,IF(AND(ISNUMBER('Raw Data'!N160),'Raw Data'!N160&lt;40, 'Raw Data'!N160&gt;0),'Raw Data'!N160,40),"")</f>
        <v/>
      </c>
    </row>
    <row r="143" spans="1:15" x14ac:dyDescent="0.25">
      <c r="A143" s="2" t="str">
        <f>'Gene Table'!D46</f>
        <v>JUP</v>
      </c>
      <c r="B143" s="120"/>
      <c r="C143" s="3" t="s">
        <v>186</v>
      </c>
      <c r="D143" s="2">
        <f>IF(SUM('Raw Data'!C$3:C$98)&gt;10,IF(AND(ISNUMBER('Raw Data'!C162),'Raw Data'!C162&lt;40, 'Raw Data'!C162&gt;0),'Raw Data'!C162,40),"")</f>
        <v>27.843427999999999</v>
      </c>
      <c r="E143" s="2" t="str">
        <f>IF(SUM('Raw Data'!D$3:D$98)&gt;10,IF(AND(ISNUMBER('Raw Data'!D162),'Raw Data'!D162&lt;40, 'Raw Data'!D162&gt;0),'Raw Data'!D162,40),"")</f>
        <v/>
      </c>
      <c r="F143" s="2" t="str">
        <f>IF(SUM('Raw Data'!E$3:E$98)&gt;10,IF(AND(ISNUMBER('Raw Data'!E162),'Raw Data'!E162&lt;40, 'Raw Data'!E162&gt;0),'Raw Data'!E162,40),"")</f>
        <v/>
      </c>
      <c r="G143" s="2" t="str">
        <f>IF(SUM('Raw Data'!F$3:F$98)&gt;10,IF(AND(ISNUMBER('Raw Data'!F162),'Raw Data'!F162&lt;40, 'Raw Data'!F162&gt;0),'Raw Data'!F162,40),"")</f>
        <v/>
      </c>
      <c r="H143" s="2" t="str">
        <f>IF(SUM('Raw Data'!G$3:G$98)&gt;10,IF(AND(ISNUMBER('Raw Data'!G162),'Raw Data'!G162&lt;40, 'Raw Data'!G162&gt;0),'Raw Data'!G162,40),"")</f>
        <v/>
      </c>
      <c r="I143" s="2" t="str">
        <f>IF(SUM('Raw Data'!H$3:H$98)&gt;10,IF(AND(ISNUMBER('Raw Data'!H162),'Raw Data'!H162&lt;40, 'Raw Data'!H162&gt;0),'Raw Data'!H162,40),"")</f>
        <v/>
      </c>
      <c r="J143" s="2" t="str">
        <f>IF(SUM('Raw Data'!I$3:I$98)&gt;10,IF(AND(ISNUMBER('Raw Data'!I162),'Raw Data'!I162&lt;40, 'Raw Data'!I162&gt;0),'Raw Data'!I162,40),"")</f>
        <v/>
      </c>
      <c r="K143" s="2" t="str">
        <f>IF(SUM('Raw Data'!J$3:J$98)&gt;10,IF(AND(ISNUMBER('Raw Data'!J162),'Raw Data'!J162&lt;40, 'Raw Data'!J162&gt;0),'Raw Data'!J162,40),"")</f>
        <v/>
      </c>
      <c r="L143" s="2" t="str">
        <f>IF(SUM('Raw Data'!K$3:K$98)&gt;10,IF(AND(ISNUMBER('Raw Data'!K162),'Raw Data'!K162&lt;40, 'Raw Data'!K162&gt;0),'Raw Data'!K162,40),"")</f>
        <v/>
      </c>
      <c r="M143" s="2" t="str">
        <f>IF(SUM('Raw Data'!L$3:L$98)&gt;10,IF(AND(ISNUMBER('Raw Data'!L162),'Raw Data'!L162&lt;40, 'Raw Data'!L162&gt;0),'Raw Data'!L162,40),"")</f>
        <v/>
      </c>
      <c r="N143" s="2" t="str">
        <f>IF(SUM('Raw Data'!M$3:M$98)&gt;10,IF(AND(ISNUMBER('Raw Data'!M162),'Raw Data'!M162&lt;40, 'Raw Data'!M162&gt;0),'Raw Data'!M162,40),"")</f>
        <v/>
      </c>
      <c r="O143" s="2" t="str">
        <f>IF(SUM('Raw Data'!N$3:N$98)&gt;10,IF(AND(ISNUMBER('Raw Data'!N162),'Raw Data'!N162&lt;40, 'Raw Data'!N162&gt;0),'Raw Data'!N162,40),"")</f>
        <v/>
      </c>
    </row>
    <row r="144" spans="1:15" x14ac:dyDescent="0.25">
      <c r="A144" s="2" t="str">
        <f>'Gene Table'!D47</f>
        <v>KLK10</v>
      </c>
      <c r="B144" s="120"/>
      <c r="C144" s="3" t="s">
        <v>188</v>
      </c>
      <c r="D144" s="2">
        <f>IF(SUM('Raw Data'!C$3:C$98)&gt;10,IF(AND(ISNUMBER('Raw Data'!C164),'Raw Data'!C164&lt;40, 'Raw Data'!C164&gt;0),'Raw Data'!C164,40),"")</f>
        <v>22.121037000000001</v>
      </c>
      <c r="E144" s="2" t="str">
        <f>IF(SUM('Raw Data'!D$3:D$98)&gt;10,IF(AND(ISNUMBER('Raw Data'!D164),'Raw Data'!D164&lt;40, 'Raw Data'!D164&gt;0),'Raw Data'!D164,40),"")</f>
        <v/>
      </c>
      <c r="F144" s="2" t="str">
        <f>IF(SUM('Raw Data'!E$3:E$98)&gt;10,IF(AND(ISNUMBER('Raw Data'!E164),'Raw Data'!E164&lt;40, 'Raw Data'!E164&gt;0),'Raw Data'!E164,40),"")</f>
        <v/>
      </c>
      <c r="G144" s="2" t="str">
        <f>IF(SUM('Raw Data'!F$3:F$98)&gt;10,IF(AND(ISNUMBER('Raw Data'!F164),'Raw Data'!F164&lt;40, 'Raw Data'!F164&gt;0),'Raw Data'!F164,40),"")</f>
        <v/>
      </c>
      <c r="H144" s="2" t="str">
        <f>IF(SUM('Raw Data'!G$3:G$98)&gt;10,IF(AND(ISNUMBER('Raw Data'!G164),'Raw Data'!G164&lt;40, 'Raw Data'!G164&gt;0),'Raw Data'!G164,40),"")</f>
        <v/>
      </c>
      <c r="I144" s="2" t="str">
        <f>IF(SUM('Raw Data'!H$3:H$98)&gt;10,IF(AND(ISNUMBER('Raw Data'!H164),'Raw Data'!H164&lt;40, 'Raw Data'!H164&gt;0),'Raw Data'!H164,40),"")</f>
        <v/>
      </c>
      <c r="J144" s="2" t="str">
        <f>IF(SUM('Raw Data'!I$3:I$98)&gt;10,IF(AND(ISNUMBER('Raw Data'!I164),'Raw Data'!I164&lt;40, 'Raw Data'!I164&gt;0),'Raw Data'!I164,40),"")</f>
        <v/>
      </c>
      <c r="K144" s="2" t="str">
        <f>IF(SUM('Raw Data'!J$3:J$98)&gt;10,IF(AND(ISNUMBER('Raw Data'!J164),'Raw Data'!J164&lt;40, 'Raw Data'!J164&gt;0),'Raw Data'!J164,40),"")</f>
        <v/>
      </c>
      <c r="L144" s="2" t="str">
        <f>IF(SUM('Raw Data'!K$3:K$98)&gt;10,IF(AND(ISNUMBER('Raw Data'!K164),'Raw Data'!K164&lt;40, 'Raw Data'!K164&gt;0),'Raw Data'!K164,40),"")</f>
        <v/>
      </c>
      <c r="M144" s="2" t="str">
        <f>IF(SUM('Raw Data'!L$3:L$98)&gt;10,IF(AND(ISNUMBER('Raw Data'!L164),'Raw Data'!L164&lt;40, 'Raw Data'!L164&gt;0),'Raw Data'!L164,40),"")</f>
        <v/>
      </c>
      <c r="N144" s="2" t="str">
        <f>IF(SUM('Raw Data'!M$3:M$98)&gt;10,IF(AND(ISNUMBER('Raw Data'!M164),'Raw Data'!M164&lt;40, 'Raw Data'!M164&gt;0),'Raw Data'!M164,40),"")</f>
        <v/>
      </c>
      <c r="O144" s="2" t="str">
        <f>IF(SUM('Raw Data'!N$3:N$98)&gt;10,IF(AND(ISNUMBER('Raw Data'!N164),'Raw Data'!N164&lt;40, 'Raw Data'!N164&gt;0),'Raw Data'!N164,40),"")</f>
        <v/>
      </c>
    </row>
    <row r="145" spans="1:15" x14ac:dyDescent="0.25">
      <c r="A145" s="2" t="str">
        <f>'Gene Table'!D48</f>
        <v>LOX</v>
      </c>
      <c r="B145" s="120"/>
      <c r="C145" s="3" t="s">
        <v>190</v>
      </c>
      <c r="D145" s="2">
        <f>IF(SUM('Raw Data'!C$3:C$98)&gt;10,IF(AND(ISNUMBER('Raw Data'!C166),'Raw Data'!C166&lt;40, 'Raw Data'!C166&gt;0),'Raw Data'!C166,40),"")</f>
        <v>9.6634960000000003</v>
      </c>
      <c r="E145" s="2" t="str">
        <f>IF(SUM('Raw Data'!D$3:D$98)&gt;10,IF(AND(ISNUMBER('Raw Data'!D166),'Raw Data'!D166&lt;40, 'Raw Data'!D166&gt;0),'Raw Data'!D166,40),"")</f>
        <v/>
      </c>
      <c r="F145" s="2" t="str">
        <f>IF(SUM('Raw Data'!E$3:E$98)&gt;10,IF(AND(ISNUMBER('Raw Data'!E166),'Raw Data'!E166&lt;40, 'Raw Data'!E166&gt;0),'Raw Data'!E166,40),"")</f>
        <v/>
      </c>
      <c r="G145" s="2" t="str">
        <f>IF(SUM('Raw Data'!F$3:F$98)&gt;10,IF(AND(ISNUMBER('Raw Data'!F166),'Raw Data'!F166&lt;40, 'Raw Data'!F166&gt;0),'Raw Data'!F166,40),"")</f>
        <v/>
      </c>
      <c r="H145" s="2" t="str">
        <f>IF(SUM('Raw Data'!G$3:G$98)&gt;10,IF(AND(ISNUMBER('Raw Data'!G166),'Raw Data'!G166&lt;40, 'Raw Data'!G166&gt;0),'Raw Data'!G166,40),"")</f>
        <v/>
      </c>
      <c r="I145" s="2" t="str">
        <f>IF(SUM('Raw Data'!H$3:H$98)&gt;10,IF(AND(ISNUMBER('Raw Data'!H166),'Raw Data'!H166&lt;40, 'Raw Data'!H166&gt;0),'Raw Data'!H166,40),"")</f>
        <v/>
      </c>
      <c r="J145" s="2" t="str">
        <f>IF(SUM('Raw Data'!I$3:I$98)&gt;10,IF(AND(ISNUMBER('Raw Data'!I166),'Raw Data'!I166&lt;40, 'Raw Data'!I166&gt;0),'Raw Data'!I166,40),"")</f>
        <v/>
      </c>
      <c r="K145" s="2" t="str">
        <f>IF(SUM('Raw Data'!J$3:J$98)&gt;10,IF(AND(ISNUMBER('Raw Data'!J166),'Raw Data'!J166&lt;40, 'Raw Data'!J166&gt;0),'Raw Data'!J166,40),"")</f>
        <v/>
      </c>
      <c r="L145" s="2" t="str">
        <f>IF(SUM('Raw Data'!K$3:K$98)&gt;10,IF(AND(ISNUMBER('Raw Data'!K166),'Raw Data'!K166&lt;40, 'Raw Data'!K166&gt;0),'Raw Data'!K166,40),"")</f>
        <v/>
      </c>
      <c r="M145" s="2" t="str">
        <f>IF(SUM('Raw Data'!L$3:L$98)&gt;10,IF(AND(ISNUMBER('Raw Data'!L166),'Raw Data'!L166&lt;40, 'Raw Data'!L166&gt;0),'Raw Data'!L166,40),"")</f>
        <v/>
      </c>
      <c r="N145" s="2" t="str">
        <f>IF(SUM('Raw Data'!M$3:M$98)&gt;10,IF(AND(ISNUMBER('Raw Data'!M166),'Raw Data'!M166&lt;40, 'Raw Data'!M166&gt;0),'Raw Data'!M166,40),"")</f>
        <v/>
      </c>
      <c r="O145" s="2" t="str">
        <f>IF(SUM('Raw Data'!N$3:N$98)&gt;10,IF(AND(ISNUMBER('Raw Data'!N166),'Raw Data'!N166&lt;40, 'Raw Data'!N166&gt;0),'Raw Data'!N166,40),"")</f>
        <v/>
      </c>
    </row>
    <row r="146" spans="1:15" x14ac:dyDescent="0.25">
      <c r="A146" s="2" t="str">
        <f>'Gene Table'!D49</f>
        <v>MEN1</v>
      </c>
      <c r="B146" s="120"/>
      <c r="C146" s="3" t="s">
        <v>192</v>
      </c>
      <c r="D146" s="2">
        <f>IF(SUM('Raw Data'!C$3:C$98)&gt;10,IF(AND(ISNUMBER('Raw Data'!C168),'Raw Data'!C168&lt;40, 'Raw Data'!C168&gt;0),'Raw Data'!C168,40),"")</f>
        <v>36.315452999999998</v>
      </c>
      <c r="E146" s="2" t="str">
        <f>IF(SUM('Raw Data'!D$3:D$98)&gt;10,IF(AND(ISNUMBER('Raw Data'!D168),'Raw Data'!D168&lt;40, 'Raw Data'!D168&gt;0),'Raw Data'!D168,40),"")</f>
        <v/>
      </c>
      <c r="F146" s="2" t="str">
        <f>IF(SUM('Raw Data'!E$3:E$98)&gt;10,IF(AND(ISNUMBER('Raw Data'!E168),'Raw Data'!E168&lt;40, 'Raw Data'!E168&gt;0),'Raw Data'!E168,40),"")</f>
        <v/>
      </c>
      <c r="G146" s="2" t="str">
        <f>IF(SUM('Raw Data'!F$3:F$98)&gt;10,IF(AND(ISNUMBER('Raw Data'!F168),'Raw Data'!F168&lt;40, 'Raw Data'!F168&gt;0),'Raw Data'!F168,40),"")</f>
        <v/>
      </c>
      <c r="H146" s="2" t="str">
        <f>IF(SUM('Raw Data'!G$3:G$98)&gt;10,IF(AND(ISNUMBER('Raw Data'!G168),'Raw Data'!G168&lt;40, 'Raw Data'!G168&gt;0),'Raw Data'!G168,40),"")</f>
        <v/>
      </c>
      <c r="I146" s="2" t="str">
        <f>IF(SUM('Raw Data'!H$3:H$98)&gt;10,IF(AND(ISNUMBER('Raw Data'!H168),'Raw Data'!H168&lt;40, 'Raw Data'!H168&gt;0),'Raw Data'!H168,40),"")</f>
        <v/>
      </c>
      <c r="J146" s="2" t="str">
        <f>IF(SUM('Raw Data'!I$3:I$98)&gt;10,IF(AND(ISNUMBER('Raw Data'!I168),'Raw Data'!I168&lt;40, 'Raw Data'!I168&gt;0),'Raw Data'!I168,40),"")</f>
        <v/>
      </c>
      <c r="K146" s="2" t="str">
        <f>IF(SUM('Raw Data'!J$3:J$98)&gt;10,IF(AND(ISNUMBER('Raw Data'!J168),'Raw Data'!J168&lt;40, 'Raw Data'!J168&gt;0),'Raw Data'!J168,40),"")</f>
        <v/>
      </c>
      <c r="L146" s="2" t="str">
        <f>IF(SUM('Raw Data'!K$3:K$98)&gt;10,IF(AND(ISNUMBER('Raw Data'!K168),'Raw Data'!K168&lt;40, 'Raw Data'!K168&gt;0),'Raw Data'!K168,40),"")</f>
        <v/>
      </c>
      <c r="M146" s="2" t="str">
        <f>IF(SUM('Raw Data'!L$3:L$98)&gt;10,IF(AND(ISNUMBER('Raw Data'!L168),'Raw Data'!L168&lt;40, 'Raw Data'!L168&gt;0),'Raw Data'!L168,40),"")</f>
        <v/>
      </c>
      <c r="N146" s="2" t="str">
        <f>IF(SUM('Raw Data'!M$3:M$98)&gt;10,IF(AND(ISNUMBER('Raw Data'!M168),'Raw Data'!M168&lt;40, 'Raw Data'!M168&gt;0),'Raw Data'!M168,40),"")</f>
        <v/>
      </c>
      <c r="O146" s="2" t="str">
        <f>IF(SUM('Raw Data'!N$3:N$98)&gt;10,IF(AND(ISNUMBER('Raw Data'!N168),'Raw Data'!N168&lt;40, 'Raw Data'!N168&gt;0),'Raw Data'!N168,40),"")</f>
        <v/>
      </c>
    </row>
    <row r="147" spans="1:15" x14ac:dyDescent="0.25">
      <c r="A147" s="2" t="str">
        <f>'Gene Table'!D50</f>
        <v>MGMT</v>
      </c>
      <c r="B147" s="120"/>
      <c r="C147" s="3" t="s">
        <v>194</v>
      </c>
      <c r="D147" s="2">
        <f>IF(SUM('Raw Data'!C$3:C$98)&gt;10,IF(AND(ISNUMBER('Raw Data'!C170),'Raw Data'!C170&lt;40, 'Raw Data'!C170&gt;0),'Raw Data'!C170,40),"")</f>
        <v>28.604778</v>
      </c>
      <c r="E147" s="2" t="str">
        <f>IF(SUM('Raw Data'!D$3:D$98)&gt;10,IF(AND(ISNUMBER('Raw Data'!D170),'Raw Data'!D170&lt;40, 'Raw Data'!D170&gt;0),'Raw Data'!D170,40),"")</f>
        <v/>
      </c>
      <c r="F147" s="2" t="str">
        <f>IF(SUM('Raw Data'!E$3:E$98)&gt;10,IF(AND(ISNUMBER('Raw Data'!E170),'Raw Data'!E170&lt;40, 'Raw Data'!E170&gt;0),'Raw Data'!E170,40),"")</f>
        <v/>
      </c>
      <c r="G147" s="2" t="str">
        <f>IF(SUM('Raw Data'!F$3:F$98)&gt;10,IF(AND(ISNUMBER('Raw Data'!F170),'Raw Data'!F170&lt;40, 'Raw Data'!F170&gt;0),'Raw Data'!F170,40),"")</f>
        <v/>
      </c>
      <c r="H147" s="2" t="str">
        <f>IF(SUM('Raw Data'!G$3:G$98)&gt;10,IF(AND(ISNUMBER('Raw Data'!G170),'Raw Data'!G170&lt;40, 'Raw Data'!G170&gt;0),'Raw Data'!G170,40),"")</f>
        <v/>
      </c>
      <c r="I147" s="2" t="str">
        <f>IF(SUM('Raw Data'!H$3:H$98)&gt;10,IF(AND(ISNUMBER('Raw Data'!H170),'Raw Data'!H170&lt;40, 'Raw Data'!H170&gt;0),'Raw Data'!H170,40),"")</f>
        <v/>
      </c>
      <c r="J147" s="2" t="str">
        <f>IF(SUM('Raw Data'!I$3:I$98)&gt;10,IF(AND(ISNUMBER('Raw Data'!I170),'Raw Data'!I170&lt;40, 'Raw Data'!I170&gt;0),'Raw Data'!I170,40),"")</f>
        <v/>
      </c>
      <c r="K147" s="2" t="str">
        <f>IF(SUM('Raw Data'!J$3:J$98)&gt;10,IF(AND(ISNUMBER('Raw Data'!J170),'Raw Data'!J170&lt;40, 'Raw Data'!J170&gt;0),'Raw Data'!J170,40),"")</f>
        <v/>
      </c>
      <c r="L147" s="2" t="str">
        <f>IF(SUM('Raw Data'!K$3:K$98)&gt;10,IF(AND(ISNUMBER('Raw Data'!K170),'Raw Data'!K170&lt;40, 'Raw Data'!K170&gt;0),'Raw Data'!K170,40),"")</f>
        <v/>
      </c>
      <c r="M147" s="2" t="str">
        <f>IF(SUM('Raw Data'!L$3:L$98)&gt;10,IF(AND(ISNUMBER('Raw Data'!L170),'Raw Data'!L170&lt;40, 'Raw Data'!L170&gt;0),'Raw Data'!L170,40),"")</f>
        <v/>
      </c>
      <c r="N147" s="2" t="str">
        <f>IF(SUM('Raw Data'!M$3:M$98)&gt;10,IF(AND(ISNUMBER('Raw Data'!M170),'Raw Data'!M170&lt;40, 'Raw Data'!M170&gt;0),'Raw Data'!M170,40),"")</f>
        <v/>
      </c>
      <c r="O147" s="2" t="str">
        <f>IF(SUM('Raw Data'!N$3:N$98)&gt;10,IF(AND(ISNUMBER('Raw Data'!N170),'Raw Data'!N170&lt;40, 'Raw Data'!N170&gt;0),'Raw Data'!N170,40),"")</f>
        <v/>
      </c>
    </row>
    <row r="148" spans="1:15" ht="12.75" customHeight="1" x14ac:dyDescent="0.25">
      <c r="A148" s="2" t="str">
        <f>'Gene Table'!D51</f>
        <v>MLH1</v>
      </c>
      <c r="B148" s="120"/>
      <c r="C148" s="3" t="s">
        <v>456</v>
      </c>
      <c r="D148" s="2">
        <f>IF(SUM('Raw Data'!C$3:C$98)&gt;10,IF(AND(ISNUMBER('Raw Data'!C196),'Raw Data'!C196&lt;40, 'Raw Data'!C196&gt;0),'Raw Data'!C196,40),"")</f>
        <v>22.720686000000001</v>
      </c>
      <c r="E148" s="2" t="str">
        <f>IF(SUM('Raw Data'!D$3:D$98)&gt;10,IF(AND(ISNUMBER('Raw Data'!D196),'Raw Data'!D196&lt;40, 'Raw Data'!D196&gt;0),'Raw Data'!D196,40),"")</f>
        <v/>
      </c>
      <c r="F148" s="2" t="str">
        <f>IF(SUM('Raw Data'!E$3:E$98)&gt;10,IF(AND(ISNUMBER('Raw Data'!E196),'Raw Data'!E196&lt;40, 'Raw Data'!E196&gt;0),'Raw Data'!E196,40),"")</f>
        <v/>
      </c>
      <c r="G148" s="2" t="str">
        <f>IF(SUM('Raw Data'!F$3:F$98)&gt;10,IF(AND(ISNUMBER('Raw Data'!F196),'Raw Data'!F196&lt;40, 'Raw Data'!F196&gt;0),'Raw Data'!F196,40),"")</f>
        <v/>
      </c>
      <c r="H148" s="2" t="str">
        <f>IF(SUM('Raw Data'!G$3:G$98)&gt;10,IF(AND(ISNUMBER('Raw Data'!G196),'Raw Data'!G196&lt;40, 'Raw Data'!G196&gt;0),'Raw Data'!G196,40),"")</f>
        <v/>
      </c>
      <c r="I148" s="2" t="str">
        <f>IF(SUM('Raw Data'!H$3:H$98)&gt;10,IF(AND(ISNUMBER('Raw Data'!H196),'Raw Data'!H196&lt;40, 'Raw Data'!H196&gt;0),'Raw Data'!H196,40),"")</f>
        <v/>
      </c>
      <c r="J148" s="2" t="str">
        <f>IF(SUM('Raw Data'!I$3:I$98)&gt;10,IF(AND(ISNUMBER('Raw Data'!I196),'Raw Data'!I196&lt;40, 'Raw Data'!I196&gt;0),'Raw Data'!I196,40),"")</f>
        <v/>
      </c>
      <c r="K148" s="2" t="str">
        <f>IF(SUM('Raw Data'!J$3:J$98)&gt;10,IF(AND(ISNUMBER('Raw Data'!J196),'Raw Data'!J196&lt;40, 'Raw Data'!J196&gt;0),'Raw Data'!J196,40),"")</f>
        <v/>
      </c>
      <c r="L148" s="2" t="str">
        <f>IF(SUM('Raw Data'!K$3:K$98)&gt;10,IF(AND(ISNUMBER('Raw Data'!K196),'Raw Data'!K196&lt;40, 'Raw Data'!K196&gt;0),'Raw Data'!K196,40),"")</f>
        <v/>
      </c>
      <c r="M148" s="2" t="str">
        <f>IF(SUM('Raw Data'!L$3:L$98)&gt;10,IF(AND(ISNUMBER('Raw Data'!L196),'Raw Data'!L196&lt;40, 'Raw Data'!L196&gt;0),'Raw Data'!L196,40),"")</f>
        <v/>
      </c>
      <c r="N148" s="2" t="str">
        <f>IF(SUM('Raw Data'!M$3:M$98)&gt;10,IF(AND(ISNUMBER('Raw Data'!M196),'Raw Data'!M196&lt;40, 'Raw Data'!M196&gt;0),'Raw Data'!M196,40),"")</f>
        <v/>
      </c>
      <c r="O148" s="2" t="str">
        <f>IF(SUM('Raw Data'!N$3:N$98)&gt;10,IF(AND(ISNUMBER('Raw Data'!N196),'Raw Data'!N196&lt;40, 'Raw Data'!N196&gt;0),'Raw Data'!N196,40),"")</f>
        <v/>
      </c>
    </row>
    <row r="149" spans="1:15" x14ac:dyDescent="0.25">
      <c r="A149" s="2" t="str">
        <f>'Gene Table'!D52</f>
        <v>MSX1</v>
      </c>
      <c r="B149" s="120"/>
      <c r="C149" s="3" t="s">
        <v>457</v>
      </c>
      <c r="D149" s="2">
        <f>IF(SUM('Raw Data'!C$3:C$98)&gt;10,IF(AND(ISNUMBER('Raw Data'!C198),'Raw Data'!C198&lt;40, 'Raw Data'!C198&gt;0),'Raw Data'!C198,40),"")</f>
        <v>19.512550000000001</v>
      </c>
      <c r="E149" s="2" t="str">
        <f>IF(SUM('Raw Data'!D$3:D$98)&gt;10,IF(AND(ISNUMBER('Raw Data'!D198),'Raw Data'!D198&lt;40, 'Raw Data'!D198&gt;0),'Raw Data'!D198,40),"")</f>
        <v/>
      </c>
      <c r="F149" s="2" t="str">
        <f>IF(SUM('Raw Data'!E$3:E$98)&gt;10,IF(AND(ISNUMBER('Raw Data'!E198),'Raw Data'!E198&lt;40, 'Raw Data'!E198&gt;0),'Raw Data'!E198,40),"")</f>
        <v/>
      </c>
      <c r="G149" s="2" t="str">
        <f>IF(SUM('Raw Data'!F$3:F$98)&gt;10,IF(AND(ISNUMBER('Raw Data'!F198),'Raw Data'!F198&lt;40, 'Raw Data'!F198&gt;0),'Raw Data'!F198,40),"")</f>
        <v/>
      </c>
      <c r="H149" s="2" t="str">
        <f>IF(SUM('Raw Data'!G$3:G$98)&gt;10,IF(AND(ISNUMBER('Raw Data'!G198),'Raw Data'!G198&lt;40, 'Raw Data'!G198&gt;0),'Raw Data'!G198,40),"")</f>
        <v/>
      </c>
      <c r="I149" s="2" t="str">
        <f>IF(SUM('Raw Data'!H$3:H$98)&gt;10,IF(AND(ISNUMBER('Raw Data'!H198),'Raw Data'!H198&lt;40, 'Raw Data'!H198&gt;0),'Raw Data'!H198,40),"")</f>
        <v/>
      </c>
      <c r="J149" s="2" t="str">
        <f>IF(SUM('Raw Data'!I$3:I$98)&gt;10,IF(AND(ISNUMBER('Raw Data'!I198),'Raw Data'!I198&lt;40, 'Raw Data'!I198&gt;0),'Raw Data'!I198,40),"")</f>
        <v/>
      </c>
      <c r="K149" s="2" t="str">
        <f>IF(SUM('Raw Data'!J$3:J$98)&gt;10,IF(AND(ISNUMBER('Raw Data'!J198),'Raw Data'!J198&lt;40, 'Raw Data'!J198&gt;0),'Raw Data'!J198,40),"")</f>
        <v/>
      </c>
      <c r="L149" s="2" t="str">
        <f>IF(SUM('Raw Data'!K$3:K$98)&gt;10,IF(AND(ISNUMBER('Raw Data'!K198),'Raw Data'!K198&lt;40, 'Raw Data'!K198&gt;0),'Raw Data'!K198,40),"")</f>
        <v/>
      </c>
      <c r="M149" s="2" t="str">
        <f>IF(SUM('Raw Data'!L$3:L$98)&gt;10,IF(AND(ISNUMBER('Raw Data'!L198),'Raw Data'!L198&lt;40, 'Raw Data'!L198&gt;0),'Raw Data'!L198,40),"")</f>
        <v/>
      </c>
      <c r="N149" s="2" t="str">
        <f>IF(SUM('Raw Data'!M$3:M$98)&gt;10,IF(AND(ISNUMBER('Raw Data'!M198),'Raw Data'!M198&lt;40, 'Raw Data'!M198&gt;0),'Raw Data'!M198,40),"")</f>
        <v/>
      </c>
      <c r="O149" s="2" t="str">
        <f>IF(SUM('Raw Data'!N$3:N$98)&gt;10,IF(AND(ISNUMBER('Raw Data'!N198),'Raw Data'!N198&lt;40, 'Raw Data'!N198&gt;0),'Raw Data'!N198,40),"")</f>
        <v/>
      </c>
    </row>
    <row r="150" spans="1:15" x14ac:dyDescent="0.25">
      <c r="A150" s="2" t="str">
        <f>'Gene Table'!D53</f>
        <v>MUC2</v>
      </c>
      <c r="B150" s="120"/>
      <c r="C150" s="3" t="s">
        <v>458</v>
      </c>
      <c r="D150" s="2">
        <f>IF(SUM('Raw Data'!C$3:C$98)&gt;10,IF(AND(ISNUMBER('Raw Data'!C200),'Raw Data'!C200&lt;40, 'Raw Data'!C200&gt;0),'Raw Data'!C200,40),"")</f>
        <v>20.000492000000001</v>
      </c>
      <c r="E150" s="2" t="str">
        <f>IF(SUM('Raw Data'!D$3:D$98)&gt;10,IF(AND(ISNUMBER('Raw Data'!D200),'Raw Data'!D200&lt;40, 'Raw Data'!D200&gt;0),'Raw Data'!D200,40),"")</f>
        <v/>
      </c>
      <c r="F150" s="2" t="str">
        <f>IF(SUM('Raw Data'!E$3:E$98)&gt;10,IF(AND(ISNUMBER('Raw Data'!E200),'Raw Data'!E200&lt;40, 'Raw Data'!E200&gt;0),'Raw Data'!E200,40),"")</f>
        <v/>
      </c>
      <c r="G150" s="2" t="str">
        <f>IF(SUM('Raw Data'!F$3:F$98)&gt;10,IF(AND(ISNUMBER('Raw Data'!F200),'Raw Data'!F200&lt;40, 'Raw Data'!F200&gt;0),'Raw Data'!F200,40),"")</f>
        <v/>
      </c>
      <c r="H150" s="2" t="str">
        <f>IF(SUM('Raw Data'!G$3:G$98)&gt;10,IF(AND(ISNUMBER('Raw Data'!G200),'Raw Data'!G200&lt;40, 'Raw Data'!G200&gt;0),'Raw Data'!G200,40),"")</f>
        <v/>
      </c>
      <c r="I150" s="2" t="str">
        <f>IF(SUM('Raw Data'!H$3:H$98)&gt;10,IF(AND(ISNUMBER('Raw Data'!H200),'Raw Data'!H200&lt;40, 'Raw Data'!H200&gt;0),'Raw Data'!H200,40),"")</f>
        <v/>
      </c>
      <c r="J150" s="2" t="str">
        <f>IF(SUM('Raw Data'!I$3:I$98)&gt;10,IF(AND(ISNUMBER('Raw Data'!I200),'Raw Data'!I200&lt;40, 'Raw Data'!I200&gt;0),'Raw Data'!I200,40),"")</f>
        <v/>
      </c>
      <c r="K150" s="2" t="str">
        <f>IF(SUM('Raw Data'!J$3:J$98)&gt;10,IF(AND(ISNUMBER('Raw Data'!J200),'Raw Data'!J200&lt;40, 'Raw Data'!J200&gt;0),'Raw Data'!J200,40),"")</f>
        <v/>
      </c>
      <c r="L150" s="2" t="str">
        <f>IF(SUM('Raw Data'!K$3:K$98)&gt;10,IF(AND(ISNUMBER('Raw Data'!K200),'Raw Data'!K200&lt;40, 'Raw Data'!K200&gt;0),'Raw Data'!K200,40),"")</f>
        <v/>
      </c>
      <c r="M150" s="2" t="str">
        <f>IF(SUM('Raw Data'!L$3:L$98)&gt;10,IF(AND(ISNUMBER('Raw Data'!L200),'Raw Data'!L200&lt;40, 'Raw Data'!L200&gt;0),'Raw Data'!L200,40),"")</f>
        <v/>
      </c>
      <c r="N150" s="2" t="str">
        <f>IF(SUM('Raw Data'!M$3:M$98)&gt;10,IF(AND(ISNUMBER('Raw Data'!M200),'Raw Data'!M200&lt;40, 'Raw Data'!M200&gt;0),'Raw Data'!M200,40),"")</f>
        <v/>
      </c>
      <c r="O150" s="2" t="str">
        <f>IF(SUM('Raw Data'!N$3:N$98)&gt;10,IF(AND(ISNUMBER('Raw Data'!N200),'Raw Data'!N200&lt;40, 'Raw Data'!N200&gt;0),'Raw Data'!N200,40),"")</f>
        <v/>
      </c>
    </row>
    <row r="151" spans="1:15" x14ac:dyDescent="0.25">
      <c r="A151" s="2" t="str">
        <f>'Gene Table'!D54</f>
        <v>MYOD1</v>
      </c>
      <c r="B151" s="120"/>
      <c r="C151" s="3" t="s">
        <v>459</v>
      </c>
      <c r="D151" s="2">
        <f>IF(SUM('Raw Data'!C$3:C$98)&gt;10,IF(AND(ISNUMBER('Raw Data'!C202),'Raw Data'!C202&lt;40, 'Raw Data'!C202&gt;0),'Raw Data'!C202,40),"")</f>
        <v>21.380521999999999</v>
      </c>
      <c r="E151" s="2" t="str">
        <f>IF(SUM('Raw Data'!D$3:D$98)&gt;10,IF(AND(ISNUMBER('Raw Data'!D202),'Raw Data'!D202&lt;40, 'Raw Data'!D202&gt;0),'Raw Data'!D202,40),"")</f>
        <v/>
      </c>
      <c r="F151" s="2" t="str">
        <f>IF(SUM('Raw Data'!E$3:E$98)&gt;10,IF(AND(ISNUMBER('Raw Data'!E202),'Raw Data'!E202&lt;40, 'Raw Data'!E202&gt;0),'Raw Data'!E202,40),"")</f>
        <v/>
      </c>
      <c r="G151" s="2" t="str">
        <f>IF(SUM('Raw Data'!F$3:F$98)&gt;10,IF(AND(ISNUMBER('Raw Data'!F202),'Raw Data'!F202&lt;40, 'Raw Data'!F202&gt;0),'Raw Data'!F202,40),"")</f>
        <v/>
      </c>
      <c r="H151" s="2" t="str">
        <f>IF(SUM('Raw Data'!G$3:G$98)&gt;10,IF(AND(ISNUMBER('Raw Data'!G202),'Raw Data'!G202&lt;40, 'Raw Data'!G202&gt;0),'Raw Data'!G202,40),"")</f>
        <v/>
      </c>
      <c r="I151" s="2" t="str">
        <f>IF(SUM('Raw Data'!H$3:H$98)&gt;10,IF(AND(ISNUMBER('Raw Data'!H202),'Raw Data'!H202&lt;40, 'Raw Data'!H202&gt;0),'Raw Data'!H202,40),"")</f>
        <v/>
      </c>
      <c r="J151" s="2" t="str">
        <f>IF(SUM('Raw Data'!I$3:I$98)&gt;10,IF(AND(ISNUMBER('Raw Data'!I202),'Raw Data'!I202&lt;40, 'Raw Data'!I202&gt;0),'Raw Data'!I202,40),"")</f>
        <v/>
      </c>
      <c r="K151" s="2" t="str">
        <f>IF(SUM('Raw Data'!J$3:J$98)&gt;10,IF(AND(ISNUMBER('Raw Data'!J202),'Raw Data'!J202&lt;40, 'Raw Data'!J202&gt;0),'Raw Data'!J202,40),"")</f>
        <v/>
      </c>
      <c r="L151" s="2" t="str">
        <f>IF(SUM('Raw Data'!K$3:K$98)&gt;10,IF(AND(ISNUMBER('Raw Data'!K202),'Raw Data'!K202&lt;40, 'Raw Data'!K202&gt;0),'Raw Data'!K202,40),"")</f>
        <v/>
      </c>
      <c r="M151" s="2" t="str">
        <f>IF(SUM('Raw Data'!L$3:L$98)&gt;10,IF(AND(ISNUMBER('Raw Data'!L202),'Raw Data'!L202&lt;40, 'Raw Data'!L202&gt;0),'Raw Data'!L202,40),"")</f>
        <v/>
      </c>
      <c r="N151" s="2" t="str">
        <f>IF(SUM('Raw Data'!M$3:M$98)&gt;10,IF(AND(ISNUMBER('Raw Data'!M202),'Raw Data'!M202&lt;40, 'Raw Data'!M202&gt;0),'Raw Data'!M202,40),"")</f>
        <v/>
      </c>
      <c r="O151" s="2" t="str">
        <f>IF(SUM('Raw Data'!N$3:N$98)&gt;10,IF(AND(ISNUMBER('Raw Data'!N202),'Raw Data'!N202&lt;40, 'Raw Data'!N202&gt;0),'Raw Data'!N202,40),"")</f>
        <v/>
      </c>
    </row>
    <row r="152" spans="1:15" x14ac:dyDescent="0.25">
      <c r="A152" s="2" t="str">
        <f>'Gene Table'!D55</f>
        <v>PALB2</v>
      </c>
      <c r="B152" s="120"/>
      <c r="C152" s="3" t="s">
        <v>216</v>
      </c>
      <c r="D152" s="2">
        <f>IF(SUM('Raw Data'!C$3:C$98)&gt;10,IF(AND(ISNUMBER('Raw Data'!C204),'Raw Data'!C204&lt;40, 'Raw Data'!C204&gt;0),'Raw Data'!C204,40),"")</f>
        <v>20.101372000000001</v>
      </c>
      <c r="E152" s="2" t="str">
        <f>IF(SUM('Raw Data'!D$3:D$98)&gt;10,IF(AND(ISNUMBER('Raw Data'!D204),'Raw Data'!D204&lt;40, 'Raw Data'!D204&gt;0),'Raw Data'!D204,40),"")</f>
        <v/>
      </c>
      <c r="F152" s="2" t="str">
        <f>IF(SUM('Raw Data'!E$3:E$98)&gt;10,IF(AND(ISNUMBER('Raw Data'!E204),'Raw Data'!E204&lt;40, 'Raw Data'!E204&gt;0),'Raw Data'!E204,40),"")</f>
        <v/>
      </c>
      <c r="G152" s="2" t="str">
        <f>IF(SUM('Raw Data'!F$3:F$98)&gt;10,IF(AND(ISNUMBER('Raw Data'!F204),'Raw Data'!F204&lt;40, 'Raw Data'!F204&gt;0),'Raw Data'!F204,40),"")</f>
        <v/>
      </c>
      <c r="H152" s="2" t="str">
        <f>IF(SUM('Raw Data'!G$3:G$98)&gt;10,IF(AND(ISNUMBER('Raw Data'!G204),'Raw Data'!G204&lt;40, 'Raw Data'!G204&gt;0),'Raw Data'!G204,40),"")</f>
        <v/>
      </c>
      <c r="I152" s="2" t="str">
        <f>IF(SUM('Raw Data'!H$3:H$98)&gt;10,IF(AND(ISNUMBER('Raw Data'!H204),'Raw Data'!H204&lt;40, 'Raw Data'!H204&gt;0),'Raw Data'!H204,40),"")</f>
        <v/>
      </c>
      <c r="J152" s="2" t="str">
        <f>IF(SUM('Raw Data'!I$3:I$98)&gt;10,IF(AND(ISNUMBER('Raw Data'!I204),'Raw Data'!I204&lt;40, 'Raw Data'!I204&gt;0),'Raw Data'!I204,40),"")</f>
        <v/>
      </c>
      <c r="K152" s="2" t="str">
        <f>IF(SUM('Raw Data'!J$3:J$98)&gt;10,IF(AND(ISNUMBER('Raw Data'!J204),'Raw Data'!J204&lt;40, 'Raw Data'!J204&gt;0),'Raw Data'!J204,40),"")</f>
        <v/>
      </c>
      <c r="L152" s="2" t="str">
        <f>IF(SUM('Raw Data'!K$3:K$98)&gt;10,IF(AND(ISNUMBER('Raw Data'!K204),'Raw Data'!K204&lt;40, 'Raw Data'!K204&gt;0),'Raw Data'!K204,40),"")</f>
        <v/>
      </c>
      <c r="M152" s="2" t="str">
        <f>IF(SUM('Raw Data'!L$3:L$98)&gt;10,IF(AND(ISNUMBER('Raw Data'!L204),'Raw Data'!L204&lt;40, 'Raw Data'!L204&gt;0),'Raw Data'!L204,40),"")</f>
        <v/>
      </c>
      <c r="N152" s="2" t="str">
        <f>IF(SUM('Raw Data'!M$3:M$98)&gt;10,IF(AND(ISNUMBER('Raw Data'!M204),'Raw Data'!M204&lt;40, 'Raw Data'!M204&gt;0),'Raw Data'!M204,40),"")</f>
        <v/>
      </c>
      <c r="O152" s="2" t="str">
        <f>IF(SUM('Raw Data'!N$3:N$98)&gt;10,IF(AND(ISNUMBER('Raw Data'!N204),'Raw Data'!N204&lt;40, 'Raw Data'!N204&gt;0),'Raw Data'!N204,40),"")</f>
        <v/>
      </c>
    </row>
    <row r="153" spans="1:15" x14ac:dyDescent="0.25">
      <c r="A153" s="2" t="str">
        <f>'Gene Table'!D56</f>
        <v>PAX5</v>
      </c>
      <c r="B153" s="120"/>
      <c r="C153" s="3" t="s">
        <v>218</v>
      </c>
      <c r="D153" s="2">
        <f>IF(SUM('Raw Data'!C$3:C$98)&gt;10,IF(AND(ISNUMBER('Raw Data'!C206),'Raw Data'!C206&lt;40, 'Raw Data'!C206&gt;0),'Raw Data'!C206,40),"")</f>
        <v>29.014600000000002</v>
      </c>
      <c r="E153" s="2" t="str">
        <f>IF(SUM('Raw Data'!D$3:D$98)&gt;10,IF(AND(ISNUMBER('Raw Data'!D206),'Raw Data'!D206&lt;40, 'Raw Data'!D206&gt;0),'Raw Data'!D206,40),"")</f>
        <v/>
      </c>
      <c r="F153" s="2" t="str">
        <f>IF(SUM('Raw Data'!E$3:E$98)&gt;10,IF(AND(ISNUMBER('Raw Data'!E206),'Raw Data'!E206&lt;40, 'Raw Data'!E206&gt;0),'Raw Data'!E206,40),"")</f>
        <v/>
      </c>
      <c r="G153" s="2" t="str">
        <f>IF(SUM('Raw Data'!F$3:F$98)&gt;10,IF(AND(ISNUMBER('Raw Data'!F206),'Raw Data'!F206&lt;40, 'Raw Data'!F206&gt;0),'Raw Data'!F206,40),"")</f>
        <v/>
      </c>
      <c r="H153" s="2" t="str">
        <f>IF(SUM('Raw Data'!G$3:G$98)&gt;10,IF(AND(ISNUMBER('Raw Data'!G206),'Raw Data'!G206&lt;40, 'Raw Data'!G206&gt;0),'Raw Data'!G206,40),"")</f>
        <v/>
      </c>
      <c r="I153" s="2" t="str">
        <f>IF(SUM('Raw Data'!H$3:H$98)&gt;10,IF(AND(ISNUMBER('Raw Data'!H206),'Raw Data'!H206&lt;40, 'Raw Data'!H206&gt;0),'Raw Data'!H206,40),"")</f>
        <v/>
      </c>
      <c r="J153" s="2" t="str">
        <f>IF(SUM('Raw Data'!I$3:I$98)&gt;10,IF(AND(ISNUMBER('Raw Data'!I206),'Raw Data'!I206&lt;40, 'Raw Data'!I206&gt;0),'Raw Data'!I206,40),"")</f>
        <v/>
      </c>
      <c r="K153" s="2" t="str">
        <f>IF(SUM('Raw Data'!J$3:J$98)&gt;10,IF(AND(ISNUMBER('Raw Data'!J206),'Raw Data'!J206&lt;40, 'Raw Data'!J206&gt;0),'Raw Data'!J206,40),"")</f>
        <v/>
      </c>
      <c r="L153" s="2" t="str">
        <f>IF(SUM('Raw Data'!K$3:K$98)&gt;10,IF(AND(ISNUMBER('Raw Data'!K206),'Raw Data'!K206&lt;40, 'Raw Data'!K206&gt;0),'Raw Data'!K206,40),"")</f>
        <v/>
      </c>
      <c r="M153" s="2" t="str">
        <f>IF(SUM('Raw Data'!L$3:L$98)&gt;10,IF(AND(ISNUMBER('Raw Data'!L206),'Raw Data'!L206&lt;40, 'Raw Data'!L206&gt;0),'Raw Data'!L206,40),"")</f>
        <v/>
      </c>
      <c r="N153" s="2" t="str">
        <f>IF(SUM('Raw Data'!M$3:M$98)&gt;10,IF(AND(ISNUMBER('Raw Data'!M206),'Raw Data'!M206&lt;40, 'Raw Data'!M206&gt;0),'Raw Data'!M206,40),"")</f>
        <v/>
      </c>
      <c r="O153" s="2" t="str">
        <f>IF(SUM('Raw Data'!N$3:N$98)&gt;10,IF(AND(ISNUMBER('Raw Data'!N206),'Raw Data'!N206&lt;40, 'Raw Data'!N206&gt;0),'Raw Data'!N206,40),"")</f>
        <v/>
      </c>
    </row>
    <row r="154" spans="1:15" x14ac:dyDescent="0.25">
      <c r="A154" s="2" t="str">
        <f>'Gene Table'!D57</f>
        <v>PDLIM4</v>
      </c>
      <c r="B154" s="120"/>
      <c r="C154" s="3" t="s">
        <v>220</v>
      </c>
      <c r="D154" s="2">
        <f>IF(SUM('Raw Data'!C$3:C$98)&gt;10,IF(AND(ISNUMBER('Raw Data'!C208),'Raw Data'!C208&lt;40, 'Raw Data'!C208&gt;0),'Raw Data'!C208,40),"")</f>
        <v>20.990618000000001</v>
      </c>
      <c r="E154" s="2" t="str">
        <f>IF(SUM('Raw Data'!D$3:D$98)&gt;10,IF(AND(ISNUMBER('Raw Data'!D208),'Raw Data'!D208&lt;40, 'Raw Data'!D208&gt;0),'Raw Data'!D208,40),"")</f>
        <v/>
      </c>
      <c r="F154" s="2" t="str">
        <f>IF(SUM('Raw Data'!E$3:E$98)&gt;10,IF(AND(ISNUMBER('Raw Data'!E208),'Raw Data'!E208&lt;40, 'Raw Data'!E208&gt;0),'Raw Data'!E208,40),"")</f>
        <v/>
      </c>
      <c r="G154" s="2" t="str">
        <f>IF(SUM('Raw Data'!F$3:F$98)&gt;10,IF(AND(ISNUMBER('Raw Data'!F208),'Raw Data'!F208&lt;40, 'Raw Data'!F208&gt;0),'Raw Data'!F208,40),"")</f>
        <v/>
      </c>
      <c r="H154" s="2" t="str">
        <f>IF(SUM('Raw Data'!G$3:G$98)&gt;10,IF(AND(ISNUMBER('Raw Data'!G208),'Raw Data'!G208&lt;40, 'Raw Data'!G208&gt;0),'Raw Data'!G208,40),"")</f>
        <v/>
      </c>
      <c r="I154" s="2" t="str">
        <f>IF(SUM('Raw Data'!H$3:H$98)&gt;10,IF(AND(ISNUMBER('Raw Data'!H208),'Raw Data'!H208&lt;40, 'Raw Data'!H208&gt;0),'Raw Data'!H208,40),"")</f>
        <v/>
      </c>
      <c r="J154" s="2" t="str">
        <f>IF(SUM('Raw Data'!I$3:I$98)&gt;10,IF(AND(ISNUMBER('Raw Data'!I208),'Raw Data'!I208&lt;40, 'Raw Data'!I208&gt;0),'Raw Data'!I208,40),"")</f>
        <v/>
      </c>
      <c r="K154" s="2" t="str">
        <f>IF(SUM('Raw Data'!J$3:J$98)&gt;10,IF(AND(ISNUMBER('Raw Data'!J208),'Raw Data'!J208&lt;40, 'Raw Data'!J208&gt;0),'Raw Data'!J208,40),"")</f>
        <v/>
      </c>
      <c r="L154" s="2" t="str">
        <f>IF(SUM('Raw Data'!K$3:K$98)&gt;10,IF(AND(ISNUMBER('Raw Data'!K208),'Raw Data'!K208&lt;40, 'Raw Data'!K208&gt;0),'Raw Data'!K208,40),"")</f>
        <v/>
      </c>
      <c r="M154" s="2" t="str">
        <f>IF(SUM('Raw Data'!L$3:L$98)&gt;10,IF(AND(ISNUMBER('Raw Data'!L208),'Raw Data'!L208&lt;40, 'Raw Data'!L208&gt;0),'Raw Data'!L208,40),"")</f>
        <v/>
      </c>
      <c r="N154" s="2" t="str">
        <f>IF(SUM('Raw Data'!M$3:M$98)&gt;10,IF(AND(ISNUMBER('Raw Data'!M208),'Raw Data'!M208&lt;40, 'Raw Data'!M208&gt;0),'Raw Data'!M208,40),"")</f>
        <v/>
      </c>
      <c r="O154" s="2" t="str">
        <f>IF(SUM('Raw Data'!N$3:N$98)&gt;10,IF(AND(ISNUMBER('Raw Data'!N208),'Raw Data'!N208&lt;40, 'Raw Data'!N208&gt;0),'Raw Data'!N208,40),"")</f>
        <v/>
      </c>
    </row>
    <row r="155" spans="1:15" x14ac:dyDescent="0.25">
      <c r="A155" s="2" t="str">
        <f>'Gene Table'!D58</f>
        <v>PER1</v>
      </c>
      <c r="B155" s="120"/>
      <c r="C155" s="3" t="s">
        <v>222</v>
      </c>
      <c r="D155" s="2">
        <f>IF(SUM('Raw Data'!C$3:C$98)&gt;10,IF(AND(ISNUMBER('Raw Data'!C210),'Raw Data'!C210&lt;40, 'Raw Data'!C210&gt;0),'Raw Data'!C210,40),"")</f>
        <v>22.163656</v>
      </c>
      <c r="E155" s="2" t="str">
        <f>IF(SUM('Raw Data'!D$3:D$98)&gt;10,IF(AND(ISNUMBER('Raw Data'!D210),'Raw Data'!D210&lt;40, 'Raw Data'!D210&gt;0),'Raw Data'!D210,40),"")</f>
        <v/>
      </c>
      <c r="F155" s="2" t="str">
        <f>IF(SUM('Raw Data'!E$3:E$98)&gt;10,IF(AND(ISNUMBER('Raw Data'!E210),'Raw Data'!E210&lt;40, 'Raw Data'!E210&gt;0),'Raw Data'!E210,40),"")</f>
        <v/>
      </c>
      <c r="G155" s="2" t="str">
        <f>IF(SUM('Raw Data'!F$3:F$98)&gt;10,IF(AND(ISNUMBER('Raw Data'!F210),'Raw Data'!F210&lt;40, 'Raw Data'!F210&gt;0),'Raw Data'!F210,40),"")</f>
        <v/>
      </c>
      <c r="H155" s="2" t="str">
        <f>IF(SUM('Raw Data'!G$3:G$98)&gt;10,IF(AND(ISNUMBER('Raw Data'!G210),'Raw Data'!G210&lt;40, 'Raw Data'!G210&gt;0),'Raw Data'!G210,40),"")</f>
        <v/>
      </c>
      <c r="I155" s="2" t="str">
        <f>IF(SUM('Raw Data'!H$3:H$98)&gt;10,IF(AND(ISNUMBER('Raw Data'!H210),'Raw Data'!H210&lt;40, 'Raw Data'!H210&gt;0),'Raw Data'!H210,40),"")</f>
        <v/>
      </c>
      <c r="J155" s="2" t="str">
        <f>IF(SUM('Raw Data'!I$3:I$98)&gt;10,IF(AND(ISNUMBER('Raw Data'!I210),'Raw Data'!I210&lt;40, 'Raw Data'!I210&gt;0),'Raw Data'!I210,40),"")</f>
        <v/>
      </c>
      <c r="K155" s="2" t="str">
        <f>IF(SUM('Raw Data'!J$3:J$98)&gt;10,IF(AND(ISNUMBER('Raw Data'!J210),'Raw Data'!J210&lt;40, 'Raw Data'!J210&gt;0),'Raw Data'!J210,40),"")</f>
        <v/>
      </c>
      <c r="L155" s="2" t="str">
        <f>IF(SUM('Raw Data'!K$3:K$98)&gt;10,IF(AND(ISNUMBER('Raw Data'!K210),'Raw Data'!K210&lt;40, 'Raw Data'!K210&gt;0),'Raw Data'!K210,40),"")</f>
        <v/>
      </c>
      <c r="M155" s="2" t="str">
        <f>IF(SUM('Raw Data'!L$3:L$98)&gt;10,IF(AND(ISNUMBER('Raw Data'!L210),'Raw Data'!L210&lt;40, 'Raw Data'!L210&gt;0),'Raw Data'!L210,40),"")</f>
        <v/>
      </c>
      <c r="N155" s="2" t="str">
        <f>IF(SUM('Raw Data'!M$3:M$98)&gt;10,IF(AND(ISNUMBER('Raw Data'!M210),'Raw Data'!M210&lt;40, 'Raw Data'!M210&gt;0),'Raw Data'!M210,40),"")</f>
        <v/>
      </c>
      <c r="O155" s="2" t="str">
        <f>IF(SUM('Raw Data'!N$3:N$98)&gt;10,IF(AND(ISNUMBER('Raw Data'!N210),'Raw Data'!N210&lt;40, 'Raw Data'!N210&gt;0),'Raw Data'!N210,40),"")</f>
        <v/>
      </c>
    </row>
    <row r="156" spans="1:15" x14ac:dyDescent="0.25">
      <c r="A156" s="2" t="str">
        <f>'Gene Table'!D59</f>
        <v>PER2</v>
      </c>
      <c r="B156" s="120"/>
      <c r="C156" s="3" t="s">
        <v>224</v>
      </c>
      <c r="D156" s="2">
        <f>IF(SUM('Raw Data'!C$3:C$98)&gt;10,IF(AND(ISNUMBER('Raw Data'!C212),'Raw Data'!C212&lt;40, 'Raw Data'!C212&gt;0),'Raw Data'!C212,40),"")</f>
        <v>31.581028</v>
      </c>
      <c r="E156" s="2" t="str">
        <f>IF(SUM('Raw Data'!D$3:D$98)&gt;10,IF(AND(ISNUMBER('Raw Data'!D212),'Raw Data'!D212&lt;40, 'Raw Data'!D212&gt;0),'Raw Data'!D212,40),"")</f>
        <v/>
      </c>
      <c r="F156" s="2" t="str">
        <f>IF(SUM('Raw Data'!E$3:E$98)&gt;10,IF(AND(ISNUMBER('Raw Data'!E212),'Raw Data'!E212&lt;40, 'Raw Data'!E212&gt;0),'Raw Data'!E212,40),"")</f>
        <v/>
      </c>
      <c r="G156" s="2" t="str">
        <f>IF(SUM('Raw Data'!F$3:F$98)&gt;10,IF(AND(ISNUMBER('Raw Data'!F212),'Raw Data'!F212&lt;40, 'Raw Data'!F212&gt;0),'Raw Data'!F212,40),"")</f>
        <v/>
      </c>
      <c r="H156" s="2" t="str">
        <f>IF(SUM('Raw Data'!G$3:G$98)&gt;10,IF(AND(ISNUMBER('Raw Data'!G212),'Raw Data'!G212&lt;40, 'Raw Data'!G212&gt;0),'Raw Data'!G212,40),"")</f>
        <v/>
      </c>
      <c r="I156" s="2" t="str">
        <f>IF(SUM('Raw Data'!H$3:H$98)&gt;10,IF(AND(ISNUMBER('Raw Data'!H212),'Raw Data'!H212&lt;40, 'Raw Data'!H212&gt;0),'Raw Data'!H212,40),"")</f>
        <v/>
      </c>
      <c r="J156" s="2" t="str">
        <f>IF(SUM('Raw Data'!I$3:I$98)&gt;10,IF(AND(ISNUMBER('Raw Data'!I212),'Raw Data'!I212&lt;40, 'Raw Data'!I212&gt;0),'Raw Data'!I212,40),"")</f>
        <v/>
      </c>
      <c r="K156" s="2" t="str">
        <f>IF(SUM('Raw Data'!J$3:J$98)&gt;10,IF(AND(ISNUMBER('Raw Data'!J212),'Raw Data'!J212&lt;40, 'Raw Data'!J212&gt;0),'Raw Data'!J212,40),"")</f>
        <v/>
      </c>
      <c r="L156" s="2" t="str">
        <f>IF(SUM('Raw Data'!K$3:K$98)&gt;10,IF(AND(ISNUMBER('Raw Data'!K212),'Raw Data'!K212&lt;40, 'Raw Data'!K212&gt;0),'Raw Data'!K212,40),"")</f>
        <v/>
      </c>
      <c r="M156" s="2" t="str">
        <f>IF(SUM('Raw Data'!L$3:L$98)&gt;10,IF(AND(ISNUMBER('Raw Data'!L212),'Raw Data'!L212&lt;40, 'Raw Data'!L212&gt;0),'Raw Data'!L212,40),"")</f>
        <v/>
      </c>
      <c r="N156" s="2" t="str">
        <f>IF(SUM('Raw Data'!M$3:M$98)&gt;10,IF(AND(ISNUMBER('Raw Data'!M212),'Raw Data'!M212&lt;40, 'Raw Data'!M212&gt;0),'Raw Data'!M212,40),"")</f>
        <v/>
      </c>
      <c r="O156" s="2" t="str">
        <f>IF(SUM('Raw Data'!N$3:N$98)&gt;10,IF(AND(ISNUMBER('Raw Data'!N212),'Raw Data'!N212&lt;40, 'Raw Data'!N212&gt;0),'Raw Data'!N212,40),"")</f>
        <v/>
      </c>
    </row>
    <row r="157" spans="1:15" x14ac:dyDescent="0.25">
      <c r="A157" s="2" t="str">
        <f>'Gene Table'!D60</f>
        <v>PGR</v>
      </c>
      <c r="B157" s="120"/>
      <c r="C157" s="3" t="s">
        <v>226</v>
      </c>
      <c r="D157" s="2">
        <f>IF(SUM('Raw Data'!C$3:C$98)&gt;10,IF(AND(ISNUMBER('Raw Data'!C214),'Raw Data'!C214&lt;40, 'Raw Data'!C214&gt;0),'Raw Data'!C214,40),"")</f>
        <v>29.228663999999998</v>
      </c>
      <c r="E157" s="2" t="str">
        <f>IF(SUM('Raw Data'!D$3:D$98)&gt;10,IF(AND(ISNUMBER('Raw Data'!D214),'Raw Data'!D214&lt;40, 'Raw Data'!D214&gt;0),'Raw Data'!D214,40),"")</f>
        <v/>
      </c>
      <c r="F157" s="2" t="str">
        <f>IF(SUM('Raw Data'!E$3:E$98)&gt;10,IF(AND(ISNUMBER('Raw Data'!E214),'Raw Data'!E214&lt;40, 'Raw Data'!E214&gt;0),'Raw Data'!E214,40),"")</f>
        <v/>
      </c>
      <c r="G157" s="2" t="str">
        <f>IF(SUM('Raw Data'!F$3:F$98)&gt;10,IF(AND(ISNUMBER('Raw Data'!F214),'Raw Data'!F214&lt;40, 'Raw Data'!F214&gt;0),'Raw Data'!F214,40),"")</f>
        <v/>
      </c>
      <c r="H157" s="2" t="str">
        <f>IF(SUM('Raw Data'!G$3:G$98)&gt;10,IF(AND(ISNUMBER('Raw Data'!G214),'Raw Data'!G214&lt;40, 'Raw Data'!G214&gt;0),'Raw Data'!G214,40),"")</f>
        <v/>
      </c>
      <c r="I157" s="2" t="str">
        <f>IF(SUM('Raw Data'!H$3:H$98)&gt;10,IF(AND(ISNUMBER('Raw Data'!H214),'Raw Data'!H214&lt;40, 'Raw Data'!H214&gt;0),'Raw Data'!H214,40),"")</f>
        <v/>
      </c>
      <c r="J157" s="2" t="str">
        <f>IF(SUM('Raw Data'!I$3:I$98)&gt;10,IF(AND(ISNUMBER('Raw Data'!I214),'Raw Data'!I214&lt;40, 'Raw Data'!I214&gt;0),'Raw Data'!I214,40),"")</f>
        <v/>
      </c>
      <c r="K157" s="2" t="str">
        <f>IF(SUM('Raw Data'!J$3:J$98)&gt;10,IF(AND(ISNUMBER('Raw Data'!J214),'Raw Data'!J214&lt;40, 'Raw Data'!J214&gt;0),'Raw Data'!J214,40),"")</f>
        <v/>
      </c>
      <c r="L157" s="2" t="str">
        <f>IF(SUM('Raw Data'!K$3:K$98)&gt;10,IF(AND(ISNUMBER('Raw Data'!K214),'Raw Data'!K214&lt;40, 'Raw Data'!K214&gt;0),'Raw Data'!K214,40),"")</f>
        <v/>
      </c>
      <c r="M157" s="2" t="str">
        <f>IF(SUM('Raw Data'!L$3:L$98)&gt;10,IF(AND(ISNUMBER('Raw Data'!L214),'Raw Data'!L214&lt;40, 'Raw Data'!L214&gt;0),'Raw Data'!L214,40),"")</f>
        <v/>
      </c>
      <c r="N157" s="2" t="str">
        <f>IF(SUM('Raw Data'!M$3:M$98)&gt;10,IF(AND(ISNUMBER('Raw Data'!M214),'Raw Data'!M214&lt;40, 'Raw Data'!M214&gt;0),'Raw Data'!M214,40),"")</f>
        <v/>
      </c>
      <c r="O157" s="2" t="str">
        <f>IF(SUM('Raw Data'!N$3:N$98)&gt;10,IF(AND(ISNUMBER('Raw Data'!N214),'Raw Data'!N214&lt;40, 'Raw Data'!N214&gt;0),'Raw Data'!N214,40),"")</f>
        <v/>
      </c>
    </row>
    <row r="158" spans="1:15" x14ac:dyDescent="0.25">
      <c r="A158" s="2" t="str">
        <f>'Gene Table'!D61</f>
        <v>PLAGL1</v>
      </c>
      <c r="B158" s="120"/>
      <c r="C158" s="3" t="s">
        <v>228</v>
      </c>
      <c r="D158" s="2">
        <f>IF(SUM('Raw Data'!C$3:C$98)&gt;10,IF(AND(ISNUMBER('Raw Data'!C216),'Raw Data'!C216&lt;40, 'Raw Data'!C216&gt;0),'Raw Data'!C216,40),"")</f>
        <v>28.974138</v>
      </c>
      <c r="E158" s="2" t="str">
        <f>IF(SUM('Raw Data'!D$3:D$98)&gt;10,IF(AND(ISNUMBER('Raw Data'!D216),'Raw Data'!D216&lt;40, 'Raw Data'!D216&gt;0),'Raw Data'!D216,40),"")</f>
        <v/>
      </c>
      <c r="F158" s="2" t="str">
        <f>IF(SUM('Raw Data'!E$3:E$98)&gt;10,IF(AND(ISNUMBER('Raw Data'!E216),'Raw Data'!E216&lt;40, 'Raw Data'!E216&gt;0),'Raw Data'!E216,40),"")</f>
        <v/>
      </c>
      <c r="G158" s="2" t="str">
        <f>IF(SUM('Raw Data'!F$3:F$98)&gt;10,IF(AND(ISNUMBER('Raw Data'!F216),'Raw Data'!F216&lt;40, 'Raw Data'!F216&gt;0),'Raw Data'!F216,40),"")</f>
        <v/>
      </c>
      <c r="H158" s="2" t="str">
        <f>IF(SUM('Raw Data'!G$3:G$98)&gt;10,IF(AND(ISNUMBER('Raw Data'!G216),'Raw Data'!G216&lt;40, 'Raw Data'!G216&gt;0),'Raw Data'!G216,40),"")</f>
        <v/>
      </c>
      <c r="I158" s="2" t="str">
        <f>IF(SUM('Raw Data'!H$3:H$98)&gt;10,IF(AND(ISNUMBER('Raw Data'!H216),'Raw Data'!H216&lt;40, 'Raw Data'!H216&gt;0),'Raw Data'!H216,40),"")</f>
        <v/>
      </c>
      <c r="J158" s="2" t="str">
        <f>IF(SUM('Raw Data'!I$3:I$98)&gt;10,IF(AND(ISNUMBER('Raw Data'!I216),'Raw Data'!I216&lt;40, 'Raw Data'!I216&gt;0),'Raw Data'!I216,40),"")</f>
        <v/>
      </c>
      <c r="K158" s="2" t="str">
        <f>IF(SUM('Raw Data'!J$3:J$98)&gt;10,IF(AND(ISNUMBER('Raw Data'!J216),'Raw Data'!J216&lt;40, 'Raw Data'!J216&gt;0),'Raw Data'!J216,40),"")</f>
        <v/>
      </c>
      <c r="L158" s="2" t="str">
        <f>IF(SUM('Raw Data'!K$3:K$98)&gt;10,IF(AND(ISNUMBER('Raw Data'!K216),'Raw Data'!K216&lt;40, 'Raw Data'!K216&gt;0),'Raw Data'!K216,40),"")</f>
        <v/>
      </c>
      <c r="M158" s="2" t="str">
        <f>IF(SUM('Raw Data'!L$3:L$98)&gt;10,IF(AND(ISNUMBER('Raw Data'!L216),'Raw Data'!L216&lt;40, 'Raw Data'!L216&gt;0),'Raw Data'!L216,40),"")</f>
        <v/>
      </c>
      <c r="N158" s="2" t="str">
        <f>IF(SUM('Raw Data'!M$3:M$98)&gt;10,IF(AND(ISNUMBER('Raw Data'!M216),'Raw Data'!M216&lt;40, 'Raw Data'!M216&gt;0),'Raw Data'!M216,40),"")</f>
        <v/>
      </c>
      <c r="O158" s="2" t="str">
        <f>IF(SUM('Raw Data'!N$3:N$98)&gt;10,IF(AND(ISNUMBER('Raw Data'!N216),'Raw Data'!N216&lt;40, 'Raw Data'!N216&gt;0),'Raw Data'!N216,40),"")</f>
        <v/>
      </c>
    </row>
    <row r="159" spans="1:15" x14ac:dyDescent="0.25">
      <c r="A159" s="2" t="str">
        <f>'Gene Table'!D62</f>
        <v>PRDM2</v>
      </c>
      <c r="B159" s="120"/>
      <c r="C159" s="3" t="s">
        <v>230</v>
      </c>
      <c r="D159" s="2">
        <f>IF(SUM('Raw Data'!C$3:C$98)&gt;10,IF(AND(ISNUMBER('Raw Data'!C218),'Raw Data'!C218&lt;40, 'Raw Data'!C218&gt;0),'Raw Data'!C218,40),"")</f>
        <v>28.894463999999999</v>
      </c>
      <c r="E159" s="2" t="str">
        <f>IF(SUM('Raw Data'!D$3:D$98)&gt;10,IF(AND(ISNUMBER('Raw Data'!D218),'Raw Data'!D218&lt;40, 'Raw Data'!D218&gt;0),'Raw Data'!D218,40),"")</f>
        <v/>
      </c>
      <c r="F159" s="2" t="str">
        <f>IF(SUM('Raw Data'!E$3:E$98)&gt;10,IF(AND(ISNUMBER('Raw Data'!E218),'Raw Data'!E218&lt;40, 'Raw Data'!E218&gt;0),'Raw Data'!E218,40),"")</f>
        <v/>
      </c>
      <c r="G159" s="2" t="str">
        <f>IF(SUM('Raw Data'!F$3:F$98)&gt;10,IF(AND(ISNUMBER('Raw Data'!F218),'Raw Data'!F218&lt;40, 'Raw Data'!F218&gt;0),'Raw Data'!F218,40),"")</f>
        <v/>
      </c>
      <c r="H159" s="2" t="str">
        <f>IF(SUM('Raw Data'!G$3:G$98)&gt;10,IF(AND(ISNUMBER('Raw Data'!G218),'Raw Data'!G218&lt;40, 'Raw Data'!G218&gt;0),'Raw Data'!G218,40),"")</f>
        <v/>
      </c>
      <c r="I159" s="2" t="str">
        <f>IF(SUM('Raw Data'!H$3:H$98)&gt;10,IF(AND(ISNUMBER('Raw Data'!H218),'Raw Data'!H218&lt;40, 'Raw Data'!H218&gt;0),'Raw Data'!H218,40),"")</f>
        <v/>
      </c>
      <c r="J159" s="2" t="str">
        <f>IF(SUM('Raw Data'!I$3:I$98)&gt;10,IF(AND(ISNUMBER('Raw Data'!I218),'Raw Data'!I218&lt;40, 'Raw Data'!I218&gt;0),'Raw Data'!I218,40),"")</f>
        <v/>
      </c>
      <c r="K159" s="2" t="str">
        <f>IF(SUM('Raw Data'!J$3:J$98)&gt;10,IF(AND(ISNUMBER('Raw Data'!J218),'Raw Data'!J218&lt;40, 'Raw Data'!J218&gt;0),'Raw Data'!J218,40),"")</f>
        <v/>
      </c>
      <c r="L159" s="2" t="str">
        <f>IF(SUM('Raw Data'!K$3:K$98)&gt;10,IF(AND(ISNUMBER('Raw Data'!K218),'Raw Data'!K218&lt;40, 'Raw Data'!K218&gt;0),'Raw Data'!K218,40),"")</f>
        <v/>
      </c>
      <c r="M159" s="2" t="str">
        <f>IF(SUM('Raw Data'!L$3:L$98)&gt;10,IF(AND(ISNUMBER('Raw Data'!L218),'Raw Data'!L218&lt;40, 'Raw Data'!L218&gt;0),'Raw Data'!L218,40),"")</f>
        <v/>
      </c>
      <c r="N159" s="2" t="str">
        <f>IF(SUM('Raw Data'!M$3:M$98)&gt;10,IF(AND(ISNUMBER('Raw Data'!M218),'Raw Data'!M218&lt;40, 'Raw Data'!M218&gt;0),'Raw Data'!M218,40),"")</f>
        <v/>
      </c>
      <c r="O159" s="2" t="str">
        <f>IF(SUM('Raw Data'!N$3:N$98)&gt;10,IF(AND(ISNUMBER('Raw Data'!N218),'Raw Data'!N218&lt;40, 'Raw Data'!N218&gt;0),'Raw Data'!N218,40),"")</f>
        <v/>
      </c>
    </row>
    <row r="160" spans="1:15" x14ac:dyDescent="0.25">
      <c r="A160" s="2" t="str">
        <f>'Gene Table'!D63</f>
        <v>PRKCDBP</v>
      </c>
      <c r="B160" s="120"/>
      <c r="C160" s="3" t="s">
        <v>469</v>
      </c>
      <c r="D160" s="2">
        <f>IF(SUM('Raw Data'!C$3:C$98)&gt;10,IF(AND(ISNUMBER('Raw Data'!C244),'Raw Data'!C244&lt;40, 'Raw Data'!C244&gt;0),'Raw Data'!C244,40),"")</f>
        <v>40</v>
      </c>
      <c r="E160" s="2" t="str">
        <f>IF(SUM('Raw Data'!D$3:D$98)&gt;10,IF(AND(ISNUMBER('Raw Data'!D244),'Raw Data'!D244&lt;40, 'Raw Data'!D244&gt;0),'Raw Data'!D244,40),"")</f>
        <v/>
      </c>
      <c r="F160" s="2" t="str">
        <f>IF(SUM('Raw Data'!E$3:E$98)&gt;10,IF(AND(ISNUMBER('Raw Data'!E244),'Raw Data'!E244&lt;40, 'Raw Data'!E244&gt;0),'Raw Data'!E244,40),"")</f>
        <v/>
      </c>
      <c r="G160" s="2" t="str">
        <f>IF(SUM('Raw Data'!F$3:F$98)&gt;10,IF(AND(ISNUMBER('Raw Data'!F244),'Raw Data'!F244&lt;40, 'Raw Data'!F244&gt;0),'Raw Data'!F244,40),"")</f>
        <v/>
      </c>
      <c r="H160" s="2" t="str">
        <f>IF(SUM('Raw Data'!G$3:G$98)&gt;10,IF(AND(ISNUMBER('Raw Data'!G244),'Raw Data'!G244&lt;40, 'Raw Data'!G244&gt;0),'Raw Data'!G244,40),"")</f>
        <v/>
      </c>
      <c r="I160" s="2" t="str">
        <f>IF(SUM('Raw Data'!H$3:H$98)&gt;10,IF(AND(ISNUMBER('Raw Data'!H244),'Raw Data'!H244&lt;40, 'Raw Data'!H244&gt;0),'Raw Data'!H244,40),"")</f>
        <v/>
      </c>
      <c r="J160" s="2" t="str">
        <f>IF(SUM('Raw Data'!I$3:I$98)&gt;10,IF(AND(ISNUMBER('Raw Data'!I244),'Raw Data'!I244&lt;40, 'Raw Data'!I244&gt;0),'Raw Data'!I244,40),"")</f>
        <v/>
      </c>
      <c r="K160" s="2" t="str">
        <f>IF(SUM('Raw Data'!J$3:J$98)&gt;10,IF(AND(ISNUMBER('Raw Data'!J244),'Raw Data'!J244&lt;40, 'Raw Data'!J244&gt;0),'Raw Data'!J244,40),"")</f>
        <v/>
      </c>
      <c r="L160" s="2" t="str">
        <f>IF(SUM('Raw Data'!K$3:K$98)&gt;10,IF(AND(ISNUMBER('Raw Data'!K244),'Raw Data'!K244&lt;40, 'Raw Data'!K244&gt;0),'Raw Data'!K244,40),"")</f>
        <v/>
      </c>
      <c r="M160" s="2" t="str">
        <f>IF(SUM('Raw Data'!L$3:L$98)&gt;10,IF(AND(ISNUMBER('Raw Data'!L244),'Raw Data'!L244&lt;40, 'Raw Data'!L244&gt;0),'Raw Data'!L244,40),"")</f>
        <v/>
      </c>
      <c r="N160" s="2" t="str">
        <f>IF(SUM('Raw Data'!M$3:M$98)&gt;10,IF(AND(ISNUMBER('Raw Data'!M244),'Raw Data'!M244&lt;40, 'Raw Data'!M244&gt;0),'Raw Data'!M244,40),"")</f>
        <v/>
      </c>
      <c r="O160" s="2" t="str">
        <f>IF(SUM('Raw Data'!N$3:N$98)&gt;10,IF(AND(ISNUMBER('Raw Data'!N244),'Raw Data'!N244&lt;40, 'Raw Data'!N244&gt;0),'Raw Data'!N244,40),"")</f>
        <v/>
      </c>
    </row>
    <row r="161" spans="1:15" x14ac:dyDescent="0.25">
      <c r="A161" s="2" t="str">
        <f>'Gene Table'!D64</f>
        <v>PROX1</v>
      </c>
      <c r="B161" s="120"/>
      <c r="C161" s="3" t="s">
        <v>470</v>
      </c>
      <c r="D161" s="2">
        <f>IF(SUM('Raw Data'!C$3:C$98)&gt;10,IF(AND(ISNUMBER('Raw Data'!C246),'Raw Data'!C246&lt;40, 'Raw Data'!C246&gt;0),'Raw Data'!C246,40),"")</f>
        <v>20.144361</v>
      </c>
      <c r="E161" s="2" t="str">
        <f>IF(SUM('Raw Data'!D$3:D$98)&gt;10,IF(AND(ISNUMBER('Raw Data'!D246),'Raw Data'!D246&lt;40, 'Raw Data'!D246&gt;0),'Raw Data'!D246,40),"")</f>
        <v/>
      </c>
      <c r="F161" s="2" t="str">
        <f>IF(SUM('Raw Data'!E$3:E$98)&gt;10,IF(AND(ISNUMBER('Raw Data'!E246),'Raw Data'!E246&lt;40, 'Raw Data'!E246&gt;0),'Raw Data'!E246,40),"")</f>
        <v/>
      </c>
      <c r="G161" s="2" t="str">
        <f>IF(SUM('Raw Data'!F$3:F$98)&gt;10,IF(AND(ISNUMBER('Raw Data'!F246),'Raw Data'!F246&lt;40, 'Raw Data'!F246&gt;0),'Raw Data'!F246,40),"")</f>
        <v/>
      </c>
      <c r="H161" s="2" t="str">
        <f>IF(SUM('Raw Data'!G$3:G$98)&gt;10,IF(AND(ISNUMBER('Raw Data'!G246),'Raw Data'!G246&lt;40, 'Raw Data'!G246&gt;0),'Raw Data'!G246,40),"")</f>
        <v/>
      </c>
      <c r="I161" s="2" t="str">
        <f>IF(SUM('Raw Data'!H$3:H$98)&gt;10,IF(AND(ISNUMBER('Raw Data'!H246),'Raw Data'!H246&lt;40, 'Raw Data'!H246&gt;0),'Raw Data'!H246,40),"")</f>
        <v/>
      </c>
      <c r="J161" s="2" t="str">
        <f>IF(SUM('Raw Data'!I$3:I$98)&gt;10,IF(AND(ISNUMBER('Raw Data'!I246),'Raw Data'!I246&lt;40, 'Raw Data'!I246&gt;0),'Raw Data'!I246,40),"")</f>
        <v/>
      </c>
      <c r="K161" s="2" t="str">
        <f>IF(SUM('Raw Data'!J$3:J$98)&gt;10,IF(AND(ISNUMBER('Raw Data'!J246),'Raw Data'!J246&lt;40, 'Raw Data'!J246&gt;0),'Raw Data'!J246,40),"")</f>
        <v/>
      </c>
      <c r="L161" s="2" t="str">
        <f>IF(SUM('Raw Data'!K$3:K$98)&gt;10,IF(AND(ISNUMBER('Raw Data'!K246),'Raw Data'!K246&lt;40, 'Raw Data'!K246&gt;0),'Raw Data'!K246,40),"")</f>
        <v/>
      </c>
      <c r="M161" s="2" t="str">
        <f>IF(SUM('Raw Data'!L$3:L$98)&gt;10,IF(AND(ISNUMBER('Raw Data'!L246),'Raw Data'!L246&lt;40, 'Raw Data'!L246&gt;0),'Raw Data'!L246,40),"")</f>
        <v/>
      </c>
      <c r="N161" s="2" t="str">
        <f>IF(SUM('Raw Data'!M$3:M$98)&gt;10,IF(AND(ISNUMBER('Raw Data'!M246),'Raw Data'!M246&lt;40, 'Raw Data'!M246&gt;0),'Raw Data'!M246,40),"")</f>
        <v/>
      </c>
      <c r="O161" s="2" t="str">
        <f>IF(SUM('Raw Data'!N$3:N$98)&gt;10,IF(AND(ISNUMBER('Raw Data'!N246),'Raw Data'!N246&lt;40, 'Raw Data'!N246&gt;0),'Raw Data'!N246,40),"")</f>
        <v/>
      </c>
    </row>
    <row r="162" spans="1:15" x14ac:dyDescent="0.25">
      <c r="A162" s="2" t="str">
        <f>'Gene Table'!D65</f>
        <v>PTEN</v>
      </c>
      <c r="B162" s="120"/>
      <c r="C162" s="3" t="s">
        <v>471</v>
      </c>
      <c r="D162" s="2">
        <f>IF(SUM('Raw Data'!C$3:C$98)&gt;10,IF(AND(ISNUMBER('Raw Data'!C248),'Raw Data'!C248&lt;40, 'Raw Data'!C248&gt;0),'Raw Data'!C248,40),"")</f>
        <v>29.11608</v>
      </c>
      <c r="E162" s="2" t="str">
        <f>IF(SUM('Raw Data'!D$3:D$98)&gt;10,IF(AND(ISNUMBER('Raw Data'!D248),'Raw Data'!D248&lt;40, 'Raw Data'!D248&gt;0),'Raw Data'!D248,40),"")</f>
        <v/>
      </c>
      <c r="F162" s="2" t="str">
        <f>IF(SUM('Raw Data'!E$3:E$98)&gt;10,IF(AND(ISNUMBER('Raw Data'!E248),'Raw Data'!E248&lt;40, 'Raw Data'!E248&gt;0),'Raw Data'!E248,40),"")</f>
        <v/>
      </c>
      <c r="G162" s="2" t="str">
        <f>IF(SUM('Raw Data'!F$3:F$98)&gt;10,IF(AND(ISNUMBER('Raw Data'!F248),'Raw Data'!F248&lt;40, 'Raw Data'!F248&gt;0),'Raw Data'!F248,40),"")</f>
        <v/>
      </c>
      <c r="H162" s="2" t="str">
        <f>IF(SUM('Raw Data'!G$3:G$98)&gt;10,IF(AND(ISNUMBER('Raw Data'!G248),'Raw Data'!G248&lt;40, 'Raw Data'!G248&gt;0),'Raw Data'!G248,40),"")</f>
        <v/>
      </c>
      <c r="I162" s="2" t="str">
        <f>IF(SUM('Raw Data'!H$3:H$98)&gt;10,IF(AND(ISNUMBER('Raw Data'!H248),'Raw Data'!H248&lt;40, 'Raw Data'!H248&gt;0),'Raw Data'!H248,40),"")</f>
        <v/>
      </c>
      <c r="J162" s="2" t="str">
        <f>IF(SUM('Raw Data'!I$3:I$98)&gt;10,IF(AND(ISNUMBER('Raw Data'!I248),'Raw Data'!I248&lt;40, 'Raw Data'!I248&gt;0),'Raw Data'!I248,40),"")</f>
        <v/>
      </c>
      <c r="K162" s="2" t="str">
        <f>IF(SUM('Raw Data'!J$3:J$98)&gt;10,IF(AND(ISNUMBER('Raw Data'!J248),'Raw Data'!J248&lt;40, 'Raw Data'!J248&gt;0),'Raw Data'!J248,40),"")</f>
        <v/>
      </c>
      <c r="L162" s="2" t="str">
        <f>IF(SUM('Raw Data'!K$3:K$98)&gt;10,IF(AND(ISNUMBER('Raw Data'!K248),'Raw Data'!K248&lt;40, 'Raw Data'!K248&gt;0),'Raw Data'!K248,40),"")</f>
        <v/>
      </c>
      <c r="M162" s="2" t="str">
        <f>IF(SUM('Raw Data'!L$3:L$98)&gt;10,IF(AND(ISNUMBER('Raw Data'!L248),'Raw Data'!L248&lt;40, 'Raw Data'!L248&gt;0),'Raw Data'!L248,40),"")</f>
        <v/>
      </c>
      <c r="N162" s="2" t="str">
        <f>IF(SUM('Raw Data'!M$3:M$98)&gt;10,IF(AND(ISNUMBER('Raw Data'!M248),'Raw Data'!M248&lt;40, 'Raw Data'!M248&gt;0),'Raw Data'!M248,40),"")</f>
        <v/>
      </c>
      <c r="O162" s="2" t="str">
        <f>IF(SUM('Raw Data'!N$3:N$98)&gt;10,IF(AND(ISNUMBER('Raw Data'!N248),'Raw Data'!N248&lt;40, 'Raw Data'!N248&gt;0),'Raw Data'!N248,40),"")</f>
        <v/>
      </c>
    </row>
    <row r="163" spans="1:15" x14ac:dyDescent="0.25">
      <c r="A163" s="2" t="str">
        <f>'Gene Table'!D66</f>
        <v>PTGS2</v>
      </c>
      <c r="B163" s="120"/>
      <c r="C163" s="3" t="s">
        <v>472</v>
      </c>
      <c r="D163" s="2">
        <f>IF(SUM('Raw Data'!C$3:C$98)&gt;10,IF(AND(ISNUMBER('Raw Data'!C250),'Raw Data'!C250&lt;40, 'Raw Data'!C250&gt;0),'Raw Data'!C250,40),"")</f>
        <v>37.912598000000003</v>
      </c>
      <c r="E163" s="2" t="str">
        <f>IF(SUM('Raw Data'!D$3:D$98)&gt;10,IF(AND(ISNUMBER('Raw Data'!D250),'Raw Data'!D250&lt;40, 'Raw Data'!D250&gt;0),'Raw Data'!D250,40),"")</f>
        <v/>
      </c>
      <c r="F163" s="2" t="str">
        <f>IF(SUM('Raw Data'!E$3:E$98)&gt;10,IF(AND(ISNUMBER('Raw Data'!E250),'Raw Data'!E250&lt;40, 'Raw Data'!E250&gt;0),'Raw Data'!E250,40),"")</f>
        <v/>
      </c>
      <c r="G163" s="2" t="str">
        <f>IF(SUM('Raw Data'!F$3:F$98)&gt;10,IF(AND(ISNUMBER('Raw Data'!F250),'Raw Data'!F250&lt;40, 'Raw Data'!F250&gt;0),'Raw Data'!F250,40),"")</f>
        <v/>
      </c>
      <c r="H163" s="2" t="str">
        <f>IF(SUM('Raw Data'!G$3:G$98)&gt;10,IF(AND(ISNUMBER('Raw Data'!G250),'Raw Data'!G250&lt;40, 'Raw Data'!G250&gt;0),'Raw Data'!G250,40),"")</f>
        <v/>
      </c>
      <c r="I163" s="2" t="str">
        <f>IF(SUM('Raw Data'!H$3:H$98)&gt;10,IF(AND(ISNUMBER('Raw Data'!H250),'Raw Data'!H250&lt;40, 'Raw Data'!H250&gt;0),'Raw Data'!H250,40),"")</f>
        <v/>
      </c>
      <c r="J163" s="2" t="str">
        <f>IF(SUM('Raw Data'!I$3:I$98)&gt;10,IF(AND(ISNUMBER('Raw Data'!I250),'Raw Data'!I250&lt;40, 'Raw Data'!I250&gt;0),'Raw Data'!I250,40),"")</f>
        <v/>
      </c>
      <c r="K163" s="2" t="str">
        <f>IF(SUM('Raw Data'!J$3:J$98)&gt;10,IF(AND(ISNUMBER('Raw Data'!J250),'Raw Data'!J250&lt;40, 'Raw Data'!J250&gt;0),'Raw Data'!J250,40),"")</f>
        <v/>
      </c>
      <c r="L163" s="2" t="str">
        <f>IF(SUM('Raw Data'!K$3:K$98)&gt;10,IF(AND(ISNUMBER('Raw Data'!K250),'Raw Data'!K250&lt;40, 'Raw Data'!K250&gt;0),'Raw Data'!K250,40),"")</f>
        <v/>
      </c>
      <c r="M163" s="2" t="str">
        <f>IF(SUM('Raw Data'!L$3:L$98)&gt;10,IF(AND(ISNUMBER('Raw Data'!L250),'Raw Data'!L250&lt;40, 'Raw Data'!L250&gt;0),'Raw Data'!L250,40),"")</f>
        <v/>
      </c>
      <c r="N163" s="2" t="str">
        <f>IF(SUM('Raw Data'!M$3:M$98)&gt;10,IF(AND(ISNUMBER('Raw Data'!M250),'Raw Data'!M250&lt;40, 'Raw Data'!M250&gt;0),'Raw Data'!M250,40),"")</f>
        <v/>
      </c>
      <c r="O163" s="2" t="str">
        <f>IF(SUM('Raw Data'!N$3:N$98)&gt;10,IF(AND(ISNUMBER('Raw Data'!N250),'Raw Data'!N250&lt;40, 'Raw Data'!N250&gt;0),'Raw Data'!N250,40),"")</f>
        <v/>
      </c>
    </row>
    <row r="164" spans="1:15" x14ac:dyDescent="0.25">
      <c r="A164" s="2" t="str">
        <f>'Gene Table'!D67</f>
        <v>PYCARD</v>
      </c>
      <c r="B164" s="120"/>
      <c r="C164" s="3" t="s">
        <v>264</v>
      </c>
      <c r="D164" s="2">
        <f>IF(SUM('Raw Data'!C$3:C$98)&gt;10,IF(AND(ISNUMBER('Raw Data'!C252),'Raw Data'!C252&lt;40, 'Raw Data'!C252&gt;0),'Raw Data'!C252,40),"")</f>
        <v>36.129294999999999</v>
      </c>
      <c r="E164" s="2" t="str">
        <f>IF(SUM('Raw Data'!D$3:D$98)&gt;10,IF(AND(ISNUMBER('Raw Data'!D252),'Raw Data'!D252&lt;40, 'Raw Data'!D252&gt;0),'Raw Data'!D252,40),"")</f>
        <v/>
      </c>
      <c r="F164" s="2" t="str">
        <f>IF(SUM('Raw Data'!E$3:E$98)&gt;10,IF(AND(ISNUMBER('Raw Data'!E252),'Raw Data'!E252&lt;40, 'Raw Data'!E252&gt;0),'Raw Data'!E252,40),"")</f>
        <v/>
      </c>
      <c r="G164" s="2" t="str">
        <f>IF(SUM('Raw Data'!F$3:F$98)&gt;10,IF(AND(ISNUMBER('Raw Data'!F252),'Raw Data'!F252&lt;40, 'Raw Data'!F252&gt;0),'Raw Data'!F252,40),"")</f>
        <v/>
      </c>
      <c r="H164" s="2" t="str">
        <f>IF(SUM('Raw Data'!G$3:G$98)&gt;10,IF(AND(ISNUMBER('Raw Data'!G252),'Raw Data'!G252&lt;40, 'Raw Data'!G252&gt;0),'Raw Data'!G252,40),"")</f>
        <v/>
      </c>
      <c r="I164" s="2" t="str">
        <f>IF(SUM('Raw Data'!H$3:H$98)&gt;10,IF(AND(ISNUMBER('Raw Data'!H252),'Raw Data'!H252&lt;40, 'Raw Data'!H252&gt;0),'Raw Data'!H252,40),"")</f>
        <v/>
      </c>
      <c r="J164" s="2" t="str">
        <f>IF(SUM('Raw Data'!I$3:I$98)&gt;10,IF(AND(ISNUMBER('Raw Data'!I252),'Raw Data'!I252&lt;40, 'Raw Data'!I252&gt;0),'Raw Data'!I252,40),"")</f>
        <v/>
      </c>
      <c r="K164" s="2" t="str">
        <f>IF(SUM('Raw Data'!J$3:J$98)&gt;10,IF(AND(ISNUMBER('Raw Data'!J252),'Raw Data'!J252&lt;40, 'Raw Data'!J252&gt;0),'Raw Data'!J252,40),"")</f>
        <v/>
      </c>
      <c r="L164" s="2" t="str">
        <f>IF(SUM('Raw Data'!K$3:K$98)&gt;10,IF(AND(ISNUMBER('Raw Data'!K252),'Raw Data'!K252&lt;40, 'Raw Data'!K252&gt;0),'Raw Data'!K252,40),"")</f>
        <v/>
      </c>
      <c r="M164" s="2" t="str">
        <f>IF(SUM('Raw Data'!L$3:L$98)&gt;10,IF(AND(ISNUMBER('Raw Data'!L252),'Raw Data'!L252&lt;40, 'Raw Data'!L252&gt;0),'Raw Data'!L252,40),"")</f>
        <v/>
      </c>
      <c r="N164" s="2" t="str">
        <f>IF(SUM('Raw Data'!M$3:M$98)&gt;10,IF(AND(ISNUMBER('Raw Data'!M252),'Raw Data'!M252&lt;40, 'Raw Data'!M252&gt;0),'Raw Data'!M252,40),"")</f>
        <v/>
      </c>
      <c r="O164" s="2" t="str">
        <f>IF(SUM('Raw Data'!N$3:N$98)&gt;10,IF(AND(ISNUMBER('Raw Data'!N252),'Raw Data'!N252&lt;40, 'Raw Data'!N252&gt;0),'Raw Data'!N252,40),"")</f>
        <v/>
      </c>
    </row>
    <row r="165" spans="1:15" x14ac:dyDescent="0.25">
      <c r="A165" s="2" t="str">
        <f>'Gene Table'!D68</f>
        <v>RARB</v>
      </c>
      <c r="B165" s="120"/>
      <c r="C165" s="3" t="s">
        <v>266</v>
      </c>
      <c r="D165" s="2">
        <f>IF(SUM('Raw Data'!C$3:C$98)&gt;10,IF(AND(ISNUMBER('Raw Data'!C254),'Raw Data'!C254&lt;40, 'Raw Data'!C254&gt;0),'Raw Data'!C254,40),"")</f>
        <v>20.21537</v>
      </c>
      <c r="E165" s="2" t="str">
        <f>IF(SUM('Raw Data'!D$3:D$98)&gt;10,IF(AND(ISNUMBER('Raw Data'!D254),'Raw Data'!D254&lt;40, 'Raw Data'!D254&gt;0),'Raw Data'!D254,40),"")</f>
        <v/>
      </c>
      <c r="F165" s="2" t="str">
        <f>IF(SUM('Raw Data'!E$3:E$98)&gt;10,IF(AND(ISNUMBER('Raw Data'!E254),'Raw Data'!E254&lt;40, 'Raw Data'!E254&gt;0),'Raw Data'!E254,40),"")</f>
        <v/>
      </c>
      <c r="G165" s="2" t="str">
        <f>IF(SUM('Raw Data'!F$3:F$98)&gt;10,IF(AND(ISNUMBER('Raw Data'!F254),'Raw Data'!F254&lt;40, 'Raw Data'!F254&gt;0),'Raw Data'!F254,40),"")</f>
        <v/>
      </c>
      <c r="H165" s="2" t="str">
        <f>IF(SUM('Raw Data'!G$3:G$98)&gt;10,IF(AND(ISNUMBER('Raw Data'!G254),'Raw Data'!G254&lt;40, 'Raw Data'!G254&gt;0),'Raw Data'!G254,40),"")</f>
        <v/>
      </c>
      <c r="I165" s="2" t="str">
        <f>IF(SUM('Raw Data'!H$3:H$98)&gt;10,IF(AND(ISNUMBER('Raw Data'!H254),'Raw Data'!H254&lt;40, 'Raw Data'!H254&gt;0),'Raw Data'!H254,40),"")</f>
        <v/>
      </c>
      <c r="J165" s="2" t="str">
        <f>IF(SUM('Raw Data'!I$3:I$98)&gt;10,IF(AND(ISNUMBER('Raw Data'!I254),'Raw Data'!I254&lt;40, 'Raw Data'!I254&gt;0),'Raw Data'!I254,40),"")</f>
        <v/>
      </c>
      <c r="K165" s="2" t="str">
        <f>IF(SUM('Raw Data'!J$3:J$98)&gt;10,IF(AND(ISNUMBER('Raw Data'!J254),'Raw Data'!J254&lt;40, 'Raw Data'!J254&gt;0),'Raw Data'!J254,40),"")</f>
        <v/>
      </c>
      <c r="L165" s="2" t="str">
        <f>IF(SUM('Raw Data'!K$3:K$98)&gt;10,IF(AND(ISNUMBER('Raw Data'!K254),'Raw Data'!K254&lt;40, 'Raw Data'!K254&gt;0),'Raw Data'!K254,40),"")</f>
        <v/>
      </c>
      <c r="M165" s="2" t="str">
        <f>IF(SUM('Raw Data'!L$3:L$98)&gt;10,IF(AND(ISNUMBER('Raw Data'!L254),'Raw Data'!L254&lt;40, 'Raw Data'!L254&gt;0),'Raw Data'!L254,40),"")</f>
        <v/>
      </c>
      <c r="N165" s="2" t="str">
        <f>IF(SUM('Raw Data'!M$3:M$98)&gt;10,IF(AND(ISNUMBER('Raw Data'!M254),'Raw Data'!M254&lt;40, 'Raw Data'!M254&gt;0),'Raw Data'!M254,40),"")</f>
        <v/>
      </c>
      <c r="O165" s="2" t="str">
        <f>IF(SUM('Raw Data'!N$3:N$98)&gt;10,IF(AND(ISNUMBER('Raw Data'!N254),'Raw Data'!N254&lt;40, 'Raw Data'!N254&gt;0),'Raw Data'!N254,40),"")</f>
        <v/>
      </c>
    </row>
    <row r="166" spans="1:15" x14ac:dyDescent="0.25">
      <c r="A166" s="2" t="str">
        <f>'Gene Table'!D69</f>
        <v>RARRES1</v>
      </c>
      <c r="B166" s="120"/>
      <c r="C166" s="3" t="s">
        <v>268</v>
      </c>
      <c r="D166" s="2">
        <f>IF(SUM('Raw Data'!C$3:C$98)&gt;10,IF(AND(ISNUMBER('Raw Data'!C256),'Raw Data'!C256&lt;40, 'Raw Data'!C256&gt;0),'Raw Data'!C256,40),"")</f>
        <v>28.403585</v>
      </c>
      <c r="E166" s="2" t="str">
        <f>IF(SUM('Raw Data'!D$3:D$98)&gt;10,IF(AND(ISNUMBER('Raw Data'!D256),'Raw Data'!D256&lt;40, 'Raw Data'!D256&gt;0),'Raw Data'!D256,40),"")</f>
        <v/>
      </c>
      <c r="F166" s="2" t="str">
        <f>IF(SUM('Raw Data'!E$3:E$98)&gt;10,IF(AND(ISNUMBER('Raw Data'!E256),'Raw Data'!E256&lt;40, 'Raw Data'!E256&gt;0),'Raw Data'!E256,40),"")</f>
        <v/>
      </c>
      <c r="G166" s="2" t="str">
        <f>IF(SUM('Raw Data'!F$3:F$98)&gt;10,IF(AND(ISNUMBER('Raw Data'!F256),'Raw Data'!F256&lt;40, 'Raw Data'!F256&gt;0),'Raw Data'!F256,40),"")</f>
        <v/>
      </c>
      <c r="H166" s="2" t="str">
        <f>IF(SUM('Raw Data'!G$3:G$98)&gt;10,IF(AND(ISNUMBER('Raw Data'!G256),'Raw Data'!G256&lt;40, 'Raw Data'!G256&gt;0),'Raw Data'!G256,40),"")</f>
        <v/>
      </c>
      <c r="I166" s="2" t="str">
        <f>IF(SUM('Raw Data'!H$3:H$98)&gt;10,IF(AND(ISNUMBER('Raw Data'!H256),'Raw Data'!H256&lt;40, 'Raw Data'!H256&gt;0),'Raw Data'!H256,40),"")</f>
        <v/>
      </c>
      <c r="J166" s="2" t="str">
        <f>IF(SUM('Raw Data'!I$3:I$98)&gt;10,IF(AND(ISNUMBER('Raw Data'!I256),'Raw Data'!I256&lt;40, 'Raw Data'!I256&gt;0),'Raw Data'!I256,40),"")</f>
        <v/>
      </c>
      <c r="K166" s="2" t="str">
        <f>IF(SUM('Raw Data'!J$3:J$98)&gt;10,IF(AND(ISNUMBER('Raw Data'!J256),'Raw Data'!J256&lt;40, 'Raw Data'!J256&gt;0),'Raw Data'!J256,40),"")</f>
        <v/>
      </c>
      <c r="L166" s="2" t="str">
        <f>IF(SUM('Raw Data'!K$3:K$98)&gt;10,IF(AND(ISNUMBER('Raw Data'!K256),'Raw Data'!K256&lt;40, 'Raw Data'!K256&gt;0),'Raw Data'!K256,40),"")</f>
        <v/>
      </c>
      <c r="M166" s="2" t="str">
        <f>IF(SUM('Raw Data'!L$3:L$98)&gt;10,IF(AND(ISNUMBER('Raw Data'!L256),'Raw Data'!L256&lt;40, 'Raw Data'!L256&gt;0),'Raw Data'!L256,40),"")</f>
        <v/>
      </c>
      <c r="N166" s="2" t="str">
        <f>IF(SUM('Raw Data'!M$3:M$98)&gt;10,IF(AND(ISNUMBER('Raw Data'!M256),'Raw Data'!M256&lt;40, 'Raw Data'!M256&gt;0),'Raw Data'!M256,40),"")</f>
        <v/>
      </c>
      <c r="O166" s="2" t="str">
        <f>IF(SUM('Raw Data'!N$3:N$98)&gt;10,IF(AND(ISNUMBER('Raw Data'!N256),'Raw Data'!N256&lt;40, 'Raw Data'!N256&gt;0),'Raw Data'!N256,40),"")</f>
        <v/>
      </c>
    </row>
    <row r="167" spans="1:15" x14ac:dyDescent="0.25">
      <c r="A167" s="2" t="str">
        <f>'Gene Table'!D70</f>
        <v>RASSF1</v>
      </c>
      <c r="B167" s="120"/>
      <c r="C167" s="3" t="s">
        <v>270</v>
      </c>
      <c r="D167" s="2">
        <f>IF(SUM('Raw Data'!C$3:C$98)&gt;10,IF(AND(ISNUMBER('Raw Data'!C258),'Raw Data'!C258&lt;40, 'Raw Data'!C258&gt;0),'Raw Data'!C258,40),"")</f>
        <v>21.747537999999999</v>
      </c>
      <c r="E167" s="2" t="str">
        <f>IF(SUM('Raw Data'!D$3:D$98)&gt;10,IF(AND(ISNUMBER('Raw Data'!D258),'Raw Data'!D258&lt;40, 'Raw Data'!D258&gt;0),'Raw Data'!D258,40),"")</f>
        <v/>
      </c>
      <c r="F167" s="2" t="str">
        <f>IF(SUM('Raw Data'!E$3:E$98)&gt;10,IF(AND(ISNUMBER('Raw Data'!E258),'Raw Data'!E258&lt;40, 'Raw Data'!E258&gt;0),'Raw Data'!E258,40),"")</f>
        <v/>
      </c>
      <c r="G167" s="2" t="str">
        <f>IF(SUM('Raw Data'!F$3:F$98)&gt;10,IF(AND(ISNUMBER('Raw Data'!F258),'Raw Data'!F258&lt;40, 'Raw Data'!F258&gt;0),'Raw Data'!F258,40),"")</f>
        <v/>
      </c>
      <c r="H167" s="2" t="str">
        <f>IF(SUM('Raw Data'!G$3:G$98)&gt;10,IF(AND(ISNUMBER('Raw Data'!G258),'Raw Data'!G258&lt;40, 'Raw Data'!G258&gt;0),'Raw Data'!G258,40),"")</f>
        <v/>
      </c>
      <c r="I167" s="2" t="str">
        <f>IF(SUM('Raw Data'!H$3:H$98)&gt;10,IF(AND(ISNUMBER('Raw Data'!H258),'Raw Data'!H258&lt;40, 'Raw Data'!H258&gt;0),'Raw Data'!H258,40),"")</f>
        <v/>
      </c>
      <c r="J167" s="2" t="str">
        <f>IF(SUM('Raw Data'!I$3:I$98)&gt;10,IF(AND(ISNUMBER('Raw Data'!I258),'Raw Data'!I258&lt;40, 'Raw Data'!I258&gt;0),'Raw Data'!I258,40),"")</f>
        <v/>
      </c>
      <c r="K167" s="2" t="str">
        <f>IF(SUM('Raw Data'!J$3:J$98)&gt;10,IF(AND(ISNUMBER('Raw Data'!J258),'Raw Data'!J258&lt;40, 'Raw Data'!J258&gt;0),'Raw Data'!J258,40),"")</f>
        <v/>
      </c>
      <c r="L167" s="2" t="str">
        <f>IF(SUM('Raw Data'!K$3:K$98)&gt;10,IF(AND(ISNUMBER('Raw Data'!K258),'Raw Data'!K258&lt;40, 'Raw Data'!K258&gt;0),'Raw Data'!K258,40),"")</f>
        <v/>
      </c>
      <c r="M167" s="2" t="str">
        <f>IF(SUM('Raw Data'!L$3:L$98)&gt;10,IF(AND(ISNUMBER('Raw Data'!L258),'Raw Data'!L258&lt;40, 'Raw Data'!L258&gt;0),'Raw Data'!L258,40),"")</f>
        <v/>
      </c>
      <c r="N167" s="2" t="str">
        <f>IF(SUM('Raw Data'!M$3:M$98)&gt;10,IF(AND(ISNUMBER('Raw Data'!M258),'Raw Data'!M258&lt;40, 'Raw Data'!M258&gt;0),'Raw Data'!M258,40),"")</f>
        <v/>
      </c>
      <c r="O167" s="2" t="str">
        <f>IF(SUM('Raw Data'!N$3:N$98)&gt;10,IF(AND(ISNUMBER('Raw Data'!N258),'Raw Data'!N258&lt;40, 'Raw Data'!N258&gt;0),'Raw Data'!N258,40),"")</f>
        <v/>
      </c>
    </row>
    <row r="168" spans="1:15" x14ac:dyDescent="0.25">
      <c r="A168" s="2" t="str">
        <f>'Gene Table'!D71</f>
        <v>RB1</v>
      </c>
      <c r="B168" s="120"/>
      <c r="C168" s="3" t="s">
        <v>272</v>
      </c>
      <c r="D168" s="2">
        <f>IF(SUM('Raw Data'!C$3:C$98)&gt;10,IF(AND(ISNUMBER('Raw Data'!C260),'Raw Data'!C260&lt;40, 'Raw Data'!C260&gt;0),'Raw Data'!C260,40),"")</f>
        <v>19.507180999999999</v>
      </c>
      <c r="E168" s="2" t="str">
        <f>IF(SUM('Raw Data'!D$3:D$98)&gt;10,IF(AND(ISNUMBER('Raw Data'!D260),'Raw Data'!D260&lt;40, 'Raw Data'!D260&gt;0),'Raw Data'!D260,40),"")</f>
        <v/>
      </c>
      <c r="F168" s="2" t="str">
        <f>IF(SUM('Raw Data'!E$3:E$98)&gt;10,IF(AND(ISNUMBER('Raw Data'!E260),'Raw Data'!E260&lt;40, 'Raw Data'!E260&gt;0),'Raw Data'!E260,40),"")</f>
        <v/>
      </c>
      <c r="G168" s="2" t="str">
        <f>IF(SUM('Raw Data'!F$3:F$98)&gt;10,IF(AND(ISNUMBER('Raw Data'!F260),'Raw Data'!F260&lt;40, 'Raw Data'!F260&gt;0),'Raw Data'!F260,40),"")</f>
        <v/>
      </c>
      <c r="H168" s="2" t="str">
        <f>IF(SUM('Raw Data'!G$3:G$98)&gt;10,IF(AND(ISNUMBER('Raw Data'!G260),'Raw Data'!G260&lt;40, 'Raw Data'!G260&gt;0),'Raw Data'!G260,40),"")</f>
        <v/>
      </c>
      <c r="I168" s="2" t="str">
        <f>IF(SUM('Raw Data'!H$3:H$98)&gt;10,IF(AND(ISNUMBER('Raw Data'!H260),'Raw Data'!H260&lt;40, 'Raw Data'!H260&gt;0),'Raw Data'!H260,40),"")</f>
        <v/>
      </c>
      <c r="J168" s="2" t="str">
        <f>IF(SUM('Raw Data'!I$3:I$98)&gt;10,IF(AND(ISNUMBER('Raw Data'!I260),'Raw Data'!I260&lt;40, 'Raw Data'!I260&gt;0),'Raw Data'!I260,40),"")</f>
        <v/>
      </c>
      <c r="K168" s="2" t="str">
        <f>IF(SUM('Raw Data'!J$3:J$98)&gt;10,IF(AND(ISNUMBER('Raw Data'!J260),'Raw Data'!J260&lt;40, 'Raw Data'!J260&gt;0),'Raw Data'!J260,40),"")</f>
        <v/>
      </c>
      <c r="L168" s="2" t="str">
        <f>IF(SUM('Raw Data'!K$3:K$98)&gt;10,IF(AND(ISNUMBER('Raw Data'!K260),'Raw Data'!K260&lt;40, 'Raw Data'!K260&gt;0),'Raw Data'!K260,40),"")</f>
        <v/>
      </c>
      <c r="M168" s="2" t="str">
        <f>IF(SUM('Raw Data'!L$3:L$98)&gt;10,IF(AND(ISNUMBER('Raw Data'!L260),'Raw Data'!L260&lt;40, 'Raw Data'!L260&gt;0),'Raw Data'!L260,40),"")</f>
        <v/>
      </c>
      <c r="N168" s="2" t="str">
        <f>IF(SUM('Raw Data'!M$3:M$98)&gt;10,IF(AND(ISNUMBER('Raw Data'!M260),'Raw Data'!M260&lt;40, 'Raw Data'!M260&gt;0),'Raw Data'!M260,40),"")</f>
        <v/>
      </c>
      <c r="O168" s="2" t="str">
        <f>IF(SUM('Raw Data'!N$3:N$98)&gt;10,IF(AND(ISNUMBER('Raw Data'!N260),'Raw Data'!N260&lt;40, 'Raw Data'!N260&gt;0),'Raw Data'!N260,40),"")</f>
        <v/>
      </c>
    </row>
    <row r="169" spans="1:15" x14ac:dyDescent="0.25">
      <c r="A169" s="2" t="str">
        <f>'Gene Table'!D72</f>
        <v>RBP1</v>
      </c>
      <c r="B169" s="120"/>
      <c r="C169" s="3" t="s">
        <v>274</v>
      </c>
      <c r="D169" s="2">
        <f>IF(SUM('Raw Data'!C$3:C$98)&gt;10,IF(AND(ISNUMBER('Raw Data'!C262),'Raw Data'!C262&lt;40, 'Raw Data'!C262&gt;0),'Raw Data'!C262,40),"")</f>
        <v>34.097935</v>
      </c>
      <c r="E169" s="2" t="str">
        <f>IF(SUM('Raw Data'!D$3:D$98)&gt;10,IF(AND(ISNUMBER('Raw Data'!D262),'Raw Data'!D262&lt;40, 'Raw Data'!D262&gt;0),'Raw Data'!D262,40),"")</f>
        <v/>
      </c>
      <c r="F169" s="2" t="str">
        <f>IF(SUM('Raw Data'!E$3:E$98)&gt;10,IF(AND(ISNUMBER('Raw Data'!E262),'Raw Data'!E262&lt;40, 'Raw Data'!E262&gt;0),'Raw Data'!E262,40),"")</f>
        <v/>
      </c>
      <c r="G169" s="2" t="str">
        <f>IF(SUM('Raw Data'!F$3:F$98)&gt;10,IF(AND(ISNUMBER('Raw Data'!F262),'Raw Data'!F262&lt;40, 'Raw Data'!F262&gt;0),'Raw Data'!F262,40),"")</f>
        <v/>
      </c>
      <c r="H169" s="2" t="str">
        <f>IF(SUM('Raw Data'!G$3:G$98)&gt;10,IF(AND(ISNUMBER('Raw Data'!G262),'Raw Data'!G262&lt;40, 'Raw Data'!G262&gt;0),'Raw Data'!G262,40),"")</f>
        <v/>
      </c>
      <c r="I169" s="2" t="str">
        <f>IF(SUM('Raw Data'!H$3:H$98)&gt;10,IF(AND(ISNUMBER('Raw Data'!H262),'Raw Data'!H262&lt;40, 'Raw Data'!H262&gt;0),'Raw Data'!H262,40),"")</f>
        <v/>
      </c>
      <c r="J169" s="2" t="str">
        <f>IF(SUM('Raw Data'!I$3:I$98)&gt;10,IF(AND(ISNUMBER('Raw Data'!I262),'Raw Data'!I262&lt;40, 'Raw Data'!I262&gt;0),'Raw Data'!I262,40),"")</f>
        <v/>
      </c>
      <c r="K169" s="2" t="str">
        <f>IF(SUM('Raw Data'!J$3:J$98)&gt;10,IF(AND(ISNUMBER('Raw Data'!J262),'Raw Data'!J262&lt;40, 'Raw Data'!J262&gt;0),'Raw Data'!J262,40),"")</f>
        <v/>
      </c>
      <c r="L169" s="2" t="str">
        <f>IF(SUM('Raw Data'!K$3:K$98)&gt;10,IF(AND(ISNUMBER('Raw Data'!K262),'Raw Data'!K262&lt;40, 'Raw Data'!K262&gt;0),'Raw Data'!K262,40),"")</f>
        <v/>
      </c>
      <c r="M169" s="2" t="str">
        <f>IF(SUM('Raw Data'!L$3:L$98)&gt;10,IF(AND(ISNUMBER('Raw Data'!L262),'Raw Data'!L262&lt;40, 'Raw Data'!L262&gt;0),'Raw Data'!L262,40),"")</f>
        <v/>
      </c>
      <c r="N169" s="2" t="str">
        <f>IF(SUM('Raw Data'!M$3:M$98)&gt;10,IF(AND(ISNUMBER('Raw Data'!M262),'Raw Data'!M262&lt;40, 'Raw Data'!M262&gt;0),'Raw Data'!M262,40),"")</f>
        <v/>
      </c>
      <c r="O169" s="2" t="str">
        <f>IF(SUM('Raw Data'!N$3:N$98)&gt;10,IF(AND(ISNUMBER('Raw Data'!N262),'Raw Data'!N262&lt;40, 'Raw Data'!N262&gt;0),'Raw Data'!N262,40),"")</f>
        <v/>
      </c>
    </row>
    <row r="170" spans="1:15" x14ac:dyDescent="0.25">
      <c r="A170" s="2" t="str">
        <f>'Gene Table'!D73</f>
        <v>RRAD</v>
      </c>
      <c r="B170" s="120"/>
      <c r="C170" s="3" t="s">
        <v>276</v>
      </c>
      <c r="D170" s="2">
        <f>IF(SUM('Raw Data'!C$3:C$98)&gt;10,IF(AND(ISNUMBER('Raw Data'!C264),'Raw Data'!C264&lt;40, 'Raw Data'!C264&gt;0),'Raw Data'!C264,40),"")</f>
        <v>26.532791</v>
      </c>
      <c r="E170" s="2" t="str">
        <f>IF(SUM('Raw Data'!D$3:D$98)&gt;10,IF(AND(ISNUMBER('Raw Data'!D264),'Raw Data'!D264&lt;40, 'Raw Data'!D264&gt;0),'Raw Data'!D264,40),"")</f>
        <v/>
      </c>
      <c r="F170" s="2" t="str">
        <f>IF(SUM('Raw Data'!E$3:E$98)&gt;10,IF(AND(ISNUMBER('Raw Data'!E264),'Raw Data'!E264&lt;40, 'Raw Data'!E264&gt;0),'Raw Data'!E264,40),"")</f>
        <v/>
      </c>
      <c r="G170" s="2" t="str">
        <f>IF(SUM('Raw Data'!F$3:F$98)&gt;10,IF(AND(ISNUMBER('Raw Data'!F264),'Raw Data'!F264&lt;40, 'Raw Data'!F264&gt;0),'Raw Data'!F264,40),"")</f>
        <v/>
      </c>
      <c r="H170" s="2" t="str">
        <f>IF(SUM('Raw Data'!G$3:G$98)&gt;10,IF(AND(ISNUMBER('Raw Data'!G264),'Raw Data'!G264&lt;40, 'Raw Data'!G264&gt;0),'Raw Data'!G264,40),"")</f>
        <v/>
      </c>
      <c r="I170" s="2" t="str">
        <f>IF(SUM('Raw Data'!H$3:H$98)&gt;10,IF(AND(ISNUMBER('Raw Data'!H264),'Raw Data'!H264&lt;40, 'Raw Data'!H264&gt;0),'Raw Data'!H264,40),"")</f>
        <v/>
      </c>
      <c r="J170" s="2" t="str">
        <f>IF(SUM('Raw Data'!I$3:I$98)&gt;10,IF(AND(ISNUMBER('Raw Data'!I264),'Raw Data'!I264&lt;40, 'Raw Data'!I264&gt;0),'Raw Data'!I264,40),"")</f>
        <v/>
      </c>
      <c r="K170" s="2" t="str">
        <f>IF(SUM('Raw Data'!J$3:J$98)&gt;10,IF(AND(ISNUMBER('Raw Data'!J264),'Raw Data'!J264&lt;40, 'Raw Data'!J264&gt;0),'Raw Data'!J264,40),"")</f>
        <v/>
      </c>
      <c r="L170" s="2" t="str">
        <f>IF(SUM('Raw Data'!K$3:K$98)&gt;10,IF(AND(ISNUMBER('Raw Data'!K264),'Raw Data'!K264&lt;40, 'Raw Data'!K264&gt;0),'Raw Data'!K264,40),"")</f>
        <v/>
      </c>
      <c r="M170" s="2" t="str">
        <f>IF(SUM('Raw Data'!L$3:L$98)&gt;10,IF(AND(ISNUMBER('Raw Data'!L264),'Raw Data'!L264&lt;40, 'Raw Data'!L264&gt;0),'Raw Data'!L264,40),"")</f>
        <v/>
      </c>
      <c r="N170" s="2" t="str">
        <f>IF(SUM('Raw Data'!M$3:M$98)&gt;10,IF(AND(ISNUMBER('Raw Data'!M264),'Raw Data'!M264&lt;40, 'Raw Data'!M264&gt;0),'Raw Data'!M264,40),"")</f>
        <v/>
      </c>
      <c r="O170" s="2" t="str">
        <f>IF(SUM('Raw Data'!N$3:N$98)&gt;10,IF(AND(ISNUMBER('Raw Data'!N264),'Raw Data'!N264&lt;40, 'Raw Data'!N264&gt;0),'Raw Data'!N264,40),"")</f>
        <v/>
      </c>
    </row>
    <row r="171" spans="1:15" x14ac:dyDescent="0.25">
      <c r="A171" s="2" t="str">
        <f>'Gene Table'!D74</f>
        <v>RUNX3</v>
      </c>
      <c r="B171" s="120"/>
      <c r="C171" s="3" t="s">
        <v>278</v>
      </c>
      <c r="D171" s="2">
        <f>IF(SUM('Raw Data'!C$3:C$98)&gt;10,IF(AND(ISNUMBER('Raw Data'!C266),'Raw Data'!C266&lt;40, 'Raw Data'!C266&gt;0),'Raw Data'!C266,40),"")</f>
        <v>22.812370000000001</v>
      </c>
      <c r="E171" s="2" t="str">
        <f>IF(SUM('Raw Data'!D$3:D$98)&gt;10,IF(AND(ISNUMBER('Raw Data'!D266),'Raw Data'!D266&lt;40, 'Raw Data'!D266&gt;0),'Raw Data'!D266,40),"")</f>
        <v/>
      </c>
      <c r="F171" s="2" t="str">
        <f>IF(SUM('Raw Data'!E$3:E$98)&gt;10,IF(AND(ISNUMBER('Raw Data'!E266),'Raw Data'!E266&lt;40, 'Raw Data'!E266&gt;0),'Raw Data'!E266,40),"")</f>
        <v/>
      </c>
      <c r="G171" s="2" t="str">
        <f>IF(SUM('Raw Data'!F$3:F$98)&gt;10,IF(AND(ISNUMBER('Raw Data'!F266),'Raw Data'!F266&lt;40, 'Raw Data'!F266&gt;0),'Raw Data'!F266,40),"")</f>
        <v/>
      </c>
      <c r="H171" s="2" t="str">
        <f>IF(SUM('Raw Data'!G$3:G$98)&gt;10,IF(AND(ISNUMBER('Raw Data'!G266),'Raw Data'!G266&lt;40, 'Raw Data'!G266&gt;0),'Raw Data'!G266,40),"")</f>
        <v/>
      </c>
      <c r="I171" s="2" t="str">
        <f>IF(SUM('Raw Data'!H$3:H$98)&gt;10,IF(AND(ISNUMBER('Raw Data'!H266),'Raw Data'!H266&lt;40, 'Raw Data'!H266&gt;0),'Raw Data'!H266,40),"")</f>
        <v/>
      </c>
      <c r="J171" s="2" t="str">
        <f>IF(SUM('Raw Data'!I$3:I$98)&gt;10,IF(AND(ISNUMBER('Raw Data'!I266),'Raw Data'!I266&lt;40, 'Raw Data'!I266&gt;0),'Raw Data'!I266,40),"")</f>
        <v/>
      </c>
      <c r="K171" s="2" t="str">
        <f>IF(SUM('Raw Data'!J$3:J$98)&gt;10,IF(AND(ISNUMBER('Raw Data'!J266),'Raw Data'!J266&lt;40, 'Raw Data'!J266&gt;0),'Raw Data'!J266,40),"")</f>
        <v/>
      </c>
      <c r="L171" s="2" t="str">
        <f>IF(SUM('Raw Data'!K$3:K$98)&gt;10,IF(AND(ISNUMBER('Raw Data'!K266),'Raw Data'!K266&lt;40, 'Raw Data'!K266&gt;0),'Raw Data'!K266,40),"")</f>
        <v/>
      </c>
      <c r="M171" s="2" t="str">
        <f>IF(SUM('Raw Data'!L$3:L$98)&gt;10,IF(AND(ISNUMBER('Raw Data'!L266),'Raw Data'!L266&lt;40, 'Raw Data'!L266&gt;0),'Raw Data'!L266,40),"")</f>
        <v/>
      </c>
      <c r="N171" s="2" t="str">
        <f>IF(SUM('Raw Data'!M$3:M$98)&gt;10,IF(AND(ISNUMBER('Raw Data'!M266),'Raw Data'!M266&lt;40, 'Raw Data'!M266&gt;0),'Raw Data'!M266,40),"")</f>
        <v/>
      </c>
      <c r="O171" s="2" t="str">
        <f>IF(SUM('Raw Data'!N$3:N$98)&gt;10,IF(AND(ISNUMBER('Raw Data'!N266),'Raw Data'!N266&lt;40, 'Raw Data'!N266&gt;0),'Raw Data'!N266,40),"")</f>
        <v/>
      </c>
    </row>
    <row r="172" spans="1:15" ht="12.75" customHeight="1" x14ac:dyDescent="0.25">
      <c r="A172" s="2" t="str">
        <f>'Gene Table'!D75</f>
        <v>SFN</v>
      </c>
      <c r="B172" s="120"/>
      <c r="C172" s="3" t="s">
        <v>482</v>
      </c>
      <c r="D172" s="2">
        <f>IF(SUM('Raw Data'!C$3:C$98)&gt;10,IF(AND(ISNUMBER('Raw Data'!C292),'Raw Data'!C292&lt;40, 'Raw Data'!C292&gt;0),'Raw Data'!C292,40),"")</f>
        <v>20.49737</v>
      </c>
      <c r="E172" s="2" t="str">
        <f>IF(SUM('Raw Data'!D$3:D$98)&gt;10,IF(AND(ISNUMBER('Raw Data'!D292),'Raw Data'!D292&lt;40, 'Raw Data'!D292&gt;0),'Raw Data'!D292,40),"")</f>
        <v/>
      </c>
      <c r="F172" s="2" t="str">
        <f>IF(SUM('Raw Data'!E$3:E$98)&gt;10,IF(AND(ISNUMBER('Raw Data'!E292),'Raw Data'!E292&lt;40, 'Raw Data'!E292&gt;0),'Raw Data'!E292,40),"")</f>
        <v/>
      </c>
      <c r="G172" s="2" t="str">
        <f>IF(SUM('Raw Data'!F$3:F$98)&gt;10,IF(AND(ISNUMBER('Raw Data'!F292),'Raw Data'!F292&lt;40, 'Raw Data'!F292&gt;0),'Raw Data'!F292,40),"")</f>
        <v/>
      </c>
      <c r="H172" s="2" t="str">
        <f>IF(SUM('Raw Data'!G$3:G$98)&gt;10,IF(AND(ISNUMBER('Raw Data'!G292),'Raw Data'!G292&lt;40, 'Raw Data'!G292&gt;0),'Raw Data'!G292,40),"")</f>
        <v/>
      </c>
      <c r="I172" s="2" t="str">
        <f>IF(SUM('Raw Data'!H$3:H$98)&gt;10,IF(AND(ISNUMBER('Raw Data'!H292),'Raw Data'!H292&lt;40, 'Raw Data'!H292&gt;0),'Raw Data'!H292,40),"")</f>
        <v/>
      </c>
      <c r="J172" s="2" t="str">
        <f>IF(SUM('Raw Data'!I$3:I$98)&gt;10,IF(AND(ISNUMBER('Raw Data'!I292),'Raw Data'!I292&lt;40, 'Raw Data'!I292&gt;0),'Raw Data'!I292,40),"")</f>
        <v/>
      </c>
      <c r="K172" s="2" t="str">
        <f>IF(SUM('Raw Data'!J$3:J$98)&gt;10,IF(AND(ISNUMBER('Raw Data'!J292),'Raw Data'!J292&lt;40, 'Raw Data'!J292&gt;0),'Raw Data'!J292,40),"")</f>
        <v/>
      </c>
      <c r="L172" s="2" t="str">
        <f>IF(SUM('Raw Data'!K$3:K$98)&gt;10,IF(AND(ISNUMBER('Raw Data'!K292),'Raw Data'!K292&lt;40, 'Raw Data'!K292&gt;0),'Raw Data'!K292,40),"")</f>
        <v/>
      </c>
      <c r="M172" s="2" t="str">
        <f>IF(SUM('Raw Data'!L$3:L$98)&gt;10,IF(AND(ISNUMBER('Raw Data'!L292),'Raw Data'!L292&lt;40, 'Raw Data'!L292&gt;0),'Raw Data'!L292,40),"")</f>
        <v/>
      </c>
      <c r="N172" s="2" t="str">
        <f>IF(SUM('Raw Data'!M$3:M$98)&gt;10,IF(AND(ISNUMBER('Raw Data'!M292),'Raw Data'!M292&lt;40, 'Raw Data'!M292&gt;0),'Raw Data'!M292,40),"")</f>
        <v/>
      </c>
      <c r="O172" s="2" t="str">
        <f>IF(SUM('Raw Data'!N$3:N$98)&gt;10,IF(AND(ISNUMBER('Raw Data'!N292),'Raw Data'!N292&lt;40, 'Raw Data'!N292&gt;0),'Raw Data'!N292,40),"")</f>
        <v/>
      </c>
    </row>
    <row r="173" spans="1:15" x14ac:dyDescent="0.25">
      <c r="A173" s="2" t="str">
        <f>'Gene Table'!D76</f>
        <v>SFRP1</v>
      </c>
      <c r="B173" s="120"/>
      <c r="C173" s="3" t="s">
        <v>483</v>
      </c>
      <c r="D173" s="2">
        <f>IF(SUM('Raw Data'!C$3:C$98)&gt;10,IF(AND(ISNUMBER('Raw Data'!C294),'Raw Data'!C294&lt;40, 'Raw Data'!C294&gt;0),'Raw Data'!C294,40),"")</f>
        <v>20.094200000000001</v>
      </c>
      <c r="E173" s="2" t="str">
        <f>IF(SUM('Raw Data'!D$3:D$98)&gt;10,IF(AND(ISNUMBER('Raw Data'!D294),'Raw Data'!D294&lt;40, 'Raw Data'!D294&gt;0),'Raw Data'!D294,40),"")</f>
        <v/>
      </c>
      <c r="F173" s="2" t="str">
        <f>IF(SUM('Raw Data'!E$3:E$98)&gt;10,IF(AND(ISNUMBER('Raw Data'!E294),'Raw Data'!E294&lt;40, 'Raw Data'!E294&gt;0),'Raw Data'!E294,40),"")</f>
        <v/>
      </c>
      <c r="G173" s="2" t="str">
        <f>IF(SUM('Raw Data'!F$3:F$98)&gt;10,IF(AND(ISNUMBER('Raw Data'!F294),'Raw Data'!F294&lt;40, 'Raw Data'!F294&gt;0),'Raw Data'!F294,40),"")</f>
        <v/>
      </c>
      <c r="H173" s="2" t="str">
        <f>IF(SUM('Raw Data'!G$3:G$98)&gt;10,IF(AND(ISNUMBER('Raw Data'!G294),'Raw Data'!G294&lt;40, 'Raw Data'!G294&gt;0),'Raw Data'!G294,40),"")</f>
        <v/>
      </c>
      <c r="I173" s="2" t="str">
        <f>IF(SUM('Raw Data'!H$3:H$98)&gt;10,IF(AND(ISNUMBER('Raw Data'!H294),'Raw Data'!H294&lt;40, 'Raw Data'!H294&gt;0),'Raw Data'!H294,40),"")</f>
        <v/>
      </c>
      <c r="J173" s="2" t="str">
        <f>IF(SUM('Raw Data'!I$3:I$98)&gt;10,IF(AND(ISNUMBER('Raw Data'!I294),'Raw Data'!I294&lt;40, 'Raw Data'!I294&gt;0),'Raw Data'!I294,40),"")</f>
        <v/>
      </c>
      <c r="K173" s="2" t="str">
        <f>IF(SUM('Raw Data'!J$3:J$98)&gt;10,IF(AND(ISNUMBER('Raw Data'!J294),'Raw Data'!J294&lt;40, 'Raw Data'!J294&gt;0),'Raw Data'!J294,40),"")</f>
        <v/>
      </c>
      <c r="L173" s="2" t="str">
        <f>IF(SUM('Raw Data'!K$3:K$98)&gt;10,IF(AND(ISNUMBER('Raw Data'!K294),'Raw Data'!K294&lt;40, 'Raw Data'!K294&gt;0),'Raw Data'!K294,40),"")</f>
        <v/>
      </c>
      <c r="M173" s="2" t="str">
        <f>IF(SUM('Raw Data'!L$3:L$98)&gt;10,IF(AND(ISNUMBER('Raw Data'!L294),'Raw Data'!L294&lt;40, 'Raw Data'!L294&gt;0),'Raw Data'!L294,40),"")</f>
        <v/>
      </c>
      <c r="N173" s="2" t="str">
        <f>IF(SUM('Raw Data'!M$3:M$98)&gt;10,IF(AND(ISNUMBER('Raw Data'!M294),'Raw Data'!M294&lt;40, 'Raw Data'!M294&gt;0),'Raw Data'!M294,40),"")</f>
        <v/>
      </c>
      <c r="O173" s="2" t="str">
        <f>IF(SUM('Raw Data'!N$3:N$98)&gt;10,IF(AND(ISNUMBER('Raw Data'!N294),'Raw Data'!N294&lt;40, 'Raw Data'!N294&gt;0),'Raw Data'!N294,40),"")</f>
        <v/>
      </c>
    </row>
    <row r="174" spans="1:15" x14ac:dyDescent="0.25">
      <c r="A174" s="2" t="str">
        <f>'Gene Table'!D77</f>
        <v>SFRP2</v>
      </c>
      <c r="B174" s="120"/>
      <c r="C174" s="3" t="s">
        <v>484</v>
      </c>
      <c r="D174" s="2">
        <f>IF(SUM('Raw Data'!C$3:C$98)&gt;10,IF(AND(ISNUMBER('Raw Data'!C296),'Raw Data'!C296&lt;40, 'Raw Data'!C296&gt;0),'Raw Data'!C296,40),"")</f>
        <v>28.951889999999999</v>
      </c>
      <c r="E174" s="2" t="str">
        <f>IF(SUM('Raw Data'!D$3:D$98)&gt;10,IF(AND(ISNUMBER('Raw Data'!D296),'Raw Data'!D296&lt;40, 'Raw Data'!D296&gt;0),'Raw Data'!D296,40),"")</f>
        <v/>
      </c>
      <c r="F174" s="2" t="str">
        <f>IF(SUM('Raw Data'!E$3:E$98)&gt;10,IF(AND(ISNUMBER('Raw Data'!E296),'Raw Data'!E296&lt;40, 'Raw Data'!E296&gt;0),'Raw Data'!E296,40),"")</f>
        <v/>
      </c>
      <c r="G174" s="2" t="str">
        <f>IF(SUM('Raw Data'!F$3:F$98)&gt;10,IF(AND(ISNUMBER('Raw Data'!F296),'Raw Data'!F296&lt;40, 'Raw Data'!F296&gt;0),'Raw Data'!F296,40),"")</f>
        <v/>
      </c>
      <c r="H174" s="2" t="str">
        <f>IF(SUM('Raw Data'!G$3:G$98)&gt;10,IF(AND(ISNUMBER('Raw Data'!G296),'Raw Data'!G296&lt;40, 'Raw Data'!G296&gt;0),'Raw Data'!G296,40),"")</f>
        <v/>
      </c>
      <c r="I174" s="2" t="str">
        <f>IF(SUM('Raw Data'!H$3:H$98)&gt;10,IF(AND(ISNUMBER('Raw Data'!H296),'Raw Data'!H296&lt;40, 'Raw Data'!H296&gt;0),'Raw Data'!H296,40),"")</f>
        <v/>
      </c>
      <c r="J174" s="2" t="str">
        <f>IF(SUM('Raw Data'!I$3:I$98)&gt;10,IF(AND(ISNUMBER('Raw Data'!I296),'Raw Data'!I296&lt;40, 'Raw Data'!I296&gt;0),'Raw Data'!I296,40),"")</f>
        <v/>
      </c>
      <c r="K174" s="2" t="str">
        <f>IF(SUM('Raw Data'!J$3:J$98)&gt;10,IF(AND(ISNUMBER('Raw Data'!J296),'Raw Data'!J296&lt;40, 'Raw Data'!J296&gt;0),'Raw Data'!J296,40),"")</f>
        <v/>
      </c>
      <c r="L174" s="2" t="str">
        <f>IF(SUM('Raw Data'!K$3:K$98)&gt;10,IF(AND(ISNUMBER('Raw Data'!K296),'Raw Data'!K296&lt;40, 'Raw Data'!K296&gt;0),'Raw Data'!K296,40),"")</f>
        <v/>
      </c>
      <c r="M174" s="2" t="str">
        <f>IF(SUM('Raw Data'!L$3:L$98)&gt;10,IF(AND(ISNUMBER('Raw Data'!L296),'Raw Data'!L296&lt;40, 'Raw Data'!L296&gt;0),'Raw Data'!L296,40),"")</f>
        <v/>
      </c>
      <c r="N174" s="2" t="str">
        <f>IF(SUM('Raw Data'!M$3:M$98)&gt;10,IF(AND(ISNUMBER('Raw Data'!M296),'Raw Data'!M296&lt;40, 'Raw Data'!M296&gt;0),'Raw Data'!M296,40),"")</f>
        <v/>
      </c>
      <c r="O174" s="2" t="str">
        <f>IF(SUM('Raw Data'!N$3:N$98)&gt;10,IF(AND(ISNUMBER('Raw Data'!N296),'Raw Data'!N296&lt;40, 'Raw Data'!N296&gt;0),'Raw Data'!N296,40),"")</f>
        <v/>
      </c>
    </row>
    <row r="175" spans="1:15" x14ac:dyDescent="0.25">
      <c r="A175" s="2" t="str">
        <f>'Gene Table'!D78</f>
        <v>SLC5A8</v>
      </c>
      <c r="B175" s="120"/>
      <c r="C175" s="3" t="s">
        <v>485</v>
      </c>
      <c r="D175" s="2">
        <f>IF(SUM('Raw Data'!C$3:C$98)&gt;10,IF(AND(ISNUMBER('Raw Data'!C298),'Raw Data'!C298&lt;40, 'Raw Data'!C298&gt;0),'Raw Data'!C298,40),"")</f>
        <v>21.423528999999998</v>
      </c>
      <c r="E175" s="2" t="str">
        <f>IF(SUM('Raw Data'!D$3:D$98)&gt;10,IF(AND(ISNUMBER('Raw Data'!D298),'Raw Data'!D298&lt;40, 'Raw Data'!D298&gt;0),'Raw Data'!D298,40),"")</f>
        <v/>
      </c>
      <c r="F175" s="2" t="str">
        <f>IF(SUM('Raw Data'!E$3:E$98)&gt;10,IF(AND(ISNUMBER('Raw Data'!E298),'Raw Data'!E298&lt;40, 'Raw Data'!E298&gt;0),'Raw Data'!E298,40),"")</f>
        <v/>
      </c>
      <c r="G175" s="2" t="str">
        <f>IF(SUM('Raw Data'!F$3:F$98)&gt;10,IF(AND(ISNUMBER('Raw Data'!F298),'Raw Data'!F298&lt;40, 'Raw Data'!F298&gt;0),'Raw Data'!F298,40),"")</f>
        <v/>
      </c>
      <c r="H175" s="2" t="str">
        <f>IF(SUM('Raw Data'!G$3:G$98)&gt;10,IF(AND(ISNUMBER('Raw Data'!G298),'Raw Data'!G298&lt;40, 'Raw Data'!G298&gt;0),'Raw Data'!G298,40),"")</f>
        <v/>
      </c>
      <c r="I175" s="2" t="str">
        <f>IF(SUM('Raw Data'!H$3:H$98)&gt;10,IF(AND(ISNUMBER('Raw Data'!H298),'Raw Data'!H298&lt;40, 'Raw Data'!H298&gt;0),'Raw Data'!H298,40),"")</f>
        <v/>
      </c>
      <c r="J175" s="2" t="str">
        <f>IF(SUM('Raw Data'!I$3:I$98)&gt;10,IF(AND(ISNUMBER('Raw Data'!I298),'Raw Data'!I298&lt;40, 'Raw Data'!I298&gt;0),'Raw Data'!I298,40),"")</f>
        <v/>
      </c>
      <c r="K175" s="2" t="str">
        <f>IF(SUM('Raw Data'!J$3:J$98)&gt;10,IF(AND(ISNUMBER('Raw Data'!J298),'Raw Data'!J298&lt;40, 'Raw Data'!J298&gt;0),'Raw Data'!J298,40),"")</f>
        <v/>
      </c>
      <c r="L175" s="2" t="str">
        <f>IF(SUM('Raw Data'!K$3:K$98)&gt;10,IF(AND(ISNUMBER('Raw Data'!K298),'Raw Data'!K298&lt;40, 'Raw Data'!K298&gt;0),'Raw Data'!K298,40),"")</f>
        <v/>
      </c>
      <c r="M175" s="2" t="str">
        <f>IF(SUM('Raw Data'!L$3:L$98)&gt;10,IF(AND(ISNUMBER('Raw Data'!L298),'Raw Data'!L298&lt;40, 'Raw Data'!L298&gt;0),'Raw Data'!L298,40),"")</f>
        <v/>
      </c>
      <c r="N175" s="2" t="str">
        <f>IF(SUM('Raw Data'!M$3:M$98)&gt;10,IF(AND(ISNUMBER('Raw Data'!M298),'Raw Data'!M298&lt;40, 'Raw Data'!M298&gt;0),'Raw Data'!M298,40),"")</f>
        <v/>
      </c>
      <c r="O175" s="2" t="str">
        <f>IF(SUM('Raw Data'!N$3:N$98)&gt;10,IF(AND(ISNUMBER('Raw Data'!N298),'Raw Data'!N298&lt;40, 'Raw Data'!N298&gt;0),'Raw Data'!N298,40),"")</f>
        <v/>
      </c>
    </row>
    <row r="176" spans="1:15" x14ac:dyDescent="0.25">
      <c r="A176" s="2" t="str">
        <f>'Gene Table'!D79</f>
        <v>SLIT2</v>
      </c>
      <c r="B176" s="120"/>
      <c r="C176" s="3" t="s">
        <v>312</v>
      </c>
      <c r="D176" s="2">
        <f>IF(SUM('Raw Data'!C$3:C$98)&gt;10,IF(AND(ISNUMBER('Raw Data'!C300),'Raw Data'!C300&lt;40, 'Raw Data'!C300&gt;0),'Raw Data'!C300,40),"")</f>
        <v>22.087074000000001</v>
      </c>
      <c r="E176" s="2" t="str">
        <f>IF(SUM('Raw Data'!D$3:D$98)&gt;10,IF(AND(ISNUMBER('Raw Data'!D300),'Raw Data'!D300&lt;40, 'Raw Data'!D300&gt;0),'Raw Data'!D300,40),"")</f>
        <v/>
      </c>
      <c r="F176" s="2" t="str">
        <f>IF(SUM('Raw Data'!E$3:E$98)&gt;10,IF(AND(ISNUMBER('Raw Data'!E300),'Raw Data'!E300&lt;40, 'Raw Data'!E300&gt;0),'Raw Data'!E300,40),"")</f>
        <v/>
      </c>
      <c r="G176" s="2" t="str">
        <f>IF(SUM('Raw Data'!F$3:F$98)&gt;10,IF(AND(ISNUMBER('Raw Data'!F300),'Raw Data'!F300&lt;40, 'Raw Data'!F300&gt;0),'Raw Data'!F300,40),"")</f>
        <v/>
      </c>
      <c r="H176" s="2" t="str">
        <f>IF(SUM('Raw Data'!G$3:G$98)&gt;10,IF(AND(ISNUMBER('Raw Data'!G300),'Raw Data'!G300&lt;40, 'Raw Data'!G300&gt;0),'Raw Data'!G300,40),"")</f>
        <v/>
      </c>
      <c r="I176" s="2" t="str">
        <f>IF(SUM('Raw Data'!H$3:H$98)&gt;10,IF(AND(ISNUMBER('Raw Data'!H300),'Raw Data'!H300&lt;40, 'Raw Data'!H300&gt;0),'Raw Data'!H300,40),"")</f>
        <v/>
      </c>
      <c r="J176" s="2" t="str">
        <f>IF(SUM('Raw Data'!I$3:I$98)&gt;10,IF(AND(ISNUMBER('Raw Data'!I300),'Raw Data'!I300&lt;40, 'Raw Data'!I300&gt;0),'Raw Data'!I300,40),"")</f>
        <v/>
      </c>
      <c r="K176" s="2" t="str">
        <f>IF(SUM('Raw Data'!J$3:J$98)&gt;10,IF(AND(ISNUMBER('Raw Data'!J300),'Raw Data'!J300&lt;40, 'Raw Data'!J300&gt;0),'Raw Data'!J300,40),"")</f>
        <v/>
      </c>
      <c r="L176" s="2" t="str">
        <f>IF(SUM('Raw Data'!K$3:K$98)&gt;10,IF(AND(ISNUMBER('Raw Data'!K300),'Raw Data'!K300&lt;40, 'Raw Data'!K300&gt;0),'Raw Data'!K300,40),"")</f>
        <v/>
      </c>
      <c r="M176" s="2" t="str">
        <f>IF(SUM('Raw Data'!L$3:L$98)&gt;10,IF(AND(ISNUMBER('Raw Data'!L300),'Raw Data'!L300&lt;40, 'Raw Data'!L300&gt;0),'Raw Data'!L300,40),"")</f>
        <v/>
      </c>
      <c r="N176" s="2" t="str">
        <f>IF(SUM('Raw Data'!M$3:M$98)&gt;10,IF(AND(ISNUMBER('Raw Data'!M300),'Raw Data'!M300&lt;40, 'Raw Data'!M300&gt;0),'Raw Data'!M300,40),"")</f>
        <v/>
      </c>
      <c r="O176" s="2" t="str">
        <f>IF(SUM('Raw Data'!N$3:N$98)&gt;10,IF(AND(ISNUMBER('Raw Data'!N300),'Raw Data'!N300&lt;40, 'Raw Data'!N300&gt;0),'Raw Data'!N300,40),"")</f>
        <v/>
      </c>
    </row>
    <row r="177" spans="1:15" x14ac:dyDescent="0.25">
      <c r="A177" s="2" t="str">
        <f>'Gene Table'!D80</f>
        <v>SLIT3</v>
      </c>
      <c r="B177" s="120"/>
      <c r="C177" s="3" t="s">
        <v>314</v>
      </c>
      <c r="D177" s="2">
        <f>IF(SUM('Raw Data'!C$3:C$98)&gt;10,IF(AND(ISNUMBER('Raw Data'!C302),'Raw Data'!C302&lt;40, 'Raw Data'!C302&gt;0),'Raw Data'!C302,40),"")</f>
        <v>28.178640000000001</v>
      </c>
      <c r="E177" s="2" t="str">
        <f>IF(SUM('Raw Data'!D$3:D$98)&gt;10,IF(AND(ISNUMBER('Raw Data'!D302),'Raw Data'!D302&lt;40, 'Raw Data'!D302&gt;0),'Raw Data'!D302,40),"")</f>
        <v/>
      </c>
      <c r="F177" s="2" t="str">
        <f>IF(SUM('Raw Data'!E$3:E$98)&gt;10,IF(AND(ISNUMBER('Raw Data'!E302),'Raw Data'!E302&lt;40, 'Raw Data'!E302&gt;0),'Raw Data'!E302,40),"")</f>
        <v/>
      </c>
      <c r="G177" s="2" t="str">
        <f>IF(SUM('Raw Data'!F$3:F$98)&gt;10,IF(AND(ISNUMBER('Raw Data'!F302),'Raw Data'!F302&lt;40, 'Raw Data'!F302&gt;0),'Raw Data'!F302,40),"")</f>
        <v/>
      </c>
      <c r="H177" s="2" t="str">
        <f>IF(SUM('Raw Data'!G$3:G$98)&gt;10,IF(AND(ISNUMBER('Raw Data'!G302),'Raw Data'!G302&lt;40, 'Raw Data'!G302&gt;0),'Raw Data'!G302,40),"")</f>
        <v/>
      </c>
      <c r="I177" s="2" t="str">
        <f>IF(SUM('Raw Data'!H$3:H$98)&gt;10,IF(AND(ISNUMBER('Raw Data'!H302),'Raw Data'!H302&lt;40, 'Raw Data'!H302&gt;0),'Raw Data'!H302,40),"")</f>
        <v/>
      </c>
      <c r="J177" s="2" t="str">
        <f>IF(SUM('Raw Data'!I$3:I$98)&gt;10,IF(AND(ISNUMBER('Raw Data'!I302),'Raw Data'!I302&lt;40, 'Raw Data'!I302&gt;0),'Raw Data'!I302,40),"")</f>
        <v/>
      </c>
      <c r="K177" s="2" t="str">
        <f>IF(SUM('Raw Data'!J$3:J$98)&gt;10,IF(AND(ISNUMBER('Raw Data'!J302),'Raw Data'!J302&lt;40, 'Raw Data'!J302&gt;0),'Raw Data'!J302,40),"")</f>
        <v/>
      </c>
      <c r="L177" s="2" t="str">
        <f>IF(SUM('Raw Data'!K$3:K$98)&gt;10,IF(AND(ISNUMBER('Raw Data'!K302),'Raw Data'!K302&lt;40, 'Raw Data'!K302&gt;0),'Raw Data'!K302,40),"")</f>
        <v/>
      </c>
      <c r="M177" s="2" t="str">
        <f>IF(SUM('Raw Data'!L$3:L$98)&gt;10,IF(AND(ISNUMBER('Raw Data'!L302),'Raw Data'!L302&lt;40, 'Raw Data'!L302&gt;0),'Raw Data'!L302,40),"")</f>
        <v/>
      </c>
      <c r="N177" s="2" t="str">
        <f>IF(SUM('Raw Data'!M$3:M$98)&gt;10,IF(AND(ISNUMBER('Raw Data'!M302),'Raw Data'!M302&lt;40, 'Raw Data'!M302&gt;0),'Raw Data'!M302,40),"")</f>
        <v/>
      </c>
      <c r="O177" s="2" t="str">
        <f>IF(SUM('Raw Data'!N$3:N$98)&gt;10,IF(AND(ISNUMBER('Raw Data'!N302),'Raw Data'!N302&lt;40, 'Raw Data'!N302&gt;0),'Raw Data'!N302,40),"")</f>
        <v/>
      </c>
    </row>
    <row r="178" spans="1:15" x14ac:dyDescent="0.25">
      <c r="A178" s="2" t="str">
        <f>'Gene Table'!D81</f>
        <v>SYK</v>
      </c>
      <c r="B178" s="120"/>
      <c r="C178" s="3" t="s">
        <v>316</v>
      </c>
      <c r="D178" s="2">
        <f>IF(SUM('Raw Data'!C$3:C$98)&gt;10,IF(AND(ISNUMBER('Raw Data'!C304),'Raw Data'!C304&lt;40, 'Raw Data'!C304&gt;0),'Raw Data'!C304,40),"")</f>
        <v>27.337316999999999</v>
      </c>
      <c r="E178" s="2" t="str">
        <f>IF(SUM('Raw Data'!D$3:D$98)&gt;10,IF(AND(ISNUMBER('Raw Data'!D304),'Raw Data'!D304&lt;40, 'Raw Data'!D304&gt;0),'Raw Data'!D304,40),"")</f>
        <v/>
      </c>
      <c r="F178" s="2" t="str">
        <f>IF(SUM('Raw Data'!E$3:E$98)&gt;10,IF(AND(ISNUMBER('Raw Data'!E304),'Raw Data'!E304&lt;40, 'Raw Data'!E304&gt;0),'Raw Data'!E304,40),"")</f>
        <v/>
      </c>
      <c r="G178" s="2" t="str">
        <f>IF(SUM('Raw Data'!F$3:F$98)&gt;10,IF(AND(ISNUMBER('Raw Data'!F304),'Raw Data'!F304&lt;40, 'Raw Data'!F304&gt;0),'Raw Data'!F304,40),"")</f>
        <v/>
      </c>
      <c r="H178" s="2" t="str">
        <f>IF(SUM('Raw Data'!G$3:G$98)&gt;10,IF(AND(ISNUMBER('Raw Data'!G304),'Raw Data'!G304&lt;40, 'Raw Data'!G304&gt;0),'Raw Data'!G304,40),"")</f>
        <v/>
      </c>
      <c r="I178" s="2" t="str">
        <f>IF(SUM('Raw Data'!H$3:H$98)&gt;10,IF(AND(ISNUMBER('Raw Data'!H304),'Raw Data'!H304&lt;40, 'Raw Data'!H304&gt;0),'Raw Data'!H304,40),"")</f>
        <v/>
      </c>
      <c r="J178" s="2" t="str">
        <f>IF(SUM('Raw Data'!I$3:I$98)&gt;10,IF(AND(ISNUMBER('Raw Data'!I304),'Raw Data'!I304&lt;40, 'Raw Data'!I304&gt;0),'Raw Data'!I304,40),"")</f>
        <v/>
      </c>
      <c r="K178" s="2" t="str">
        <f>IF(SUM('Raw Data'!J$3:J$98)&gt;10,IF(AND(ISNUMBER('Raw Data'!J304),'Raw Data'!J304&lt;40, 'Raw Data'!J304&gt;0),'Raw Data'!J304,40),"")</f>
        <v/>
      </c>
      <c r="L178" s="2" t="str">
        <f>IF(SUM('Raw Data'!K$3:K$98)&gt;10,IF(AND(ISNUMBER('Raw Data'!K304),'Raw Data'!K304&lt;40, 'Raw Data'!K304&gt;0),'Raw Data'!K304,40),"")</f>
        <v/>
      </c>
      <c r="M178" s="2" t="str">
        <f>IF(SUM('Raw Data'!L$3:L$98)&gt;10,IF(AND(ISNUMBER('Raw Data'!L304),'Raw Data'!L304&lt;40, 'Raw Data'!L304&gt;0),'Raw Data'!L304,40),"")</f>
        <v/>
      </c>
      <c r="N178" s="2" t="str">
        <f>IF(SUM('Raw Data'!M$3:M$98)&gt;10,IF(AND(ISNUMBER('Raw Data'!M304),'Raw Data'!M304&lt;40, 'Raw Data'!M304&gt;0),'Raw Data'!M304,40),"")</f>
        <v/>
      </c>
      <c r="O178" s="2" t="str">
        <f>IF(SUM('Raw Data'!N$3:N$98)&gt;10,IF(AND(ISNUMBER('Raw Data'!N304),'Raw Data'!N304&lt;40, 'Raw Data'!N304&gt;0),'Raw Data'!N304,40),"")</f>
        <v/>
      </c>
    </row>
    <row r="179" spans="1:15" x14ac:dyDescent="0.25">
      <c r="A179" s="2" t="str">
        <f>'Gene Table'!D82</f>
        <v>TERT</v>
      </c>
      <c r="B179" s="120"/>
      <c r="C179" s="3" t="s">
        <v>318</v>
      </c>
      <c r="D179" s="2">
        <f>IF(SUM('Raw Data'!C$3:C$98)&gt;10,IF(AND(ISNUMBER('Raw Data'!C306),'Raw Data'!C306&lt;40, 'Raw Data'!C306&gt;0),'Raw Data'!C306,40),"")</f>
        <v>27.801970000000001</v>
      </c>
      <c r="E179" s="2" t="str">
        <f>IF(SUM('Raw Data'!D$3:D$98)&gt;10,IF(AND(ISNUMBER('Raw Data'!D306),'Raw Data'!D306&lt;40, 'Raw Data'!D306&gt;0),'Raw Data'!D306,40),"")</f>
        <v/>
      </c>
      <c r="F179" s="2" t="str">
        <f>IF(SUM('Raw Data'!E$3:E$98)&gt;10,IF(AND(ISNUMBER('Raw Data'!E306),'Raw Data'!E306&lt;40, 'Raw Data'!E306&gt;0),'Raw Data'!E306,40),"")</f>
        <v/>
      </c>
      <c r="G179" s="2" t="str">
        <f>IF(SUM('Raw Data'!F$3:F$98)&gt;10,IF(AND(ISNUMBER('Raw Data'!F306),'Raw Data'!F306&lt;40, 'Raw Data'!F306&gt;0),'Raw Data'!F306,40),"")</f>
        <v/>
      </c>
      <c r="H179" s="2" t="str">
        <f>IF(SUM('Raw Data'!G$3:G$98)&gt;10,IF(AND(ISNUMBER('Raw Data'!G306),'Raw Data'!G306&lt;40, 'Raw Data'!G306&gt;0),'Raw Data'!G306,40),"")</f>
        <v/>
      </c>
      <c r="I179" s="2" t="str">
        <f>IF(SUM('Raw Data'!H$3:H$98)&gt;10,IF(AND(ISNUMBER('Raw Data'!H306),'Raw Data'!H306&lt;40, 'Raw Data'!H306&gt;0),'Raw Data'!H306,40),"")</f>
        <v/>
      </c>
      <c r="J179" s="2" t="str">
        <f>IF(SUM('Raw Data'!I$3:I$98)&gt;10,IF(AND(ISNUMBER('Raw Data'!I306),'Raw Data'!I306&lt;40, 'Raw Data'!I306&gt;0),'Raw Data'!I306,40),"")</f>
        <v/>
      </c>
      <c r="K179" s="2" t="str">
        <f>IF(SUM('Raw Data'!J$3:J$98)&gt;10,IF(AND(ISNUMBER('Raw Data'!J306),'Raw Data'!J306&lt;40, 'Raw Data'!J306&gt;0),'Raw Data'!J306,40),"")</f>
        <v/>
      </c>
      <c r="L179" s="2" t="str">
        <f>IF(SUM('Raw Data'!K$3:K$98)&gt;10,IF(AND(ISNUMBER('Raw Data'!K306),'Raw Data'!K306&lt;40, 'Raw Data'!K306&gt;0),'Raw Data'!K306,40),"")</f>
        <v/>
      </c>
      <c r="M179" s="2" t="str">
        <f>IF(SUM('Raw Data'!L$3:L$98)&gt;10,IF(AND(ISNUMBER('Raw Data'!L306),'Raw Data'!L306&lt;40, 'Raw Data'!L306&gt;0),'Raw Data'!L306,40),"")</f>
        <v/>
      </c>
      <c r="N179" s="2" t="str">
        <f>IF(SUM('Raw Data'!M$3:M$98)&gt;10,IF(AND(ISNUMBER('Raw Data'!M306),'Raw Data'!M306&lt;40, 'Raw Data'!M306&gt;0),'Raw Data'!M306,40),"")</f>
        <v/>
      </c>
      <c r="O179" s="2" t="str">
        <f>IF(SUM('Raw Data'!N$3:N$98)&gt;10,IF(AND(ISNUMBER('Raw Data'!N306),'Raw Data'!N306&lt;40, 'Raw Data'!N306&gt;0),'Raw Data'!N306,40),"")</f>
        <v/>
      </c>
    </row>
    <row r="180" spans="1:15" x14ac:dyDescent="0.25">
      <c r="A180" s="2" t="str">
        <f>'Gene Table'!D83</f>
        <v>TGFB2</v>
      </c>
      <c r="B180" s="120"/>
      <c r="C180" s="3" t="s">
        <v>320</v>
      </c>
      <c r="D180" s="2">
        <f>IF(SUM('Raw Data'!C$3:C$98)&gt;10,IF(AND(ISNUMBER('Raw Data'!C308),'Raw Data'!C308&lt;40, 'Raw Data'!C308&gt;0),'Raw Data'!C308,40),"")</f>
        <v>21.972439999999999</v>
      </c>
      <c r="E180" s="2" t="str">
        <f>IF(SUM('Raw Data'!D$3:D$98)&gt;10,IF(AND(ISNUMBER('Raw Data'!D308),'Raw Data'!D308&lt;40, 'Raw Data'!D308&gt;0),'Raw Data'!D308,40),"")</f>
        <v/>
      </c>
      <c r="F180" s="2" t="str">
        <f>IF(SUM('Raw Data'!E$3:E$98)&gt;10,IF(AND(ISNUMBER('Raw Data'!E308),'Raw Data'!E308&lt;40, 'Raw Data'!E308&gt;0),'Raw Data'!E308,40),"")</f>
        <v/>
      </c>
      <c r="G180" s="2" t="str">
        <f>IF(SUM('Raw Data'!F$3:F$98)&gt;10,IF(AND(ISNUMBER('Raw Data'!F308),'Raw Data'!F308&lt;40, 'Raw Data'!F308&gt;0),'Raw Data'!F308,40),"")</f>
        <v/>
      </c>
      <c r="H180" s="2" t="str">
        <f>IF(SUM('Raw Data'!G$3:G$98)&gt;10,IF(AND(ISNUMBER('Raw Data'!G308),'Raw Data'!G308&lt;40, 'Raw Data'!G308&gt;0),'Raw Data'!G308,40),"")</f>
        <v/>
      </c>
      <c r="I180" s="2" t="str">
        <f>IF(SUM('Raw Data'!H$3:H$98)&gt;10,IF(AND(ISNUMBER('Raw Data'!H308),'Raw Data'!H308&lt;40, 'Raw Data'!H308&gt;0),'Raw Data'!H308,40),"")</f>
        <v/>
      </c>
      <c r="J180" s="2" t="str">
        <f>IF(SUM('Raw Data'!I$3:I$98)&gt;10,IF(AND(ISNUMBER('Raw Data'!I308),'Raw Data'!I308&lt;40, 'Raw Data'!I308&gt;0),'Raw Data'!I308,40),"")</f>
        <v/>
      </c>
      <c r="K180" s="2" t="str">
        <f>IF(SUM('Raw Data'!J$3:J$98)&gt;10,IF(AND(ISNUMBER('Raw Data'!J308),'Raw Data'!J308&lt;40, 'Raw Data'!J308&gt;0),'Raw Data'!J308,40),"")</f>
        <v/>
      </c>
      <c r="L180" s="2" t="str">
        <f>IF(SUM('Raw Data'!K$3:K$98)&gt;10,IF(AND(ISNUMBER('Raw Data'!K308),'Raw Data'!K308&lt;40, 'Raw Data'!K308&gt;0),'Raw Data'!K308,40),"")</f>
        <v/>
      </c>
      <c r="M180" s="2" t="str">
        <f>IF(SUM('Raw Data'!L$3:L$98)&gt;10,IF(AND(ISNUMBER('Raw Data'!L308),'Raw Data'!L308&lt;40, 'Raw Data'!L308&gt;0),'Raw Data'!L308,40),"")</f>
        <v/>
      </c>
      <c r="N180" s="2" t="str">
        <f>IF(SUM('Raw Data'!M$3:M$98)&gt;10,IF(AND(ISNUMBER('Raw Data'!M308),'Raw Data'!M308&lt;40, 'Raw Data'!M308&gt;0),'Raw Data'!M308,40),"")</f>
        <v/>
      </c>
      <c r="O180" s="2" t="str">
        <f>IF(SUM('Raw Data'!N$3:N$98)&gt;10,IF(AND(ISNUMBER('Raw Data'!N308),'Raw Data'!N308&lt;40, 'Raw Data'!N308&gt;0),'Raw Data'!N308,40),"")</f>
        <v/>
      </c>
    </row>
    <row r="181" spans="1:15" x14ac:dyDescent="0.25">
      <c r="A181" s="2" t="str">
        <f>'Gene Table'!D84</f>
        <v>TGFBI</v>
      </c>
      <c r="B181" s="120"/>
      <c r="C181" s="3" t="s">
        <v>322</v>
      </c>
      <c r="D181" s="2">
        <f>IF(SUM('Raw Data'!C$3:C$98)&gt;10,IF(AND(ISNUMBER('Raw Data'!C310),'Raw Data'!C310&lt;40, 'Raw Data'!C310&gt;0),'Raw Data'!C310,40),"")</f>
        <v>20.66968</v>
      </c>
      <c r="E181" s="2" t="str">
        <f>IF(SUM('Raw Data'!D$3:D$98)&gt;10,IF(AND(ISNUMBER('Raw Data'!D310),'Raw Data'!D310&lt;40, 'Raw Data'!D310&gt;0),'Raw Data'!D310,40),"")</f>
        <v/>
      </c>
      <c r="F181" s="2" t="str">
        <f>IF(SUM('Raw Data'!E$3:E$98)&gt;10,IF(AND(ISNUMBER('Raw Data'!E310),'Raw Data'!E310&lt;40, 'Raw Data'!E310&gt;0),'Raw Data'!E310,40),"")</f>
        <v/>
      </c>
      <c r="G181" s="2" t="str">
        <f>IF(SUM('Raw Data'!F$3:F$98)&gt;10,IF(AND(ISNUMBER('Raw Data'!F310),'Raw Data'!F310&lt;40, 'Raw Data'!F310&gt;0),'Raw Data'!F310,40),"")</f>
        <v/>
      </c>
      <c r="H181" s="2" t="str">
        <f>IF(SUM('Raw Data'!G$3:G$98)&gt;10,IF(AND(ISNUMBER('Raw Data'!G310),'Raw Data'!G310&lt;40, 'Raw Data'!G310&gt;0),'Raw Data'!G310,40),"")</f>
        <v/>
      </c>
      <c r="I181" s="2" t="str">
        <f>IF(SUM('Raw Data'!H$3:H$98)&gt;10,IF(AND(ISNUMBER('Raw Data'!H310),'Raw Data'!H310&lt;40, 'Raw Data'!H310&gt;0),'Raw Data'!H310,40),"")</f>
        <v/>
      </c>
      <c r="J181" s="2" t="str">
        <f>IF(SUM('Raw Data'!I$3:I$98)&gt;10,IF(AND(ISNUMBER('Raw Data'!I310),'Raw Data'!I310&lt;40, 'Raw Data'!I310&gt;0),'Raw Data'!I310,40),"")</f>
        <v/>
      </c>
      <c r="K181" s="2" t="str">
        <f>IF(SUM('Raw Data'!J$3:J$98)&gt;10,IF(AND(ISNUMBER('Raw Data'!J310),'Raw Data'!J310&lt;40, 'Raw Data'!J310&gt;0),'Raw Data'!J310,40),"")</f>
        <v/>
      </c>
      <c r="L181" s="2" t="str">
        <f>IF(SUM('Raw Data'!K$3:K$98)&gt;10,IF(AND(ISNUMBER('Raw Data'!K310),'Raw Data'!K310&lt;40, 'Raw Data'!K310&gt;0),'Raw Data'!K310,40),"")</f>
        <v/>
      </c>
      <c r="M181" s="2" t="str">
        <f>IF(SUM('Raw Data'!L$3:L$98)&gt;10,IF(AND(ISNUMBER('Raw Data'!L310),'Raw Data'!L310&lt;40, 'Raw Data'!L310&gt;0),'Raw Data'!L310,40),"")</f>
        <v/>
      </c>
      <c r="N181" s="2" t="str">
        <f>IF(SUM('Raw Data'!M$3:M$98)&gt;10,IF(AND(ISNUMBER('Raw Data'!M310),'Raw Data'!M310&lt;40, 'Raw Data'!M310&gt;0),'Raw Data'!M310,40),"")</f>
        <v/>
      </c>
      <c r="O181" s="2" t="str">
        <f>IF(SUM('Raw Data'!N$3:N$98)&gt;10,IF(AND(ISNUMBER('Raw Data'!N310),'Raw Data'!N310&lt;40, 'Raw Data'!N310&gt;0),'Raw Data'!N310,40),"")</f>
        <v/>
      </c>
    </row>
    <row r="182" spans="1:15" x14ac:dyDescent="0.25">
      <c r="A182" s="2" t="str">
        <f>'Gene Table'!D85</f>
        <v>TGFBR1</v>
      </c>
      <c r="B182" s="120"/>
      <c r="C182" s="3" t="s">
        <v>324</v>
      </c>
      <c r="D182" s="2">
        <f>IF(SUM('Raw Data'!C$3:C$98)&gt;10,IF(AND(ISNUMBER('Raw Data'!C312),'Raw Data'!C312&lt;40, 'Raw Data'!C312&gt;0),'Raw Data'!C312,40),"")</f>
        <v>21.262657000000001</v>
      </c>
      <c r="E182" s="2" t="str">
        <f>IF(SUM('Raw Data'!D$3:D$98)&gt;10,IF(AND(ISNUMBER('Raw Data'!D312),'Raw Data'!D312&lt;40, 'Raw Data'!D312&gt;0),'Raw Data'!D312,40),"")</f>
        <v/>
      </c>
      <c r="F182" s="2" t="str">
        <f>IF(SUM('Raw Data'!E$3:E$98)&gt;10,IF(AND(ISNUMBER('Raw Data'!E312),'Raw Data'!E312&lt;40, 'Raw Data'!E312&gt;0),'Raw Data'!E312,40),"")</f>
        <v/>
      </c>
      <c r="G182" s="2" t="str">
        <f>IF(SUM('Raw Data'!F$3:F$98)&gt;10,IF(AND(ISNUMBER('Raw Data'!F312),'Raw Data'!F312&lt;40, 'Raw Data'!F312&gt;0),'Raw Data'!F312,40),"")</f>
        <v/>
      </c>
      <c r="H182" s="2" t="str">
        <f>IF(SUM('Raw Data'!G$3:G$98)&gt;10,IF(AND(ISNUMBER('Raw Data'!G312),'Raw Data'!G312&lt;40, 'Raw Data'!G312&gt;0),'Raw Data'!G312,40),"")</f>
        <v/>
      </c>
      <c r="I182" s="2" t="str">
        <f>IF(SUM('Raw Data'!H$3:H$98)&gt;10,IF(AND(ISNUMBER('Raw Data'!H312),'Raw Data'!H312&lt;40, 'Raw Data'!H312&gt;0),'Raw Data'!H312,40),"")</f>
        <v/>
      </c>
      <c r="J182" s="2" t="str">
        <f>IF(SUM('Raw Data'!I$3:I$98)&gt;10,IF(AND(ISNUMBER('Raw Data'!I312),'Raw Data'!I312&lt;40, 'Raw Data'!I312&gt;0),'Raw Data'!I312,40),"")</f>
        <v/>
      </c>
      <c r="K182" s="2" t="str">
        <f>IF(SUM('Raw Data'!J$3:J$98)&gt;10,IF(AND(ISNUMBER('Raw Data'!J312),'Raw Data'!J312&lt;40, 'Raw Data'!J312&gt;0),'Raw Data'!J312,40),"")</f>
        <v/>
      </c>
      <c r="L182" s="2" t="str">
        <f>IF(SUM('Raw Data'!K$3:K$98)&gt;10,IF(AND(ISNUMBER('Raw Data'!K312),'Raw Data'!K312&lt;40, 'Raw Data'!K312&gt;0),'Raw Data'!K312,40),"")</f>
        <v/>
      </c>
      <c r="M182" s="2" t="str">
        <f>IF(SUM('Raw Data'!L$3:L$98)&gt;10,IF(AND(ISNUMBER('Raw Data'!L312),'Raw Data'!L312&lt;40, 'Raw Data'!L312&gt;0),'Raw Data'!L312,40),"")</f>
        <v/>
      </c>
      <c r="N182" s="2" t="str">
        <f>IF(SUM('Raw Data'!M$3:M$98)&gt;10,IF(AND(ISNUMBER('Raw Data'!M312),'Raw Data'!M312&lt;40, 'Raw Data'!M312&gt;0),'Raw Data'!M312,40),"")</f>
        <v/>
      </c>
      <c r="O182" s="2" t="str">
        <f>IF(SUM('Raw Data'!N$3:N$98)&gt;10,IF(AND(ISNUMBER('Raw Data'!N312),'Raw Data'!N312&lt;40, 'Raw Data'!N312&gt;0),'Raw Data'!N312,40),"")</f>
        <v/>
      </c>
    </row>
    <row r="183" spans="1:15" x14ac:dyDescent="0.25">
      <c r="A183" s="2" t="str">
        <f>'Gene Table'!D86</f>
        <v>THBS1</v>
      </c>
      <c r="B183" s="120"/>
      <c r="C183" s="3" t="s">
        <v>326</v>
      </c>
      <c r="D183" s="2">
        <f>IF(SUM('Raw Data'!C$3:C$98)&gt;10,IF(AND(ISNUMBER('Raw Data'!C314),'Raw Data'!C314&lt;40, 'Raw Data'!C314&gt;0),'Raw Data'!C314,40),"")</f>
        <v>22.417657999999999</v>
      </c>
      <c r="E183" s="2" t="str">
        <f>IF(SUM('Raw Data'!D$3:D$98)&gt;10,IF(AND(ISNUMBER('Raw Data'!D314),'Raw Data'!D314&lt;40, 'Raw Data'!D314&gt;0),'Raw Data'!D314,40),"")</f>
        <v/>
      </c>
      <c r="F183" s="2" t="str">
        <f>IF(SUM('Raw Data'!E$3:E$98)&gt;10,IF(AND(ISNUMBER('Raw Data'!E314),'Raw Data'!E314&lt;40, 'Raw Data'!E314&gt;0),'Raw Data'!E314,40),"")</f>
        <v/>
      </c>
      <c r="G183" s="2" t="str">
        <f>IF(SUM('Raw Data'!F$3:F$98)&gt;10,IF(AND(ISNUMBER('Raw Data'!F314),'Raw Data'!F314&lt;40, 'Raw Data'!F314&gt;0),'Raw Data'!F314,40),"")</f>
        <v/>
      </c>
      <c r="H183" s="2" t="str">
        <f>IF(SUM('Raw Data'!G$3:G$98)&gt;10,IF(AND(ISNUMBER('Raw Data'!G314),'Raw Data'!G314&lt;40, 'Raw Data'!G314&gt;0),'Raw Data'!G314,40),"")</f>
        <v/>
      </c>
      <c r="I183" s="2" t="str">
        <f>IF(SUM('Raw Data'!H$3:H$98)&gt;10,IF(AND(ISNUMBER('Raw Data'!H314),'Raw Data'!H314&lt;40, 'Raw Data'!H314&gt;0),'Raw Data'!H314,40),"")</f>
        <v/>
      </c>
      <c r="J183" s="2" t="str">
        <f>IF(SUM('Raw Data'!I$3:I$98)&gt;10,IF(AND(ISNUMBER('Raw Data'!I314),'Raw Data'!I314&lt;40, 'Raw Data'!I314&gt;0),'Raw Data'!I314,40),"")</f>
        <v/>
      </c>
      <c r="K183" s="2" t="str">
        <f>IF(SUM('Raw Data'!J$3:J$98)&gt;10,IF(AND(ISNUMBER('Raw Data'!J314),'Raw Data'!J314&lt;40, 'Raw Data'!J314&gt;0),'Raw Data'!J314,40),"")</f>
        <v/>
      </c>
      <c r="L183" s="2" t="str">
        <f>IF(SUM('Raw Data'!K$3:K$98)&gt;10,IF(AND(ISNUMBER('Raw Data'!K314),'Raw Data'!K314&lt;40, 'Raw Data'!K314&gt;0),'Raw Data'!K314,40),"")</f>
        <v/>
      </c>
      <c r="M183" s="2" t="str">
        <f>IF(SUM('Raw Data'!L$3:L$98)&gt;10,IF(AND(ISNUMBER('Raw Data'!L314),'Raw Data'!L314&lt;40, 'Raw Data'!L314&gt;0),'Raw Data'!L314,40),"")</f>
        <v/>
      </c>
      <c r="N183" s="2" t="str">
        <f>IF(SUM('Raw Data'!M$3:M$98)&gt;10,IF(AND(ISNUMBER('Raw Data'!M314),'Raw Data'!M314&lt;40, 'Raw Data'!M314&gt;0),'Raw Data'!M314,40),"")</f>
        <v/>
      </c>
      <c r="O183" s="2" t="str">
        <f>IF(SUM('Raw Data'!N$3:N$98)&gt;10,IF(AND(ISNUMBER('Raw Data'!N314),'Raw Data'!N314&lt;40, 'Raw Data'!N314&gt;0),'Raw Data'!N314,40),"")</f>
        <v/>
      </c>
    </row>
    <row r="184" spans="1:15" x14ac:dyDescent="0.25">
      <c r="A184" s="2" t="str">
        <f>'Gene Table'!D87</f>
        <v>TIMP3</v>
      </c>
      <c r="B184" s="120"/>
      <c r="C184" s="3" t="s">
        <v>495</v>
      </c>
      <c r="D184" s="2">
        <f>IF(SUM('Raw Data'!C$3:C$98)&gt;10,IF(AND(ISNUMBER('Raw Data'!C340),'Raw Data'!C340&lt;40, 'Raw Data'!C340&gt;0),'Raw Data'!C340,40),"")</f>
        <v>28.304124999999999</v>
      </c>
      <c r="E184" s="2" t="str">
        <f>IF(SUM('Raw Data'!D$3:D$98)&gt;10,IF(AND(ISNUMBER('Raw Data'!D340),'Raw Data'!D340&lt;40, 'Raw Data'!D340&gt;0),'Raw Data'!D340,40),"")</f>
        <v/>
      </c>
      <c r="F184" s="2" t="str">
        <f>IF(SUM('Raw Data'!E$3:E$98)&gt;10,IF(AND(ISNUMBER('Raw Data'!E340),'Raw Data'!E340&lt;40, 'Raw Data'!E340&gt;0),'Raw Data'!E340,40),"")</f>
        <v/>
      </c>
      <c r="G184" s="2" t="str">
        <f>IF(SUM('Raw Data'!F$3:F$98)&gt;10,IF(AND(ISNUMBER('Raw Data'!F340),'Raw Data'!F340&lt;40, 'Raw Data'!F340&gt;0),'Raw Data'!F340,40),"")</f>
        <v/>
      </c>
      <c r="H184" s="2" t="str">
        <f>IF(SUM('Raw Data'!G$3:G$98)&gt;10,IF(AND(ISNUMBER('Raw Data'!G340),'Raw Data'!G340&lt;40, 'Raw Data'!G340&gt;0),'Raw Data'!G340,40),"")</f>
        <v/>
      </c>
      <c r="I184" s="2" t="str">
        <f>IF(SUM('Raw Data'!H$3:H$98)&gt;10,IF(AND(ISNUMBER('Raw Data'!H340),'Raw Data'!H340&lt;40, 'Raw Data'!H340&gt;0),'Raw Data'!H340,40),"")</f>
        <v/>
      </c>
      <c r="J184" s="2" t="str">
        <f>IF(SUM('Raw Data'!I$3:I$98)&gt;10,IF(AND(ISNUMBER('Raw Data'!I340),'Raw Data'!I340&lt;40, 'Raw Data'!I340&gt;0),'Raw Data'!I340,40),"")</f>
        <v/>
      </c>
      <c r="K184" s="2" t="str">
        <f>IF(SUM('Raw Data'!J$3:J$98)&gt;10,IF(AND(ISNUMBER('Raw Data'!J340),'Raw Data'!J340&lt;40, 'Raw Data'!J340&gt;0),'Raw Data'!J340,40),"")</f>
        <v/>
      </c>
      <c r="L184" s="2" t="str">
        <f>IF(SUM('Raw Data'!K$3:K$98)&gt;10,IF(AND(ISNUMBER('Raw Data'!K340),'Raw Data'!K340&lt;40, 'Raw Data'!K340&gt;0),'Raw Data'!K340,40),"")</f>
        <v/>
      </c>
      <c r="M184" s="2" t="str">
        <f>IF(SUM('Raw Data'!L$3:L$98)&gt;10,IF(AND(ISNUMBER('Raw Data'!L340),'Raw Data'!L340&lt;40, 'Raw Data'!L340&gt;0),'Raw Data'!L340,40),"")</f>
        <v/>
      </c>
      <c r="N184" s="2" t="str">
        <f>IF(SUM('Raw Data'!M$3:M$98)&gt;10,IF(AND(ISNUMBER('Raw Data'!M340),'Raw Data'!M340&lt;40, 'Raw Data'!M340&gt;0),'Raw Data'!M340,40),"")</f>
        <v/>
      </c>
      <c r="O184" s="2" t="str">
        <f>IF(SUM('Raw Data'!N$3:N$98)&gt;10,IF(AND(ISNUMBER('Raw Data'!N340),'Raw Data'!N340&lt;40, 'Raw Data'!N340&gt;0),'Raw Data'!N340,40),"")</f>
        <v/>
      </c>
    </row>
    <row r="185" spans="1:15" x14ac:dyDescent="0.25">
      <c r="A185" s="2" t="str">
        <f>'Gene Table'!D88</f>
        <v>TNFRSF10C</v>
      </c>
      <c r="B185" s="120"/>
      <c r="C185" s="3" t="s">
        <v>496</v>
      </c>
      <c r="D185" s="2">
        <f>IF(SUM('Raw Data'!C$3:C$98)&gt;10,IF(AND(ISNUMBER('Raw Data'!C342),'Raw Data'!C342&lt;40, 'Raw Data'!C342&gt;0),'Raw Data'!C342,40),"")</f>
        <v>33.577274000000003</v>
      </c>
      <c r="E185" s="2" t="str">
        <f>IF(SUM('Raw Data'!D$3:D$98)&gt;10,IF(AND(ISNUMBER('Raw Data'!D342),'Raw Data'!D342&lt;40, 'Raw Data'!D342&gt;0),'Raw Data'!D342,40),"")</f>
        <v/>
      </c>
      <c r="F185" s="2" t="str">
        <f>IF(SUM('Raw Data'!E$3:E$98)&gt;10,IF(AND(ISNUMBER('Raw Data'!E342),'Raw Data'!E342&lt;40, 'Raw Data'!E342&gt;0),'Raw Data'!E342,40),"")</f>
        <v/>
      </c>
      <c r="G185" s="2" t="str">
        <f>IF(SUM('Raw Data'!F$3:F$98)&gt;10,IF(AND(ISNUMBER('Raw Data'!F342),'Raw Data'!F342&lt;40, 'Raw Data'!F342&gt;0),'Raw Data'!F342,40),"")</f>
        <v/>
      </c>
      <c r="H185" s="2" t="str">
        <f>IF(SUM('Raw Data'!G$3:G$98)&gt;10,IF(AND(ISNUMBER('Raw Data'!G342),'Raw Data'!G342&lt;40, 'Raw Data'!G342&gt;0),'Raw Data'!G342,40),"")</f>
        <v/>
      </c>
      <c r="I185" s="2" t="str">
        <f>IF(SUM('Raw Data'!H$3:H$98)&gt;10,IF(AND(ISNUMBER('Raw Data'!H342),'Raw Data'!H342&lt;40, 'Raw Data'!H342&gt;0),'Raw Data'!H342,40),"")</f>
        <v/>
      </c>
      <c r="J185" s="2" t="str">
        <f>IF(SUM('Raw Data'!I$3:I$98)&gt;10,IF(AND(ISNUMBER('Raw Data'!I342),'Raw Data'!I342&lt;40, 'Raw Data'!I342&gt;0),'Raw Data'!I342,40),"")</f>
        <v/>
      </c>
      <c r="K185" s="2" t="str">
        <f>IF(SUM('Raw Data'!J$3:J$98)&gt;10,IF(AND(ISNUMBER('Raw Data'!J342),'Raw Data'!J342&lt;40, 'Raw Data'!J342&gt;0),'Raw Data'!J342,40),"")</f>
        <v/>
      </c>
      <c r="L185" s="2" t="str">
        <f>IF(SUM('Raw Data'!K$3:K$98)&gt;10,IF(AND(ISNUMBER('Raw Data'!K342),'Raw Data'!K342&lt;40, 'Raw Data'!K342&gt;0),'Raw Data'!K342,40),"")</f>
        <v/>
      </c>
      <c r="M185" s="2" t="str">
        <f>IF(SUM('Raw Data'!L$3:L$98)&gt;10,IF(AND(ISNUMBER('Raw Data'!L342),'Raw Data'!L342&lt;40, 'Raw Data'!L342&gt;0),'Raw Data'!L342,40),"")</f>
        <v/>
      </c>
      <c r="N185" s="2" t="str">
        <f>IF(SUM('Raw Data'!M$3:M$98)&gt;10,IF(AND(ISNUMBER('Raw Data'!M342),'Raw Data'!M342&lt;40, 'Raw Data'!M342&gt;0),'Raw Data'!M342,40),"")</f>
        <v/>
      </c>
      <c r="O185" s="2" t="str">
        <f>IF(SUM('Raw Data'!N$3:N$98)&gt;10,IF(AND(ISNUMBER('Raw Data'!N342),'Raw Data'!N342&lt;40, 'Raw Data'!N342&gt;0),'Raw Data'!N342,40),"")</f>
        <v/>
      </c>
    </row>
    <row r="186" spans="1:15" x14ac:dyDescent="0.25">
      <c r="A186" s="2" t="str">
        <f>'Gene Table'!D89</f>
        <v>TNFRSF10D</v>
      </c>
      <c r="B186" s="120"/>
      <c r="C186" s="3" t="s">
        <v>497</v>
      </c>
      <c r="D186" s="2">
        <f>IF(SUM('Raw Data'!C$3:C$98)&gt;10,IF(AND(ISNUMBER('Raw Data'!C344),'Raw Data'!C344&lt;40, 'Raw Data'!C344&gt;0),'Raw Data'!C344,40),"")</f>
        <v>30.383030000000002</v>
      </c>
      <c r="E186" s="2" t="str">
        <f>IF(SUM('Raw Data'!D$3:D$98)&gt;10,IF(AND(ISNUMBER('Raw Data'!D344),'Raw Data'!D344&lt;40, 'Raw Data'!D344&gt;0),'Raw Data'!D344,40),"")</f>
        <v/>
      </c>
      <c r="F186" s="2" t="str">
        <f>IF(SUM('Raw Data'!E$3:E$98)&gt;10,IF(AND(ISNUMBER('Raw Data'!E344),'Raw Data'!E344&lt;40, 'Raw Data'!E344&gt;0),'Raw Data'!E344,40),"")</f>
        <v/>
      </c>
      <c r="G186" s="2" t="str">
        <f>IF(SUM('Raw Data'!F$3:F$98)&gt;10,IF(AND(ISNUMBER('Raw Data'!F344),'Raw Data'!F344&lt;40, 'Raw Data'!F344&gt;0),'Raw Data'!F344,40),"")</f>
        <v/>
      </c>
      <c r="H186" s="2" t="str">
        <f>IF(SUM('Raw Data'!G$3:G$98)&gt;10,IF(AND(ISNUMBER('Raw Data'!G344),'Raw Data'!G344&lt;40, 'Raw Data'!G344&gt;0),'Raw Data'!G344,40),"")</f>
        <v/>
      </c>
      <c r="I186" s="2" t="str">
        <f>IF(SUM('Raw Data'!H$3:H$98)&gt;10,IF(AND(ISNUMBER('Raw Data'!H344),'Raw Data'!H344&lt;40, 'Raw Data'!H344&gt;0),'Raw Data'!H344,40),"")</f>
        <v/>
      </c>
      <c r="J186" s="2" t="str">
        <f>IF(SUM('Raw Data'!I$3:I$98)&gt;10,IF(AND(ISNUMBER('Raw Data'!I344),'Raw Data'!I344&lt;40, 'Raw Data'!I344&gt;0),'Raw Data'!I344,40),"")</f>
        <v/>
      </c>
      <c r="K186" s="2" t="str">
        <f>IF(SUM('Raw Data'!J$3:J$98)&gt;10,IF(AND(ISNUMBER('Raw Data'!J344),'Raw Data'!J344&lt;40, 'Raw Data'!J344&gt;0),'Raw Data'!J344,40),"")</f>
        <v/>
      </c>
      <c r="L186" s="2" t="str">
        <f>IF(SUM('Raw Data'!K$3:K$98)&gt;10,IF(AND(ISNUMBER('Raw Data'!K344),'Raw Data'!K344&lt;40, 'Raw Data'!K344&gt;0),'Raw Data'!K344,40),"")</f>
        <v/>
      </c>
      <c r="M186" s="2" t="str">
        <f>IF(SUM('Raw Data'!L$3:L$98)&gt;10,IF(AND(ISNUMBER('Raw Data'!L344),'Raw Data'!L344&lt;40, 'Raw Data'!L344&gt;0),'Raw Data'!L344,40),"")</f>
        <v/>
      </c>
      <c r="N186" s="2" t="str">
        <f>IF(SUM('Raw Data'!M$3:M$98)&gt;10,IF(AND(ISNUMBER('Raw Data'!M344),'Raw Data'!M344&lt;40, 'Raw Data'!M344&gt;0),'Raw Data'!M344,40),"")</f>
        <v/>
      </c>
      <c r="O186" s="2" t="str">
        <f>IF(SUM('Raw Data'!N$3:N$98)&gt;10,IF(AND(ISNUMBER('Raw Data'!N344),'Raw Data'!N344&lt;40, 'Raw Data'!N344&gt;0),'Raw Data'!N344,40),"")</f>
        <v/>
      </c>
    </row>
    <row r="187" spans="1:15" x14ac:dyDescent="0.25">
      <c r="A187" s="2" t="str">
        <f>'Gene Table'!D90</f>
        <v>TP73</v>
      </c>
      <c r="B187" s="120"/>
      <c r="C187" s="3" t="s">
        <v>498</v>
      </c>
      <c r="D187" s="2">
        <f>IF(SUM('Raw Data'!C$3:C$98)&gt;10,IF(AND(ISNUMBER('Raw Data'!C346),'Raw Data'!C346&lt;40, 'Raw Data'!C346&gt;0),'Raw Data'!C346,40),"")</f>
        <v>21.390347999999999</v>
      </c>
      <c r="E187" s="2" t="str">
        <f>IF(SUM('Raw Data'!D$3:D$98)&gt;10,IF(AND(ISNUMBER('Raw Data'!D346),'Raw Data'!D346&lt;40, 'Raw Data'!D346&gt;0),'Raw Data'!D346,40),"")</f>
        <v/>
      </c>
      <c r="F187" s="2" t="str">
        <f>IF(SUM('Raw Data'!E$3:E$98)&gt;10,IF(AND(ISNUMBER('Raw Data'!E346),'Raw Data'!E346&lt;40, 'Raw Data'!E346&gt;0),'Raw Data'!E346,40),"")</f>
        <v/>
      </c>
      <c r="G187" s="2" t="str">
        <f>IF(SUM('Raw Data'!F$3:F$98)&gt;10,IF(AND(ISNUMBER('Raw Data'!F346),'Raw Data'!F346&lt;40, 'Raw Data'!F346&gt;0),'Raw Data'!F346,40),"")</f>
        <v/>
      </c>
      <c r="H187" s="2" t="str">
        <f>IF(SUM('Raw Data'!G$3:G$98)&gt;10,IF(AND(ISNUMBER('Raw Data'!G346),'Raw Data'!G346&lt;40, 'Raw Data'!G346&gt;0),'Raw Data'!G346,40),"")</f>
        <v/>
      </c>
      <c r="I187" s="2" t="str">
        <f>IF(SUM('Raw Data'!H$3:H$98)&gt;10,IF(AND(ISNUMBER('Raw Data'!H346),'Raw Data'!H346&lt;40, 'Raw Data'!H346&gt;0),'Raw Data'!H346,40),"")</f>
        <v/>
      </c>
      <c r="J187" s="2" t="str">
        <f>IF(SUM('Raw Data'!I$3:I$98)&gt;10,IF(AND(ISNUMBER('Raw Data'!I346),'Raw Data'!I346&lt;40, 'Raw Data'!I346&gt;0),'Raw Data'!I346,40),"")</f>
        <v/>
      </c>
      <c r="K187" s="2" t="str">
        <f>IF(SUM('Raw Data'!J$3:J$98)&gt;10,IF(AND(ISNUMBER('Raw Data'!J346),'Raw Data'!J346&lt;40, 'Raw Data'!J346&gt;0),'Raw Data'!J346,40),"")</f>
        <v/>
      </c>
      <c r="L187" s="2" t="str">
        <f>IF(SUM('Raw Data'!K$3:K$98)&gt;10,IF(AND(ISNUMBER('Raw Data'!K346),'Raw Data'!K346&lt;40, 'Raw Data'!K346&gt;0),'Raw Data'!K346,40),"")</f>
        <v/>
      </c>
      <c r="M187" s="2" t="str">
        <f>IF(SUM('Raw Data'!L$3:L$98)&gt;10,IF(AND(ISNUMBER('Raw Data'!L346),'Raw Data'!L346&lt;40, 'Raw Data'!L346&gt;0),'Raw Data'!L346,40),"")</f>
        <v/>
      </c>
      <c r="N187" s="2" t="str">
        <f>IF(SUM('Raw Data'!M$3:M$98)&gt;10,IF(AND(ISNUMBER('Raw Data'!M346),'Raw Data'!M346&lt;40, 'Raw Data'!M346&gt;0),'Raw Data'!M346,40),"")</f>
        <v/>
      </c>
      <c r="O187" s="2" t="str">
        <f>IF(SUM('Raw Data'!N$3:N$98)&gt;10,IF(AND(ISNUMBER('Raw Data'!N346),'Raw Data'!N346&lt;40, 'Raw Data'!N346&gt;0),'Raw Data'!N346,40),"")</f>
        <v/>
      </c>
    </row>
    <row r="188" spans="1:15" x14ac:dyDescent="0.25">
      <c r="A188" s="2" t="str">
        <f>'Gene Table'!D91</f>
        <v>TWIST1</v>
      </c>
      <c r="B188" s="120"/>
      <c r="C188" s="3" t="s">
        <v>360</v>
      </c>
      <c r="D188" s="2">
        <f>IF(SUM('Raw Data'!C$3:C$98)&gt;10,IF(AND(ISNUMBER('Raw Data'!C348),'Raw Data'!C348&lt;40, 'Raw Data'!C348&gt;0),'Raw Data'!C348,40),"")</f>
        <v>23.218225</v>
      </c>
      <c r="E188" s="2" t="str">
        <f>IF(SUM('Raw Data'!D$3:D$98)&gt;10,IF(AND(ISNUMBER('Raw Data'!D348),'Raw Data'!D348&lt;40, 'Raw Data'!D348&gt;0),'Raw Data'!D348,40),"")</f>
        <v/>
      </c>
      <c r="F188" s="2" t="str">
        <f>IF(SUM('Raw Data'!E$3:E$98)&gt;10,IF(AND(ISNUMBER('Raw Data'!E348),'Raw Data'!E348&lt;40, 'Raw Data'!E348&gt;0),'Raw Data'!E348,40),"")</f>
        <v/>
      </c>
      <c r="G188" s="2" t="str">
        <f>IF(SUM('Raw Data'!F$3:F$98)&gt;10,IF(AND(ISNUMBER('Raw Data'!F348),'Raw Data'!F348&lt;40, 'Raw Data'!F348&gt;0),'Raw Data'!F348,40),"")</f>
        <v/>
      </c>
      <c r="H188" s="2" t="str">
        <f>IF(SUM('Raw Data'!G$3:G$98)&gt;10,IF(AND(ISNUMBER('Raw Data'!G348),'Raw Data'!G348&lt;40, 'Raw Data'!G348&gt;0),'Raw Data'!G348,40),"")</f>
        <v/>
      </c>
      <c r="I188" s="2" t="str">
        <f>IF(SUM('Raw Data'!H$3:H$98)&gt;10,IF(AND(ISNUMBER('Raw Data'!H348),'Raw Data'!H348&lt;40, 'Raw Data'!H348&gt;0),'Raw Data'!H348,40),"")</f>
        <v/>
      </c>
      <c r="J188" s="2" t="str">
        <f>IF(SUM('Raw Data'!I$3:I$98)&gt;10,IF(AND(ISNUMBER('Raw Data'!I348),'Raw Data'!I348&lt;40, 'Raw Data'!I348&gt;0),'Raw Data'!I348,40),"")</f>
        <v/>
      </c>
      <c r="K188" s="2" t="str">
        <f>IF(SUM('Raw Data'!J$3:J$98)&gt;10,IF(AND(ISNUMBER('Raw Data'!J348),'Raw Data'!J348&lt;40, 'Raw Data'!J348&gt;0),'Raw Data'!J348,40),"")</f>
        <v/>
      </c>
      <c r="L188" s="2" t="str">
        <f>IF(SUM('Raw Data'!K$3:K$98)&gt;10,IF(AND(ISNUMBER('Raw Data'!K348),'Raw Data'!K348&lt;40, 'Raw Data'!K348&gt;0),'Raw Data'!K348,40),"")</f>
        <v/>
      </c>
      <c r="M188" s="2" t="str">
        <f>IF(SUM('Raw Data'!L$3:L$98)&gt;10,IF(AND(ISNUMBER('Raw Data'!L348),'Raw Data'!L348&lt;40, 'Raw Data'!L348&gt;0),'Raw Data'!L348,40),"")</f>
        <v/>
      </c>
      <c r="N188" s="2" t="str">
        <f>IF(SUM('Raw Data'!M$3:M$98)&gt;10,IF(AND(ISNUMBER('Raw Data'!M348),'Raw Data'!M348&lt;40, 'Raw Data'!M348&gt;0),'Raw Data'!M348,40),"")</f>
        <v/>
      </c>
      <c r="O188" s="2" t="str">
        <f>IF(SUM('Raw Data'!N$3:N$98)&gt;10,IF(AND(ISNUMBER('Raw Data'!N348),'Raw Data'!N348&lt;40, 'Raw Data'!N348&gt;0),'Raw Data'!N348,40),"")</f>
        <v/>
      </c>
    </row>
    <row r="189" spans="1:15" x14ac:dyDescent="0.25">
      <c r="A189" s="2" t="str">
        <f>'Gene Table'!D92</f>
        <v>VHL</v>
      </c>
      <c r="B189" s="120"/>
      <c r="C189" s="3" t="s">
        <v>362</v>
      </c>
      <c r="D189" s="2">
        <f>IF(SUM('Raw Data'!C$3:C$98)&gt;10,IF(AND(ISNUMBER('Raw Data'!C350),'Raw Data'!C350&lt;40, 'Raw Data'!C350&gt;0),'Raw Data'!C350,40),"")</f>
        <v>20.820007</v>
      </c>
      <c r="E189" s="2" t="str">
        <f>IF(SUM('Raw Data'!D$3:D$98)&gt;10,IF(AND(ISNUMBER('Raw Data'!D350),'Raw Data'!D350&lt;40, 'Raw Data'!D350&gt;0),'Raw Data'!D350,40),"")</f>
        <v/>
      </c>
      <c r="F189" s="2" t="str">
        <f>IF(SUM('Raw Data'!E$3:E$98)&gt;10,IF(AND(ISNUMBER('Raw Data'!E350),'Raw Data'!E350&lt;40, 'Raw Data'!E350&gt;0),'Raw Data'!E350,40),"")</f>
        <v/>
      </c>
      <c r="G189" s="2" t="str">
        <f>IF(SUM('Raw Data'!F$3:F$98)&gt;10,IF(AND(ISNUMBER('Raw Data'!F350),'Raw Data'!F350&lt;40, 'Raw Data'!F350&gt;0),'Raw Data'!F350,40),"")</f>
        <v/>
      </c>
      <c r="H189" s="2" t="str">
        <f>IF(SUM('Raw Data'!G$3:G$98)&gt;10,IF(AND(ISNUMBER('Raw Data'!G350),'Raw Data'!G350&lt;40, 'Raw Data'!G350&gt;0),'Raw Data'!G350,40),"")</f>
        <v/>
      </c>
      <c r="I189" s="2" t="str">
        <f>IF(SUM('Raw Data'!H$3:H$98)&gt;10,IF(AND(ISNUMBER('Raw Data'!H350),'Raw Data'!H350&lt;40, 'Raw Data'!H350&gt;0),'Raw Data'!H350,40),"")</f>
        <v/>
      </c>
      <c r="J189" s="2" t="str">
        <f>IF(SUM('Raw Data'!I$3:I$98)&gt;10,IF(AND(ISNUMBER('Raw Data'!I350),'Raw Data'!I350&lt;40, 'Raw Data'!I350&gt;0),'Raw Data'!I350,40),"")</f>
        <v/>
      </c>
      <c r="K189" s="2" t="str">
        <f>IF(SUM('Raw Data'!J$3:J$98)&gt;10,IF(AND(ISNUMBER('Raw Data'!J350),'Raw Data'!J350&lt;40, 'Raw Data'!J350&gt;0),'Raw Data'!J350,40),"")</f>
        <v/>
      </c>
      <c r="L189" s="2" t="str">
        <f>IF(SUM('Raw Data'!K$3:K$98)&gt;10,IF(AND(ISNUMBER('Raw Data'!K350),'Raw Data'!K350&lt;40, 'Raw Data'!K350&gt;0),'Raw Data'!K350,40),"")</f>
        <v/>
      </c>
      <c r="M189" s="2" t="str">
        <f>IF(SUM('Raw Data'!L$3:L$98)&gt;10,IF(AND(ISNUMBER('Raw Data'!L350),'Raw Data'!L350&lt;40, 'Raw Data'!L350&gt;0),'Raw Data'!L350,40),"")</f>
        <v/>
      </c>
      <c r="N189" s="2" t="str">
        <f>IF(SUM('Raw Data'!M$3:M$98)&gt;10,IF(AND(ISNUMBER('Raw Data'!M350),'Raw Data'!M350&lt;40, 'Raw Data'!M350&gt;0),'Raw Data'!M350,40),"")</f>
        <v/>
      </c>
      <c r="O189" s="2" t="str">
        <f>IF(SUM('Raw Data'!N$3:N$98)&gt;10,IF(AND(ISNUMBER('Raw Data'!N350),'Raw Data'!N350&lt;40, 'Raw Data'!N350&gt;0),'Raw Data'!N350,40),"")</f>
        <v/>
      </c>
    </row>
    <row r="190" spans="1:15" x14ac:dyDescent="0.25">
      <c r="A190" s="2" t="str">
        <f>'Gene Table'!D93</f>
        <v>WIF1</v>
      </c>
      <c r="B190" s="120"/>
      <c r="C190" s="3" t="s">
        <v>364</v>
      </c>
      <c r="D190" s="2">
        <f>IF(SUM('Raw Data'!C$3:C$98)&gt;10,IF(AND(ISNUMBER('Raw Data'!C352),'Raw Data'!C352&lt;40, 'Raw Data'!C352&gt;0),'Raw Data'!C352,40),"")</f>
        <v>22.264399999999998</v>
      </c>
      <c r="E190" s="2" t="str">
        <f>IF(SUM('Raw Data'!D$3:D$98)&gt;10,IF(AND(ISNUMBER('Raw Data'!D352),'Raw Data'!D352&lt;40, 'Raw Data'!D352&gt;0),'Raw Data'!D352,40),"")</f>
        <v/>
      </c>
      <c r="F190" s="2" t="str">
        <f>IF(SUM('Raw Data'!E$3:E$98)&gt;10,IF(AND(ISNUMBER('Raw Data'!E352),'Raw Data'!E352&lt;40, 'Raw Data'!E352&gt;0),'Raw Data'!E352,40),"")</f>
        <v/>
      </c>
      <c r="G190" s="2" t="str">
        <f>IF(SUM('Raw Data'!F$3:F$98)&gt;10,IF(AND(ISNUMBER('Raw Data'!F352),'Raw Data'!F352&lt;40, 'Raw Data'!F352&gt;0),'Raw Data'!F352,40),"")</f>
        <v/>
      </c>
      <c r="H190" s="2" t="str">
        <f>IF(SUM('Raw Data'!G$3:G$98)&gt;10,IF(AND(ISNUMBER('Raw Data'!G352),'Raw Data'!G352&lt;40, 'Raw Data'!G352&gt;0),'Raw Data'!G352,40),"")</f>
        <v/>
      </c>
      <c r="I190" s="2" t="str">
        <f>IF(SUM('Raw Data'!H$3:H$98)&gt;10,IF(AND(ISNUMBER('Raw Data'!H352),'Raw Data'!H352&lt;40, 'Raw Data'!H352&gt;0),'Raw Data'!H352,40),"")</f>
        <v/>
      </c>
      <c r="J190" s="2" t="str">
        <f>IF(SUM('Raw Data'!I$3:I$98)&gt;10,IF(AND(ISNUMBER('Raw Data'!I352),'Raw Data'!I352&lt;40, 'Raw Data'!I352&gt;0),'Raw Data'!I352,40),"")</f>
        <v/>
      </c>
      <c r="K190" s="2" t="str">
        <f>IF(SUM('Raw Data'!J$3:J$98)&gt;10,IF(AND(ISNUMBER('Raw Data'!J352),'Raw Data'!J352&lt;40, 'Raw Data'!J352&gt;0),'Raw Data'!J352,40),"")</f>
        <v/>
      </c>
      <c r="L190" s="2" t="str">
        <f>IF(SUM('Raw Data'!K$3:K$98)&gt;10,IF(AND(ISNUMBER('Raw Data'!K352),'Raw Data'!K352&lt;40, 'Raw Data'!K352&gt;0),'Raw Data'!K352,40),"")</f>
        <v/>
      </c>
      <c r="M190" s="2" t="str">
        <f>IF(SUM('Raw Data'!L$3:L$98)&gt;10,IF(AND(ISNUMBER('Raw Data'!L352),'Raw Data'!L352&lt;40, 'Raw Data'!L352&gt;0),'Raw Data'!L352,40),"")</f>
        <v/>
      </c>
      <c r="N190" s="2" t="str">
        <f>IF(SUM('Raw Data'!M$3:M$98)&gt;10,IF(AND(ISNUMBER('Raw Data'!M352),'Raw Data'!M352&lt;40, 'Raw Data'!M352&gt;0),'Raw Data'!M352,40),"")</f>
        <v/>
      </c>
      <c r="O190" s="2" t="str">
        <f>IF(SUM('Raw Data'!N$3:N$98)&gt;10,IF(AND(ISNUMBER('Raw Data'!N352),'Raw Data'!N352&lt;40, 'Raw Data'!N352&gt;0),'Raw Data'!N352,40),"")</f>
        <v/>
      </c>
    </row>
    <row r="191" spans="1:15" x14ac:dyDescent="0.25">
      <c r="A191" s="2" t="str">
        <f>'Gene Table'!D94</f>
        <v>WT1</v>
      </c>
      <c r="B191" s="120"/>
      <c r="C191" s="3" t="s">
        <v>366</v>
      </c>
      <c r="D191" s="2">
        <f>IF(SUM('Raw Data'!C$3:C$98)&gt;10,IF(AND(ISNUMBER('Raw Data'!C354),'Raw Data'!C354&lt;40, 'Raw Data'!C354&gt;0),'Raw Data'!C354,40),"")</f>
        <v>39.504069999999999</v>
      </c>
      <c r="E191" s="2" t="str">
        <f>IF(SUM('Raw Data'!D$3:D$98)&gt;10,IF(AND(ISNUMBER('Raw Data'!D354),'Raw Data'!D354&lt;40, 'Raw Data'!D354&gt;0),'Raw Data'!D354,40),"")</f>
        <v/>
      </c>
      <c r="F191" s="2" t="str">
        <f>IF(SUM('Raw Data'!E$3:E$98)&gt;10,IF(AND(ISNUMBER('Raw Data'!E354),'Raw Data'!E354&lt;40, 'Raw Data'!E354&gt;0),'Raw Data'!E354,40),"")</f>
        <v/>
      </c>
      <c r="G191" s="2" t="str">
        <f>IF(SUM('Raw Data'!F$3:F$98)&gt;10,IF(AND(ISNUMBER('Raw Data'!F354),'Raw Data'!F354&lt;40, 'Raw Data'!F354&gt;0),'Raw Data'!F354,40),"")</f>
        <v/>
      </c>
      <c r="H191" s="2" t="str">
        <f>IF(SUM('Raw Data'!G$3:G$98)&gt;10,IF(AND(ISNUMBER('Raw Data'!G354),'Raw Data'!G354&lt;40, 'Raw Data'!G354&gt;0),'Raw Data'!G354,40),"")</f>
        <v/>
      </c>
      <c r="I191" s="2" t="str">
        <f>IF(SUM('Raw Data'!H$3:H$98)&gt;10,IF(AND(ISNUMBER('Raw Data'!H354),'Raw Data'!H354&lt;40, 'Raw Data'!H354&gt;0),'Raw Data'!H354,40),"")</f>
        <v/>
      </c>
      <c r="J191" s="2" t="str">
        <f>IF(SUM('Raw Data'!I$3:I$98)&gt;10,IF(AND(ISNUMBER('Raw Data'!I354),'Raw Data'!I354&lt;40, 'Raw Data'!I354&gt;0),'Raw Data'!I354,40),"")</f>
        <v/>
      </c>
      <c r="K191" s="2" t="str">
        <f>IF(SUM('Raw Data'!J$3:J$98)&gt;10,IF(AND(ISNUMBER('Raw Data'!J354),'Raw Data'!J354&lt;40, 'Raw Data'!J354&gt;0),'Raw Data'!J354,40),"")</f>
        <v/>
      </c>
      <c r="L191" s="2" t="str">
        <f>IF(SUM('Raw Data'!K$3:K$98)&gt;10,IF(AND(ISNUMBER('Raw Data'!K354),'Raw Data'!K354&lt;40, 'Raw Data'!K354&gt;0),'Raw Data'!K354,40),"")</f>
        <v/>
      </c>
      <c r="M191" s="2" t="str">
        <f>IF(SUM('Raw Data'!L$3:L$98)&gt;10,IF(AND(ISNUMBER('Raw Data'!L354),'Raw Data'!L354&lt;40, 'Raw Data'!L354&gt;0),'Raw Data'!L354,40),"")</f>
        <v/>
      </c>
      <c r="N191" s="2" t="str">
        <f>IF(SUM('Raw Data'!M$3:M$98)&gt;10,IF(AND(ISNUMBER('Raw Data'!M354),'Raw Data'!M354&lt;40, 'Raw Data'!M354&gt;0),'Raw Data'!M354,40),"")</f>
        <v/>
      </c>
      <c r="O191" s="2" t="str">
        <f>IF(SUM('Raw Data'!N$3:N$98)&gt;10,IF(AND(ISNUMBER('Raw Data'!N354),'Raw Data'!N354&lt;40, 'Raw Data'!N354&gt;0),'Raw Data'!N354,40),"")</f>
        <v/>
      </c>
    </row>
    <row r="192" spans="1:15" x14ac:dyDescent="0.25">
      <c r="A192" s="2" t="str">
        <f>'Gene Table'!D95</f>
        <v>WWOX</v>
      </c>
      <c r="B192" s="120"/>
      <c r="C192" s="3" t="s">
        <v>368</v>
      </c>
      <c r="D192" s="2">
        <f>IF(SUM('Raw Data'!C$3:C$98)&gt;10,IF(AND(ISNUMBER('Raw Data'!C356),'Raw Data'!C356&lt;40, 'Raw Data'!C356&gt;0),'Raw Data'!C356,40),"")</f>
        <v>22.814318</v>
      </c>
      <c r="E192" s="2" t="str">
        <f>IF(SUM('Raw Data'!D$3:D$98)&gt;10,IF(AND(ISNUMBER('Raw Data'!D356),'Raw Data'!D356&lt;40, 'Raw Data'!D356&gt;0),'Raw Data'!D356,40),"")</f>
        <v/>
      </c>
      <c r="F192" s="2" t="str">
        <f>IF(SUM('Raw Data'!E$3:E$98)&gt;10,IF(AND(ISNUMBER('Raw Data'!E356),'Raw Data'!E356&lt;40, 'Raw Data'!E356&gt;0),'Raw Data'!E356,40),"")</f>
        <v/>
      </c>
      <c r="G192" s="2" t="str">
        <f>IF(SUM('Raw Data'!F$3:F$98)&gt;10,IF(AND(ISNUMBER('Raw Data'!F356),'Raw Data'!F356&lt;40, 'Raw Data'!F356&gt;0),'Raw Data'!F356,40),"")</f>
        <v/>
      </c>
      <c r="H192" s="2" t="str">
        <f>IF(SUM('Raw Data'!G$3:G$98)&gt;10,IF(AND(ISNUMBER('Raw Data'!G356),'Raw Data'!G356&lt;40, 'Raw Data'!G356&gt;0),'Raw Data'!G356,40),"")</f>
        <v/>
      </c>
      <c r="I192" s="2" t="str">
        <f>IF(SUM('Raw Data'!H$3:H$98)&gt;10,IF(AND(ISNUMBER('Raw Data'!H356),'Raw Data'!H356&lt;40, 'Raw Data'!H356&gt;0),'Raw Data'!H356,40),"")</f>
        <v/>
      </c>
      <c r="J192" s="2" t="str">
        <f>IF(SUM('Raw Data'!I$3:I$98)&gt;10,IF(AND(ISNUMBER('Raw Data'!I356),'Raw Data'!I356&lt;40, 'Raw Data'!I356&gt;0),'Raw Data'!I356,40),"")</f>
        <v/>
      </c>
      <c r="K192" s="2" t="str">
        <f>IF(SUM('Raw Data'!J$3:J$98)&gt;10,IF(AND(ISNUMBER('Raw Data'!J356),'Raw Data'!J356&lt;40, 'Raw Data'!J356&gt;0),'Raw Data'!J356,40),"")</f>
        <v/>
      </c>
      <c r="L192" s="2" t="str">
        <f>IF(SUM('Raw Data'!K$3:K$98)&gt;10,IF(AND(ISNUMBER('Raw Data'!K356),'Raw Data'!K356&lt;40, 'Raw Data'!K356&gt;0),'Raw Data'!K356,40),"")</f>
        <v/>
      </c>
      <c r="M192" s="2" t="str">
        <f>IF(SUM('Raw Data'!L$3:L$98)&gt;10,IF(AND(ISNUMBER('Raw Data'!L356),'Raw Data'!L356&lt;40, 'Raw Data'!L356&gt;0),'Raw Data'!L356,40),"")</f>
        <v/>
      </c>
      <c r="N192" s="2" t="str">
        <f>IF(SUM('Raw Data'!M$3:M$98)&gt;10,IF(AND(ISNUMBER('Raw Data'!M356),'Raw Data'!M356&lt;40, 'Raw Data'!M356&gt;0),'Raw Data'!M356,40),"")</f>
        <v/>
      </c>
      <c r="O192" s="2" t="str">
        <f>IF(SUM('Raw Data'!N$3:N$98)&gt;10,IF(AND(ISNUMBER('Raw Data'!N356),'Raw Data'!N356&lt;40, 'Raw Data'!N356&gt;0),'Raw Data'!N356,40),"")</f>
        <v/>
      </c>
    </row>
    <row r="193" spans="1:15" x14ac:dyDescent="0.25">
      <c r="A193" s="2" t="str">
        <f>'Gene Table'!D96</f>
        <v>ZMYND10</v>
      </c>
      <c r="B193" s="120"/>
      <c r="C193" s="3" t="s">
        <v>370</v>
      </c>
      <c r="D193" s="2">
        <f>IF(SUM('Raw Data'!C$3:C$98)&gt;10,IF(AND(ISNUMBER('Raw Data'!C358),'Raw Data'!C358&lt;40, 'Raw Data'!C358&gt;0),'Raw Data'!C358,40),"")</f>
        <v>28.021946</v>
      </c>
      <c r="E193" s="2" t="str">
        <f>IF(SUM('Raw Data'!D$3:D$98)&gt;10,IF(AND(ISNUMBER('Raw Data'!D358),'Raw Data'!D358&lt;40, 'Raw Data'!D358&gt;0),'Raw Data'!D358,40),"")</f>
        <v/>
      </c>
      <c r="F193" s="2" t="str">
        <f>IF(SUM('Raw Data'!E$3:E$98)&gt;10,IF(AND(ISNUMBER('Raw Data'!E358),'Raw Data'!E358&lt;40, 'Raw Data'!E358&gt;0),'Raw Data'!E358,40),"")</f>
        <v/>
      </c>
      <c r="G193" s="2" t="str">
        <f>IF(SUM('Raw Data'!F$3:F$98)&gt;10,IF(AND(ISNUMBER('Raw Data'!F358),'Raw Data'!F358&lt;40, 'Raw Data'!F358&gt;0),'Raw Data'!F358,40),"")</f>
        <v/>
      </c>
      <c r="H193" s="2" t="str">
        <f>IF(SUM('Raw Data'!G$3:G$98)&gt;10,IF(AND(ISNUMBER('Raw Data'!G358),'Raw Data'!G358&lt;40, 'Raw Data'!G358&gt;0),'Raw Data'!G358,40),"")</f>
        <v/>
      </c>
      <c r="I193" s="2" t="str">
        <f>IF(SUM('Raw Data'!H$3:H$98)&gt;10,IF(AND(ISNUMBER('Raw Data'!H358),'Raw Data'!H358&lt;40, 'Raw Data'!H358&gt;0),'Raw Data'!H358,40),"")</f>
        <v/>
      </c>
      <c r="J193" s="2" t="str">
        <f>IF(SUM('Raw Data'!I$3:I$98)&gt;10,IF(AND(ISNUMBER('Raw Data'!I358),'Raw Data'!I358&lt;40, 'Raw Data'!I358&gt;0),'Raw Data'!I358,40),"")</f>
        <v/>
      </c>
      <c r="K193" s="2" t="str">
        <f>IF(SUM('Raw Data'!J$3:J$98)&gt;10,IF(AND(ISNUMBER('Raw Data'!J358),'Raw Data'!J358&lt;40, 'Raw Data'!J358&gt;0),'Raw Data'!J358,40),"")</f>
        <v/>
      </c>
      <c r="L193" s="2" t="str">
        <f>IF(SUM('Raw Data'!K$3:K$98)&gt;10,IF(AND(ISNUMBER('Raw Data'!K358),'Raw Data'!K358&lt;40, 'Raw Data'!K358&gt;0),'Raw Data'!K358,40),"")</f>
        <v/>
      </c>
      <c r="M193" s="2" t="str">
        <f>IF(SUM('Raw Data'!L$3:L$98)&gt;10,IF(AND(ISNUMBER('Raw Data'!L358),'Raw Data'!L358&lt;40, 'Raw Data'!L358&gt;0),'Raw Data'!L358,40),"")</f>
        <v/>
      </c>
      <c r="N193" s="2" t="str">
        <f>IF(SUM('Raw Data'!M$3:M$98)&gt;10,IF(AND(ISNUMBER('Raw Data'!M358),'Raw Data'!M358&lt;40, 'Raw Data'!M358&gt;0),'Raw Data'!M358,40),"")</f>
        <v/>
      </c>
      <c r="O193" s="2" t="str">
        <f>IF(SUM('Raw Data'!N$3:N$98)&gt;10,IF(AND(ISNUMBER('Raw Data'!N358),'Raw Data'!N358&lt;40, 'Raw Data'!N358&gt;0),'Raw Data'!N358,40),"")</f>
        <v/>
      </c>
    </row>
    <row r="194" spans="1:15" x14ac:dyDescent="0.25">
      <c r="A194" s="2" t="str">
        <f>'Gene Table'!D97</f>
        <v>SEC</v>
      </c>
      <c r="B194" s="120"/>
      <c r="C194" s="3" t="s">
        <v>372</v>
      </c>
      <c r="D194" s="2">
        <f>IF(SUM('Raw Data'!C$3:C$98)&gt;10,IF(AND(ISNUMBER('Raw Data'!C360),'Raw Data'!C360&lt;40, 'Raw Data'!C360&gt;0),'Raw Data'!C360,40),"")</f>
        <v>35.095084999999997</v>
      </c>
      <c r="E194" s="2" t="str">
        <f>IF(SUM('Raw Data'!D$3:D$98)&gt;10,IF(AND(ISNUMBER('Raw Data'!D360),'Raw Data'!D360&lt;40, 'Raw Data'!D360&gt;0),'Raw Data'!D360,40),"")</f>
        <v/>
      </c>
      <c r="F194" s="2" t="str">
        <f>IF(SUM('Raw Data'!E$3:E$98)&gt;10,IF(AND(ISNUMBER('Raw Data'!E360),'Raw Data'!E360&lt;40, 'Raw Data'!E360&gt;0),'Raw Data'!E360,40),"")</f>
        <v/>
      </c>
      <c r="G194" s="2" t="str">
        <f>IF(SUM('Raw Data'!F$3:F$98)&gt;10,IF(AND(ISNUMBER('Raw Data'!F360),'Raw Data'!F360&lt;40, 'Raw Data'!F360&gt;0),'Raw Data'!F360,40),"")</f>
        <v/>
      </c>
      <c r="H194" s="2" t="str">
        <f>IF(SUM('Raw Data'!G$3:G$98)&gt;10,IF(AND(ISNUMBER('Raw Data'!G360),'Raw Data'!G360&lt;40, 'Raw Data'!G360&gt;0),'Raw Data'!G360,40),"")</f>
        <v/>
      </c>
      <c r="I194" s="2" t="str">
        <f>IF(SUM('Raw Data'!H$3:H$98)&gt;10,IF(AND(ISNUMBER('Raw Data'!H360),'Raw Data'!H360&lt;40, 'Raw Data'!H360&gt;0),'Raw Data'!H360,40),"")</f>
        <v/>
      </c>
      <c r="J194" s="2" t="str">
        <f>IF(SUM('Raw Data'!I$3:I$98)&gt;10,IF(AND(ISNUMBER('Raw Data'!I360),'Raw Data'!I360&lt;40, 'Raw Data'!I360&gt;0),'Raw Data'!I360,40),"")</f>
        <v/>
      </c>
      <c r="K194" s="2" t="str">
        <f>IF(SUM('Raw Data'!J$3:J$98)&gt;10,IF(AND(ISNUMBER('Raw Data'!J360),'Raw Data'!J360&lt;40, 'Raw Data'!J360&gt;0),'Raw Data'!J360,40),"")</f>
        <v/>
      </c>
      <c r="L194" s="2" t="str">
        <f>IF(SUM('Raw Data'!K$3:K$98)&gt;10,IF(AND(ISNUMBER('Raw Data'!K360),'Raw Data'!K360&lt;40, 'Raw Data'!K360&gt;0),'Raw Data'!K360,40),"")</f>
        <v/>
      </c>
      <c r="M194" s="2" t="str">
        <f>IF(SUM('Raw Data'!L$3:L$98)&gt;10,IF(AND(ISNUMBER('Raw Data'!L360),'Raw Data'!L360&lt;40, 'Raw Data'!L360&gt;0),'Raw Data'!L360,40),"")</f>
        <v/>
      </c>
      <c r="N194" s="2" t="str">
        <f>IF(SUM('Raw Data'!M$3:M$98)&gt;10,IF(AND(ISNUMBER('Raw Data'!M360),'Raw Data'!M360&lt;40, 'Raw Data'!M360&gt;0),'Raw Data'!M360,40),"")</f>
        <v/>
      </c>
      <c r="O194" s="2" t="str">
        <f>IF(SUM('Raw Data'!N$3:N$98)&gt;10,IF(AND(ISNUMBER('Raw Data'!N360),'Raw Data'!N360&lt;40, 'Raw Data'!N360&gt;0),'Raw Data'!N360,40),"")</f>
        <v/>
      </c>
    </row>
    <row r="195" spans="1:15" x14ac:dyDescent="0.25">
      <c r="A195" s="2" t="str">
        <f>'Gene Table'!D98</f>
        <v>DEC</v>
      </c>
      <c r="B195" s="120"/>
      <c r="C195" s="3" t="s">
        <v>374</v>
      </c>
      <c r="D195" s="2">
        <f>IF(SUM('Raw Data'!C$3:C$98)&gt;10,IF(AND(ISNUMBER('Raw Data'!C362),'Raw Data'!C362&lt;40, 'Raw Data'!C362&gt;0),'Raw Data'!C362,40),"")</f>
        <v>19.727530999999999</v>
      </c>
      <c r="E195" s="2" t="str">
        <f>IF(SUM('Raw Data'!D$3:D$98)&gt;10,IF(AND(ISNUMBER('Raw Data'!D362),'Raw Data'!D362&lt;40, 'Raw Data'!D362&gt;0),'Raw Data'!D362,40),"")</f>
        <v/>
      </c>
      <c r="F195" s="2" t="str">
        <f>IF(SUM('Raw Data'!E$3:E$98)&gt;10,IF(AND(ISNUMBER('Raw Data'!E362),'Raw Data'!E362&lt;40, 'Raw Data'!E362&gt;0),'Raw Data'!E362,40),"")</f>
        <v/>
      </c>
      <c r="G195" s="2" t="str">
        <f>IF(SUM('Raw Data'!F$3:F$98)&gt;10,IF(AND(ISNUMBER('Raw Data'!F362),'Raw Data'!F362&lt;40, 'Raw Data'!F362&gt;0),'Raw Data'!F362,40),"")</f>
        <v/>
      </c>
      <c r="H195" s="2" t="str">
        <f>IF(SUM('Raw Data'!G$3:G$98)&gt;10,IF(AND(ISNUMBER('Raw Data'!G362),'Raw Data'!G362&lt;40, 'Raw Data'!G362&gt;0),'Raw Data'!G362,40),"")</f>
        <v/>
      </c>
      <c r="I195" s="2" t="str">
        <f>IF(SUM('Raw Data'!H$3:H$98)&gt;10,IF(AND(ISNUMBER('Raw Data'!H362),'Raw Data'!H362&lt;40, 'Raw Data'!H362&gt;0),'Raw Data'!H362,40),"")</f>
        <v/>
      </c>
      <c r="J195" s="2" t="str">
        <f>IF(SUM('Raw Data'!I$3:I$98)&gt;10,IF(AND(ISNUMBER('Raw Data'!I362),'Raw Data'!I362&lt;40, 'Raw Data'!I362&gt;0),'Raw Data'!I362,40),"")</f>
        <v/>
      </c>
      <c r="K195" s="2" t="str">
        <f>IF(SUM('Raw Data'!J$3:J$98)&gt;10,IF(AND(ISNUMBER('Raw Data'!J362),'Raw Data'!J362&lt;40, 'Raw Data'!J362&gt;0),'Raw Data'!J362,40),"")</f>
        <v/>
      </c>
      <c r="L195" s="2" t="str">
        <f>IF(SUM('Raw Data'!K$3:K$98)&gt;10,IF(AND(ISNUMBER('Raw Data'!K362),'Raw Data'!K362&lt;40, 'Raw Data'!K362&gt;0),'Raw Data'!K362,40),"")</f>
        <v/>
      </c>
      <c r="M195" s="2" t="str">
        <f>IF(SUM('Raw Data'!L$3:L$98)&gt;10,IF(AND(ISNUMBER('Raw Data'!L362),'Raw Data'!L362&lt;40, 'Raw Data'!L362&gt;0),'Raw Data'!L362,40),"")</f>
        <v/>
      </c>
      <c r="N195" s="2" t="str">
        <f>IF(SUM('Raw Data'!M$3:M$98)&gt;10,IF(AND(ISNUMBER('Raw Data'!M362),'Raw Data'!M362&lt;40, 'Raw Data'!M362&gt;0),'Raw Data'!M362,40),"")</f>
        <v/>
      </c>
      <c r="O195" s="2" t="str">
        <f>IF(SUM('Raw Data'!N$3:N$98)&gt;10,IF(AND(ISNUMBER('Raw Data'!N362),'Raw Data'!N362&lt;40, 'Raw Data'!N362&gt;0),'Raw Data'!N362,40),"")</f>
        <v/>
      </c>
    </row>
    <row r="196" spans="1:15" x14ac:dyDescent="0.25">
      <c r="A196" s="2" t="str">
        <f>'Gene Table'!D3</f>
        <v>ADAM23</v>
      </c>
      <c r="B196" s="118" t="s">
        <v>54</v>
      </c>
      <c r="C196" s="3" t="s">
        <v>408</v>
      </c>
      <c r="D196" s="2">
        <f>IF(SUM('Raw Data'!C$3:C$98)&gt;10,IF(AND(ISNUMBER('Raw Data'!C27),'Raw Data'!C27&lt;40, 'Raw Data'!C27&gt;0),'Raw Data'!C27,40),"")</f>
        <v>19.900725999999999</v>
      </c>
      <c r="E196" s="2" t="str">
        <f>IF(SUM('Raw Data'!D$3:D$98)&gt;10,IF(AND(ISNUMBER('Raw Data'!D27),'Raw Data'!D27&lt;40, 'Raw Data'!D27&gt;0),'Raw Data'!D27,40),"")</f>
        <v/>
      </c>
      <c r="F196" s="2" t="str">
        <f>IF(SUM('Raw Data'!E$3:E$98)&gt;10,IF(AND(ISNUMBER('Raw Data'!E27),'Raw Data'!E27&lt;40, 'Raw Data'!E27&gt;0),'Raw Data'!E27,40),"")</f>
        <v/>
      </c>
      <c r="G196" s="2" t="str">
        <f>IF(SUM('Raw Data'!F$3:F$98)&gt;10,IF(AND(ISNUMBER('Raw Data'!F27),'Raw Data'!F27&lt;40, 'Raw Data'!F27&gt;0),'Raw Data'!F27,40),"")</f>
        <v/>
      </c>
      <c r="H196" s="2" t="str">
        <f>IF(SUM('Raw Data'!G$3:G$98)&gt;10,IF(AND(ISNUMBER('Raw Data'!G27),'Raw Data'!G27&lt;40, 'Raw Data'!G27&gt;0),'Raw Data'!G27,40),"")</f>
        <v/>
      </c>
      <c r="I196" s="2" t="str">
        <f>IF(SUM('Raw Data'!H$3:H$98)&gt;10,IF(AND(ISNUMBER('Raw Data'!H27),'Raw Data'!H27&lt;40, 'Raw Data'!H27&gt;0),'Raw Data'!H27,40),"")</f>
        <v/>
      </c>
      <c r="J196" s="2" t="str">
        <f>IF(SUM('Raw Data'!I$3:I$98)&gt;10,IF(AND(ISNUMBER('Raw Data'!I27),'Raw Data'!I27&lt;40, 'Raw Data'!I27&gt;0),'Raw Data'!I27,40),"")</f>
        <v/>
      </c>
      <c r="K196" s="2" t="str">
        <f>IF(SUM('Raw Data'!J$3:J$98)&gt;10,IF(AND(ISNUMBER('Raw Data'!J27),'Raw Data'!J27&lt;40, 'Raw Data'!J27&gt;0),'Raw Data'!J27,40),"")</f>
        <v/>
      </c>
      <c r="L196" s="2" t="str">
        <f>IF(SUM('Raw Data'!K$3:K$98)&gt;10,IF(AND(ISNUMBER('Raw Data'!K27),'Raw Data'!K27&lt;40, 'Raw Data'!K27&gt;0),'Raw Data'!K27,40),"")</f>
        <v/>
      </c>
      <c r="M196" s="2" t="str">
        <f>IF(SUM('Raw Data'!L$3:L$98)&gt;10,IF(AND(ISNUMBER('Raw Data'!L27),'Raw Data'!L27&lt;40, 'Raw Data'!L27&gt;0),'Raw Data'!L27,40),"")</f>
        <v/>
      </c>
      <c r="N196" s="2" t="str">
        <f>IF(SUM('Raw Data'!M$3:M$98)&gt;10,IF(AND(ISNUMBER('Raw Data'!M27),'Raw Data'!M27&lt;40, 'Raw Data'!M27&gt;0),'Raw Data'!M27,40),"")</f>
        <v/>
      </c>
      <c r="O196" s="2" t="str">
        <f>IF(SUM('Raw Data'!N$3:N$98)&gt;10,IF(AND(ISNUMBER('Raw Data'!N27),'Raw Data'!N27&lt;40, 'Raw Data'!N27&gt;0),'Raw Data'!N27,40),"")</f>
        <v/>
      </c>
    </row>
    <row r="197" spans="1:15" x14ac:dyDescent="0.25">
      <c r="A197" s="2" t="str">
        <f>'Gene Table'!D4</f>
        <v>APC</v>
      </c>
      <c r="B197" s="119"/>
      <c r="C197" s="3" t="s">
        <v>410</v>
      </c>
      <c r="D197" s="2">
        <f>IF(SUM('Raw Data'!C$3:C$98)&gt;10,IF(AND(ISNUMBER('Raw Data'!C29),'Raw Data'!C29&lt;40, 'Raw Data'!C29&gt;0),'Raw Data'!C29,40),"")</f>
        <v>22.524809000000001</v>
      </c>
      <c r="E197" s="2" t="str">
        <f>IF(SUM('Raw Data'!D$3:D$98)&gt;10,IF(AND(ISNUMBER('Raw Data'!D29),'Raw Data'!D29&lt;40, 'Raw Data'!D29&gt;0),'Raw Data'!D29,40),"")</f>
        <v/>
      </c>
      <c r="F197" s="2" t="str">
        <f>IF(SUM('Raw Data'!E$3:E$98)&gt;10,IF(AND(ISNUMBER('Raw Data'!E29),'Raw Data'!E29&lt;40, 'Raw Data'!E29&gt;0),'Raw Data'!E29,40),"")</f>
        <v/>
      </c>
      <c r="G197" s="2" t="str">
        <f>IF(SUM('Raw Data'!F$3:F$98)&gt;10,IF(AND(ISNUMBER('Raw Data'!F29),'Raw Data'!F29&lt;40, 'Raw Data'!F29&gt;0),'Raw Data'!F29,40),"")</f>
        <v/>
      </c>
      <c r="H197" s="2" t="str">
        <f>IF(SUM('Raw Data'!G$3:G$98)&gt;10,IF(AND(ISNUMBER('Raw Data'!G29),'Raw Data'!G29&lt;40, 'Raw Data'!G29&gt;0),'Raw Data'!G29,40),"")</f>
        <v/>
      </c>
      <c r="I197" s="2" t="str">
        <f>IF(SUM('Raw Data'!H$3:H$98)&gt;10,IF(AND(ISNUMBER('Raw Data'!H29),'Raw Data'!H29&lt;40, 'Raw Data'!H29&gt;0),'Raw Data'!H29,40),"")</f>
        <v/>
      </c>
      <c r="J197" s="2" t="str">
        <f>IF(SUM('Raw Data'!I$3:I$98)&gt;10,IF(AND(ISNUMBER('Raw Data'!I29),'Raw Data'!I29&lt;40, 'Raw Data'!I29&gt;0),'Raw Data'!I29,40),"")</f>
        <v/>
      </c>
      <c r="K197" s="2" t="str">
        <f>IF(SUM('Raw Data'!J$3:J$98)&gt;10,IF(AND(ISNUMBER('Raw Data'!J29),'Raw Data'!J29&lt;40, 'Raw Data'!J29&gt;0),'Raw Data'!J29,40),"")</f>
        <v/>
      </c>
      <c r="L197" s="2" t="str">
        <f>IF(SUM('Raw Data'!K$3:K$98)&gt;10,IF(AND(ISNUMBER('Raw Data'!K29),'Raw Data'!K29&lt;40, 'Raw Data'!K29&gt;0),'Raw Data'!K29,40),"")</f>
        <v/>
      </c>
      <c r="M197" s="2" t="str">
        <f>IF(SUM('Raw Data'!L$3:L$98)&gt;10,IF(AND(ISNUMBER('Raw Data'!L29),'Raw Data'!L29&lt;40, 'Raw Data'!L29&gt;0),'Raw Data'!L29,40),"")</f>
        <v/>
      </c>
      <c r="N197" s="2" t="str">
        <f>IF(SUM('Raw Data'!M$3:M$98)&gt;10,IF(AND(ISNUMBER('Raw Data'!M29),'Raw Data'!M29&lt;40, 'Raw Data'!M29&gt;0),'Raw Data'!M29,40),"")</f>
        <v/>
      </c>
      <c r="O197" s="2" t="str">
        <f>IF(SUM('Raw Data'!N$3:N$98)&gt;10,IF(AND(ISNUMBER('Raw Data'!N29),'Raw Data'!N29&lt;40, 'Raw Data'!N29&gt;0),'Raw Data'!N29,40),"")</f>
        <v/>
      </c>
    </row>
    <row r="198" spans="1:15" x14ac:dyDescent="0.25">
      <c r="A198" s="2" t="str">
        <f>'Gene Table'!D5</f>
        <v>ATM</v>
      </c>
      <c r="B198" s="119"/>
      <c r="C198" s="3" t="s">
        <v>412</v>
      </c>
      <c r="D198" s="2">
        <f>IF(SUM('Raw Data'!C$3:C$98)&gt;10,IF(AND(ISNUMBER('Raw Data'!C31),'Raw Data'!C31&lt;40, 'Raw Data'!C31&gt;0),'Raw Data'!C31,40),"")</f>
        <v>20.445689999999999</v>
      </c>
      <c r="E198" s="2" t="str">
        <f>IF(SUM('Raw Data'!D$3:D$98)&gt;10,IF(AND(ISNUMBER('Raw Data'!D31),'Raw Data'!D31&lt;40, 'Raw Data'!D31&gt;0),'Raw Data'!D31,40),"")</f>
        <v/>
      </c>
      <c r="F198" s="2" t="str">
        <f>IF(SUM('Raw Data'!E$3:E$98)&gt;10,IF(AND(ISNUMBER('Raw Data'!E31),'Raw Data'!E31&lt;40, 'Raw Data'!E31&gt;0),'Raw Data'!E31,40),"")</f>
        <v/>
      </c>
      <c r="G198" s="2" t="str">
        <f>IF(SUM('Raw Data'!F$3:F$98)&gt;10,IF(AND(ISNUMBER('Raw Data'!F31),'Raw Data'!F31&lt;40, 'Raw Data'!F31&gt;0),'Raw Data'!F31,40),"")</f>
        <v/>
      </c>
      <c r="H198" s="2" t="str">
        <f>IF(SUM('Raw Data'!G$3:G$98)&gt;10,IF(AND(ISNUMBER('Raw Data'!G31),'Raw Data'!G31&lt;40, 'Raw Data'!G31&gt;0),'Raw Data'!G31,40),"")</f>
        <v/>
      </c>
      <c r="I198" s="2" t="str">
        <f>IF(SUM('Raw Data'!H$3:H$98)&gt;10,IF(AND(ISNUMBER('Raw Data'!H31),'Raw Data'!H31&lt;40, 'Raw Data'!H31&gt;0),'Raw Data'!H31,40),"")</f>
        <v/>
      </c>
      <c r="J198" s="2" t="str">
        <f>IF(SUM('Raw Data'!I$3:I$98)&gt;10,IF(AND(ISNUMBER('Raw Data'!I31),'Raw Data'!I31&lt;40, 'Raw Data'!I31&gt;0),'Raw Data'!I31,40),"")</f>
        <v/>
      </c>
      <c r="K198" s="2" t="str">
        <f>IF(SUM('Raw Data'!J$3:J$98)&gt;10,IF(AND(ISNUMBER('Raw Data'!J31),'Raw Data'!J31&lt;40, 'Raw Data'!J31&gt;0),'Raw Data'!J31,40),"")</f>
        <v/>
      </c>
      <c r="L198" s="2" t="str">
        <f>IF(SUM('Raw Data'!K$3:K$98)&gt;10,IF(AND(ISNUMBER('Raw Data'!K31),'Raw Data'!K31&lt;40, 'Raw Data'!K31&gt;0),'Raw Data'!K31,40),"")</f>
        <v/>
      </c>
      <c r="M198" s="2" t="str">
        <f>IF(SUM('Raw Data'!L$3:L$98)&gt;10,IF(AND(ISNUMBER('Raw Data'!L31),'Raw Data'!L31&lt;40, 'Raw Data'!L31&gt;0),'Raw Data'!L31,40),"")</f>
        <v/>
      </c>
      <c r="N198" s="2" t="str">
        <f>IF(SUM('Raw Data'!M$3:M$98)&gt;10,IF(AND(ISNUMBER('Raw Data'!M31),'Raw Data'!M31&lt;40, 'Raw Data'!M31&gt;0),'Raw Data'!M31,40),"")</f>
        <v/>
      </c>
      <c r="O198" s="2" t="str">
        <f>IF(SUM('Raw Data'!N$3:N$98)&gt;10,IF(AND(ISNUMBER('Raw Data'!N31),'Raw Data'!N31&lt;40, 'Raw Data'!N31&gt;0),'Raw Data'!N31,40),"")</f>
        <v/>
      </c>
    </row>
    <row r="199" spans="1:15" x14ac:dyDescent="0.25">
      <c r="A199" s="2" t="str">
        <f>'Gene Table'!D6</f>
        <v>BIRC5</v>
      </c>
      <c r="B199" s="119"/>
      <c r="C199" s="3" t="s">
        <v>414</v>
      </c>
      <c r="D199" s="2">
        <f>IF(SUM('Raw Data'!C$3:C$98)&gt;10,IF(AND(ISNUMBER('Raw Data'!C33),'Raw Data'!C33&lt;40, 'Raw Data'!C33&gt;0),'Raw Data'!C33,40),"")</f>
        <v>20.511565999999998</v>
      </c>
      <c r="E199" s="2" t="str">
        <f>IF(SUM('Raw Data'!D$3:D$98)&gt;10,IF(AND(ISNUMBER('Raw Data'!D33),'Raw Data'!D33&lt;40, 'Raw Data'!D33&gt;0),'Raw Data'!D33,40),"")</f>
        <v/>
      </c>
      <c r="F199" s="2" t="str">
        <f>IF(SUM('Raw Data'!E$3:E$98)&gt;10,IF(AND(ISNUMBER('Raw Data'!E33),'Raw Data'!E33&lt;40, 'Raw Data'!E33&gt;0),'Raw Data'!E33,40),"")</f>
        <v/>
      </c>
      <c r="G199" s="2" t="str">
        <f>IF(SUM('Raw Data'!F$3:F$98)&gt;10,IF(AND(ISNUMBER('Raw Data'!F33),'Raw Data'!F33&lt;40, 'Raw Data'!F33&gt;0),'Raw Data'!F33,40),"")</f>
        <v/>
      </c>
      <c r="H199" s="2" t="str">
        <f>IF(SUM('Raw Data'!G$3:G$98)&gt;10,IF(AND(ISNUMBER('Raw Data'!G33),'Raw Data'!G33&lt;40, 'Raw Data'!G33&gt;0),'Raw Data'!G33,40),"")</f>
        <v/>
      </c>
      <c r="I199" s="2" t="str">
        <f>IF(SUM('Raw Data'!H$3:H$98)&gt;10,IF(AND(ISNUMBER('Raw Data'!H33),'Raw Data'!H33&lt;40, 'Raw Data'!H33&gt;0),'Raw Data'!H33,40),"")</f>
        <v/>
      </c>
      <c r="J199" s="2" t="str">
        <f>IF(SUM('Raw Data'!I$3:I$98)&gt;10,IF(AND(ISNUMBER('Raw Data'!I33),'Raw Data'!I33&lt;40, 'Raw Data'!I33&gt;0),'Raw Data'!I33,40),"")</f>
        <v/>
      </c>
      <c r="K199" s="2" t="str">
        <f>IF(SUM('Raw Data'!J$3:J$98)&gt;10,IF(AND(ISNUMBER('Raw Data'!J33),'Raw Data'!J33&lt;40, 'Raw Data'!J33&gt;0),'Raw Data'!J33,40),"")</f>
        <v/>
      </c>
      <c r="L199" s="2" t="str">
        <f>IF(SUM('Raw Data'!K$3:K$98)&gt;10,IF(AND(ISNUMBER('Raw Data'!K33),'Raw Data'!K33&lt;40, 'Raw Data'!K33&gt;0),'Raw Data'!K33,40),"")</f>
        <v/>
      </c>
      <c r="M199" s="2" t="str">
        <f>IF(SUM('Raw Data'!L$3:L$98)&gt;10,IF(AND(ISNUMBER('Raw Data'!L33),'Raw Data'!L33&lt;40, 'Raw Data'!L33&gt;0),'Raw Data'!L33,40),"")</f>
        <v/>
      </c>
      <c r="N199" s="2" t="str">
        <f>IF(SUM('Raw Data'!M$3:M$98)&gt;10,IF(AND(ISNUMBER('Raw Data'!M33),'Raw Data'!M33&lt;40, 'Raw Data'!M33&gt;0),'Raw Data'!M33,40),"")</f>
        <v/>
      </c>
      <c r="O199" s="2" t="str">
        <f>IF(SUM('Raw Data'!N$3:N$98)&gt;10,IF(AND(ISNUMBER('Raw Data'!N33),'Raw Data'!N33&lt;40, 'Raw Data'!N33&gt;0),'Raw Data'!N33,40),"")</f>
        <v/>
      </c>
    </row>
    <row r="200" spans="1:15" x14ac:dyDescent="0.25">
      <c r="A200" s="2" t="str">
        <f>'Gene Table'!D7</f>
        <v>BMP6</v>
      </c>
      <c r="B200" s="119"/>
      <c r="C200" s="3" t="s">
        <v>416</v>
      </c>
      <c r="D200" s="2">
        <f>IF(SUM('Raw Data'!C$3:C$98)&gt;10,IF(AND(ISNUMBER('Raw Data'!C35),'Raw Data'!C35&lt;40, 'Raw Data'!C35&gt;0),'Raw Data'!C35,40),"")</f>
        <v>21.232761</v>
      </c>
      <c r="E200" s="2" t="str">
        <f>IF(SUM('Raw Data'!D$3:D$98)&gt;10,IF(AND(ISNUMBER('Raw Data'!D35),'Raw Data'!D35&lt;40, 'Raw Data'!D35&gt;0),'Raw Data'!D35,40),"")</f>
        <v/>
      </c>
      <c r="F200" s="2" t="str">
        <f>IF(SUM('Raw Data'!E$3:E$98)&gt;10,IF(AND(ISNUMBER('Raw Data'!E35),'Raw Data'!E35&lt;40, 'Raw Data'!E35&gt;0),'Raw Data'!E35,40),"")</f>
        <v/>
      </c>
      <c r="G200" s="2" t="str">
        <f>IF(SUM('Raw Data'!F$3:F$98)&gt;10,IF(AND(ISNUMBER('Raw Data'!F35),'Raw Data'!F35&lt;40, 'Raw Data'!F35&gt;0),'Raw Data'!F35,40),"")</f>
        <v/>
      </c>
      <c r="H200" s="2" t="str">
        <f>IF(SUM('Raw Data'!G$3:G$98)&gt;10,IF(AND(ISNUMBER('Raw Data'!G35),'Raw Data'!G35&lt;40, 'Raw Data'!G35&gt;0),'Raw Data'!G35,40),"")</f>
        <v/>
      </c>
      <c r="I200" s="2" t="str">
        <f>IF(SUM('Raw Data'!H$3:H$98)&gt;10,IF(AND(ISNUMBER('Raw Data'!H35),'Raw Data'!H35&lt;40, 'Raw Data'!H35&gt;0),'Raw Data'!H35,40),"")</f>
        <v/>
      </c>
      <c r="J200" s="2" t="str">
        <f>IF(SUM('Raw Data'!I$3:I$98)&gt;10,IF(AND(ISNUMBER('Raw Data'!I35),'Raw Data'!I35&lt;40, 'Raw Data'!I35&gt;0),'Raw Data'!I35,40),"")</f>
        <v/>
      </c>
      <c r="K200" s="2" t="str">
        <f>IF(SUM('Raw Data'!J$3:J$98)&gt;10,IF(AND(ISNUMBER('Raw Data'!J35),'Raw Data'!J35&lt;40, 'Raw Data'!J35&gt;0),'Raw Data'!J35,40),"")</f>
        <v/>
      </c>
      <c r="L200" s="2" t="str">
        <f>IF(SUM('Raw Data'!K$3:K$98)&gt;10,IF(AND(ISNUMBER('Raw Data'!K35),'Raw Data'!K35&lt;40, 'Raw Data'!K35&gt;0),'Raw Data'!K35,40),"")</f>
        <v/>
      </c>
      <c r="M200" s="2" t="str">
        <f>IF(SUM('Raw Data'!L$3:L$98)&gt;10,IF(AND(ISNUMBER('Raw Data'!L35),'Raw Data'!L35&lt;40, 'Raw Data'!L35&gt;0),'Raw Data'!L35,40),"")</f>
        <v/>
      </c>
      <c r="N200" s="2" t="str">
        <f>IF(SUM('Raw Data'!M$3:M$98)&gt;10,IF(AND(ISNUMBER('Raw Data'!M35),'Raw Data'!M35&lt;40, 'Raw Data'!M35&gt;0),'Raw Data'!M35,40),"")</f>
        <v/>
      </c>
      <c r="O200" s="2" t="str">
        <f>IF(SUM('Raw Data'!N$3:N$98)&gt;10,IF(AND(ISNUMBER('Raw Data'!N35),'Raw Data'!N35&lt;40, 'Raw Data'!N35&gt;0),'Raw Data'!N35,40),"")</f>
        <v/>
      </c>
    </row>
    <row r="201" spans="1:15" x14ac:dyDescent="0.25">
      <c r="A201" s="2" t="str">
        <f>'Gene Table'!D8</f>
        <v>BRCA1</v>
      </c>
      <c r="B201" s="119"/>
      <c r="C201" s="3" t="s">
        <v>27</v>
      </c>
      <c r="D201" s="2">
        <f>IF(SUM('Raw Data'!C$3:C$98)&gt;10,IF(AND(ISNUMBER('Raw Data'!C37),'Raw Data'!C37&lt;40, 'Raw Data'!C37&gt;0),'Raw Data'!C37,40),"")</f>
        <v>19.891279999999998</v>
      </c>
      <c r="E201" s="2" t="str">
        <f>IF(SUM('Raw Data'!D$3:D$98)&gt;10,IF(AND(ISNUMBER('Raw Data'!D37),'Raw Data'!D37&lt;40, 'Raw Data'!D37&gt;0),'Raw Data'!D37,40),"")</f>
        <v/>
      </c>
      <c r="F201" s="2" t="str">
        <f>IF(SUM('Raw Data'!E$3:E$98)&gt;10,IF(AND(ISNUMBER('Raw Data'!E37),'Raw Data'!E37&lt;40, 'Raw Data'!E37&gt;0),'Raw Data'!E37,40),"")</f>
        <v/>
      </c>
      <c r="G201" s="2" t="str">
        <f>IF(SUM('Raw Data'!F$3:F$98)&gt;10,IF(AND(ISNUMBER('Raw Data'!F37),'Raw Data'!F37&lt;40, 'Raw Data'!F37&gt;0),'Raw Data'!F37,40),"")</f>
        <v/>
      </c>
      <c r="H201" s="2" t="str">
        <f>IF(SUM('Raw Data'!G$3:G$98)&gt;10,IF(AND(ISNUMBER('Raw Data'!G37),'Raw Data'!G37&lt;40, 'Raw Data'!G37&gt;0),'Raw Data'!G37,40),"")</f>
        <v/>
      </c>
      <c r="I201" s="2" t="str">
        <f>IF(SUM('Raw Data'!H$3:H$98)&gt;10,IF(AND(ISNUMBER('Raw Data'!H37),'Raw Data'!H37&lt;40, 'Raw Data'!H37&gt;0),'Raw Data'!H37,40),"")</f>
        <v/>
      </c>
      <c r="J201" s="2" t="str">
        <f>IF(SUM('Raw Data'!I$3:I$98)&gt;10,IF(AND(ISNUMBER('Raw Data'!I37),'Raw Data'!I37&lt;40, 'Raw Data'!I37&gt;0),'Raw Data'!I37,40),"")</f>
        <v/>
      </c>
      <c r="K201" s="2" t="str">
        <f>IF(SUM('Raw Data'!J$3:J$98)&gt;10,IF(AND(ISNUMBER('Raw Data'!J37),'Raw Data'!J37&lt;40, 'Raw Data'!J37&gt;0),'Raw Data'!J37,40),"")</f>
        <v/>
      </c>
      <c r="L201" s="2" t="str">
        <f>IF(SUM('Raw Data'!K$3:K$98)&gt;10,IF(AND(ISNUMBER('Raw Data'!K37),'Raw Data'!K37&lt;40, 'Raw Data'!K37&gt;0),'Raw Data'!K37,40),"")</f>
        <v/>
      </c>
      <c r="M201" s="2" t="str">
        <f>IF(SUM('Raw Data'!L$3:L$98)&gt;10,IF(AND(ISNUMBER('Raw Data'!L37),'Raw Data'!L37&lt;40, 'Raw Data'!L37&gt;0),'Raw Data'!L37,40),"")</f>
        <v/>
      </c>
      <c r="N201" s="2" t="str">
        <f>IF(SUM('Raw Data'!M$3:M$98)&gt;10,IF(AND(ISNUMBER('Raw Data'!M37),'Raw Data'!M37&lt;40, 'Raw Data'!M37&gt;0),'Raw Data'!M37,40),"")</f>
        <v/>
      </c>
      <c r="O201" s="2" t="str">
        <f>IF(SUM('Raw Data'!N$3:N$98)&gt;10,IF(AND(ISNUMBER('Raw Data'!N37),'Raw Data'!N37&lt;40, 'Raw Data'!N37&gt;0),'Raw Data'!N37,40),"")</f>
        <v/>
      </c>
    </row>
    <row r="202" spans="1:15" x14ac:dyDescent="0.25">
      <c r="A202" s="2" t="str">
        <f>'Gene Table'!D9</f>
        <v>BRCA2</v>
      </c>
      <c r="B202" s="119"/>
      <c r="C202" s="3" t="s">
        <v>123</v>
      </c>
      <c r="D202" s="2">
        <f>IF(SUM('Raw Data'!C$3:C$98)&gt;10,IF(AND(ISNUMBER('Raw Data'!C39),'Raw Data'!C39&lt;40, 'Raw Data'!C39&gt;0),'Raw Data'!C39,40),"")</f>
        <v>20.484923999999999</v>
      </c>
      <c r="E202" s="2" t="str">
        <f>IF(SUM('Raw Data'!D$3:D$98)&gt;10,IF(AND(ISNUMBER('Raw Data'!D39),'Raw Data'!D39&lt;40, 'Raw Data'!D39&gt;0),'Raw Data'!D39,40),"")</f>
        <v/>
      </c>
      <c r="F202" s="2" t="str">
        <f>IF(SUM('Raw Data'!E$3:E$98)&gt;10,IF(AND(ISNUMBER('Raw Data'!E39),'Raw Data'!E39&lt;40, 'Raw Data'!E39&gt;0),'Raw Data'!E39,40),"")</f>
        <v/>
      </c>
      <c r="G202" s="2" t="str">
        <f>IF(SUM('Raw Data'!F$3:F$98)&gt;10,IF(AND(ISNUMBER('Raw Data'!F39),'Raw Data'!F39&lt;40, 'Raw Data'!F39&gt;0),'Raw Data'!F39,40),"")</f>
        <v/>
      </c>
      <c r="H202" s="2" t="str">
        <f>IF(SUM('Raw Data'!G$3:G$98)&gt;10,IF(AND(ISNUMBER('Raw Data'!G39),'Raw Data'!G39&lt;40, 'Raw Data'!G39&gt;0),'Raw Data'!G39,40),"")</f>
        <v/>
      </c>
      <c r="I202" s="2" t="str">
        <f>IF(SUM('Raw Data'!H$3:H$98)&gt;10,IF(AND(ISNUMBER('Raw Data'!H39),'Raw Data'!H39&lt;40, 'Raw Data'!H39&gt;0),'Raw Data'!H39,40),"")</f>
        <v/>
      </c>
      <c r="J202" s="2" t="str">
        <f>IF(SUM('Raw Data'!I$3:I$98)&gt;10,IF(AND(ISNUMBER('Raw Data'!I39),'Raw Data'!I39&lt;40, 'Raw Data'!I39&gt;0),'Raw Data'!I39,40),"")</f>
        <v/>
      </c>
      <c r="K202" s="2" t="str">
        <f>IF(SUM('Raw Data'!J$3:J$98)&gt;10,IF(AND(ISNUMBER('Raw Data'!J39),'Raw Data'!J39&lt;40, 'Raw Data'!J39&gt;0),'Raw Data'!J39,40),"")</f>
        <v/>
      </c>
      <c r="L202" s="2" t="str">
        <f>IF(SUM('Raw Data'!K$3:K$98)&gt;10,IF(AND(ISNUMBER('Raw Data'!K39),'Raw Data'!K39&lt;40, 'Raw Data'!K39&gt;0),'Raw Data'!K39,40),"")</f>
        <v/>
      </c>
      <c r="M202" s="2" t="str">
        <f>IF(SUM('Raw Data'!L$3:L$98)&gt;10,IF(AND(ISNUMBER('Raw Data'!L39),'Raw Data'!L39&lt;40, 'Raw Data'!L39&gt;0),'Raw Data'!L39,40),"")</f>
        <v/>
      </c>
      <c r="N202" s="2" t="str">
        <f>IF(SUM('Raw Data'!M$3:M$98)&gt;10,IF(AND(ISNUMBER('Raw Data'!M39),'Raw Data'!M39&lt;40, 'Raw Data'!M39&gt;0),'Raw Data'!M39,40),"")</f>
        <v/>
      </c>
      <c r="O202" s="2" t="str">
        <f>IF(SUM('Raw Data'!N$3:N$98)&gt;10,IF(AND(ISNUMBER('Raw Data'!N39),'Raw Data'!N39&lt;40, 'Raw Data'!N39&gt;0),'Raw Data'!N39,40),"")</f>
        <v/>
      </c>
    </row>
    <row r="203" spans="1:15" x14ac:dyDescent="0.25">
      <c r="A203" s="2" t="str">
        <f>'Gene Table'!D10</f>
        <v>CADM1</v>
      </c>
      <c r="B203" s="119"/>
      <c r="C203" s="3" t="s">
        <v>125</v>
      </c>
      <c r="D203" s="2">
        <f>IF(SUM('Raw Data'!C$3:C$98)&gt;10,IF(AND(ISNUMBER('Raw Data'!C41),'Raw Data'!C41&lt;40, 'Raw Data'!C41&gt;0),'Raw Data'!C41,40),"")</f>
        <v>20.859580999999999</v>
      </c>
      <c r="E203" s="2" t="str">
        <f>IF(SUM('Raw Data'!D$3:D$98)&gt;10,IF(AND(ISNUMBER('Raw Data'!D41),'Raw Data'!D41&lt;40, 'Raw Data'!D41&gt;0),'Raw Data'!D41,40),"")</f>
        <v/>
      </c>
      <c r="F203" s="2" t="str">
        <f>IF(SUM('Raw Data'!E$3:E$98)&gt;10,IF(AND(ISNUMBER('Raw Data'!E41),'Raw Data'!E41&lt;40, 'Raw Data'!E41&gt;0),'Raw Data'!E41,40),"")</f>
        <v/>
      </c>
      <c r="G203" s="2" t="str">
        <f>IF(SUM('Raw Data'!F$3:F$98)&gt;10,IF(AND(ISNUMBER('Raw Data'!F41),'Raw Data'!F41&lt;40, 'Raw Data'!F41&gt;0),'Raw Data'!F41,40),"")</f>
        <v/>
      </c>
      <c r="H203" s="2" t="str">
        <f>IF(SUM('Raw Data'!G$3:G$98)&gt;10,IF(AND(ISNUMBER('Raw Data'!G41),'Raw Data'!G41&lt;40, 'Raw Data'!G41&gt;0),'Raw Data'!G41,40),"")</f>
        <v/>
      </c>
      <c r="I203" s="2" t="str">
        <f>IF(SUM('Raw Data'!H$3:H$98)&gt;10,IF(AND(ISNUMBER('Raw Data'!H41),'Raw Data'!H41&lt;40, 'Raw Data'!H41&gt;0),'Raw Data'!H41,40),"")</f>
        <v/>
      </c>
      <c r="J203" s="2" t="str">
        <f>IF(SUM('Raw Data'!I$3:I$98)&gt;10,IF(AND(ISNUMBER('Raw Data'!I41),'Raw Data'!I41&lt;40, 'Raw Data'!I41&gt;0),'Raw Data'!I41,40),"")</f>
        <v/>
      </c>
      <c r="K203" s="2" t="str">
        <f>IF(SUM('Raw Data'!J$3:J$98)&gt;10,IF(AND(ISNUMBER('Raw Data'!J41),'Raw Data'!J41&lt;40, 'Raw Data'!J41&gt;0),'Raw Data'!J41,40),"")</f>
        <v/>
      </c>
      <c r="L203" s="2" t="str">
        <f>IF(SUM('Raw Data'!K$3:K$98)&gt;10,IF(AND(ISNUMBER('Raw Data'!K41),'Raw Data'!K41&lt;40, 'Raw Data'!K41&gt;0),'Raw Data'!K41,40),"")</f>
        <v/>
      </c>
      <c r="M203" s="2" t="str">
        <f>IF(SUM('Raw Data'!L$3:L$98)&gt;10,IF(AND(ISNUMBER('Raw Data'!L41),'Raw Data'!L41&lt;40, 'Raw Data'!L41&gt;0),'Raw Data'!L41,40),"")</f>
        <v/>
      </c>
      <c r="N203" s="2" t="str">
        <f>IF(SUM('Raw Data'!M$3:M$98)&gt;10,IF(AND(ISNUMBER('Raw Data'!M41),'Raw Data'!M41&lt;40, 'Raw Data'!M41&gt;0),'Raw Data'!M41,40),"")</f>
        <v/>
      </c>
      <c r="O203" s="2" t="str">
        <f>IF(SUM('Raw Data'!N$3:N$98)&gt;10,IF(AND(ISNUMBER('Raw Data'!N41),'Raw Data'!N41&lt;40, 'Raw Data'!N41&gt;0),'Raw Data'!N41,40),"")</f>
        <v/>
      </c>
    </row>
    <row r="204" spans="1:15" x14ac:dyDescent="0.25">
      <c r="A204" s="2" t="str">
        <f>'Gene Table'!D11</f>
        <v>CALCA</v>
      </c>
      <c r="B204" s="119"/>
      <c r="C204" s="3" t="s">
        <v>127</v>
      </c>
      <c r="D204" s="2">
        <f>IF(SUM('Raw Data'!C$3:C$98)&gt;10,IF(AND(ISNUMBER('Raw Data'!C43),'Raw Data'!C43&lt;40, 'Raw Data'!C43&gt;0),'Raw Data'!C43,40),"")</f>
        <v>28.827611999999998</v>
      </c>
      <c r="E204" s="2" t="str">
        <f>IF(SUM('Raw Data'!D$3:D$98)&gt;10,IF(AND(ISNUMBER('Raw Data'!D43),'Raw Data'!D43&lt;40, 'Raw Data'!D43&gt;0),'Raw Data'!D43,40),"")</f>
        <v/>
      </c>
      <c r="F204" s="2" t="str">
        <f>IF(SUM('Raw Data'!E$3:E$98)&gt;10,IF(AND(ISNUMBER('Raw Data'!E43),'Raw Data'!E43&lt;40, 'Raw Data'!E43&gt;0),'Raw Data'!E43,40),"")</f>
        <v/>
      </c>
      <c r="G204" s="2" t="str">
        <f>IF(SUM('Raw Data'!F$3:F$98)&gt;10,IF(AND(ISNUMBER('Raw Data'!F43),'Raw Data'!F43&lt;40, 'Raw Data'!F43&gt;0),'Raw Data'!F43,40),"")</f>
        <v/>
      </c>
      <c r="H204" s="2" t="str">
        <f>IF(SUM('Raw Data'!G$3:G$98)&gt;10,IF(AND(ISNUMBER('Raw Data'!G43),'Raw Data'!G43&lt;40, 'Raw Data'!G43&gt;0),'Raw Data'!G43,40),"")</f>
        <v/>
      </c>
      <c r="I204" s="2" t="str">
        <f>IF(SUM('Raw Data'!H$3:H$98)&gt;10,IF(AND(ISNUMBER('Raw Data'!H43),'Raw Data'!H43&lt;40, 'Raw Data'!H43&gt;0),'Raw Data'!H43,40),"")</f>
        <v/>
      </c>
      <c r="J204" s="2" t="str">
        <f>IF(SUM('Raw Data'!I$3:I$98)&gt;10,IF(AND(ISNUMBER('Raw Data'!I43),'Raw Data'!I43&lt;40, 'Raw Data'!I43&gt;0),'Raw Data'!I43,40),"")</f>
        <v/>
      </c>
      <c r="K204" s="2" t="str">
        <f>IF(SUM('Raw Data'!J$3:J$98)&gt;10,IF(AND(ISNUMBER('Raw Data'!J43),'Raw Data'!J43&lt;40, 'Raw Data'!J43&gt;0),'Raw Data'!J43,40),"")</f>
        <v/>
      </c>
      <c r="L204" s="2" t="str">
        <f>IF(SUM('Raw Data'!K$3:K$98)&gt;10,IF(AND(ISNUMBER('Raw Data'!K43),'Raw Data'!K43&lt;40, 'Raw Data'!K43&gt;0),'Raw Data'!K43,40),"")</f>
        <v/>
      </c>
      <c r="M204" s="2" t="str">
        <f>IF(SUM('Raw Data'!L$3:L$98)&gt;10,IF(AND(ISNUMBER('Raw Data'!L43),'Raw Data'!L43&lt;40, 'Raw Data'!L43&gt;0),'Raw Data'!L43,40),"")</f>
        <v/>
      </c>
      <c r="N204" s="2" t="str">
        <f>IF(SUM('Raw Data'!M$3:M$98)&gt;10,IF(AND(ISNUMBER('Raw Data'!M43),'Raw Data'!M43&lt;40, 'Raw Data'!M43&gt;0),'Raw Data'!M43,40),"")</f>
        <v/>
      </c>
      <c r="O204" s="2" t="str">
        <f>IF(SUM('Raw Data'!N$3:N$98)&gt;10,IF(AND(ISNUMBER('Raw Data'!N43),'Raw Data'!N43&lt;40, 'Raw Data'!N43&gt;0),'Raw Data'!N43,40),"")</f>
        <v/>
      </c>
    </row>
    <row r="205" spans="1:15" x14ac:dyDescent="0.25">
      <c r="A205" s="2" t="str">
        <f>'Gene Table'!D12</f>
        <v>CAV1</v>
      </c>
      <c r="B205" s="119"/>
      <c r="C205" s="3" t="s">
        <v>129</v>
      </c>
      <c r="D205" s="2">
        <f>IF(SUM('Raw Data'!C$3:C$98)&gt;10,IF(AND(ISNUMBER('Raw Data'!C45),'Raw Data'!C45&lt;40, 'Raw Data'!C45&gt;0),'Raw Data'!C45,40),"")</f>
        <v>20.098504999999999</v>
      </c>
      <c r="E205" s="2" t="str">
        <f>IF(SUM('Raw Data'!D$3:D$98)&gt;10,IF(AND(ISNUMBER('Raw Data'!D45),'Raw Data'!D45&lt;40, 'Raw Data'!D45&gt;0),'Raw Data'!D45,40),"")</f>
        <v/>
      </c>
      <c r="F205" s="2" t="str">
        <f>IF(SUM('Raw Data'!E$3:E$98)&gt;10,IF(AND(ISNUMBER('Raw Data'!E45),'Raw Data'!E45&lt;40, 'Raw Data'!E45&gt;0),'Raw Data'!E45,40),"")</f>
        <v/>
      </c>
      <c r="G205" s="2" t="str">
        <f>IF(SUM('Raw Data'!F$3:F$98)&gt;10,IF(AND(ISNUMBER('Raw Data'!F45),'Raw Data'!F45&lt;40, 'Raw Data'!F45&gt;0),'Raw Data'!F45,40),"")</f>
        <v/>
      </c>
      <c r="H205" s="2" t="str">
        <f>IF(SUM('Raw Data'!G$3:G$98)&gt;10,IF(AND(ISNUMBER('Raw Data'!G45),'Raw Data'!G45&lt;40, 'Raw Data'!G45&gt;0),'Raw Data'!G45,40),"")</f>
        <v/>
      </c>
      <c r="I205" s="2" t="str">
        <f>IF(SUM('Raw Data'!H$3:H$98)&gt;10,IF(AND(ISNUMBER('Raw Data'!H45),'Raw Data'!H45&lt;40, 'Raw Data'!H45&gt;0),'Raw Data'!H45,40),"")</f>
        <v/>
      </c>
      <c r="J205" s="2" t="str">
        <f>IF(SUM('Raw Data'!I$3:I$98)&gt;10,IF(AND(ISNUMBER('Raw Data'!I45),'Raw Data'!I45&lt;40, 'Raw Data'!I45&gt;0),'Raw Data'!I45,40),"")</f>
        <v/>
      </c>
      <c r="K205" s="2" t="str">
        <f>IF(SUM('Raw Data'!J$3:J$98)&gt;10,IF(AND(ISNUMBER('Raw Data'!J45),'Raw Data'!J45&lt;40, 'Raw Data'!J45&gt;0),'Raw Data'!J45,40),"")</f>
        <v/>
      </c>
      <c r="L205" s="2" t="str">
        <f>IF(SUM('Raw Data'!K$3:K$98)&gt;10,IF(AND(ISNUMBER('Raw Data'!K45),'Raw Data'!K45&lt;40, 'Raw Data'!K45&gt;0),'Raw Data'!K45,40),"")</f>
        <v/>
      </c>
      <c r="M205" s="2" t="str">
        <f>IF(SUM('Raw Data'!L$3:L$98)&gt;10,IF(AND(ISNUMBER('Raw Data'!L45),'Raw Data'!L45&lt;40, 'Raw Data'!L45&gt;0),'Raw Data'!L45,40),"")</f>
        <v/>
      </c>
      <c r="N205" s="2" t="str">
        <f>IF(SUM('Raw Data'!M$3:M$98)&gt;10,IF(AND(ISNUMBER('Raw Data'!M45),'Raw Data'!M45&lt;40, 'Raw Data'!M45&gt;0),'Raw Data'!M45,40),"")</f>
        <v/>
      </c>
      <c r="O205" s="2" t="str">
        <f>IF(SUM('Raw Data'!N$3:N$98)&gt;10,IF(AND(ISNUMBER('Raw Data'!N45),'Raw Data'!N45&lt;40, 'Raw Data'!N45&gt;0),'Raw Data'!N45,40),"")</f>
        <v/>
      </c>
    </row>
    <row r="206" spans="1:15" x14ac:dyDescent="0.25">
      <c r="A206" s="2" t="str">
        <f>'Gene Table'!D13</f>
        <v>CCNA1</v>
      </c>
      <c r="B206" s="119"/>
      <c r="C206" s="3" t="s">
        <v>131</v>
      </c>
      <c r="D206" s="2">
        <f>IF(SUM('Raw Data'!C$3:C$98)&gt;10,IF(AND(ISNUMBER('Raw Data'!C47),'Raw Data'!C47&lt;40, 'Raw Data'!C47&gt;0),'Raw Data'!C47,40),"")</f>
        <v>20.711773000000001</v>
      </c>
      <c r="E206" s="2" t="str">
        <f>IF(SUM('Raw Data'!D$3:D$98)&gt;10,IF(AND(ISNUMBER('Raw Data'!D47),'Raw Data'!D47&lt;40, 'Raw Data'!D47&gt;0),'Raw Data'!D47,40),"")</f>
        <v/>
      </c>
      <c r="F206" s="2" t="str">
        <f>IF(SUM('Raw Data'!E$3:E$98)&gt;10,IF(AND(ISNUMBER('Raw Data'!E47),'Raw Data'!E47&lt;40, 'Raw Data'!E47&gt;0),'Raw Data'!E47,40),"")</f>
        <v/>
      </c>
      <c r="G206" s="2" t="str">
        <f>IF(SUM('Raw Data'!F$3:F$98)&gt;10,IF(AND(ISNUMBER('Raw Data'!F47),'Raw Data'!F47&lt;40, 'Raw Data'!F47&gt;0),'Raw Data'!F47,40),"")</f>
        <v/>
      </c>
      <c r="H206" s="2" t="str">
        <f>IF(SUM('Raw Data'!G$3:G$98)&gt;10,IF(AND(ISNUMBER('Raw Data'!G47),'Raw Data'!G47&lt;40, 'Raw Data'!G47&gt;0),'Raw Data'!G47,40),"")</f>
        <v/>
      </c>
      <c r="I206" s="2" t="str">
        <f>IF(SUM('Raw Data'!H$3:H$98)&gt;10,IF(AND(ISNUMBER('Raw Data'!H47),'Raw Data'!H47&lt;40, 'Raw Data'!H47&gt;0),'Raw Data'!H47,40),"")</f>
        <v/>
      </c>
      <c r="J206" s="2" t="str">
        <f>IF(SUM('Raw Data'!I$3:I$98)&gt;10,IF(AND(ISNUMBER('Raw Data'!I47),'Raw Data'!I47&lt;40, 'Raw Data'!I47&gt;0),'Raw Data'!I47,40),"")</f>
        <v/>
      </c>
      <c r="K206" s="2" t="str">
        <f>IF(SUM('Raw Data'!J$3:J$98)&gt;10,IF(AND(ISNUMBER('Raw Data'!J47),'Raw Data'!J47&lt;40, 'Raw Data'!J47&gt;0),'Raw Data'!J47,40),"")</f>
        <v/>
      </c>
      <c r="L206" s="2" t="str">
        <f>IF(SUM('Raw Data'!K$3:K$98)&gt;10,IF(AND(ISNUMBER('Raw Data'!K47),'Raw Data'!K47&lt;40, 'Raw Data'!K47&gt;0),'Raw Data'!K47,40),"")</f>
        <v/>
      </c>
      <c r="M206" s="2" t="str">
        <f>IF(SUM('Raw Data'!L$3:L$98)&gt;10,IF(AND(ISNUMBER('Raw Data'!L47),'Raw Data'!L47&lt;40, 'Raw Data'!L47&gt;0),'Raw Data'!L47,40),"")</f>
        <v/>
      </c>
      <c r="N206" s="2" t="str">
        <f>IF(SUM('Raw Data'!M$3:M$98)&gt;10,IF(AND(ISNUMBER('Raw Data'!M47),'Raw Data'!M47&lt;40, 'Raw Data'!M47&gt;0),'Raw Data'!M47,40),"")</f>
        <v/>
      </c>
      <c r="O206" s="2" t="str">
        <f>IF(SUM('Raw Data'!N$3:N$98)&gt;10,IF(AND(ISNUMBER('Raw Data'!N47),'Raw Data'!N47&lt;40, 'Raw Data'!N47&gt;0),'Raw Data'!N47,40),"")</f>
        <v/>
      </c>
    </row>
    <row r="207" spans="1:15" x14ac:dyDescent="0.25">
      <c r="A207" s="2" t="str">
        <f>'Gene Table'!D14</f>
        <v>CCND2</v>
      </c>
      <c r="B207" s="119"/>
      <c r="C207" s="3" t="s">
        <v>133</v>
      </c>
      <c r="D207" s="2">
        <f>IF(SUM('Raw Data'!C$3:C$98)&gt;10,IF(AND(ISNUMBER('Raw Data'!C49),'Raw Data'!C49&lt;40, 'Raw Data'!C49&gt;0),'Raw Data'!C49,40),"")</f>
        <v>20.599173</v>
      </c>
      <c r="E207" s="2" t="str">
        <f>IF(SUM('Raw Data'!D$3:D$98)&gt;10,IF(AND(ISNUMBER('Raw Data'!D49),'Raw Data'!D49&lt;40, 'Raw Data'!D49&gt;0),'Raw Data'!D49,40),"")</f>
        <v/>
      </c>
      <c r="F207" s="2" t="str">
        <f>IF(SUM('Raw Data'!E$3:E$98)&gt;10,IF(AND(ISNUMBER('Raw Data'!E49),'Raw Data'!E49&lt;40, 'Raw Data'!E49&gt;0),'Raw Data'!E49,40),"")</f>
        <v/>
      </c>
      <c r="G207" s="2" t="str">
        <f>IF(SUM('Raw Data'!F$3:F$98)&gt;10,IF(AND(ISNUMBER('Raw Data'!F49),'Raw Data'!F49&lt;40, 'Raw Data'!F49&gt;0),'Raw Data'!F49,40),"")</f>
        <v/>
      </c>
      <c r="H207" s="2" t="str">
        <f>IF(SUM('Raw Data'!G$3:G$98)&gt;10,IF(AND(ISNUMBER('Raw Data'!G49),'Raw Data'!G49&lt;40, 'Raw Data'!G49&gt;0),'Raw Data'!G49,40),"")</f>
        <v/>
      </c>
      <c r="I207" s="2" t="str">
        <f>IF(SUM('Raw Data'!H$3:H$98)&gt;10,IF(AND(ISNUMBER('Raw Data'!H49),'Raw Data'!H49&lt;40, 'Raw Data'!H49&gt;0),'Raw Data'!H49,40),"")</f>
        <v/>
      </c>
      <c r="J207" s="2" t="str">
        <f>IF(SUM('Raw Data'!I$3:I$98)&gt;10,IF(AND(ISNUMBER('Raw Data'!I49),'Raw Data'!I49&lt;40, 'Raw Data'!I49&gt;0),'Raw Data'!I49,40),"")</f>
        <v/>
      </c>
      <c r="K207" s="2" t="str">
        <f>IF(SUM('Raw Data'!J$3:J$98)&gt;10,IF(AND(ISNUMBER('Raw Data'!J49),'Raw Data'!J49&lt;40, 'Raw Data'!J49&gt;0),'Raw Data'!J49,40),"")</f>
        <v/>
      </c>
      <c r="L207" s="2" t="str">
        <f>IF(SUM('Raw Data'!K$3:K$98)&gt;10,IF(AND(ISNUMBER('Raw Data'!K49),'Raw Data'!K49&lt;40, 'Raw Data'!K49&gt;0),'Raw Data'!K49,40),"")</f>
        <v/>
      </c>
      <c r="M207" s="2" t="str">
        <f>IF(SUM('Raw Data'!L$3:L$98)&gt;10,IF(AND(ISNUMBER('Raw Data'!L49),'Raw Data'!L49&lt;40, 'Raw Data'!L49&gt;0),'Raw Data'!L49,40),"")</f>
        <v/>
      </c>
      <c r="N207" s="2" t="str">
        <f>IF(SUM('Raw Data'!M$3:M$98)&gt;10,IF(AND(ISNUMBER('Raw Data'!M49),'Raw Data'!M49&lt;40, 'Raw Data'!M49&gt;0),'Raw Data'!M49,40),"")</f>
        <v/>
      </c>
      <c r="O207" s="2" t="str">
        <f>IF(SUM('Raw Data'!N$3:N$98)&gt;10,IF(AND(ISNUMBER('Raw Data'!N49),'Raw Data'!N49&lt;40, 'Raw Data'!N49&gt;0),'Raw Data'!N49,40),"")</f>
        <v/>
      </c>
    </row>
    <row r="208" spans="1:15" x14ac:dyDescent="0.25">
      <c r="A208" s="2" t="str">
        <f>'Gene Table'!D15</f>
        <v>CDH1</v>
      </c>
      <c r="B208" s="119"/>
      <c r="C208" s="3" t="s">
        <v>421</v>
      </c>
      <c r="D208" s="2">
        <f>IF(SUM('Raw Data'!C$3:C$98)&gt;10,IF(AND(ISNUMBER('Raw Data'!C75),'Raw Data'!C75&lt;40, 'Raw Data'!C75&gt;0),'Raw Data'!C75,40),"")</f>
        <v>23.13083</v>
      </c>
      <c r="E208" s="2" t="str">
        <f>IF(SUM('Raw Data'!D$3:D$98)&gt;10,IF(AND(ISNUMBER('Raw Data'!D75),'Raw Data'!D75&lt;40, 'Raw Data'!D75&gt;0),'Raw Data'!D75,40),"")</f>
        <v/>
      </c>
      <c r="F208" s="2" t="str">
        <f>IF(SUM('Raw Data'!E$3:E$98)&gt;10,IF(AND(ISNUMBER('Raw Data'!E75),'Raw Data'!E75&lt;40, 'Raw Data'!E75&gt;0),'Raw Data'!E75,40),"")</f>
        <v/>
      </c>
      <c r="G208" s="2" t="str">
        <f>IF(SUM('Raw Data'!F$3:F$98)&gt;10,IF(AND(ISNUMBER('Raw Data'!F75),'Raw Data'!F75&lt;40, 'Raw Data'!F75&gt;0),'Raw Data'!F75,40),"")</f>
        <v/>
      </c>
      <c r="H208" s="2" t="str">
        <f>IF(SUM('Raw Data'!G$3:G$98)&gt;10,IF(AND(ISNUMBER('Raw Data'!G75),'Raw Data'!G75&lt;40, 'Raw Data'!G75&gt;0),'Raw Data'!G75,40),"")</f>
        <v/>
      </c>
      <c r="I208" s="2" t="str">
        <f>IF(SUM('Raw Data'!H$3:H$98)&gt;10,IF(AND(ISNUMBER('Raw Data'!H75),'Raw Data'!H75&lt;40, 'Raw Data'!H75&gt;0),'Raw Data'!H75,40),"")</f>
        <v/>
      </c>
      <c r="J208" s="2" t="str">
        <f>IF(SUM('Raw Data'!I$3:I$98)&gt;10,IF(AND(ISNUMBER('Raw Data'!I75),'Raw Data'!I75&lt;40, 'Raw Data'!I75&gt;0),'Raw Data'!I75,40),"")</f>
        <v/>
      </c>
      <c r="K208" s="2" t="str">
        <f>IF(SUM('Raw Data'!J$3:J$98)&gt;10,IF(AND(ISNUMBER('Raw Data'!J75),'Raw Data'!J75&lt;40, 'Raw Data'!J75&gt;0),'Raw Data'!J75,40),"")</f>
        <v/>
      </c>
      <c r="L208" s="2" t="str">
        <f>IF(SUM('Raw Data'!K$3:K$98)&gt;10,IF(AND(ISNUMBER('Raw Data'!K75),'Raw Data'!K75&lt;40, 'Raw Data'!K75&gt;0),'Raw Data'!K75,40),"")</f>
        <v/>
      </c>
      <c r="M208" s="2" t="str">
        <f>IF(SUM('Raw Data'!L$3:L$98)&gt;10,IF(AND(ISNUMBER('Raw Data'!L75),'Raw Data'!L75&lt;40, 'Raw Data'!L75&gt;0),'Raw Data'!L75,40),"")</f>
        <v/>
      </c>
      <c r="N208" s="2" t="str">
        <f>IF(SUM('Raw Data'!M$3:M$98)&gt;10,IF(AND(ISNUMBER('Raw Data'!M75),'Raw Data'!M75&lt;40, 'Raw Data'!M75&gt;0),'Raw Data'!M75,40),"")</f>
        <v/>
      </c>
      <c r="O208" s="2" t="str">
        <f>IF(SUM('Raw Data'!N$3:N$98)&gt;10,IF(AND(ISNUMBER('Raw Data'!N75),'Raw Data'!N75&lt;40, 'Raw Data'!N75&gt;0),'Raw Data'!N75,40),"")</f>
        <v/>
      </c>
    </row>
    <row r="209" spans="1:15" x14ac:dyDescent="0.25">
      <c r="A209" s="2" t="str">
        <f>'Gene Table'!D16</f>
        <v>CDH13</v>
      </c>
      <c r="B209" s="119"/>
      <c r="C209" s="3" t="s">
        <v>423</v>
      </c>
      <c r="D209" s="2">
        <f>IF(SUM('Raw Data'!C$3:C$98)&gt;10,IF(AND(ISNUMBER('Raw Data'!C77),'Raw Data'!C77&lt;40, 'Raw Data'!C77&gt;0),'Raw Data'!C77,40),"")</f>
        <v>27.182238000000002</v>
      </c>
      <c r="E209" s="2" t="str">
        <f>IF(SUM('Raw Data'!D$3:D$98)&gt;10,IF(AND(ISNUMBER('Raw Data'!D77),'Raw Data'!D77&lt;40, 'Raw Data'!D77&gt;0),'Raw Data'!D77,40),"")</f>
        <v/>
      </c>
      <c r="F209" s="2" t="str">
        <f>IF(SUM('Raw Data'!E$3:E$98)&gt;10,IF(AND(ISNUMBER('Raw Data'!E77),'Raw Data'!E77&lt;40, 'Raw Data'!E77&gt;0),'Raw Data'!E77,40),"")</f>
        <v/>
      </c>
      <c r="G209" s="2" t="str">
        <f>IF(SUM('Raw Data'!F$3:F$98)&gt;10,IF(AND(ISNUMBER('Raw Data'!F77),'Raw Data'!F77&lt;40, 'Raw Data'!F77&gt;0),'Raw Data'!F77,40),"")</f>
        <v/>
      </c>
      <c r="H209" s="2" t="str">
        <f>IF(SUM('Raw Data'!G$3:G$98)&gt;10,IF(AND(ISNUMBER('Raw Data'!G77),'Raw Data'!G77&lt;40, 'Raw Data'!G77&gt;0),'Raw Data'!G77,40),"")</f>
        <v/>
      </c>
      <c r="I209" s="2" t="str">
        <f>IF(SUM('Raw Data'!H$3:H$98)&gt;10,IF(AND(ISNUMBER('Raw Data'!H77),'Raw Data'!H77&lt;40, 'Raw Data'!H77&gt;0),'Raw Data'!H77,40),"")</f>
        <v/>
      </c>
      <c r="J209" s="2" t="str">
        <f>IF(SUM('Raw Data'!I$3:I$98)&gt;10,IF(AND(ISNUMBER('Raw Data'!I77),'Raw Data'!I77&lt;40, 'Raw Data'!I77&gt;0),'Raw Data'!I77,40),"")</f>
        <v/>
      </c>
      <c r="K209" s="2" t="str">
        <f>IF(SUM('Raw Data'!J$3:J$98)&gt;10,IF(AND(ISNUMBER('Raw Data'!J77),'Raw Data'!J77&lt;40, 'Raw Data'!J77&gt;0),'Raw Data'!J77,40),"")</f>
        <v/>
      </c>
      <c r="L209" s="2" t="str">
        <f>IF(SUM('Raw Data'!K$3:K$98)&gt;10,IF(AND(ISNUMBER('Raw Data'!K77),'Raw Data'!K77&lt;40, 'Raw Data'!K77&gt;0),'Raw Data'!K77,40),"")</f>
        <v/>
      </c>
      <c r="M209" s="2" t="str">
        <f>IF(SUM('Raw Data'!L$3:L$98)&gt;10,IF(AND(ISNUMBER('Raw Data'!L77),'Raw Data'!L77&lt;40, 'Raw Data'!L77&gt;0),'Raw Data'!L77,40),"")</f>
        <v/>
      </c>
      <c r="N209" s="2" t="str">
        <f>IF(SUM('Raw Data'!M$3:M$98)&gt;10,IF(AND(ISNUMBER('Raw Data'!M77),'Raw Data'!M77&lt;40, 'Raw Data'!M77&gt;0),'Raw Data'!M77,40),"")</f>
        <v/>
      </c>
      <c r="O209" s="2" t="str">
        <f>IF(SUM('Raw Data'!N$3:N$98)&gt;10,IF(AND(ISNUMBER('Raw Data'!N77),'Raw Data'!N77&lt;40, 'Raw Data'!N77&gt;0),'Raw Data'!N77,40),"")</f>
        <v/>
      </c>
    </row>
    <row r="210" spans="1:15" x14ac:dyDescent="0.25">
      <c r="A210" s="2" t="str">
        <f>'Gene Table'!D17</f>
        <v>CDKN1B</v>
      </c>
      <c r="B210" s="119"/>
      <c r="C210" s="3" t="s">
        <v>425</v>
      </c>
      <c r="D210" s="2">
        <f>IF(SUM('Raw Data'!C$3:C$98)&gt;10,IF(AND(ISNUMBER('Raw Data'!C79),'Raw Data'!C79&lt;40, 'Raw Data'!C79&gt;0),'Raw Data'!C79,40),"")</f>
        <v>19.879051</v>
      </c>
      <c r="E210" s="2" t="str">
        <f>IF(SUM('Raw Data'!D$3:D$98)&gt;10,IF(AND(ISNUMBER('Raw Data'!D79),'Raw Data'!D79&lt;40, 'Raw Data'!D79&gt;0),'Raw Data'!D79,40),"")</f>
        <v/>
      </c>
      <c r="F210" s="2" t="str">
        <f>IF(SUM('Raw Data'!E$3:E$98)&gt;10,IF(AND(ISNUMBER('Raw Data'!E79),'Raw Data'!E79&lt;40, 'Raw Data'!E79&gt;0),'Raw Data'!E79,40),"")</f>
        <v/>
      </c>
      <c r="G210" s="2" t="str">
        <f>IF(SUM('Raw Data'!F$3:F$98)&gt;10,IF(AND(ISNUMBER('Raw Data'!F79),'Raw Data'!F79&lt;40, 'Raw Data'!F79&gt;0),'Raw Data'!F79,40),"")</f>
        <v/>
      </c>
      <c r="H210" s="2" t="str">
        <f>IF(SUM('Raw Data'!G$3:G$98)&gt;10,IF(AND(ISNUMBER('Raw Data'!G79),'Raw Data'!G79&lt;40, 'Raw Data'!G79&gt;0),'Raw Data'!G79,40),"")</f>
        <v/>
      </c>
      <c r="I210" s="2" t="str">
        <f>IF(SUM('Raw Data'!H$3:H$98)&gt;10,IF(AND(ISNUMBER('Raw Data'!H79),'Raw Data'!H79&lt;40, 'Raw Data'!H79&gt;0),'Raw Data'!H79,40),"")</f>
        <v/>
      </c>
      <c r="J210" s="2" t="str">
        <f>IF(SUM('Raw Data'!I$3:I$98)&gt;10,IF(AND(ISNUMBER('Raw Data'!I79),'Raw Data'!I79&lt;40, 'Raw Data'!I79&gt;0),'Raw Data'!I79,40),"")</f>
        <v/>
      </c>
      <c r="K210" s="2" t="str">
        <f>IF(SUM('Raw Data'!J$3:J$98)&gt;10,IF(AND(ISNUMBER('Raw Data'!J79),'Raw Data'!J79&lt;40, 'Raw Data'!J79&gt;0),'Raw Data'!J79,40),"")</f>
        <v/>
      </c>
      <c r="L210" s="2" t="str">
        <f>IF(SUM('Raw Data'!K$3:K$98)&gt;10,IF(AND(ISNUMBER('Raw Data'!K79),'Raw Data'!K79&lt;40, 'Raw Data'!K79&gt;0),'Raw Data'!K79,40),"")</f>
        <v/>
      </c>
      <c r="M210" s="2" t="str">
        <f>IF(SUM('Raw Data'!L$3:L$98)&gt;10,IF(AND(ISNUMBER('Raw Data'!L79),'Raw Data'!L79&lt;40, 'Raw Data'!L79&gt;0),'Raw Data'!L79,40),"")</f>
        <v/>
      </c>
      <c r="N210" s="2" t="str">
        <f>IF(SUM('Raw Data'!M$3:M$98)&gt;10,IF(AND(ISNUMBER('Raw Data'!M79),'Raw Data'!M79&lt;40, 'Raw Data'!M79&gt;0),'Raw Data'!M79,40),"")</f>
        <v/>
      </c>
      <c r="O210" s="2" t="str">
        <f>IF(SUM('Raw Data'!N$3:N$98)&gt;10,IF(AND(ISNUMBER('Raw Data'!N79),'Raw Data'!N79&lt;40, 'Raw Data'!N79&gt;0),'Raw Data'!N79,40),"")</f>
        <v/>
      </c>
    </row>
    <row r="211" spans="1:15" x14ac:dyDescent="0.25">
      <c r="A211" s="2" t="str">
        <f>'Gene Table'!D18</f>
        <v>CDKN1C</v>
      </c>
      <c r="B211" s="119"/>
      <c r="C211" s="3" t="s">
        <v>427</v>
      </c>
      <c r="D211" s="2">
        <f>IF(SUM('Raw Data'!C$3:C$98)&gt;10,IF(AND(ISNUMBER('Raw Data'!C81),'Raw Data'!C81&lt;40, 'Raw Data'!C81&gt;0),'Raw Data'!C81,40),"")</f>
        <v>20.346270000000001</v>
      </c>
      <c r="E211" s="2" t="str">
        <f>IF(SUM('Raw Data'!D$3:D$98)&gt;10,IF(AND(ISNUMBER('Raw Data'!D81),'Raw Data'!D81&lt;40, 'Raw Data'!D81&gt;0),'Raw Data'!D81,40),"")</f>
        <v/>
      </c>
      <c r="F211" s="2" t="str">
        <f>IF(SUM('Raw Data'!E$3:E$98)&gt;10,IF(AND(ISNUMBER('Raw Data'!E81),'Raw Data'!E81&lt;40, 'Raw Data'!E81&gt;0),'Raw Data'!E81,40),"")</f>
        <v/>
      </c>
      <c r="G211" s="2" t="str">
        <f>IF(SUM('Raw Data'!F$3:F$98)&gt;10,IF(AND(ISNUMBER('Raw Data'!F81),'Raw Data'!F81&lt;40, 'Raw Data'!F81&gt;0),'Raw Data'!F81,40),"")</f>
        <v/>
      </c>
      <c r="H211" s="2" t="str">
        <f>IF(SUM('Raw Data'!G$3:G$98)&gt;10,IF(AND(ISNUMBER('Raw Data'!G81),'Raw Data'!G81&lt;40, 'Raw Data'!G81&gt;0),'Raw Data'!G81,40),"")</f>
        <v/>
      </c>
      <c r="I211" s="2" t="str">
        <f>IF(SUM('Raw Data'!H$3:H$98)&gt;10,IF(AND(ISNUMBER('Raw Data'!H81),'Raw Data'!H81&lt;40, 'Raw Data'!H81&gt;0),'Raw Data'!H81,40),"")</f>
        <v/>
      </c>
      <c r="J211" s="2" t="str">
        <f>IF(SUM('Raw Data'!I$3:I$98)&gt;10,IF(AND(ISNUMBER('Raw Data'!I81),'Raw Data'!I81&lt;40, 'Raw Data'!I81&gt;0),'Raw Data'!I81,40),"")</f>
        <v/>
      </c>
      <c r="K211" s="2" t="str">
        <f>IF(SUM('Raw Data'!J$3:J$98)&gt;10,IF(AND(ISNUMBER('Raw Data'!J81),'Raw Data'!J81&lt;40, 'Raw Data'!J81&gt;0),'Raw Data'!J81,40),"")</f>
        <v/>
      </c>
      <c r="L211" s="2" t="str">
        <f>IF(SUM('Raw Data'!K$3:K$98)&gt;10,IF(AND(ISNUMBER('Raw Data'!K81),'Raw Data'!K81&lt;40, 'Raw Data'!K81&gt;0),'Raw Data'!K81,40),"")</f>
        <v/>
      </c>
      <c r="M211" s="2" t="str">
        <f>IF(SUM('Raw Data'!L$3:L$98)&gt;10,IF(AND(ISNUMBER('Raw Data'!L81),'Raw Data'!L81&lt;40, 'Raw Data'!L81&gt;0),'Raw Data'!L81,40),"")</f>
        <v/>
      </c>
      <c r="N211" s="2" t="str">
        <f>IF(SUM('Raw Data'!M$3:M$98)&gt;10,IF(AND(ISNUMBER('Raw Data'!M81),'Raw Data'!M81&lt;40, 'Raw Data'!M81&gt;0),'Raw Data'!M81,40),"")</f>
        <v/>
      </c>
      <c r="O211" s="2" t="str">
        <f>IF(SUM('Raw Data'!N$3:N$98)&gt;10,IF(AND(ISNUMBER('Raw Data'!N81),'Raw Data'!N81&lt;40, 'Raw Data'!N81&gt;0),'Raw Data'!N81,40),"")</f>
        <v/>
      </c>
    </row>
    <row r="212" spans="1:15" x14ac:dyDescent="0.25">
      <c r="A212" s="2" t="str">
        <f>'Gene Table'!D19</f>
        <v>CDKN2A</v>
      </c>
      <c r="B212" s="119"/>
      <c r="C212" s="3" t="s">
        <v>429</v>
      </c>
      <c r="D212" s="2">
        <f>IF(SUM('Raw Data'!C$3:C$98)&gt;10,IF(AND(ISNUMBER('Raw Data'!C83),'Raw Data'!C83&lt;40, 'Raw Data'!C83&gt;0),'Raw Data'!C83,40),"")</f>
        <v>20.735969999999998</v>
      </c>
      <c r="E212" s="2" t="str">
        <f>IF(SUM('Raw Data'!D$3:D$98)&gt;10,IF(AND(ISNUMBER('Raw Data'!D83),'Raw Data'!D83&lt;40, 'Raw Data'!D83&gt;0),'Raw Data'!D83,40),"")</f>
        <v/>
      </c>
      <c r="F212" s="2" t="str">
        <f>IF(SUM('Raw Data'!E$3:E$98)&gt;10,IF(AND(ISNUMBER('Raw Data'!E83),'Raw Data'!E83&lt;40, 'Raw Data'!E83&gt;0),'Raw Data'!E83,40),"")</f>
        <v/>
      </c>
      <c r="G212" s="2" t="str">
        <f>IF(SUM('Raw Data'!F$3:F$98)&gt;10,IF(AND(ISNUMBER('Raw Data'!F83),'Raw Data'!F83&lt;40, 'Raw Data'!F83&gt;0),'Raw Data'!F83,40),"")</f>
        <v/>
      </c>
      <c r="H212" s="2" t="str">
        <f>IF(SUM('Raw Data'!G$3:G$98)&gt;10,IF(AND(ISNUMBER('Raw Data'!G83),'Raw Data'!G83&lt;40, 'Raw Data'!G83&gt;0),'Raw Data'!G83,40),"")</f>
        <v/>
      </c>
      <c r="I212" s="2" t="str">
        <f>IF(SUM('Raw Data'!H$3:H$98)&gt;10,IF(AND(ISNUMBER('Raw Data'!H83),'Raw Data'!H83&lt;40, 'Raw Data'!H83&gt;0),'Raw Data'!H83,40),"")</f>
        <v/>
      </c>
      <c r="J212" s="2" t="str">
        <f>IF(SUM('Raw Data'!I$3:I$98)&gt;10,IF(AND(ISNUMBER('Raw Data'!I83),'Raw Data'!I83&lt;40, 'Raw Data'!I83&gt;0),'Raw Data'!I83,40),"")</f>
        <v/>
      </c>
      <c r="K212" s="2" t="str">
        <f>IF(SUM('Raw Data'!J$3:J$98)&gt;10,IF(AND(ISNUMBER('Raw Data'!J83),'Raw Data'!J83&lt;40, 'Raw Data'!J83&gt;0),'Raw Data'!J83,40),"")</f>
        <v/>
      </c>
      <c r="L212" s="2" t="str">
        <f>IF(SUM('Raw Data'!K$3:K$98)&gt;10,IF(AND(ISNUMBER('Raw Data'!K83),'Raw Data'!K83&lt;40, 'Raw Data'!K83&gt;0),'Raw Data'!K83,40),"")</f>
        <v/>
      </c>
      <c r="M212" s="2" t="str">
        <f>IF(SUM('Raw Data'!L$3:L$98)&gt;10,IF(AND(ISNUMBER('Raw Data'!L83),'Raw Data'!L83&lt;40, 'Raw Data'!L83&gt;0),'Raw Data'!L83,40),"")</f>
        <v/>
      </c>
      <c r="N212" s="2" t="str">
        <f>IF(SUM('Raw Data'!M$3:M$98)&gt;10,IF(AND(ISNUMBER('Raw Data'!M83),'Raw Data'!M83&lt;40, 'Raw Data'!M83&gt;0),'Raw Data'!M83,40),"")</f>
        <v/>
      </c>
      <c r="O212" s="2" t="str">
        <f>IF(SUM('Raw Data'!N$3:N$98)&gt;10,IF(AND(ISNUMBER('Raw Data'!N83),'Raw Data'!N83&lt;40, 'Raw Data'!N83&gt;0),'Raw Data'!N83,40),"")</f>
        <v/>
      </c>
    </row>
    <row r="213" spans="1:15" x14ac:dyDescent="0.25">
      <c r="A213" s="2" t="str">
        <f>'Gene Table'!D20</f>
        <v>CDKN2B</v>
      </c>
      <c r="B213" s="119"/>
      <c r="C213" s="3" t="s">
        <v>52</v>
      </c>
      <c r="D213" s="2">
        <f>IF(SUM('Raw Data'!C$3:C$98)&gt;10,IF(AND(ISNUMBER('Raw Data'!C85),'Raw Data'!C85&lt;40, 'Raw Data'!C85&gt;0),'Raw Data'!C85,40),"")</f>
        <v>20.957550000000001</v>
      </c>
      <c r="E213" s="2" t="str">
        <f>IF(SUM('Raw Data'!D$3:D$98)&gt;10,IF(AND(ISNUMBER('Raw Data'!D85),'Raw Data'!D85&lt;40, 'Raw Data'!D85&gt;0),'Raw Data'!D85,40),"")</f>
        <v/>
      </c>
      <c r="F213" s="2" t="str">
        <f>IF(SUM('Raw Data'!E$3:E$98)&gt;10,IF(AND(ISNUMBER('Raw Data'!E85),'Raw Data'!E85&lt;40, 'Raw Data'!E85&gt;0),'Raw Data'!E85,40),"")</f>
        <v/>
      </c>
      <c r="G213" s="2" t="str">
        <f>IF(SUM('Raw Data'!F$3:F$98)&gt;10,IF(AND(ISNUMBER('Raw Data'!F85),'Raw Data'!F85&lt;40, 'Raw Data'!F85&gt;0),'Raw Data'!F85,40),"")</f>
        <v/>
      </c>
      <c r="H213" s="2" t="str">
        <f>IF(SUM('Raw Data'!G$3:G$98)&gt;10,IF(AND(ISNUMBER('Raw Data'!G85),'Raw Data'!G85&lt;40, 'Raw Data'!G85&gt;0),'Raw Data'!G85,40),"")</f>
        <v/>
      </c>
      <c r="I213" s="2" t="str">
        <f>IF(SUM('Raw Data'!H$3:H$98)&gt;10,IF(AND(ISNUMBER('Raw Data'!H85),'Raw Data'!H85&lt;40, 'Raw Data'!H85&gt;0),'Raw Data'!H85,40),"")</f>
        <v/>
      </c>
      <c r="J213" s="2" t="str">
        <f>IF(SUM('Raw Data'!I$3:I$98)&gt;10,IF(AND(ISNUMBER('Raw Data'!I85),'Raw Data'!I85&lt;40, 'Raw Data'!I85&gt;0),'Raw Data'!I85,40),"")</f>
        <v/>
      </c>
      <c r="K213" s="2" t="str">
        <f>IF(SUM('Raw Data'!J$3:J$98)&gt;10,IF(AND(ISNUMBER('Raw Data'!J85),'Raw Data'!J85&lt;40, 'Raw Data'!J85&gt;0),'Raw Data'!J85,40),"")</f>
        <v/>
      </c>
      <c r="L213" s="2" t="str">
        <f>IF(SUM('Raw Data'!K$3:K$98)&gt;10,IF(AND(ISNUMBER('Raw Data'!K85),'Raw Data'!K85&lt;40, 'Raw Data'!K85&gt;0),'Raw Data'!K85,40),"")</f>
        <v/>
      </c>
      <c r="M213" s="2" t="str">
        <f>IF(SUM('Raw Data'!L$3:L$98)&gt;10,IF(AND(ISNUMBER('Raw Data'!L85),'Raw Data'!L85&lt;40, 'Raw Data'!L85&gt;0),'Raw Data'!L85,40),"")</f>
        <v/>
      </c>
      <c r="N213" s="2" t="str">
        <f>IF(SUM('Raw Data'!M$3:M$98)&gt;10,IF(AND(ISNUMBER('Raw Data'!M85),'Raw Data'!M85&lt;40, 'Raw Data'!M85&gt;0),'Raw Data'!M85,40),"")</f>
        <v/>
      </c>
      <c r="O213" s="2" t="str">
        <f>IF(SUM('Raw Data'!N$3:N$98)&gt;10,IF(AND(ISNUMBER('Raw Data'!N85),'Raw Data'!N85&lt;40, 'Raw Data'!N85&gt;0),'Raw Data'!N85,40),"")</f>
        <v/>
      </c>
    </row>
    <row r="214" spans="1:15" x14ac:dyDescent="0.25">
      <c r="A214" s="2" t="str">
        <f>'Gene Table'!D21</f>
        <v>CDX2</v>
      </c>
      <c r="B214" s="119"/>
      <c r="C214" s="3" t="s">
        <v>147</v>
      </c>
      <c r="D214" s="2">
        <f>IF(SUM('Raw Data'!C$3:C$98)&gt;10,IF(AND(ISNUMBER('Raw Data'!C87),'Raw Data'!C87&lt;40, 'Raw Data'!C87&gt;0),'Raw Data'!C87,40),"")</f>
        <v>20.319723</v>
      </c>
      <c r="E214" s="2" t="str">
        <f>IF(SUM('Raw Data'!D$3:D$98)&gt;10,IF(AND(ISNUMBER('Raw Data'!D87),'Raw Data'!D87&lt;40, 'Raw Data'!D87&gt;0),'Raw Data'!D87,40),"")</f>
        <v/>
      </c>
      <c r="F214" s="2" t="str">
        <f>IF(SUM('Raw Data'!E$3:E$98)&gt;10,IF(AND(ISNUMBER('Raw Data'!E87),'Raw Data'!E87&lt;40, 'Raw Data'!E87&gt;0),'Raw Data'!E87,40),"")</f>
        <v/>
      </c>
      <c r="G214" s="2" t="str">
        <f>IF(SUM('Raw Data'!F$3:F$98)&gt;10,IF(AND(ISNUMBER('Raw Data'!F87),'Raw Data'!F87&lt;40, 'Raw Data'!F87&gt;0),'Raw Data'!F87,40),"")</f>
        <v/>
      </c>
      <c r="H214" s="2" t="str">
        <f>IF(SUM('Raw Data'!G$3:G$98)&gt;10,IF(AND(ISNUMBER('Raw Data'!G87),'Raw Data'!G87&lt;40, 'Raw Data'!G87&gt;0),'Raw Data'!G87,40),"")</f>
        <v/>
      </c>
      <c r="I214" s="2" t="str">
        <f>IF(SUM('Raw Data'!H$3:H$98)&gt;10,IF(AND(ISNUMBER('Raw Data'!H87),'Raw Data'!H87&lt;40, 'Raw Data'!H87&gt;0),'Raw Data'!H87,40),"")</f>
        <v/>
      </c>
      <c r="J214" s="2" t="str">
        <f>IF(SUM('Raw Data'!I$3:I$98)&gt;10,IF(AND(ISNUMBER('Raw Data'!I87),'Raw Data'!I87&lt;40, 'Raw Data'!I87&gt;0),'Raw Data'!I87,40),"")</f>
        <v/>
      </c>
      <c r="K214" s="2" t="str">
        <f>IF(SUM('Raw Data'!J$3:J$98)&gt;10,IF(AND(ISNUMBER('Raw Data'!J87),'Raw Data'!J87&lt;40, 'Raw Data'!J87&gt;0),'Raw Data'!J87,40),"")</f>
        <v/>
      </c>
      <c r="L214" s="2" t="str">
        <f>IF(SUM('Raw Data'!K$3:K$98)&gt;10,IF(AND(ISNUMBER('Raw Data'!K87),'Raw Data'!K87&lt;40, 'Raw Data'!K87&gt;0),'Raw Data'!K87,40),"")</f>
        <v/>
      </c>
      <c r="M214" s="2" t="str">
        <f>IF(SUM('Raw Data'!L$3:L$98)&gt;10,IF(AND(ISNUMBER('Raw Data'!L87),'Raw Data'!L87&lt;40, 'Raw Data'!L87&gt;0),'Raw Data'!L87,40),"")</f>
        <v/>
      </c>
      <c r="N214" s="2" t="str">
        <f>IF(SUM('Raw Data'!M$3:M$98)&gt;10,IF(AND(ISNUMBER('Raw Data'!M87),'Raw Data'!M87&lt;40, 'Raw Data'!M87&gt;0),'Raw Data'!M87,40),"")</f>
        <v/>
      </c>
      <c r="O214" s="2" t="str">
        <f>IF(SUM('Raw Data'!N$3:N$98)&gt;10,IF(AND(ISNUMBER('Raw Data'!N87),'Raw Data'!N87&lt;40, 'Raw Data'!N87&gt;0),'Raw Data'!N87,40),"")</f>
        <v/>
      </c>
    </row>
    <row r="215" spans="1:15" x14ac:dyDescent="0.25">
      <c r="A215" s="2" t="str">
        <f>'Gene Table'!D22</f>
        <v>CHFR</v>
      </c>
      <c r="B215" s="119"/>
      <c r="C215" s="3" t="s">
        <v>149</v>
      </c>
      <c r="D215" s="2">
        <f>IF(SUM('Raw Data'!C$3:C$98)&gt;10,IF(AND(ISNUMBER('Raw Data'!C89),'Raw Data'!C89&lt;40, 'Raw Data'!C89&gt;0),'Raw Data'!C89,40),"")</f>
        <v>21.478511999999998</v>
      </c>
      <c r="E215" s="2" t="str">
        <f>IF(SUM('Raw Data'!D$3:D$98)&gt;10,IF(AND(ISNUMBER('Raw Data'!D89),'Raw Data'!D89&lt;40, 'Raw Data'!D89&gt;0),'Raw Data'!D89,40),"")</f>
        <v/>
      </c>
      <c r="F215" s="2" t="str">
        <f>IF(SUM('Raw Data'!E$3:E$98)&gt;10,IF(AND(ISNUMBER('Raw Data'!E89),'Raw Data'!E89&lt;40, 'Raw Data'!E89&gt;0),'Raw Data'!E89,40),"")</f>
        <v/>
      </c>
      <c r="G215" s="2" t="str">
        <f>IF(SUM('Raw Data'!F$3:F$98)&gt;10,IF(AND(ISNUMBER('Raw Data'!F89),'Raw Data'!F89&lt;40, 'Raw Data'!F89&gt;0),'Raw Data'!F89,40),"")</f>
        <v/>
      </c>
      <c r="H215" s="2" t="str">
        <f>IF(SUM('Raw Data'!G$3:G$98)&gt;10,IF(AND(ISNUMBER('Raw Data'!G89),'Raw Data'!G89&lt;40, 'Raw Data'!G89&gt;0),'Raw Data'!G89,40),"")</f>
        <v/>
      </c>
      <c r="I215" s="2" t="str">
        <f>IF(SUM('Raw Data'!H$3:H$98)&gt;10,IF(AND(ISNUMBER('Raw Data'!H89),'Raw Data'!H89&lt;40, 'Raw Data'!H89&gt;0),'Raw Data'!H89,40),"")</f>
        <v/>
      </c>
      <c r="J215" s="2" t="str">
        <f>IF(SUM('Raw Data'!I$3:I$98)&gt;10,IF(AND(ISNUMBER('Raw Data'!I89),'Raw Data'!I89&lt;40, 'Raw Data'!I89&gt;0),'Raw Data'!I89,40),"")</f>
        <v/>
      </c>
      <c r="K215" s="2" t="str">
        <f>IF(SUM('Raw Data'!J$3:J$98)&gt;10,IF(AND(ISNUMBER('Raw Data'!J89),'Raw Data'!J89&lt;40, 'Raw Data'!J89&gt;0),'Raw Data'!J89,40),"")</f>
        <v/>
      </c>
      <c r="L215" s="2" t="str">
        <f>IF(SUM('Raw Data'!K$3:K$98)&gt;10,IF(AND(ISNUMBER('Raw Data'!K89),'Raw Data'!K89&lt;40, 'Raw Data'!K89&gt;0),'Raw Data'!K89,40),"")</f>
        <v/>
      </c>
      <c r="M215" s="2" t="str">
        <f>IF(SUM('Raw Data'!L$3:L$98)&gt;10,IF(AND(ISNUMBER('Raw Data'!L89),'Raw Data'!L89&lt;40, 'Raw Data'!L89&gt;0),'Raw Data'!L89,40),"")</f>
        <v/>
      </c>
      <c r="N215" s="2" t="str">
        <f>IF(SUM('Raw Data'!M$3:M$98)&gt;10,IF(AND(ISNUMBER('Raw Data'!M89),'Raw Data'!M89&lt;40, 'Raw Data'!M89&gt;0),'Raw Data'!M89,40),"")</f>
        <v/>
      </c>
      <c r="O215" s="2" t="str">
        <f>IF(SUM('Raw Data'!N$3:N$98)&gt;10,IF(AND(ISNUMBER('Raw Data'!N89),'Raw Data'!N89&lt;40, 'Raw Data'!N89&gt;0),'Raw Data'!N89,40),"")</f>
        <v/>
      </c>
    </row>
    <row r="216" spans="1:15" x14ac:dyDescent="0.25">
      <c r="A216" s="2" t="str">
        <f>'Gene Table'!D23</f>
        <v>CLSTN1</v>
      </c>
      <c r="B216" s="119"/>
      <c r="C216" s="3" t="s">
        <v>151</v>
      </c>
      <c r="D216" s="2">
        <f>IF(SUM('Raw Data'!C$3:C$98)&gt;10,IF(AND(ISNUMBER('Raw Data'!C91),'Raw Data'!C91&lt;40, 'Raw Data'!C91&gt;0),'Raw Data'!C91,40),"")</f>
        <v>21.676601000000002</v>
      </c>
      <c r="E216" s="2" t="str">
        <f>IF(SUM('Raw Data'!D$3:D$98)&gt;10,IF(AND(ISNUMBER('Raw Data'!D91),'Raw Data'!D91&lt;40, 'Raw Data'!D91&gt;0),'Raw Data'!D91,40),"")</f>
        <v/>
      </c>
      <c r="F216" s="2" t="str">
        <f>IF(SUM('Raw Data'!E$3:E$98)&gt;10,IF(AND(ISNUMBER('Raw Data'!E91),'Raw Data'!E91&lt;40, 'Raw Data'!E91&gt;0),'Raw Data'!E91,40),"")</f>
        <v/>
      </c>
      <c r="G216" s="2" t="str">
        <f>IF(SUM('Raw Data'!F$3:F$98)&gt;10,IF(AND(ISNUMBER('Raw Data'!F91),'Raw Data'!F91&lt;40, 'Raw Data'!F91&gt;0),'Raw Data'!F91,40),"")</f>
        <v/>
      </c>
      <c r="H216" s="2" t="str">
        <f>IF(SUM('Raw Data'!G$3:G$98)&gt;10,IF(AND(ISNUMBER('Raw Data'!G91),'Raw Data'!G91&lt;40, 'Raw Data'!G91&gt;0),'Raw Data'!G91,40),"")</f>
        <v/>
      </c>
      <c r="I216" s="2" t="str">
        <f>IF(SUM('Raw Data'!H$3:H$98)&gt;10,IF(AND(ISNUMBER('Raw Data'!H91),'Raw Data'!H91&lt;40, 'Raw Data'!H91&gt;0),'Raw Data'!H91,40),"")</f>
        <v/>
      </c>
      <c r="J216" s="2" t="str">
        <f>IF(SUM('Raw Data'!I$3:I$98)&gt;10,IF(AND(ISNUMBER('Raw Data'!I91),'Raw Data'!I91&lt;40, 'Raw Data'!I91&gt;0),'Raw Data'!I91,40),"")</f>
        <v/>
      </c>
      <c r="K216" s="2" t="str">
        <f>IF(SUM('Raw Data'!J$3:J$98)&gt;10,IF(AND(ISNUMBER('Raw Data'!J91),'Raw Data'!J91&lt;40, 'Raw Data'!J91&gt;0),'Raw Data'!J91,40),"")</f>
        <v/>
      </c>
      <c r="L216" s="2" t="str">
        <f>IF(SUM('Raw Data'!K$3:K$98)&gt;10,IF(AND(ISNUMBER('Raw Data'!K91),'Raw Data'!K91&lt;40, 'Raw Data'!K91&gt;0),'Raw Data'!K91,40),"")</f>
        <v/>
      </c>
      <c r="M216" s="2" t="str">
        <f>IF(SUM('Raw Data'!L$3:L$98)&gt;10,IF(AND(ISNUMBER('Raw Data'!L91),'Raw Data'!L91&lt;40, 'Raw Data'!L91&gt;0),'Raw Data'!L91,40),"")</f>
        <v/>
      </c>
      <c r="N216" s="2" t="str">
        <f>IF(SUM('Raw Data'!M$3:M$98)&gt;10,IF(AND(ISNUMBER('Raw Data'!M91),'Raw Data'!M91&lt;40, 'Raw Data'!M91&gt;0),'Raw Data'!M91,40),"")</f>
        <v/>
      </c>
      <c r="O216" s="2" t="str">
        <f>IF(SUM('Raw Data'!N$3:N$98)&gt;10,IF(AND(ISNUMBER('Raw Data'!N91),'Raw Data'!N91&lt;40, 'Raw Data'!N91&gt;0),'Raw Data'!N91,40),"")</f>
        <v/>
      </c>
    </row>
    <row r="217" spans="1:15" x14ac:dyDescent="0.25">
      <c r="A217" s="2" t="str">
        <f>'Gene Table'!D24</f>
        <v>CST6</v>
      </c>
      <c r="B217" s="119"/>
      <c r="C217" s="3" t="s">
        <v>153</v>
      </c>
      <c r="D217" s="2">
        <f>IF(SUM('Raw Data'!C$3:C$98)&gt;10,IF(AND(ISNUMBER('Raw Data'!C93),'Raw Data'!C93&lt;40, 'Raw Data'!C93&gt;0),'Raw Data'!C93,40),"")</f>
        <v>31.360403000000002</v>
      </c>
      <c r="E217" s="2" t="str">
        <f>IF(SUM('Raw Data'!D$3:D$98)&gt;10,IF(AND(ISNUMBER('Raw Data'!D93),'Raw Data'!D93&lt;40, 'Raw Data'!D93&gt;0),'Raw Data'!D93,40),"")</f>
        <v/>
      </c>
      <c r="F217" s="2" t="str">
        <f>IF(SUM('Raw Data'!E$3:E$98)&gt;10,IF(AND(ISNUMBER('Raw Data'!E93),'Raw Data'!E93&lt;40, 'Raw Data'!E93&gt;0),'Raw Data'!E93,40),"")</f>
        <v/>
      </c>
      <c r="G217" s="2" t="str">
        <f>IF(SUM('Raw Data'!F$3:F$98)&gt;10,IF(AND(ISNUMBER('Raw Data'!F93),'Raw Data'!F93&lt;40, 'Raw Data'!F93&gt;0),'Raw Data'!F93,40),"")</f>
        <v/>
      </c>
      <c r="H217" s="2" t="str">
        <f>IF(SUM('Raw Data'!G$3:G$98)&gt;10,IF(AND(ISNUMBER('Raw Data'!G93),'Raw Data'!G93&lt;40, 'Raw Data'!G93&gt;0),'Raw Data'!G93,40),"")</f>
        <v/>
      </c>
      <c r="I217" s="2" t="str">
        <f>IF(SUM('Raw Data'!H$3:H$98)&gt;10,IF(AND(ISNUMBER('Raw Data'!H93),'Raw Data'!H93&lt;40, 'Raw Data'!H93&gt;0),'Raw Data'!H93,40),"")</f>
        <v/>
      </c>
      <c r="J217" s="2" t="str">
        <f>IF(SUM('Raw Data'!I$3:I$98)&gt;10,IF(AND(ISNUMBER('Raw Data'!I93),'Raw Data'!I93&lt;40, 'Raw Data'!I93&gt;0),'Raw Data'!I93,40),"")</f>
        <v/>
      </c>
      <c r="K217" s="2" t="str">
        <f>IF(SUM('Raw Data'!J$3:J$98)&gt;10,IF(AND(ISNUMBER('Raw Data'!J93),'Raw Data'!J93&lt;40, 'Raw Data'!J93&gt;0),'Raw Data'!J93,40),"")</f>
        <v/>
      </c>
      <c r="L217" s="2" t="str">
        <f>IF(SUM('Raw Data'!K$3:K$98)&gt;10,IF(AND(ISNUMBER('Raw Data'!K93),'Raw Data'!K93&lt;40, 'Raw Data'!K93&gt;0),'Raw Data'!K93,40),"")</f>
        <v/>
      </c>
      <c r="M217" s="2" t="str">
        <f>IF(SUM('Raw Data'!L$3:L$98)&gt;10,IF(AND(ISNUMBER('Raw Data'!L93),'Raw Data'!L93&lt;40, 'Raw Data'!L93&gt;0),'Raw Data'!L93,40),"")</f>
        <v/>
      </c>
      <c r="N217" s="2" t="str">
        <f>IF(SUM('Raw Data'!M$3:M$98)&gt;10,IF(AND(ISNUMBER('Raw Data'!M93),'Raw Data'!M93&lt;40, 'Raw Data'!M93&gt;0),'Raw Data'!M93,40),"")</f>
        <v/>
      </c>
      <c r="O217" s="2" t="str">
        <f>IF(SUM('Raw Data'!N$3:N$98)&gt;10,IF(AND(ISNUMBER('Raw Data'!N93),'Raw Data'!N93&lt;40, 'Raw Data'!N93&gt;0),'Raw Data'!N93,40),"")</f>
        <v/>
      </c>
    </row>
    <row r="218" spans="1:15" x14ac:dyDescent="0.25">
      <c r="A218" s="2" t="str">
        <f>'Gene Table'!D25</f>
        <v>CTSZ</v>
      </c>
      <c r="B218" s="119"/>
      <c r="C218" s="3" t="s">
        <v>155</v>
      </c>
      <c r="D218" s="2">
        <f>IF(SUM('Raw Data'!C$3:C$98)&gt;10,IF(AND(ISNUMBER('Raw Data'!C95),'Raw Data'!C95&lt;40, 'Raw Data'!C95&gt;0),'Raw Data'!C95,40),"")</f>
        <v>28.243675</v>
      </c>
      <c r="E218" s="2" t="str">
        <f>IF(SUM('Raw Data'!D$3:D$98)&gt;10,IF(AND(ISNUMBER('Raw Data'!D95),'Raw Data'!D95&lt;40, 'Raw Data'!D95&gt;0),'Raw Data'!D95,40),"")</f>
        <v/>
      </c>
      <c r="F218" s="2" t="str">
        <f>IF(SUM('Raw Data'!E$3:E$98)&gt;10,IF(AND(ISNUMBER('Raw Data'!E95),'Raw Data'!E95&lt;40, 'Raw Data'!E95&gt;0),'Raw Data'!E95,40),"")</f>
        <v/>
      </c>
      <c r="G218" s="2" t="str">
        <f>IF(SUM('Raw Data'!F$3:F$98)&gt;10,IF(AND(ISNUMBER('Raw Data'!F95),'Raw Data'!F95&lt;40, 'Raw Data'!F95&gt;0),'Raw Data'!F95,40),"")</f>
        <v/>
      </c>
      <c r="H218" s="2" t="str">
        <f>IF(SUM('Raw Data'!G$3:G$98)&gt;10,IF(AND(ISNUMBER('Raw Data'!G95),'Raw Data'!G95&lt;40, 'Raw Data'!G95&gt;0),'Raw Data'!G95,40),"")</f>
        <v/>
      </c>
      <c r="I218" s="2" t="str">
        <f>IF(SUM('Raw Data'!H$3:H$98)&gt;10,IF(AND(ISNUMBER('Raw Data'!H95),'Raw Data'!H95&lt;40, 'Raw Data'!H95&gt;0),'Raw Data'!H95,40),"")</f>
        <v/>
      </c>
      <c r="J218" s="2" t="str">
        <f>IF(SUM('Raw Data'!I$3:I$98)&gt;10,IF(AND(ISNUMBER('Raw Data'!I95),'Raw Data'!I95&lt;40, 'Raw Data'!I95&gt;0),'Raw Data'!I95,40),"")</f>
        <v/>
      </c>
      <c r="K218" s="2" t="str">
        <f>IF(SUM('Raw Data'!J$3:J$98)&gt;10,IF(AND(ISNUMBER('Raw Data'!J95),'Raw Data'!J95&lt;40, 'Raw Data'!J95&gt;0),'Raw Data'!J95,40),"")</f>
        <v/>
      </c>
      <c r="L218" s="2" t="str">
        <f>IF(SUM('Raw Data'!K$3:K$98)&gt;10,IF(AND(ISNUMBER('Raw Data'!K95),'Raw Data'!K95&lt;40, 'Raw Data'!K95&gt;0),'Raw Data'!K95,40),"")</f>
        <v/>
      </c>
      <c r="M218" s="2" t="str">
        <f>IF(SUM('Raw Data'!L$3:L$98)&gt;10,IF(AND(ISNUMBER('Raw Data'!L95),'Raw Data'!L95&lt;40, 'Raw Data'!L95&gt;0),'Raw Data'!L95,40),"")</f>
        <v/>
      </c>
      <c r="N218" s="2" t="str">
        <f>IF(SUM('Raw Data'!M$3:M$98)&gt;10,IF(AND(ISNUMBER('Raw Data'!M95),'Raw Data'!M95&lt;40, 'Raw Data'!M95&gt;0),'Raw Data'!M95,40),"")</f>
        <v/>
      </c>
      <c r="O218" s="2" t="str">
        <f>IF(SUM('Raw Data'!N$3:N$98)&gt;10,IF(AND(ISNUMBER('Raw Data'!N95),'Raw Data'!N95&lt;40, 'Raw Data'!N95&gt;0),'Raw Data'!N95,40),"")</f>
        <v/>
      </c>
    </row>
    <row r="219" spans="1:15" x14ac:dyDescent="0.25">
      <c r="A219" s="2" t="str">
        <f>'Gene Table'!D26</f>
        <v>CXCL12</v>
      </c>
      <c r="B219" s="119"/>
      <c r="C219" s="3" t="s">
        <v>157</v>
      </c>
      <c r="D219" s="2">
        <f>IF(SUM('Raw Data'!C$3:C$98)&gt;10,IF(AND(ISNUMBER('Raw Data'!C97),'Raw Data'!C97&lt;40, 'Raw Data'!C97&gt;0),'Raw Data'!C97,40),"")</f>
        <v>20.22</v>
      </c>
      <c r="E219" s="2" t="str">
        <f>IF(SUM('Raw Data'!D$3:D$98)&gt;10,IF(AND(ISNUMBER('Raw Data'!D97),'Raw Data'!D97&lt;40, 'Raw Data'!D97&gt;0),'Raw Data'!D97,40),"")</f>
        <v/>
      </c>
      <c r="F219" s="2" t="str">
        <f>IF(SUM('Raw Data'!E$3:E$98)&gt;10,IF(AND(ISNUMBER('Raw Data'!E97),'Raw Data'!E97&lt;40, 'Raw Data'!E97&gt;0),'Raw Data'!E97,40),"")</f>
        <v/>
      </c>
      <c r="G219" s="2" t="str">
        <f>IF(SUM('Raw Data'!F$3:F$98)&gt;10,IF(AND(ISNUMBER('Raw Data'!F97),'Raw Data'!F97&lt;40, 'Raw Data'!F97&gt;0),'Raw Data'!F97,40),"")</f>
        <v/>
      </c>
      <c r="H219" s="2" t="str">
        <f>IF(SUM('Raw Data'!G$3:G$98)&gt;10,IF(AND(ISNUMBER('Raw Data'!G97),'Raw Data'!G97&lt;40, 'Raw Data'!G97&gt;0),'Raw Data'!G97,40),"")</f>
        <v/>
      </c>
      <c r="I219" s="2" t="str">
        <f>IF(SUM('Raw Data'!H$3:H$98)&gt;10,IF(AND(ISNUMBER('Raw Data'!H97),'Raw Data'!H97&lt;40, 'Raw Data'!H97&gt;0),'Raw Data'!H97,40),"")</f>
        <v/>
      </c>
      <c r="J219" s="2" t="str">
        <f>IF(SUM('Raw Data'!I$3:I$98)&gt;10,IF(AND(ISNUMBER('Raw Data'!I97),'Raw Data'!I97&lt;40, 'Raw Data'!I97&gt;0),'Raw Data'!I97,40),"")</f>
        <v/>
      </c>
      <c r="K219" s="2" t="str">
        <f>IF(SUM('Raw Data'!J$3:J$98)&gt;10,IF(AND(ISNUMBER('Raw Data'!J97),'Raw Data'!J97&lt;40, 'Raw Data'!J97&gt;0),'Raw Data'!J97,40),"")</f>
        <v/>
      </c>
      <c r="L219" s="2" t="str">
        <f>IF(SUM('Raw Data'!K$3:K$98)&gt;10,IF(AND(ISNUMBER('Raw Data'!K97),'Raw Data'!K97&lt;40, 'Raw Data'!K97&gt;0),'Raw Data'!K97,40),"")</f>
        <v/>
      </c>
      <c r="M219" s="2" t="str">
        <f>IF(SUM('Raw Data'!L$3:L$98)&gt;10,IF(AND(ISNUMBER('Raw Data'!L97),'Raw Data'!L97&lt;40, 'Raw Data'!L97&gt;0),'Raw Data'!L97,40),"")</f>
        <v/>
      </c>
      <c r="N219" s="2" t="str">
        <f>IF(SUM('Raw Data'!M$3:M$98)&gt;10,IF(AND(ISNUMBER('Raw Data'!M97),'Raw Data'!M97&lt;40, 'Raw Data'!M97&gt;0),'Raw Data'!M97,40),"")</f>
        <v/>
      </c>
      <c r="O219" s="2" t="str">
        <f>IF(SUM('Raw Data'!N$3:N$98)&gt;10,IF(AND(ISNUMBER('Raw Data'!N97),'Raw Data'!N97&lt;40, 'Raw Data'!N97&gt;0),'Raw Data'!N97,40),"")</f>
        <v/>
      </c>
    </row>
    <row r="220" spans="1:15" x14ac:dyDescent="0.25">
      <c r="A220" s="2" t="str">
        <f>'Gene Table'!D27</f>
        <v>CYP1B1</v>
      </c>
      <c r="B220" s="120"/>
      <c r="C220" s="3" t="s">
        <v>434</v>
      </c>
      <c r="D220" s="2">
        <f>IF(SUM('Raw Data'!C$3:C$98)&gt;10,IF(AND(ISNUMBER('Raw Data'!C123),'Raw Data'!C123&lt;40, 'Raw Data'!C123&gt;0),'Raw Data'!C123,40),"")</f>
        <v>22.805990000000001</v>
      </c>
      <c r="E220" s="2" t="str">
        <f>IF(SUM('Raw Data'!D$3:D$98)&gt;10,IF(AND(ISNUMBER('Raw Data'!D123),'Raw Data'!D123&lt;40, 'Raw Data'!D123&gt;0),'Raw Data'!D123,40),"")</f>
        <v/>
      </c>
      <c r="F220" s="2" t="str">
        <f>IF(SUM('Raw Data'!E$3:E$98)&gt;10,IF(AND(ISNUMBER('Raw Data'!E123),'Raw Data'!E123&lt;40, 'Raw Data'!E123&gt;0),'Raw Data'!E123,40),"")</f>
        <v/>
      </c>
      <c r="G220" s="2" t="str">
        <f>IF(SUM('Raw Data'!F$3:F$98)&gt;10,IF(AND(ISNUMBER('Raw Data'!F123),'Raw Data'!F123&lt;40, 'Raw Data'!F123&gt;0),'Raw Data'!F123,40),"")</f>
        <v/>
      </c>
      <c r="H220" s="2" t="str">
        <f>IF(SUM('Raw Data'!G$3:G$98)&gt;10,IF(AND(ISNUMBER('Raw Data'!G123),'Raw Data'!G123&lt;40, 'Raw Data'!G123&gt;0),'Raw Data'!G123,40),"")</f>
        <v/>
      </c>
      <c r="I220" s="2" t="str">
        <f>IF(SUM('Raw Data'!H$3:H$98)&gt;10,IF(AND(ISNUMBER('Raw Data'!H123),'Raw Data'!H123&lt;40, 'Raw Data'!H123&gt;0),'Raw Data'!H123,40),"")</f>
        <v/>
      </c>
      <c r="J220" s="2" t="str">
        <f>IF(SUM('Raw Data'!I$3:I$98)&gt;10,IF(AND(ISNUMBER('Raw Data'!I123),'Raw Data'!I123&lt;40, 'Raw Data'!I123&gt;0),'Raw Data'!I123,40),"")</f>
        <v/>
      </c>
      <c r="K220" s="2" t="str">
        <f>IF(SUM('Raw Data'!J$3:J$98)&gt;10,IF(AND(ISNUMBER('Raw Data'!J123),'Raw Data'!J123&lt;40, 'Raw Data'!J123&gt;0),'Raw Data'!J123,40),"")</f>
        <v/>
      </c>
      <c r="L220" s="2" t="str">
        <f>IF(SUM('Raw Data'!K$3:K$98)&gt;10,IF(AND(ISNUMBER('Raw Data'!K123),'Raw Data'!K123&lt;40, 'Raw Data'!K123&gt;0),'Raw Data'!K123,40),"")</f>
        <v/>
      </c>
      <c r="M220" s="2" t="str">
        <f>IF(SUM('Raw Data'!L$3:L$98)&gt;10,IF(AND(ISNUMBER('Raw Data'!L123),'Raw Data'!L123&lt;40, 'Raw Data'!L123&gt;0),'Raw Data'!L123,40),"")</f>
        <v/>
      </c>
      <c r="N220" s="2" t="str">
        <f>IF(SUM('Raw Data'!M$3:M$98)&gt;10,IF(AND(ISNUMBER('Raw Data'!M123),'Raw Data'!M123&lt;40, 'Raw Data'!M123&gt;0),'Raw Data'!M123,40),"")</f>
        <v/>
      </c>
      <c r="O220" s="2" t="str">
        <f>IF(SUM('Raw Data'!N$3:N$98)&gt;10,IF(AND(ISNUMBER('Raw Data'!N123),'Raw Data'!N123&lt;40, 'Raw Data'!N123&gt;0),'Raw Data'!N123,40),"")</f>
        <v/>
      </c>
    </row>
    <row r="221" spans="1:15" x14ac:dyDescent="0.25">
      <c r="A221" s="2" t="str">
        <f>'Gene Table'!D28</f>
        <v>DAPK1</v>
      </c>
      <c r="B221" s="120"/>
      <c r="C221" s="3" t="s">
        <v>436</v>
      </c>
      <c r="D221" s="2">
        <f>IF(SUM('Raw Data'!C$3:C$98)&gt;10,IF(AND(ISNUMBER('Raw Data'!C125),'Raw Data'!C125&lt;40, 'Raw Data'!C125&gt;0),'Raw Data'!C125,40),"")</f>
        <v>20.612335000000002</v>
      </c>
      <c r="E221" s="2" t="str">
        <f>IF(SUM('Raw Data'!D$3:D$98)&gt;10,IF(AND(ISNUMBER('Raw Data'!D125),'Raw Data'!D125&lt;40, 'Raw Data'!D125&gt;0),'Raw Data'!D125,40),"")</f>
        <v/>
      </c>
      <c r="F221" s="2" t="str">
        <f>IF(SUM('Raw Data'!E$3:E$98)&gt;10,IF(AND(ISNUMBER('Raw Data'!E125),'Raw Data'!E125&lt;40, 'Raw Data'!E125&gt;0),'Raw Data'!E125,40),"")</f>
        <v/>
      </c>
      <c r="G221" s="2" t="str">
        <f>IF(SUM('Raw Data'!F$3:F$98)&gt;10,IF(AND(ISNUMBER('Raw Data'!F125),'Raw Data'!F125&lt;40, 'Raw Data'!F125&gt;0),'Raw Data'!F125,40),"")</f>
        <v/>
      </c>
      <c r="H221" s="2" t="str">
        <f>IF(SUM('Raw Data'!G$3:G$98)&gt;10,IF(AND(ISNUMBER('Raw Data'!G125),'Raw Data'!G125&lt;40, 'Raw Data'!G125&gt;0),'Raw Data'!G125,40),"")</f>
        <v/>
      </c>
      <c r="I221" s="2" t="str">
        <f>IF(SUM('Raw Data'!H$3:H$98)&gt;10,IF(AND(ISNUMBER('Raw Data'!H125),'Raw Data'!H125&lt;40, 'Raw Data'!H125&gt;0),'Raw Data'!H125,40),"")</f>
        <v/>
      </c>
      <c r="J221" s="2" t="str">
        <f>IF(SUM('Raw Data'!I$3:I$98)&gt;10,IF(AND(ISNUMBER('Raw Data'!I125),'Raw Data'!I125&lt;40, 'Raw Data'!I125&gt;0),'Raw Data'!I125,40),"")</f>
        <v/>
      </c>
      <c r="K221" s="2" t="str">
        <f>IF(SUM('Raw Data'!J$3:J$98)&gt;10,IF(AND(ISNUMBER('Raw Data'!J125),'Raw Data'!J125&lt;40, 'Raw Data'!J125&gt;0),'Raw Data'!J125,40),"")</f>
        <v/>
      </c>
      <c r="L221" s="2" t="str">
        <f>IF(SUM('Raw Data'!K$3:K$98)&gt;10,IF(AND(ISNUMBER('Raw Data'!K125),'Raw Data'!K125&lt;40, 'Raw Data'!K125&gt;0),'Raw Data'!K125,40),"")</f>
        <v/>
      </c>
      <c r="M221" s="2" t="str">
        <f>IF(SUM('Raw Data'!L$3:L$98)&gt;10,IF(AND(ISNUMBER('Raw Data'!L125),'Raw Data'!L125&lt;40, 'Raw Data'!L125&gt;0),'Raw Data'!L125,40),"")</f>
        <v/>
      </c>
      <c r="N221" s="2" t="str">
        <f>IF(SUM('Raw Data'!M$3:M$98)&gt;10,IF(AND(ISNUMBER('Raw Data'!M125),'Raw Data'!M125&lt;40, 'Raw Data'!M125&gt;0),'Raw Data'!M125,40),"")</f>
        <v/>
      </c>
      <c r="O221" s="2" t="str">
        <f>IF(SUM('Raw Data'!N$3:N$98)&gt;10,IF(AND(ISNUMBER('Raw Data'!N125),'Raw Data'!N125&lt;40, 'Raw Data'!N125&gt;0),'Raw Data'!N125,40),"")</f>
        <v/>
      </c>
    </row>
    <row r="222" spans="1:15" x14ac:dyDescent="0.25">
      <c r="A222" s="2" t="str">
        <f>'Gene Table'!D29</f>
        <v>DSC3</v>
      </c>
      <c r="B222" s="120"/>
      <c r="C222" s="3" t="s">
        <v>438</v>
      </c>
      <c r="D222" s="2">
        <f>IF(SUM('Raw Data'!C$3:C$98)&gt;10,IF(AND(ISNUMBER('Raw Data'!C127),'Raw Data'!C127&lt;40, 'Raw Data'!C127&gt;0),'Raw Data'!C127,40),"")</f>
        <v>21.791105000000002</v>
      </c>
      <c r="E222" s="2" t="str">
        <f>IF(SUM('Raw Data'!D$3:D$98)&gt;10,IF(AND(ISNUMBER('Raw Data'!D127),'Raw Data'!D127&lt;40, 'Raw Data'!D127&gt;0),'Raw Data'!D127,40),"")</f>
        <v/>
      </c>
      <c r="F222" s="2" t="str">
        <f>IF(SUM('Raw Data'!E$3:E$98)&gt;10,IF(AND(ISNUMBER('Raw Data'!E127),'Raw Data'!E127&lt;40, 'Raw Data'!E127&gt;0),'Raw Data'!E127,40),"")</f>
        <v/>
      </c>
      <c r="G222" s="2" t="str">
        <f>IF(SUM('Raw Data'!F$3:F$98)&gt;10,IF(AND(ISNUMBER('Raw Data'!F127),'Raw Data'!F127&lt;40, 'Raw Data'!F127&gt;0),'Raw Data'!F127,40),"")</f>
        <v/>
      </c>
      <c r="H222" s="2" t="str">
        <f>IF(SUM('Raw Data'!G$3:G$98)&gt;10,IF(AND(ISNUMBER('Raw Data'!G127),'Raw Data'!G127&lt;40, 'Raw Data'!G127&gt;0),'Raw Data'!G127,40),"")</f>
        <v/>
      </c>
      <c r="I222" s="2" t="str">
        <f>IF(SUM('Raw Data'!H$3:H$98)&gt;10,IF(AND(ISNUMBER('Raw Data'!H127),'Raw Data'!H127&lt;40, 'Raw Data'!H127&gt;0),'Raw Data'!H127,40),"")</f>
        <v/>
      </c>
      <c r="J222" s="2" t="str">
        <f>IF(SUM('Raw Data'!I$3:I$98)&gt;10,IF(AND(ISNUMBER('Raw Data'!I127),'Raw Data'!I127&lt;40, 'Raw Data'!I127&gt;0),'Raw Data'!I127,40),"")</f>
        <v/>
      </c>
      <c r="K222" s="2" t="str">
        <f>IF(SUM('Raw Data'!J$3:J$98)&gt;10,IF(AND(ISNUMBER('Raw Data'!J127),'Raw Data'!J127&lt;40, 'Raw Data'!J127&gt;0),'Raw Data'!J127,40),"")</f>
        <v/>
      </c>
      <c r="L222" s="2" t="str">
        <f>IF(SUM('Raw Data'!K$3:K$98)&gt;10,IF(AND(ISNUMBER('Raw Data'!K127),'Raw Data'!K127&lt;40, 'Raw Data'!K127&gt;0),'Raw Data'!K127,40),"")</f>
        <v/>
      </c>
      <c r="M222" s="2" t="str">
        <f>IF(SUM('Raw Data'!L$3:L$98)&gt;10,IF(AND(ISNUMBER('Raw Data'!L127),'Raw Data'!L127&lt;40, 'Raw Data'!L127&gt;0),'Raw Data'!L127,40),"")</f>
        <v/>
      </c>
      <c r="N222" s="2" t="str">
        <f>IF(SUM('Raw Data'!M$3:M$98)&gt;10,IF(AND(ISNUMBER('Raw Data'!M127),'Raw Data'!M127&lt;40, 'Raw Data'!M127&gt;0),'Raw Data'!M127,40),"")</f>
        <v/>
      </c>
      <c r="O222" s="2" t="str">
        <f>IF(SUM('Raw Data'!N$3:N$98)&gt;10,IF(AND(ISNUMBER('Raw Data'!N127),'Raw Data'!N127&lt;40, 'Raw Data'!N127&gt;0),'Raw Data'!N127,40),"")</f>
        <v/>
      </c>
    </row>
    <row r="223" spans="1:15" x14ac:dyDescent="0.25">
      <c r="A223" s="2" t="str">
        <f>'Gene Table'!D30</f>
        <v>EPB41L3</v>
      </c>
      <c r="B223" s="120"/>
      <c r="C223" s="3" t="s">
        <v>440</v>
      </c>
      <c r="D223" s="2">
        <f>IF(SUM('Raw Data'!C$3:C$98)&gt;10,IF(AND(ISNUMBER('Raw Data'!C129),'Raw Data'!C129&lt;40, 'Raw Data'!C129&gt;0),'Raw Data'!C129,40),"")</f>
        <v>21.277509999999999</v>
      </c>
      <c r="E223" s="2" t="str">
        <f>IF(SUM('Raw Data'!D$3:D$98)&gt;10,IF(AND(ISNUMBER('Raw Data'!D129),'Raw Data'!D129&lt;40, 'Raw Data'!D129&gt;0),'Raw Data'!D129,40),"")</f>
        <v/>
      </c>
      <c r="F223" s="2" t="str">
        <f>IF(SUM('Raw Data'!E$3:E$98)&gt;10,IF(AND(ISNUMBER('Raw Data'!E129),'Raw Data'!E129&lt;40, 'Raw Data'!E129&gt;0),'Raw Data'!E129,40),"")</f>
        <v/>
      </c>
      <c r="G223" s="2" t="str">
        <f>IF(SUM('Raw Data'!F$3:F$98)&gt;10,IF(AND(ISNUMBER('Raw Data'!F129),'Raw Data'!F129&lt;40, 'Raw Data'!F129&gt;0),'Raw Data'!F129,40),"")</f>
        <v/>
      </c>
      <c r="H223" s="2" t="str">
        <f>IF(SUM('Raw Data'!G$3:G$98)&gt;10,IF(AND(ISNUMBER('Raw Data'!G129),'Raw Data'!G129&lt;40, 'Raw Data'!G129&gt;0),'Raw Data'!G129,40),"")</f>
        <v/>
      </c>
      <c r="I223" s="2" t="str">
        <f>IF(SUM('Raw Data'!H$3:H$98)&gt;10,IF(AND(ISNUMBER('Raw Data'!H129),'Raw Data'!H129&lt;40, 'Raw Data'!H129&gt;0),'Raw Data'!H129,40),"")</f>
        <v/>
      </c>
      <c r="J223" s="2" t="str">
        <f>IF(SUM('Raw Data'!I$3:I$98)&gt;10,IF(AND(ISNUMBER('Raw Data'!I129),'Raw Data'!I129&lt;40, 'Raw Data'!I129&gt;0),'Raw Data'!I129,40),"")</f>
        <v/>
      </c>
      <c r="K223" s="2" t="str">
        <f>IF(SUM('Raw Data'!J$3:J$98)&gt;10,IF(AND(ISNUMBER('Raw Data'!J129),'Raw Data'!J129&lt;40, 'Raw Data'!J129&gt;0),'Raw Data'!J129,40),"")</f>
        <v/>
      </c>
      <c r="L223" s="2" t="str">
        <f>IF(SUM('Raw Data'!K$3:K$98)&gt;10,IF(AND(ISNUMBER('Raw Data'!K129),'Raw Data'!K129&lt;40, 'Raw Data'!K129&gt;0),'Raw Data'!K129,40),"")</f>
        <v/>
      </c>
      <c r="M223" s="2" t="str">
        <f>IF(SUM('Raw Data'!L$3:L$98)&gt;10,IF(AND(ISNUMBER('Raw Data'!L129),'Raw Data'!L129&lt;40, 'Raw Data'!L129&gt;0),'Raw Data'!L129,40),"")</f>
        <v/>
      </c>
      <c r="N223" s="2" t="str">
        <f>IF(SUM('Raw Data'!M$3:M$98)&gt;10,IF(AND(ISNUMBER('Raw Data'!M129),'Raw Data'!M129&lt;40, 'Raw Data'!M129&gt;0),'Raw Data'!M129,40),"")</f>
        <v/>
      </c>
      <c r="O223" s="2" t="str">
        <f>IF(SUM('Raw Data'!N$3:N$98)&gt;10,IF(AND(ISNUMBER('Raw Data'!N129),'Raw Data'!N129&lt;40, 'Raw Data'!N129&gt;0),'Raw Data'!N129,40),"")</f>
        <v/>
      </c>
    </row>
    <row r="224" spans="1:15" x14ac:dyDescent="0.25">
      <c r="A224" s="2" t="str">
        <f>'Gene Table'!D31</f>
        <v>EPCAM</v>
      </c>
      <c r="B224" s="120"/>
      <c r="C224" s="3" t="s">
        <v>442</v>
      </c>
      <c r="D224" s="2">
        <f>IF(SUM('Raw Data'!C$3:C$98)&gt;10,IF(AND(ISNUMBER('Raw Data'!C131),'Raw Data'!C131&lt;40, 'Raw Data'!C131&gt;0),'Raw Data'!C131,40),"")</f>
        <v>21.173532000000002</v>
      </c>
      <c r="E224" s="2" t="str">
        <f>IF(SUM('Raw Data'!D$3:D$98)&gt;10,IF(AND(ISNUMBER('Raw Data'!D131),'Raw Data'!D131&lt;40, 'Raw Data'!D131&gt;0),'Raw Data'!D131,40),"")</f>
        <v/>
      </c>
      <c r="F224" s="2" t="str">
        <f>IF(SUM('Raw Data'!E$3:E$98)&gt;10,IF(AND(ISNUMBER('Raw Data'!E131),'Raw Data'!E131&lt;40, 'Raw Data'!E131&gt;0),'Raw Data'!E131,40),"")</f>
        <v/>
      </c>
      <c r="G224" s="2" t="str">
        <f>IF(SUM('Raw Data'!F$3:F$98)&gt;10,IF(AND(ISNUMBER('Raw Data'!F131),'Raw Data'!F131&lt;40, 'Raw Data'!F131&gt;0),'Raw Data'!F131,40),"")</f>
        <v/>
      </c>
      <c r="H224" s="2" t="str">
        <f>IF(SUM('Raw Data'!G$3:G$98)&gt;10,IF(AND(ISNUMBER('Raw Data'!G131),'Raw Data'!G131&lt;40, 'Raw Data'!G131&gt;0),'Raw Data'!G131,40),"")</f>
        <v/>
      </c>
      <c r="I224" s="2" t="str">
        <f>IF(SUM('Raw Data'!H$3:H$98)&gt;10,IF(AND(ISNUMBER('Raw Data'!H131),'Raw Data'!H131&lt;40, 'Raw Data'!H131&gt;0),'Raw Data'!H131,40),"")</f>
        <v/>
      </c>
      <c r="J224" s="2" t="str">
        <f>IF(SUM('Raw Data'!I$3:I$98)&gt;10,IF(AND(ISNUMBER('Raw Data'!I131),'Raw Data'!I131&lt;40, 'Raw Data'!I131&gt;0),'Raw Data'!I131,40),"")</f>
        <v/>
      </c>
      <c r="K224" s="2" t="str">
        <f>IF(SUM('Raw Data'!J$3:J$98)&gt;10,IF(AND(ISNUMBER('Raw Data'!J131),'Raw Data'!J131&lt;40, 'Raw Data'!J131&gt;0),'Raw Data'!J131,40),"")</f>
        <v/>
      </c>
      <c r="L224" s="2" t="str">
        <f>IF(SUM('Raw Data'!K$3:K$98)&gt;10,IF(AND(ISNUMBER('Raw Data'!K131),'Raw Data'!K131&lt;40, 'Raw Data'!K131&gt;0),'Raw Data'!K131,40),"")</f>
        <v/>
      </c>
      <c r="M224" s="2" t="str">
        <f>IF(SUM('Raw Data'!L$3:L$98)&gt;10,IF(AND(ISNUMBER('Raw Data'!L131),'Raw Data'!L131&lt;40, 'Raw Data'!L131&gt;0),'Raw Data'!L131,40),"")</f>
        <v/>
      </c>
      <c r="N224" s="2" t="str">
        <f>IF(SUM('Raw Data'!M$3:M$98)&gt;10,IF(AND(ISNUMBER('Raw Data'!M131),'Raw Data'!M131&lt;40, 'Raw Data'!M131&gt;0),'Raw Data'!M131,40),"")</f>
        <v/>
      </c>
      <c r="O224" s="2" t="str">
        <f>IF(SUM('Raw Data'!N$3:N$98)&gt;10,IF(AND(ISNUMBER('Raw Data'!N131),'Raw Data'!N131&lt;40, 'Raw Data'!N131&gt;0),'Raw Data'!N131,40),"")</f>
        <v/>
      </c>
    </row>
    <row r="225" spans="1:15" x14ac:dyDescent="0.25">
      <c r="A225" s="2" t="str">
        <f>'Gene Table'!D32</f>
        <v>ESR1</v>
      </c>
      <c r="B225" s="120"/>
      <c r="C225" s="3" t="s">
        <v>77</v>
      </c>
      <c r="D225" s="2">
        <f>IF(SUM('Raw Data'!C$3:C$98)&gt;10,IF(AND(ISNUMBER('Raw Data'!C133),'Raw Data'!C133&lt;40, 'Raw Data'!C133&gt;0),'Raw Data'!C133,40),"")</f>
        <v>19.779236000000001</v>
      </c>
      <c r="E225" s="2" t="str">
        <f>IF(SUM('Raw Data'!D$3:D$98)&gt;10,IF(AND(ISNUMBER('Raw Data'!D133),'Raw Data'!D133&lt;40, 'Raw Data'!D133&gt;0),'Raw Data'!D133,40),"")</f>
        <v/>
      </c>
      <c r="F225" s="2" t="str">
        <f>IF(SUM('Raw Data'!E$3:E$98)&gt;10,IF(AND(ISNUMBER('Raw Data'!E133),'Raw Data'!E133&lt;40, 'Raw Data'!E133&gt;0),'Raw Data'!E133,40),"")</f>
        <v/>
      </c>
      <c r="G225" s="2" t="str">
        <f>IF(SUM('Raw Data'!F$3:F$98)&gt;10,IF(AND(ISNUMBER('Raw Data'!F133),'Raw Data'!F133&lt;40, 'Raw Data'!F133&gt;0),'Raw Data'!F133,40),"")</f>
        <v/>
      </c>
      <c r="H225" s="2" t="str">
        <f>IF(SUM('Raw Data'!G$3:G$98)&gt;10,IF(AND(ISNUMBER('Raw Data'!G133),'Raw Data'!G133&lt;40, 'Raw Data'!G133&gt;0),'Raw Data'!G133,40),"")</f>
        <v/>
      </c>
      <c r="I225" s="2" t="str">
        <f>IF(SUM('Raw Data'!H$3:H$98)&gt;10,IF(AND(ISNUMBER('Raw Data'!H133),'Raw Data'!H133&lt;40, 'Raw Data'!H133&gt;0),'Raw Data'!H133,40),"")</f>
        <v/>
      </c>
      <c r="J225" s="2" t="str">
        <f>IF(SUM('Raw Data'!I$3:I$98)&gt;10,IF(AND(ISNUMBER('Raw Data'!I133),'Raw Data'!I133&lt;40, 'Raw Data'!I133&gt;0),'Raw Data'!I133,40),"")</f>
        <v/>
      </c>
      <c r="K225" s="2" t="str">
        <f>IF(SUM('Raw Data'!J$3:J$98)&gt;10,IF(AND(ISNUMBER('Raw Data'!J133),'Raw Data'!J133&lt;40, 'Raw Data'!J133&gt;0),'Raw Data'!J133,40),"")</f>
        <v/>
      </c>
      <c r="L225" s="2" t="str">
        <f>IF(SUM('Raw Data'!K$3:K$98)&gt;10,IF(AND(ISNUMBER('Raw Data'!K133),'Raw Data'!K133&lt;40, 'Raw Data'!K133&gt;0),'Raw Data'!K133,40),"")</f>
        <v/>
      </c>
      <c r="M225" s="2" t="str">
        <f>IF(SUM('Raw Data'!L$3:L$98)&gt;10,IF(AND(ISNUMBER('Raw Data'!L133),'Raw Data'!L133&lt;40, 'Raw Data'!L133&gt;0),'Raw Data'!L133,40),"")</f>
        <v/>
      </c>
      <c r="N225" s="2" t="str">
        <f>IF(SUM('Raw Data'!M$3:M$98)&gt;10,IF(AND(ISNUMBER('Raw Data'!M133),'Raw Data'!M133&lt;40, 'Raw Data'!M133&gt;0),'Raw Data'!M133,40),"")</f>
        <v/>
      </c>
      <c r="O225" s="2" t="str">
        <f>IF(SUM('Raw Data'!N$3:N$98)&gt;10,IF(AND(ISNUMBER('Raw Data'!N133),'Raw Data'!N133&lt;40, 'Raw Data'!N133&gt;0),'Raw Data'!N133,40),"")</f>
        <v/>
      </c>
    </row>
    <row r="226" spans="1:15" x14ac:dyDescent="0.25">
      <c r="A226" s="2" t="str">
        <f>'Gene Table'!D33</f>
        <v>FHIT</v>
      </c>
      <c r="B226" s="120"/>
      <c r="C226" s="3" t="s">
        <v>171</v>
      </c>
      <c r="D226" s="2">
        <f>IF(SUM('Raw Data'!C$3:C$98)&gt;10,IF(AND(ISNUMBER('Raw Data'!C135),'Raw Data'!C135&lt;40, 'Raw Data'!C135&gt;0),'Raw Data'!C135,40),"")</f>
        <v>19.588612000000001</v>
      </c>
      <c r="E226" s="2" t="str">
        <f>IF(SUM('Raw Data'!D$3:D$98)&gt;10,IF(AND(ISNUMBER('Raw Data'!D135),'Raw Data'!D135&lt;40, 'Raw Data'!D135&gt;0),'Raw Data'!D135,40),"")</f>
        <v/>
      </c>
      <c r="F226" s="2" t="str">
        <f>IF(SUM('Raw Data'!E$3:E$98)&gt;10,IF(AND(ISNUMBER('Raw Data'!E135),'Raw Data'!E135&lt;40, 'Raw Data'!E135&gt;0),'Raw Data'!E135,40),"")</f>
        <v/>
      </c>
      <c r="G226" s="2" t="str">
        <f>IF(SUM('Raw Data'!F$3:F$98)&gt;10,IF(AND(ISNUMBER('Raw Data'!F135),'Raw Data'!F135&lt;40, 'Raw Data'!F135&gt;0),'Raw Data'!F135,40),"")</f>
        <v/>
      </c>
      <c r="H226" s="2" t="str">
        <f>IF(SUM('Raw Data'!G$3:G$98)&gt;10,IF(AND(ISNUMBER('Raw Data'!G135),'Raw Data'!G135&lt;40, 'Raw Data'!G135&gt;0),'Raw Data'!G135,40),"")</f>
        <v/>
      </c>
      <c r="I226" s="2" t="str">
        <f>IF(SUM('Raw Data'!H$3:H$98)&gt;10,IF(AND(ISNUMBER('Raw Data'!H135),'Raw Data'!H135&lt;40, 'Raw Data'!H135&gt;0),'Raw Data'!H135,40),"")</f>
        <v/>
      </c>
      <c r="J226" s="2" t="str">
        <f>IF(SUM('Raw Data'!I$3:I$98)&gt;10,IF(AND(ISNUMBER('Raw Data'!I135),'Raw Data'!I135&lt;40, 'Raw Data'!I135&gt;0),'Raw Data'!I135,40),"")</f>
        <v/>
      </c>
      <c r="K226" s="2" t="str">
        <f>IF(SUM('Raw Data'!J$3:J$98)&gt;10,IF(AND(ISNUMBER('Raw Data'!J135),'Raw Data'!J135&lt;40, 'Raw Data'!J135&gt;0),'Raw Data'!J135,40),"")</f>
        <v/>
      </c>
      <c r="L226" s="2" t="str">
        <f>IF(SUM('Raw Data'!K$3:K$98)&gt;10,IF(AND(ISNUMBER('Raw Data'!K135),'Raw Data'!K135&lt;40, 'Raw Data'!K135&gt;0),'Raw Data'!K135,40),"")</f>
        <v/>
      </c>
      <c r="M226" s="2" t="str">
        <f>IF(SUM('Raw Data'!L$3:L$98)&gt;10,IF(AND(ISNUMBER('Raw Data'!L135),'Raw Data'!L135&lt;40, 'Raw Data'!L135&gt;0),'Raw Data'!L135,40),"")</f>
        <v/>
      </c>
      <c r="N226" s="2" t="str">
        <f>IF(SUM('Raw Data'!M$3:M$98)&gt;10,IF(AND(ISNUMBER('Raw Data'!M135),'Raw Data'!M135&lt;40, 'Raw Data'!M135&gt;0),'Raw Data'!M135,40),"")</f>
        <v/>
      </c>
      <c r="O226" s="2" t="str">
        <f>IF(SUM('Raw Data'!N$3:N$98)&gt;10,IF(AND(ISNUMBER('Raw Data'!N135),'Raw Data'!N135&lt;40, 'Raw Data'!N135&gt;0),'Raw Data'!N135,40),"")</f>
        <v/>
      </c>
    </row>
    <row r="227" spans="1:15" x14ac:dyDescent="0.25">
      <c r="A227" s="2" t="str">
        <f>'Gene Table'!D34</f>
        <v>GADD45A</v>
      </c>
      <c r="B227" s="120"/>
      <c r="C227" s="3" t="s">
        <v>173</v>
      </c>
      <c r="D227" s="2">
        <f>IF(SUM('Raw Data'!C$3:C$98)&gt;10,IF(AND(ISNUMBER('Raw Data'!C137),'Raw Data'!C137&lt;40, 'Raw Data'!C137&gt;0),'Raw Data'!C137,40),"")</f>
        <v>21.76727</v>
      </c>
      <c r="E227" s="2" t="str">
        <f>IF(SUM('Raw Data'!D$3:D$98)&gt;10,IF(AND(ISNUMBER('Raw Data'!D137),'Raw Data'!D137&lt;40, 'Raw Data'!D137&gt;0),'Raw Data'!D137,40),"")</f>
        <v/>
      </c>
      <c r="F227" s="2" t="str">
        <f>IF(SUM('Raw Data'!E$3:E$98)&gt;10,IF(AND(ISNUMBER('Raw Data'!E137),'Raw Data'!E137&lt;40, 'Raw Data'!E137&gt;0),'Raw Data'!E137,40),"")</f>
        <v/>
      </c>
      <c r="G227" s="2" t="str">
        <f>IF(SUM('Raw Data'!F$3:F$98)&gt;10,IF(AND(ISNUMBER('Raw Data'!F137),'Raw Data'!F137&lt;40, 'Raw Data'!F137&gt;0),'Raw Data'!F137,40),"")</f>
        <v/>
      </c>
      <c r="H227" s="2" t="str">
        <f>IF(SUM('Raw Data'!G$3:G$98)&gt;10,IF(AND(ISNUMBER('Raw Data'!G137),'Raw Data'!G137&lt;40, 'Raw Data'!G137&gt;0),'Raw Data'!G137,40),"")</f>
        <v/>
      </c>
      <c r="I227" s="2" t="str">
        <f>IF(SUM('Raw Data'!H$3:H$98)&gt;10,IF(AND(ISNUMBER('Raw Data'!H137),'Raw Data'!H137&lt;40, 'Raw Data'!H137&gt;0),'Raw Data'!H137,40),"")</f>
        <v/>
      </c>
      <c r="J227" s="2" t="str">
        <f>IF(SUM('Raw Data'!I$3:I$98)&gt;10,IF(AND(ISNUMBER('Raw Data'!I137),'Raw Data'!I137&lt;40, 'Raw Data'!I137&gt;0),'Raw Data'!I137,40),"")</f>
        <v/>
      </c>
      <c r="K227" s="2" t="str">
        <f>IF(SUM('Raw Data'!J$3:J$98)&gt;10,IF(AND(ISNUMBER('Raw Data'!J137),'Raw Data'!J137&lt;40, 'Raw Data'!J137&gt;0),'Raw Data'!J137,40),"")</f>
        <v/>
      </c>
      <c r="L227" s="2" t="str">
        <f>IF(SUM('Raw Data'!K$3:K$98)&gt;10,IF(AND(ISNUMBER('Raw Data'!K137),'Raw Data'!K137&lt;40, 'Raw Data'!K137&gt;0),'Raw Data'!K137,40),"")</f>
        <v/>
      </c>
      <c r="M227" s="2" t="str">
        <f>IF(SUM('Raw Data'!L$3:L$98)&gt;10,IF(AND(ISNUMBER('Raw Data'!L137),'Raw Data'!L137&lt;40, 'Raw Data'!L137&gt;0),'Raw Data'!L137,40),"")</f>
        <v/>
      </c>
      <c r="N227" s="2" t="str">
        <f>IF(SUM('Raw Data'!M$3:M$98)&gt;10,IF(AND(ISNUMBER('Raw Data'!M137),'Raw Data'!M137&lt;40, 'Raw Data'!M137&gt;0),'Raw Data'!M137,40),"")</f>
        <v/>
      </c>
      <c r="O227" s="2" t="str">
        <f>IF(SUM('Raw Data'!N$3:N$98)&gt;10,IF(AND(ISNUMBER('Raw Data'!N137),'Raw Data'!N137&lt;40, 'Raw Data'!N137&gt;0),'Raw Data'!N137,40),"")</f>
        <v/>
      </c>
    </row>
    <row r="228" spans="1:15" x14ac:dyDescent="0.25">
      <c r="A228" s="2" t="str">
        <f>'Gene Table'!D35</f>
        <v>GPC3</v>
      </c>
      <c r="B228" s="120"/>
      <c r="C228" s="3" t="s">
        <v>175</v>
      </c>
      <c r="D228" s="2">
        <f>IF(SUM('Raw Data'!C$3:C$98)&gt;10,IF(AND(ISNUMBER('Raw Data'!C139),'Raw Data'!C139&lt;40, 'Raw Data'!C139&gt;0),'Raw Data'!C139,40),"")</f>
        <v>21.195732</v>
      </c>
      <c r="E228" s="2" t="str">
        <f>IF(SUM('Raw Data'!D$3:D$98)&gt;10,IF(AND(ISNUMBER('Raw Data'!D139),'Raw Data'!D139&lt;40, 'Raw Data'!D139&gt;0),'Raw Data'!D139,40),"")</f>
        <v/>
      </c>
      <c r="F228" s="2" t="str">
        <f>IF(SUM('Raw Data'!E$3:E$98)&gt;10,IF(AND(ISNUMBER('Raw Data'!E139),'Raw Data'!E139&lt;40, 'Raw Data'!E139&gt;0),'Raw Data'!E139,40),"")</f>
        <v/>
      </c>
      <c r="G228" s="2" t="str">
        <f>IF(SUM('Raw Data'!F$3:F$98)&gt;10,IF(AND(ISNUMBER('Raw Data'!F139),'Raw Data'!F139&lt;40, 'Raw Data'!F139&gt;0),'Raw Data'!F139,40),"")</f>
        <v/>
      </c>
      <c r="H228" s="2" t="str">
        <f>IF(SUM('Raw Data'!G$3:G$98)&gt;10,IF(AND(ISNUMBER('Raw Data'!G139),'Raw Data'!G139&lt;40, 'Raw Data'!G139&gt;0),'Raw Data'!G139,40),"")</f>
        <v/>
      </c>
      <c r="I228" s="2" t="str">
        <f>IF(SUM('Raw Data'!H$3:H$98)&gt;10,IF(AND(ISNUMBER('Raw Data'!H139),'Raw Data'!H139&lt;40, 'Raw Data'!H139&gt;0),'Raw Data'!H139,40),"")</f>
        <v/>
      </c>
      <c r="J228" s="2" t="str">
        <f>IF(SUM('Raw Data'!I$3:I$98)&gt;10,IF(AND(ISNUMBER('Raw Data'!I139),'Raw Data'!I139&lt;40, 'Raw Data'!I139&gt;0),'Raw Data'!I139,40),"")</f>
        <v/>
      </c>
      <c r="K228" s="2" t="str">
        <f>IF(SUM('Raw Data'!J$3:J$98)&gt;10,IF(AND(ISNUMBER('Raw Data'!J139),'Raw Data'!J139&lt;40, 'Raw Data'!J139&gt;0),'Raw Data'!J139,40),"")</f>
        <v/>
      </c>
      <c r="L228" s="2" t="str">
        <f>IF(SUM('Raw Data'!K$3:K$98)&gt;10,IF(AND(ISNUMBER('Raw Data'!K139),'Raw Data'!K139&lt;40, 'Raw Data'!K139&gt;0),'Raw Data'!K139,40),"")</f>
        <v/>
      </c>
      <c r="M228" s="2" t="str">
        <f>IF(SUM('Raw Data'!L$3:L$98)&gt;10,IF(AND(ISNUMBER('Raw Data'!L139),'Raw Data'!L139&lt;40, 'Raw Data'!L139&gt;0),'Raw Data'!L139,40),"")</f>
        <v/>
      </c>
      <c r="N228" s="2" t="str">
        <f>IF(SUM('Raw Data'!M$3:M$98)&gt;10,IF(AND(ISNUMBER('Raw Data'!M139),'Raw Data'!M139&lt;40, 'Raw Data'!M139&gt;0),'Raw Data'!M139,40),"")</f>
        <v/>
      </c>
      <c r="O228" s="2" t="str">
        <f>IF(SUM('Raw Data'!N$3:N$98)&gt;10,IF(AND(ISNUMBER('Raw Data'!N139),'Raw Data'!N139&lt;40, 'Raw Data'!N139&gt;0),'Raw Data'!N139,40),"")</f>
        <v/>
      </c>
    </row>
    <row r="229" spans="1:15" x14ac:dyDescent="0.25">
      <c r="A229" s="2" t="str">
        <f>'Gene Table'!D36</f>
        <v>GSTP1</v>
      </c>
      <c r="B229" s="120"/>
      <c r="C229" s="3" t="s">
        <v>177</v>
      </c>
      <c r="D229" s="2">
        <f>IF(SUM('Raw Data'!C$3:C$98)&gt;10,IF(AND(ISNUMBER('Raw Data'!C141),'Raw Data'!C141&lt;40, 'Raw Data'!C141&gt;0),'Raw Data'!C141,40),"")</f>
        <v>29.507145000000001</v>
      </c>
      <c r="E229" s="2" t="str">
        <f>IF(SUM('Raw Data'!D$3:D$98)&gt;10,IF(AND(ISNUMBER('Raw Data'!D141),'Raw Data'!D141&lt;40, 'Raw Data'!D141&gt;0),'Raw Data'!D141,40),"")</f>
        <v/>
      </c>
      <c r="F229" s="2" t="str">
        <f>IF(SUM('Raw Data'!E$3:E$98)&gt;10,IF(AND(ISNUMBER('Raw Data'!E141),'Raw Data'!E141&lt;40, 'Raw Data'!E141&gt;0),'Raw Data'!E141,40),"")</f>
        <v/>
      </c>
      <c r="G229" s="2" t="str">
        <f>IF(SUM('Raw Data'!F$3:F$98)&gt;10,IF(AND(ISNUMBER('Raw Data'!F141),'Raw Data'!F141&lt;40, 'Raw Data'!F141&gt;0),'Raw Data'!F141,40),"")</f>
        <v/>
      </c>
      <c r="H229" s="2" t="str">
        <f>IF(SUM('Raw Data'!G$3:G$98)&gt;10,IF(AND(ISNUMBER('Raw Data'!G141),'Raw Data'!G141&lt;40, 'Raw Data'!G141&gt;0),'Raw Data'!G141,40),"")</f>
        <v/>
      </c>
      <c r="I229" s="2" t="str">
        <f>IF(SUM('Raw Data'!H$3:H$98)&gt;10,IF(AND(ISNUMBER('Raw Data'!H141),'Raw Data'!H141&lt;40, 'Raw Data'!H141&gt;0),'Raw Data'!H141,40),"")</f>
        <v/>
      </c>
      <c r="J229" s="2" t="str">
        <f>IF(SUM('Raw Data'!I$3:I$98)&gt;10,IF(AND(ISNUMBER('Raw Data'!I141),'Raw Data'!I141&lt;40, 'Raw Data'!I141&gt;0),'Raw Data'!I141,40),"")</f>
        <v/>
      </c>
      <c r="K229" s="2" t="str">
        <f>IF(SUM('Raw Data'!J$3:J$98)&gt;10,IF(AND(ISNUMBER('Raw Data'!J141),'Raw Data'!J141&lt;40, 'Raw Data'!J141&gt;0),'Raw Data'!J141,40),"")</f>
        <v/>
      </c>
      <c r="L229" s="2" t="str">
        <f>IF(SUM('Raw Data'!K$3:K$98)&gt;10,IF(AND(ISNUMBER('Raw Data'!K141),'Raw Data'!K141&lt;40, 'Raw Data'!K141&gt;0),'Raw Data'!K141,40),"")</f>
        <v/>
      </c>
      <c r="M229" s="2" t="str">
        <f>IF(SUM('Raw Data'!L$3:L$98)&gt;10,IF(AND(ISNUMBER('Raw Data'!L141),'Raw Data'!L141&lt;40, 'Raw Data'!L141&gt;0),'Raw Data'!L141,40),"")</f>
        <v/>
      </c>
      <c r="N229" s="2" t="str">
        <f>IF(SUM('Raw Data'!M$3:M$98)&gt;10,IF(AND(ISNUMBER('Raw Data'!M141),'Raw Data'!M141&lt;40, 'Raw Data'!M141&gt;0),'Raw Data'!M141,40),"")</f>
        <v/>
      </c>
      <c r="O229" s="2" t="str">
        <f>IF(SUM('Raw Data'!N$3:N$98)&gt;10,IF(AND(ISNUMBER('Raw Data'!N141),'Raw Data'!N141&lt;40, 'Raw Data'!N141&gt;0),'Raw Data'!N141,40),"")</f>
        <v/>
      </c>
    </row>
    <row r="230" spans="1:15" x14ac:dyDescent="0.25">
      <c r="A230" s="2" t="str">
        <f>'Gene Table'!D37</f>
        <v>HIC1</v>
      </c>
      <c r="B230" s="120"/>
      <c r="C230" s="3" t="s">
        <v>179</v>
      </c>
      <c r="D230" s="2">
        <f>IF(SUM('Raw Data'!C$3:C$98)&gt;10,IF(AND(ISNUMBER('Raw Data'!C143),'Raw Data'!C143&lt;40, 'Raw Data'!C143&gt;0),'Raw Data'!C143,40),"")</f>
        <v>20.076699999999999</v>
      </c>
      <c r="E230" s="2" t="str">
        <f>IF(SUM('Raw Data'!D$3:D$98)&gt;10,IF(AND(ISNUMBER('Raw Data'!D143),'Raw Data'!D143&lt;40, 'Raw Data'!D143&gt;0),'Raw Data'!D143,40),"")</f>
        <v/>
      </c>
      <c r="F230" s="2" t="str">
        <f>IF(SUM('Raw Data'!E$3:E$98)&gt;10,IF(AND(ISNUMBER('Raw Data'!E143),'Raw Data'!E143&lt;40, 'Raw Data'!E143&gt;0),'Raw Data'!E143,40),"")</f>
        <v/>
      </c>
      <c r="G230" s="2" t="str">
        <f>IF(SUM('Raw Data'!F$3:F$98)&gt;10,IF(AND(ISNUMBER('Raw Data'!F143),'Raw Data'!F143&lt;40, 'Raw Data'!F143&gt;0),'Raw Data'!F143,40),"")</f>
        <v/>
      </c>
      <c r="H230" s="2" t="str">
        <f>IF(SUM('Raw Data'!G$3:G$98)&gt;10,IF(AND(ISNUMBER('Raw Data'!G143),'Raw Data'!G143&lt;40, 'Raw Data'!G143&gt;0),'Raw Data'!G143,40),"")</f>
        <v/>
      </c>
      <c r="I230" s="2" t="str">
        <f>IF(SUM('Raw Data'!H$3:H$98)&gt;10,IF(AND(ISNUMBER('Raw Data'!H143),'Raw Data'!H143&lt;40, 'Raw Data'!H143&gt;0),'Raw Data'!H143,40),"")</f>
        <v/>
      </c>
      <c r="J230" s="2" t="str">
        <f>IF(SUM('Raw Data'!I$3:I$98)&gt;10,IF(AND(ISNUMBER('Raw Data'!I143),'Raw Data'!I143&lt;40, 'Raw Data'!I143&gt;0),'Raw Data'!I143,40),"")</f>
        <v/>
      </c>
      <c r="K230" s="2" t="str">
        <f>IF(SUM('Raw Data'!J$3:J$98)&gt;10,IF(AND(ISNUMBER('Raw Data'!J143),'Raw Data'!J143&lt;40, 'Raw Data'!J143&gt;0),'Raw Data'!J143,40),"")</f>
        <v/>
      </c>
      <c r="L230" s="2" t="str">
        <f>IF(SUM('Raw Data'!K$3:K$98)&gt;10,IF(AND(ISNUMBER('Raw Data'!K143),'Raw Data'!K143&lt;40, 'Raw Data'!K143&gt;0),'Raw Data'!K143,40),"")</f>
        <v/>
      </c>
      <c r="M230" s="2" t="str">
        <f>IF(SUM('Raw Data'!L$3:L$98)&gt;10,IF(AND(ISNUMBER('Raw Data'!L143),'Raw Data'!L143&lt;40, 'Raw Data'!L143&gt;0),'Raw Data'!L143,40),"")</f>
        <v/>
      </c>
      <c r="N230" s="2" t="str">
        <f>IF(SUM('Raw Data'!M$3:M$98)&gt;10,IF(AND(ISNUMBER('Raw Data'!M143),'Raw Data'!M143&lt;40, 'Raw Data'!M143&gt;0),'Raw Data'!M143,40),"")</f>
        <v/>
      </c>
      <c r="O230" s="2" t="str">
        <f>IF(SUM('Raw Data'!N$3:N$98)&gt;10,IF(AND(ISNUMBER('Raw Data'!N143),'Raw Data'!N143&lt;40, 'Raw Data'!N143&gt;0),'Raw Data'!N143,40),"")</f>
        <v/>
      </c>
    </row>
    <row r="231" spans="1:15" x14ac:dyDescent="0.25">
      <c r="A231" s="2" t="str">
        <f>'Gene Table'!D38</f>
        <v>HOXA5</v>
      </c>
      <c r="B231" s="120"/>
      <c r="C231" s="3" t="s">
        <v>181</v>
      </c>
      <c r="D231" s="2">
        <f>IF(SUM('Raw Data'!C$3:C$98)&gt;10,IF(AND(ISNUMBER('Raw Data'!C145),'Raw Data'!C145&lt;40, 'Raw Data'!C145&gt;0),'Raw Data'!C145,40),"")</f>
        <v>20.135663999999998</v>
      </c>
      <c r="E231" s="2" t="str">
        <f>IF(SUM('Raw Data'!D$3:D$98)&gt;10,IF(AND(ISNUMBER('Raw Data'!D145),'Raw Data'!D145&lt;40, 'Raw Data'!D145&gt;0),'Raw Data'!D145,40),"")</f>
        <v/>
      </c>
      <c r="F231" s="2" t="str">
        <f>IF(SUM('Raw Data'!E$3:E$98)&gt;10,IF(AND(ISNUMBER('Raw Data'!E145),'Raw Data'!E145&lt;40, 'Raw Data'!E145&gt;0),'Raw Data'!E145,40),"")</f>
        <v/>
      </c>
      <c r="G231" s="2" t="str">
        <f>IF(SUM('Raw Data'!F$3:F$98)&gt;10,IF(AND(ISNUMBER('Raw Data'!F145),'Raw Data'!F145&lt;40, 'Raw Data'!F145&gt;0),'Raw Data'!F145,40),"")</f>
        <v/>
      </c>
      <c r="H231" s="2" t="str">
        <f>IF(SUM('Raw Data'!G$3:G$98)&gt;10,IF(AND(ISNUMBER('Raw Data'!G145),'Raw Data'!G145&lt;40, 'Raw Data'!G145&gt;0),'Raw Data'!G145,40),"")</f>
        <v/>
      </c>
      <c r="I231" s="2" t="str">
        <f>IF(SUM('Raw Data'!H$3:H$98)&gt;10,IF(AND(ISNUMBER('Raw Data'!H145),'Raw Data'!H145&lt;40, 'Raw Data'!H145&gt;0),'Raw Data'!H145,40),"")</f>
        <v/>
      </c>
      <c r="J231" s="2" t="str">
        <f>IF(SUM('Raw Data'!I$3:I$98)&gt;10,IF(AND(ISNUMBER('Raw Data'!I145),'Raw Data'!I145&lt;40, 'Raw Data'!I145&gt;0),'Raw Data'!I145,40),"")</f>
        <v/>
      </c>
      <c r="K231" s="2" t="str">
        <f>IF(SUM('Raw Data'!J$3:J$98)&gt;10,IF(AND(ISNUMBER('Raw Data'!J145),'Raw Data'!J145&lt;40, 'Raw Data'!J145&gt;0),'Raw Data'!J145,40),"")</f>
        <v/>
      </c>
      <c r="L231" s="2" t="str">
        <f>IF(SUM('Raw Data'!K$3:K$98)&gt;10,IF(AND(ISNUMBER('Raw Data'!K145),'Raw Data'!K145&lt;40, 'Raw Data'!K145&gt;0),'Raw Data'!K145,40),"")</f>
        <v/>
      </c>
      <c r="M231" s="2" t="str">
        <f>IF(SUM('Raw Data'!L$3:L$98)&gt;10,IF(AND(ISNUMBER('Raw Data'!L145),'Raw Data'!L145&lt;40, 'Raw Data'!L145&gt;0),'Raw Data'!L145,40),"")</f>
        <v/>
      </c>
      <c r="N231" s="2" t="str">
        <f>IF(SUM('Raw Data'!M$3:M$98)&gt;10,IF(AND(ISNUMBER('Raw Data'!M145),'Raw Data'!M145&lt;40, 'Raw Data'!M145&gt;0),'Raw Data'!M145,40),"")</f>
        <v/>
      </c>
      <c r="O231" s="2" t="str">
        <f>IF(SUM('Raw Data'!N$3:N$98)&gt;10,IF(AND(ISNUMBER('Raw Data'!N145),'Raw Data'!N145&lt;40, 'Raw Data'!N145&gt;0),'Raw Data'!N145,40),"")</f>
        <v/>
      </c>
    </row>
    <row r="232" spans="1:15" x14ac:dyDescent="0.25">
      <c r="A232" s="2" t="str">
        <f>'Gene Table'!D39</f>
        <v>HOXD11</v>
      </c>
      <c r="B232" s="120"/>
      <c r="C232" s="3" t="s">
        <v>447</v>
      </c>
      <c r="D232" s="2">
        <f>IF(SUM('Raw Data'!C$3:C$98)&gt;10,IF(AND(ISNUMBER('Raw Data'!C171),'Raw Data'!C171&lt;40, 'Raw Data'!C171&gt;0),'Raw Data'!C171,40),"")</f>
        <v>24.826723000000001</v>
      </c>
      <c r="E232" s="2" t="str">
        <f>IF(SUM('Raw Data'!D$3:D$98)&gt;10,IF(AND(ISNUMBER('Raw Data'!D171),'Raw Data'!D171&lt;40, 'Raw Data'!D171&gt;0),'Raw Data'!D171,40),"")</f>
        <v/>
      </c>
      <c r="F232" s="2" t="str">
        <f>IF(SUM('Raw Data'!E$3:E$98)&gt;10,IF(AND(ISNUMBER('Raw Data'!E171),'Raw Data'!E171&lt;40, 'Raw Data'!E171&gt;0),'Raw Data'!E171,40),"")</f>
        <v/>
      </c>
      <c r="G232" s="2" t="str">
        <f>IF(SUM('Raw Data'!F$3:F$98)&gt;10,IF(AND(ISNUMBER('Raw Data'!F171),'Raw Data'!F171&lt;40, 'Raw Data'!F171&gt;0),'Raw Data'!F171,40),"")</f>
        <v/>
      </c>
      <c r="H232" s="2" t="str">
        <f>IF(SUM('Raw Data'!G$3:G$98)&gt;10,IF(AND(ISNUMBER('Raw Data'!G171),'Raw Data'!G171&lt;40, 'Raw Data'!G171&gt;0),'Raw Data'!G171,40),"")</f>
        <v/>
      </c>
      <c r="I232" s="2" t="str">
        <f>IF(SUM('Raw Data'!H$3:H$98)&gt;10,IF(AND(ISNUMBER('Raw Data'!H171),'Raw Data'!H171&lt;40, 'Raw Data'!H171&gt;0),'Raw Data'!H171,40),"")</f>
        <v/>
      </c>
      <c r="J232" s="2" t="str">
        <f>IF(SUM('Raw Data'!I$3:I$98)&gt;10,IF(AND(ISNUMBER('Raw Data'!I171),'Raw Data'!I171&lt;40, 'Raw Data'!I171&gt;0),'Raw Data'!I171,40),"")</f>
        <v/>
      </c>
      <c r="K232" s="2" t="str">
        <f>IF(SUM('Raw Data'!J$3:J$98)&gt;10,IF(AND(ISNUMBER('Raw Data'!J171),'Raw Data'!J171&lt;40, 'Raw Data'!J171&gt;0),'Raw Data'!J171,40),"")</f>
        <v/>
      </c>
      <c r="L232" s="2" t="str">
        <f>IF(SUM('Raw Data'!K$3:K$98)&gt;10,IF(AND(ISNUMBER('Raw Data'!K171),'Raw Data'!K171&lt;40, 'Raw Data'!K171&gt;0),'Raw Data'!K171,40),"")</f>
        <v/>
      </c>
      <c r="M232" s="2" t="str">
        <f>IF(SUM('Raw Data'!L$3:L$98)&gt;10,IF(AND(ISNUMBER('Raw Data'!L171),'Raw Data'!L171&lt;40, 'Raw Data'!L171&gt;0),'Raw Data'!L171,40),"")</f>
        <v/>
      </c>
      <c r="N232" s="2" t="str">
        <f>IF(SUM('Raw Data'!M$3:M$98)&gt;10,IF(AND(ISNUMBER('Raw Data'!M171),'Raw Data'!M171&lt;40, 'Raw Data'!M171&gt;0),'Raw Data'!M171,40),"")</f>
        <v/>
      </c>
      <c r="O232" s="2" t="str">
        <f>IF(SUM('Raw Data'!N$3:N$98)&gt;10,IF(AND(ISNUMBER('Raw Data'!N171),'Raw Data'!N171&lt;40, 'Raw Data'!N171&gt;0),'Raw Data'!N171,40),"")</f>
        <v/>
      </c>
    </row>
    <row r="233" spans="1:15" x14ac:dyDescent="0.25">
      <c r="A233" s="2" t="str">
        <f>'Gene Table'!D40</f>
        <v>HS3ST2</v>
      </c>
      <c r="B233" s="120"/>
      <c r="C233" s="3" t="s">
        <v>449</v>
      </c>
      <c r="D233" s="2">
        <f>IF(SUM('Raw Data'!C$3:C$98)&gt;10,IF(AND(ISNUMBER('Raw Data'!C173),'Raw Data'!C173&lt;40, 'Raw Data'!C173&gt;0),'Raw Data'!C173,40),"")</f>
        <v>20.784216000000001</v>
      </c>
      <c r="E233" s="2" t="str">
        <f>IF(SUM('Raw Data'!D$3:D$98)&gt;10,IF(AND(ISNUMBER('Raw Data'!D173),'Raw Data'!D173&lt;40, 'Raw Data'!D173&gt;0),'Raw Data'!D173,40),"")</f>
        <v/>
      </c>
      <c r="F233" s="2" t="str">
        <f>IF(SUM('Raw Data'!E$3:E$98)&gt;10,IF(AND(ISNUMBER('Raw Data'!E173),'Raw Data'!E173&lt;40, 'Raw Data'!E173&gt;0),'Raw Data'!E173,40),"")</f>
        <v/>
      </c>
      <c r="G233" s="2" t="str">
        <f>IF(SUM('Raw Data'!F$3:F$98)&gt;10,IF(AND(ISNUMBER('Raw Data'!F173),'Raw Data'!F173&lt;40, 'Raw Data'!F173&gt;0),'Raw Data'!F173,40),"")</f>
        <v/>
      </c>
      <c r="H233" s="2" t="str">
        <f>IF(SUM('Raw Data'!G$3:G$98)&gt;10,IF(AND(ISNUMBER('Raw Data'!G173),'Raw Data'!G173&lt;40, 'Raw Data'!G173&gt;0),'Raw Data'!G173,40),"")</f>
        <v/>
      </c>
      <c r="I233" s="2" t="str">
        <f>IF(SUM('Raw Data'!H$3:H$98)&gt;10,IF(AND(ISNUMBER('Raw Data'!H173),'Raw Data'!H173&lt;40, 'Raw Data'!H173&gt;0),'Raw Data'!H173,40),"")</f>
        <v/>
      </c>
      <c r="J233" s="2" t="str">
        <f>IF(SUM('Raw Data'!I$3:I$98)&gt;10,IF(AND(ISNUMBER('Raw Data'!I173),'Raw Data'!I173&lt;40, 'Raw Data'!I173&gt;0),'Raw Data'!I173,40),"")</f>
        <v/>
      </c>
      <c r="K233" s="2" t="str">
        <f>IF(SUM('Raw Data'!J$3:J$98)&gt;10,IF(AND(ISNUMBER('Raw Data'!J173),'Raw Data'!J173&lt;40, 'Raw Data'!J173&gt;0),'Raw Data'!J173,40),"")</f>
        <v/>
      </c>
      <c r="L233" s="2" t="str">
        <f>IF(SUM('Raw Data'!K$3:K$98)&gt;10,IF(AND(ISNUMBER('Raw Data'!K173),'Raw Data'!K173&lt;40, 'Raw Data'!K173&gt;0),'Raw Data'!K173,40),"")</f>
        <v/>
      </c>
      <c r="M233" s="2" t="str">
        <f>IF(SUM('Raw Data'!L$3:L$98)&gt;10,IF(AND(ISNUMBER('Raw Data'!L173),'Raw Data'!L173&lt;40, 'Raw Data'!L173&gt;0),'Raw Data'!L173,40),"")</f>
        <v/>
      </c>
      <c r="N233" s="2" t="str">
        <f>IF(SUM('Raw Data'!M$3:M$98)&gt;10,IF(AND(ISNUMBER('Raw Data'!M173),'Raw Data'!M173&lt;40, 'Raw Data'!M173&gt;0),'Raw Data'!M173,40),"")</f>
        <v/>
      </c>
      <c r="O233" s="2" t="str">
        <f>IF(SUM('Raw Data'!N$3:N$98)&gt;10,IF(AND(ISNUMBER('Raw Data'!N173),'Raw Data'!N173&lt;40, 'Raw Data'!N173&gt;0),'Raw Data'!N173,40),"")</f>
        <v/>
      </c>
    </row>
    <row r="234" spans="1:15" x14ac:dyDescent="0.25">
      <c r="A234" s="2" t="str">
        <f>'Gene Table'!D41</f>
        <v>HS3ST3B1</v>
      </c>
      <c r="B234" s="120"/>
      <c r="C234" s="3" t="s">
        <v>451</v>
      </c>
      <c r="D234" s="2">
        <f>IF(SUM('Raw Data'!C$3:C$98)&gt;10,IF(AND(ISNUMBER('Raw Data'!C175),'Raw Data'!C175&lt;40, 'Raw Data'!C175&gt;0),'Raw Data'!C175,40),"")</f>
        <v>28.30772</v>
      </c>
      <c r="E234" s="2" t="str">
        <f>IF(SUM('Raw Data'!D$3:D$98)&gt;10,IF(AND(ISNUMBER('Raw Data'!D175),'Raw Data'!D175&lt;40, 'Raw Data'!D175&gt;0),'Raw Data'!D175,40),"")</f>
        <v/>
      </c>
      <c r="F234" s="2" t="str">
        <f>IF(SUM('Raw Data'!E$3:E$98)&gt;10,IF(AND(ISNUMBER('Raw Data'!E175),'Raw Data'!E175&lt;40, 'Raw Data'!E175&gt;0),'Raw Data'!E175,40),"")</f>
        <v/>
      </c>
      <c r="G234" s="2" t="str">
        <f>IF(SUM('Raw Data'!F$3:F$98)&gt;10,IF(AND(ISNUMBER('Raw Data'!F175),'Raw Data'!F175&lt;40, 'Raw Data'!F175&gt;0),'Raw Data'!F175,40),"")</f>
        <v/>
      </c>
      <c r="H234" s="2" t="str">
        <f>IF(SUM('Raw Data'!G$3:G$98)&gt;10,IF(AND(ISNUMBER('Raw Data'!G175),'Raw Data'!G175&lt;40, 'Raw Data'!G175&gt;0),'Raw Data'!G175,40),"")</f>
        <v/>
      </c>
      <c r="I234" s="2" t="str">
        <f>IF(SUM('Raw Data'!H$3:H$98)&gt;10,IF(AND(ISNUMBER('Raw Data'!H175),'Raw Data'!H175&lt;40, 'Raw Data'!H175&gt;0),'Raw Data'!H175,40),"")</f>
        <v/>
      </c>
      <c r="J234" s="2" t="str">
        <f>IF(SUM('Raw Data'!I$3:I$98)&gt;10,IF(AND(ISNUMBER('Raw Data'!I175),'Raw Data'!I175&lt;40, 'Raw Data'!I175&gt;0),'Raw Data'!I175,40),"")</f>
        <v/>
      </c>
      <c r="K234" s="2" t="str">
        <f>IF(SUM('Raw Data'!J$3:J$98)&gt;10,IF(AND(ISNUMBER('Raw Data'!J175),'Raw Data'!J175&lt;40, 'Raw Data'!J175&gt;0),'Raw Data'!J175,40),"")</f>
        <v/>
      </c>
      <c r="L234" s="2" t="str">
        <f>IF(SUM('Raw Data'!K$3:K$98)&gt;10,IF(AND(ISNUMBER('Raw Data'!K175),'Raw Data'!K175&lt;40, 'Raw Data'!K175&gt;0),'Raw Data'!K175,40),"")</f>
        <v/>
      </c>
      <c r="M234" s="2" t="str">
        <f>IF(SUM('Raw Data'!L$3:L$98)&gt;10,IF(AND(ISNUMBER('Raw Data'!L175),'Raw Data'!L175&lt;40, 'Raw Data'!L175&gt;0),'Raw Data'!L175,40),"")</f>
        <v/>
      </c>
      <c r="N234" s="2" t="str">
        <f>IF(SUM('Raw Data'!M$3:M$98)&gt;10,IF(AND(ISNUMBER('Raw Data'!M175),'Raw Data'!M175&lt;40, 'Raw Data'!M175&gt;0),'Raw Data'!M175,40),"")</f>
        <v/>
      </c>
      <c r="O234" s="2" t="str">
        <f>IF(SUM('Raw Data'!N$3:N$98)&gt;10,IF(AND(ISNUMBER('Raw Data'!N175),'Raw Data'!N175&lt;40, 'Raw Data'!N175&gt;0),'Raw Data'!N175,40),"")</f>
        <v/>
      </c>
    </row>
    <row r="235" spans="1:15" x14ac:dyDescent="0.25">
      <c r="A235" s="2" t="str">
        <f>'Gene Table'!D42</f>
        <v>HSD17B4</v>
      </c>
      <c r="B235" s="120"/>
      <c r="C235" s="3" t="s">
        <v>453</v>
      </c>
      <c r="D235" s="2">
        <f>IF(SUM('Raw Data'!C$3:C$98)&gt;10,IF(AND(ISNUMBER('Raw Data'!C177),'Raw Data'!C177&lt;40, 'Raw Data'!C177&gt;0),'Raw Data'!C177,40),"")</f>
        <v>22.801843999999999</v>
      </c>
      <c r="E235" s="2" t="str">
        <f>IF(SUM('Raw Data'!D$3:D$98)&gt;10,IF(AND(ISNUMBER('Raw Data'!D177),'Raw Data'!D177&lt;40, 'Raw Data'!D177&gt;0),'Raw Data'!D177,40),"")</f>
        <v/>
      </c>
      <c r="F235" s="2" t="str">
        <f>IF(SUM('Raw Data'!E$3:E$98)&gt;10,IF(AND(ISNUMBER('Raw Data'!E177),'Raw Data'!E177&lt;40, 'Raw Data'!E177&gt;0),'Raw Data'!E177,40),"")</f>
        <v/>
      </c>
      <c r="G235" s="2" t="str">
        <f>IF(SUM('Raw Data'!F$3:F$98)&gt;10,IF(AND(ISNUMBER('Raw Data'!F177),'Raw Data'!F177&lt;40, 'Raw Data'!F177&gt;0),'Raw Data'!F177,40),"")</f>
        <v/>
      </c>
      <c r="H235" s="2" t="str">
        <f>IF(SUM('Raw Data'!G$3:G$98)&gt;10,IF(AND(ISNUMBER('Raw Data'!G177),'Raw Data'!G177&lt;40, 'Raw Data'!G177&gt;0),'Raw Data'!G177,40),"")</f>
        <v/>
      </c>
      <c r="I235" s="2" t="str">
        <f>IF(SUM('Raw Data'!H$3:H$98)&gt;10,IF(AND(ISNUMBER('Raw Data'!H177),'Raw Data'!H177&lt;40, 'Raw Data'!H177&gt;0),'Raw Data'!H177,40),"")</f>
        <v/>
      </c>
      <c r="J235" s="2" t="str">
        <f>IF(SUM('Raw Data'!I$3:I$98)&gt;10,IF(AND(ISNUMBER('Raw Data'!I177),'Raw Data'!I177&lt;40, 'Raw Data'!I177&gt;0),'Raw Data'!I177,40),"")</f>
        <v/>
      </c>
      <c r="K235" s="2" t="str">
        <f>IF(SUM('Raw Data'!J$3:J$98)&gt;10,IF(AND(ISNUMBER('Raw Data'!J177),'Raw Data'!J177&lt;40, 'Raw Data'!J177&gt;0),'Raw Data'!J177,40),"")</f>
        <v/>
      </c>
      <c r="L235" s="2" t="str">
        <f>IF(SUM('Raw Data'!K$3:K$98)&gt;10,IF(AND(ISNUMBER('Raw Data'!K177),'Raw Data'!K177&lt;40, 'Raw Data'!K177&gt;0),'Raw Data'!K177,40),"")</f>
        <v/>
      </c>
      <c r="M235" s="2" t="str">
        <f>IF(SUM('Raw Data'!L$3:L$98)&gt;10,IF(AND(ISNUMBER('Raw Data'!L177),'Raw Data'!L177&lt;40, 'Raw Data'!L177&gt;0),'Raw Data'!L177,40),"")</f>
        <v/>
      </c>
      <c r="N235" s="2" t="str">
        <f>IF(SUM('Raw Data'!M$3:M$98)&gt;10,IF(AND(ISNUMBER('Raw Data'!M177),'Raw Data'!M177&lt;40, 'Raw Data'!M177&gt;0),'Raw Data'!M177,40),"")</f>
        <v/>
      </c>
      <c r="O235" s="2" t="str">
        <f>IF(SUM('Raw Data'!N$3:N$98)&gt;10,IF(AND(ISNUMBER('Raw Data'!N177),'Raw Data'!N177&lt;40, 'Raw Data'!N177&gt;0),'Raw Data'!N177,40),"")</f>
        <v/>
      </c>
    </row>
    <row r="236" spans="1:15" x14ac:dyDescent="0.25">
      <c r="A236" s="2" t="str">
        <f>'Gene Table'!D43</f>
        <v>ID4</v>
      </c>
      <c r="B236" s="120"/>
      <c r="C236" s="3" t="s">
        <v>455</v>
      </c>
      <c r="D236" s="2">
        <f>IF(SUM('Raw Data'!C$3:C$98)&gt;10,IF(AND(ISNUMBER('Raw Data'!C179),'Raw Data'!C179&lt;40, 'Raw Data'!C179&gt;0),'Raw Data'!C179,40),"")</f>
        <v>30.995913999999999</v>
      </c>
      <c r="E236" s="2" t="str">
        <f>IF(SUM('Raw Data'!D$3:D$98)&gt;10,IF(AND(ISNUMBER('Raw Data'!D179),'Raw Data'!D179&lt;40, 'Raw Data'!D179&gt;0),'Raw Data'!D179,40),"")</f>
        <v/>
      </c>
      <c r="F236" s="2" t="str">
        <f>IF(SUM('Raw Data'!E$3:E$98)&gt;10,IF(AND(ISNUMBER('Raw Data'!E179),'Raw Data'!E179&lt;40, 'Raw Data'!E179&gt;0),'Raw Data'!E179,40),"")</f>
        <v/>
      </c>
      <c r="G236" s="2" t="str">
        <f>IF(SUM('Raw Data'!F$3:F$98)&gt;10,IF(AND(ISNUMBER('Raw Data'!F179),'Raw Data'!F179&lt;40, 'Raw Data'!F179&gt;0),'Raw Data'!F179,40),"")</f>
        <v/>
      </c>
      <c r="H236" s="2" t="str">
        <f>IF(SUM('Raw Data'!G$3:G$98)&gt;10,IF(AND(ISNUMBER('Raw Data'!G179),'Raw Data'!G179&lt;40, 'Raw Data'!G179&gt;0),'Raw Data'!G179,40),"")</f>
        <v/>
      </c>
      <c r="I236" s="2" t="str">
        <f>IF(SUM('Raw Data'!H$3:H$98)&gt;10,IF(AND(ISNUMBER('Raw Data'!H179),'Raw Data'!H179&lt;40, 'Raw Data'!H179&gt;0),'Raw Data'!H179,40),"")</f>
        <v/>
      </c>
      <c r="J236" s="2" t="str">
        <f>IF(SUM('Raw Data'!I$3:I$98)&gt;10,IF(AND(ISNUMBER('Raw Data'!I179),'Raw Data'!I179&lt;40, 'Raw Data'!I179&gt;0),'Raw Data'!I179,40),"")</f>
        <v/>
      </c>
      <c r="K236" s="2" t="str">
        <f>IF(SUM('Raw Data'!J$3:J$98)&gt;10,IF(AND(ISNUMBER('Raw Data'!J179),'Raw Data'!J179&lt;40, 'Raw Data'!J179&gt;0),'Raw Data'!J179,40),"")</f>
        <v/>
      </c>
      <c r="L236" s="2" t="str">
        <f>IF(SUM('Raw Data'!K$3:K$98)&gt;10,IF(AND(ISNUMBER('Raw Data'!K179),'Raw Data'!K179&lt;40, 'Raw Data'!K179&gt;0),'Raw Data'!K179,40),"")</f>
        <v/>
      </c>
      <c r="M236" s="2" t="str">
        <f>IF(SUM('Raw Data'!L$3:L$98)&gt;10,IF(AND(ISNUMBER('Raw Data'!L179),'Raw Data'!L179&lt;40, 'Raw Data'!L179&gt;0),'Raw Data'!L179,40),"")</f>
        <v/>
      </c>
      <c r="N236" s="2" t="str">
        <f>IF(SUM('Raw Data'!M$3:M$98)&gt;10,IF(AND(ISNUMBER('Raw Data'!M179),'Raw Data'!M179&lt;40, 'Raw Data'!M179&gt;0),'Raw Data'!M179,40),"")</f>
        <v/>
      </c>
      <c r="O236" s="2" t="str">
        <f>IF(SUM('Raw Data'!N$3:N$98)&gt;10,IF(AND(ISNUMBER('Raw Data'!N179),'Raw Data'!N179&lt;40, 'Raw Data'!N179&gt;0),'Raw Data'!N179,40),"")</f>
        <v/>
      </c>
    </row>
    <row r="237" spans="1:15" x14ac:dyDescent="0.25">
      <c r="A237" s="2" t="str">
        <f>'Gene Table'!D44</f>
        <v>IGFBP7</v>
      </c>
      <c r="B237" s="120"/>
      <c r="C237" s="3" t="s">
        <v>102</v>
      </c>
      <c r="D237" s="2">
        <f>IF(SUM('Raw Data'!C$3:C$98)&gt;10,IF(AND(ISNUMBER('Raw Data'!C181),'Raw Data'!C181&lt;40, 'Raw Data'!C181&gt;0),'Raw Data'!C181,40),"")</f>
        <v>20.692789999999999</v>
      </c>
      <c r="E237" s="2" t="str">
        <f>IF(SUM('Raw Data'!D$3:D$98)&gt;10,IF(AND(ISNUMBER('Raw Data'!D181),'Raw Data'!D181&lt;40, 'Raw Data'!D181&gt;0),'Raw Data'!D181,40),"")</f>
        <v/>
      </c>
      <c r="F237" s="2" t="str">
        <f>IF(SUM('Raw Data'!E$3:E$98)&gt;10,IF(AND(ISNUMBER('Raw Data'!E181),'Raw Data'!E181&lt;40, 'Raw Data'!E181&gt;0),'Raw Data'!E181,40),"")</f>
        <v/>
      </c>
      <c r="G237" s="2" t="str">
        <f>IF(SUM('Raw Data'!F$3:F$98)&gt;10,IF(AND(ISNUMBER('Raw Data'!F181),'Raw Data'!F181&lt;40, 'Raw Data'!F181&gt;0),'Raw Data'!F181,40),"")</f>
        <v/>
      </c>
      <c r="H237" s="2" t="str">
        <f>IF(SUM('Raw Data'!G$3:G$98)&gt;10,IF(AND(ISNUMBER('Raw Data'!G181),'Raw Data'!G181&lt;40, 'Raw Data'!G181&gt;0),'Raw Data'!G181,40),"")</f>
        <v/>
      </c>
      <c r="I237" s="2" t="str">
        <f>IF(SUM('Raw Data'!H$3:H$98)&gt;10,IF(AND(ISNUMBER('Raw Data'!H181),'Raw Data'!H181&lt;40, 'Raw Data'!H181&gt;0),'Raw Data'!H181,40),"")</f>
        <v/>
      </c>
      <c r="J237" s="2" t="str">
        <f>IF(SUM('Raw Data'!I$3:I$98)&gt;10,IF(AND(ISNUMBER('Raw Data'!I181),'Raw Data'!I181&lt;40, 'Raw Data'!I181&gt;0),'Raw Data'!I181,40),"")</f>
        <v/>
      </c>
      <c r="K237" s="2" t="str">
        <f>IF(SUM('Raw Data'!J$3:J$98)&gt;10,IF(AND(ISNUMBER('Raw Data'!J181),'Raw Data'!J181&lt;40, 'Raw Data'!J181&gt;0),'Raw Data'!J181,40),"")</f>
        <v/>
      </c>
      <c r="L237" s="2" t="str">
        <f>IF(SUM('Raw Data'!K$3:K$98)&gt;10,IF(AND(ISNUMBER('Raw Data'!K181),'Raw Data'!K181&lt;40, 'Raw Data'!K181&gt;0),'Raw Data'!K181,40),"")</f>
        <v/>
      </c>
      <c r="M237" s="2" t="str">
        <f>IF(SUM('Raw Data'!L$3:L$98)&gt;10,IF(AND(ISNUMBER('Raw Data'!L181),'Raw Data'!L181&lt;40, 'Raw Data'!L181&gt;0),'Raw Data'!L181,40),"")</f>
        <v/>
      </c>
      <c r="N237" s="2" t="str">
        <f>IF(SUM('Raw Data'!M$3:M$98)&gt;10,IF(AND(ISNUMBER('Raw Data'!M181),'Raw Data'!M181&lt;40, 'Raw Data'!M181&gt;0),'Raw Data'!M181,40),"")</f>
        <v/>
      </c>
      <c r="O237" s="2" t="str">
        <f>IF(SUM('Raw Data'!N$3:N$98)&gt;10,IF(AND(ISNUMBER('Raw Data'!N181),'Raw Data'!N181&lt;40, 'Raw Data'!N181&gt;0),'Raw Data'!N181,40),"")</f>
        <v/>
      </c>
    </row>
    <row r="238" spans="1:15" x14ac:dyDescent="0.25">
      <c r="A238" s="2" t="str">
        <f>'Gene Table'!D45</f>
        <v>IGFBPL1</v>
      </c>
      <c r="B238" s="120"/>
      <c r="C238" s="3" t="s">
        <v>195</v>
      </c>
      <c r="D238" s="2">
        <f>IF(SUM('Raw Data'!C$3:C$98)&gt;10,IF(AND(ISNUMBER('Raw Data'!C183),'Raw Data'!C183&lt;40, 'Raw Data'!C183&gt;0),'Raw Data'!C183,40),"")</f>
        <v>19.964817</v>
      </c>
      <c r="E238" s="2" t="str">
        <f>IF(SUM('Raw Data'!D$3:D$98)&gt;10,IF(AND(ISNUMBER('Raw Data'!D183),'Raw Data'!D183&lt;40, 'Raw Data'!D183&gt;0),'Raw Data'!D183,40),"")</f>
        <v/>
      </c>
      <c r="F238" s="2" t="str">
        <f>IF(SUM('Raw Data'!E$3:E$98)&gt;10,IF(AND(ISNUMBER('Raw Data'!E183),'Raw Data'!E183&lt;40, 'Raw Data'!E183&gt;0),'Raw Data'!E183,40),"")</f>
        <v/>
      </c>
      <c r="G238" s="2" t="str">
        <f>IF(SUM('Raw Data'!F$3:F$98)&gt;10,IF(AND(ISNUMBER('Raw Data'!F183),'Raw Data'!F183&lt;40, 'Raw Data'!F183&gt;0),'Raw Data'!F183,40),"")</f>
        <v/>
      </c>
      <c r="H238" s="2" t="str">
        <f>IF(SUM('Raw Data'!G$3:G$98)&gt;10,IF(AND(ISNUMBER('Raw Data'!G183),'Raw Data'!G183&lt;40, 'Raw Data'!G183&gt;0),'Raw Data'!G183,40),"")</f>
        <v/>
      </c>
      <c r="I238" s="2" t="str">
        <f>IF(SUM('Raw Data'!H$3:H$98)&gt;10,IF(AND(ISNUMBER('Raw Data'!H183),'Raw Data'!H183&lt;40, 'Raw Data'!H183&gt;0),'Raw Data'!H183,40),"")</f>
        <v/>
      </c>
      <c r="J238" s="2" t="str">
        <f>IF(SUM('Raw Data'!I$3:I$98)&gt;10,IF(AND(ISNUMBER('Raw Data'!I183),'Raw Data'!I183&lt;40, 'Raw Data'!I183&gt;0),'Raw Data'!I183,40),"")</f>
        <v/>
      </c>
      <c r="K238" s="2" t="str">
        <f>IF(SUM('Raw Data'!J$3:J$98)&gt;10,IF(AND(ISNUMBER('Raw Data'!J183),'Raw Data'!J183&lt;40, 'Raw Data'!J183&gt;0),'Raw Data'!J183,40),"")</f>
        <v/>
      </c>
      <c r="L238" s="2" t="str">
        <f>IF(SUM('Raw Data'!K$3:K$98)&gt;10,IF(AND(ISNUMBER('Raw Data'!K183),'Raw Data'!K183&lt;40, 'Raw Data'!K183&gt;0),'Raw Data'!K183,40),"")</f>
        <v/>
      </c>
      <c r="M238" s="2" t="str">
        <f>IF(SUM('Raw Data'!L$3:L$98)&gt;10,IF(AND(ISNUMBER('Raw Data'!L183),'Raw Data'!L183&lt;40, 'Raw Data'!L183&gt;0),'Raw Data'!L183,40),"")</f>
        <v/>
      </c>
      <c r="N238" s="2" t="str">
        <f>IF(SUM('Raw Data'!M$3:M$98)&gt;10,IF(AND(ISNUMBER('Raw Data'!M183),'Raw Data'!M183&lt;40, 'Raw Data'!M183&gt;0),'Raw Data'!M183,40),"")</f>
        <v/>
      </c>
      <c r="O238" s="2" t="str">
        <f>IF(SUM('Raw Data'!N$3:N$98)&gt;10,IF(AND(ISNUMBER('Raw Data'!N183),'Raw Data'!N183&lt;40, 'Raw Data'!N183&gt;0),'Raw Data'!N183,40),"")</f>
        <v/>
      </c>
    </row>
    <row r="239" spans="1:15" x14ac:dyDescent="0.25">
      <c r="A239" s="2" t="str">
        <f>'Gene Table'!D46</f>
        <v>JUP</v>
      </c>
      <c r="B239" s="120"/>
      <c r="C239" s="3" t="s">
        <v>197</v>
      </c>
      <c r="D239" s="2">
        <f>IF(SUM('Raw Data'!C$3:C$98)&gt;10,IF(AND(ISNUMBER('Raw Data'!C185),'Raw Data'!C185&lt;40, 'Raw Data'!C185&gt;0),'Raw Data'!C185,40),"")</f>
        <v>21.187155000000001</v>
      </c>
      <c r="E239" s="2" t="str">
        <f>IF(SUM('Raw Data'!D$3:D$98)&gt;10,IF(AND(ISNUMBER('Raw Data'!D185),'Raw Data'!D185&lt;40, 'Raw Data'!D185&gt;0),'Raw Data'!D185,40),"")</f>
        <v/>
      </c>
      <c r="F239" s="2" t="str">
        <f>IF(SUM('Raw Data'!E$3:E$98)&gt;10,IF(AND(ISNUMBER('Raw Data'!E185),'Raw Data'!E185&lt;40, 'Raw Data'!E185&gt;0),'Raw Data'!E185,40),"")</f>
        <v/>
      </c>
      <c r="G239" s="2" t="str">
        <f>IF(SUM('Raw Data'!F$3:F$98)&gt;10,IF(AND(ISNUMBER('Raw Data'!F185),'Raw Data'!F185&lt;40, 'Raw Data'!F185&gt;0),'Raw Data'!F185,40),"")</f>
        <v/>
      </c>
      <c r="H239" s="2" t="str">
        <f>IF(SUM('Raw Data'!G$3:G$98)&gt;10,IF(AND(ISNUMBER('Raw Data'!G185),'Raw Data'!G185&lt;40, 'Raw Data'!G185&gt;0),'Raw Data'!G185,40),"")</f>
        <v/>
      </c>
      <c r="I239" s="2" t="str">
        <f>IF(SUM('Raw Data'!H$3:H$98)&gt;10,IF(AND(ISNUMBER('Raw Data'!H185),'Raw Data'!H185&lt;40, 'Raw Data'!H185&gt;0),'Raw Data'!H185,40),"")</f>
        <v/>
      </c>
      <c r="J239" s="2" t="str">
        <f>IF(SUM('Raw Data'!I$3:I$98)&gt;10,IF(AND(ISNUMBER('Raw Data'!I185),'Raw Data'!I185&lt;40, 'Raw Data'!I185&gt;0),'Raw Data'!I185,40),"")</f>
        <v/>
      </c>
      <c r="K239" s="2" t="str">
        <f>IF(SUM('Raw Data'!J$3:J$98)&gt;10,IF(AND(ISNUMBER('Raw Data'!J185),'Raw Data'!J185&lt;40, 'Raw Data'!J185&gt;0),'Raw Data'!J185,40),"")</f>
        <v/>
      </c>
      <c r="L239" s="2" t="str">
        <f>IF(SUM('Raw Data'!K$3:K$98)&gt;10,IF(AND(ISNUMBER('Raw Data'!K185),'Raw Data'!K185&lt;40, 'Raw Data'!K185&gt;0),'Raw Data'!K185,40),"")</f>
        <v/>
      </c>
      <c r="M239" s="2" t="str">
        <f>IF(SUM('Raw Data'!L$3:L$98)&gt;10,IF(AND(ISNUMBER('Raw Data'!L185),'Raw Data'!L185&lt;40, 'Raw Data'!L185&gt;0),'Raw Data'!L185,40),"")</f>
        <v/>
      </c>
      <c r="N239" s="2" t="str">
        <f>IF(SUM('Raw Data'!M$3:M$98)&gt;10,IF(AND(ISNUMBER('Raw Data'!M185),'Raw Data'!M185&lt;40, 'Raw Data'!M185&gt;0),'Raw Data'!M185,40),"")</f>
        <v/>
      </c>
      <c r="O239" s="2" t="str">
        <f>IF(SUM('Raw Data'!N$3:N$98)&gt;10,IF(AND(ISNUMBER('Raw Data'!N185),'Raw Data'!N185&lt;40, 'Raw Data'!N185&gt;0),'Raw Data'!N185,40),"")</f>
        <v/>
      </c>
    </row>
    <row r="240" spans="1:15" x14ac:dyDescent="0.25">
      <c r="A240" s="2" t="str">
        <f>'Gene Table'!D47</f>
        <v>KLK10</v>
      </c>
      <c r="B240" s="120"/>
      <c r="C240" s="3" t="s">
        <v>199</v>
      </c>
      <c r="D240" s="2">
        <f>IF(SUM('Raw Data'!C$3:C$98)&gt;10,IF(AND(ISNUMBER('Raw Data'!C187),'Raw Data'!C187&lt;40, 'Raw Data'!C187&gt;0),'Raw Data'!C187,40),"")</f>
        <v>24.636679000000001</v>
      </c>
      <c r="E240" s="2" t="str">
        <f>IF(SUM('Raw Data'!D$3:D$98)&gt;10,IF(AND(ISNUMBER('Raw Data'!D187),'Raw Data'!D187&lt;40, 'Raw Data'!D187&gt;0),'Raw Data'!D187,40),"")</f>
        <v/>
      </c>
      <c r="F240" s="2" t="str">
        <f>IF(SUM('Raw Data'!E$3:E$98)&gt;10,IF(AND(ISNUMBER('Raw Data'!E187),'Raw Data'!E187&lt;40, 'Raw Data'!E187&gt;0),'Raw Data'!E187,40),"")</f>
        <v/>
      </c>
      <c r="G240" s="2" t="str">
        <f>IF(SUM('Raw Data'!F$3:F$98)&gt;10,IF(AND(ISNUMBER('Raw Data'!F187),'Raw Data'!F187&lt;40, 'Raw Data'!F187&gt;0),'Raw Data'!F187,40),"")</f>
        <v/>
      </c>
      <c r="H240" s="2" t="str">
        <f>IF(SUM('Raw Data'!G$3:G$98)&gt;10,IF(AND(ISNUMBER('Raw Data'!G187),'Raw Data'!G187&lt;40, 'Raw Data'!G187&gt;0),'Raw Data'!G187,40),"")</f>
        <v/>
      </c>
      <c r="I240" s="2" t="str">
        <f>IF(SUM('Raw Data'!H$3:H$98)&gt;10,IF(AND(ISNUMBER('Raw Data'!H187),'Raw Data'!H187&lt;40, 'Raw Data'!H187&gt;0),'Raw Data'!H187,40),"")</f>
        <v/>
      </c>
      <c r="J240" s="2" t="str">
        <f>IF(SUM('Raw Data'!I$3:I$98)&gt;10,IF(AND(ISNUMBER('Raw Data'!I187),'Raw Data'!I187&lt;40, 'Raw Data'!I187&gt;0),'Raw Data'!I187,40),"")</f>
        <v/>
      </c>
      <c r="K240" s="2" t="str">
        <f>IF(SUM('Raw Data'!J$3:J$98)&gt;10,IF(AND(ISNUMBER('Raw Data'!J187),'Raw Data'!J187&lt;40, 'Raw Data'!J187&gt;0),'Raw Data'!J187,40),"")</f>
        <v/>
      </c>
      <c r="L240" s="2" t="str">
        <f>IF(SUM('Raw Data'!K$3:K$98)&gt;10,IF(AND(ISNUMBER('Raw Data'!K187),'Raw Data'!K187&lt;40, 'Raw Data'!K187&gt;0),'Raw Data'!K187,40),"")</f>
        <v/>
      </c>
      <c r="M240" s="2" t="str">
        <f>IF(SUM('Raw Data'!L$3:L$98)&gt;10,IF(AND(ISNUMBER('Raw Data'!L187),'Raw Data'!L187&lt;40, 'Raw Data'!L187&gt;0),'Raw Data'!L187,40),"")</f>
        <v/>
      </c>
      <c r="N240" s="2" t="str">
        <f>IF(SUM('Raw Data'!M$3:M$98)&gt;10,IF(AND(ISNUMBER('Raw Data'!M187),'Raw Data'!M187&lt;40, 'Raw Data'!M187&gt;0),'Raw Data'!M187,40),"")</f>
        <v/>
      </c>
      <c r="O240" s="2" t="str">
        <f>IF(SUM('Raw Data'!N$3:N$98)&gt;10,IF(AND(ISNUMBER('Raw Data'!N187),'Raw Data'!N187&lt;40, 'Raw Data'!N187&gt;0),'Raw Data'!N187,40),"")</f>
        <v/>
      </c>
    </row>
    <row r="241" spans="1:15" x14ac:dyDescent="0.25">
      <c r="A241" s="2" t="str">
        <f>'Gene Table'!D48</f>
        <v>LOX</v>
      </c>
      <c r="B241" s="120"/>
      <c r="C241" s="3" t="s">
        <v>201</v>
      </c>
      <c r="D241" s="2">
        <f>IF(SUM('Raw Data'!C$3:C$98)&gt;10,IF(AND(ISNUMBER('Raw Data'!C189),'Raw Data'!C189&lt;40, 'Raw Data'!C189&gt;0),'Raw Data'!C189,40),"")</f>
        <v>9.6431055000000008</v>
      </c>
      <c r="E241" s="2" t="str">
        <f>IF(SUM('Raw Data'!D$3:D$98)&gt;10,IF(AND(ISNUMBER('Raw Data'!D189),'Raw Data'!D189&lt;40, 'Raw Data'!D189&gt;0),'Raw Data'!D189,40),"")</f>
        <v/>
      </c>
      <c r="F241" s="2" t="str">
        <f>IF(SUM('Raw Data'!E$3:E$98)&gt;10,IF(AND(ISNUMBER('Raw Data'!E189),'Raw Data'!E189&lt;40, 'Raw Data'!E189&gt;0),'Raw Data'!E189,40),"")</f>
        <v/>
      </c>
      <c r="G241" s="2" t="str">
        <f>IF(SUM('Raw Data'!F$3:F$98)&gt;10,IF(AND(ISNUMBER('Raw Data'!F189),'Raw Data'!F189&lt;40, 'Raw Data'!F189&gt;0),'Raw Data'!F189,40),"")</f>
        <v/>
      </c>
      <c r="H241" s="2" t="str">
        <f>IF(SUM('Raw Data'!G$3:G$98)&gt;10,IF(AND(ISNUMBER('Raw Data'!G189),'Raw Data'!G189&lt;40, 'Raw Data'!G189&gt;0),'Raw Data'!G189,40),"")</f>
        <v/>
      </c>
      <c r="I241" s="2" t="str">
        <f>IF(SUM('Raw Data'!H$3:H$98)&gt;10,IF(AND(ISNUMBER('Raw Data'!H189),'Raw Data'!H189&lt;40, 'Raw Data'!H189&gt;0),'Raw Data'!H189,40),"")</f>
        <v/>
      </c>
      <c r="J241" s="2" t="str">
        <f>IF(SUM('Raw Data'!I$3:I$98)&gt;10,IF(AND(ISNUMBER('Raw Data'!I189),'Raw Data'!I189&lt;40, 'Raw Data'!I189&gt;0),'Raw Data'!I189,40),"")</f>
        <v/>
      </c>
      <c r="K241" s="2" t="str">
        <f>IF(SUM('Raw Data'!J$3:J$98)&gt;10,IF(AND(ISNUMBER('Raw Data'!J189),'Raw Data'!J189&lt;40, 'Raw Data'!J189&gt;0),'Raw Data'!J189,40),"")</f>
        <v/>
      </c>
      <c r="L241" s="2" t="str">
        <f>IF(SUM('Raw Data'!K$3:K$98)&gt;10,IF(AND(ISNUMBER('Raw Data'!K189),'Raw Data'!K189&lt;40, 'Raw Data'!K189&gt;0),'Raw Data'!K189,40),"")</f>
        <v/>
      </c>
      <c r="M241" s="2" t="str">
        <f>IF(SUM('Raw Data'!L$3:L$98)&gt;10,IF(AND(ISNUMBER('Raw Data'!L189),'Raw Data'!L189&lt;40, 'Raw Data'!L189&gt;0),'Raw Data'!L189,40),"")</f>
        <v/>
      </c>
      <c r="N241" s="2" t="str">
        <f>IF(SUM('Raw Data'!M$3:M$98)&gt;10,IF(AND(ISNUMBER('Raw Data'!M189),'Raw Data'!M189&lt;40, 'Raw Data'!M189&gt;0),'Raw Data'!M189,40),"")</f>
        <v/>
      </c>
      <c r="O241" s="2" t="str">
        <f>IF(SUM('Raw Data'!N$3:N$98)&gt;10,IF(AND(ISNUMBER('Raw Data'!N189),'Raw Data'!N189&lt;40, 'Raw Data'!N189&gt;0),'Raw Data'!N189,40),"")</f>
        <v/>
      </c>
    </row>
    <row r="242" spans="1:15" x14ac:dyDescent="0.25">
      <c r="A242" s="2" t="str">
        <f>'Gene Table'!D49</f>
        <v>MEN1</v>
      </c>
      <c r="B242" s="120"/>
      <c r="C242" s="3" t="s">
        <v>203</v>
      </c>
      <c r="D242" s="2">
        <f>IF(SUM('Raw Data'!C$3:C$98)&gt;10,IF(AND(ISNUMBER('Raw Data'!C191),'Raw Data'!C191&lt;40, 'Raw Data'!C191&gt;0),'Raw Data'!C191,40),"")</f>
        <v>20.644093999999999</v>
      </c>
      <c r="E242" s="2" t="str">
        <f>IF(SUM('Raw Data'!D$3:D$98)&gt;10,IF(AND(ISNUMBER('Raw Data'!D191),'Raw Data'!D191&lt;40, 'Raw Data'!D191&gt;0),'Raw Data'!D191,40),"")</f>
        <v/>
      </c>
      <c r="F242" s="2" t="str">
        <f>IF(SUM('Raw Data'!E$3:E$98)&gt;10,IF(AND(ISNUMBER('Raw Data'!E191),'Raw Data'!E191&lt;40, 'Raw Data'!E191&gt;0),'Raw Data'!E191,40),"")</f>
        <v/>
      </c>
      <c r="G242" s="2" t="str">
        <f>IF(SUM('Raw Data'!F$3:F$98)&gt;10,IF(AND(ISNUMBER('Raw Data'!F191),'Raw Data'!F191&lt;40, 'Raw Data'!F191&gt;0),'Raw Data'!F191,40),"")</f>
        <v/>
      </c>
      <c r="H242" s="2" t="str">
        <f>IF(SUM('Raw Data'!G$3:G$98)&gt;10,IF(AND(ISNUMBER('Raw Data'!G191),'Raw Data'!G191&lt;40, 'Raw Data'!G191&gt;0),'Raw Data'!G191,40),"")</f>
        <v/>
      </c>
      <c r="I242" s="2" t="str">
        <f>IF(SUM('Raw Data'!H$3:H$98)&gt;10,IF(AND(ISNUMBER('Raw Data'!H191),'Raw Data'!H191&lt;40, 'Raw Data'!H191&gt;0),'Raw Data'!H191,40),"")</f>
        <v/>
      </c>
      <c r="J242" s="2" t="str">
        <f>IF(SUM('Raw Data'!I$3:I$98)&gt;10,IF(AND(ISNUMBER('Raw Data'!I191),'Raw Data'!I191&lt;40, 'Raw Data'!I191&gt;0),'Raw Data'!I191,40),"")</f>
        <v/>
      </c>
      <c r="K242" s="2" t="str">
        <f>IF(SUM('Raw Data'!J$3:J$98)&gt;10,IF(AND(ISNUMBER('Raw Data'!J191),'Raw Data'!J191&lt;40, 'Raw Data'!J191&gt;0),'Raw Data'!J191,40),"")</f>
        <v/>
      </c>
      <c r="L242" s="2" t="str">
        <f>IF(SUM('Raw Data'!K$3:K$98)&gt;10,IF(AND(ISNUMBER('Raw Data'!K191),'Raw Data'!K191&lt;40, 'Raw Data'!K191&gt;0),'Raw Data'!K191,40),"")</f>
        <v/>
      </c>
      <c r="M242" s="2" t="str">
        <f>IF(SUM('Raw Data'!L$3:L$98)&gt;10,IF(AND(ISNUMBER('Raw Data'!L191),'Raw Data'!L191&lt;40, 'Raw Data'!L191&gt;0),'Raw Data'!L191,40),"")</f>
        <v/>
      </c>
      <c r="N242" s="2" t="str">
        <f>IF(SUM('Raw Data'!M$3:M$98)&gt;10,IF(AND(ISNUMBER('Raw Data'!M191),'Raw Data'!M191&lt;40, 'Raw Data'!M191&gt;0),'Raw Data'!M191,40),"")</f>
        <v/>
      </c>
      <c r="O242" s="2" t="str">
        <f>IF(SUM('Raw Data'!N$3:N$98)&gt;10,IF(AND(ISNUMBER('Raw Data'!N191),'Raw Data'!N191&lt;40, 'Raw Data'!N191&gt;0),'Raw Data'!N191,40),"")</f>
        <v/>
      </c>
    </row>
    <row r="243" spans="1:15" x14ac:dyDescent="0.25">
      <c r="A243" s="2" t="str">
        <f>'Gene Table'!D50</f>
        <v>MGMT</v>
      </c>
      <c r="B243" s="120"/>
      <c r="C243" s="3" t="s">
        <v>205</v>
      </c>
      <c r="D243" s="2">
        <f>IF(SUM('Raw Data'!C$3:C$98)&gt;10,IF(AND(ISNUMBER('Raw Data'!C193),'Raw Data'!C193&lt;40, 'Raw Data'!C193&gt;0),'Raw Data'!C193,40),"")</f>
        <v>20.295780000000001</v>
      </c>
      <c r="E243" s="2" t="str">
        <f>IF(SUM('Raw Data'!D$3:D$98)&gt;10,IF(AND(ISNUMBER('Raw Data'!D193),'Raw Data'!D193&lt;40, 'Raw Data'!D193&gt;0),'Raw Data'!D193,40),"")</f>
        <v/>
      </c>
      <c r="F243" s="2" t="str">
        <f>IF(SUM('Raw Data'!E$3:E$98)&gt;10,IF(AND(ISNUMBER('Raw Data'!E193),'Raw Data'!E193&lt;40, 'Raw Data'!E193&gt;0),'Raw Data'!E193,40),"")</f>
        <v/>
      </c>
      <c r="G243" s="2" t="str">
        <f>IF(SUM('Raw Data'!F$3:F$98)&gt;10,IF(AND(ISNUMBER('Raw Data'!F193),'Raw Data'!F193&lt;40, 'Raw Data'!F193&gt;0),'Raw Data'!F193,40),"")</f>
        <v/>
      </c>
      <c r="H243" s="2" t="str">
        <f>IF(SUM('Raw Data'!G$3:G$98)&gt;10,IF(AND(ISNUMBER('Raw Data'!G193),'Raw Data'!G193&lt;40, 'Raw Data'!G193&gt;0),'Raw Data'!G193,40),"")</f>
        <v/>
      </c>
      <c r="I243" s="2" t="str">
        <f>IF(SUM('Raw Data'!H$3:H$98)&gt;10,IF(AND(ISNUMBER('Raw Data'!H193),'Raw Data'!H193&lt;40, 'Raw Data'!H193&gt;0),'Raw Data'!H193,40),"")</f>
        <v/>
      </c>
      <c r="J243" s="2" t="str">
        <f>IF(SUM('Raw Data'!I$3:I$98)&gt;10,IF(AND(ISNUMBER('Raw Data'!I193),'Raw Data'!I193&lt;40, 'Raw Data'!I193&gt;0),'Raw Data'!I193,40),"")</f>
        <v/>
      </c>
      <c r="K243" s="2" t="str">
        <f>IF(SUM('Raw Data'!J$3:J$98)&gt;10,IF(AND(ISNUMBER('Raw Data'!J193),'Raw Data'!J193&lt;40, 'Raw Data'!J193&gt;0),'Raw Data'!J193,40),"")</f>
        <v/>
      </c>
      <c r="L243" s="2" t="str">
        <f>IF(SUM('Raw Data'!K$3:K$98)&gt;10,IF(AND(ISNUMBER('Raw Data'!K193),'Raw Data'!K193&lt;40, 'Raw Data'!K193&gt;0),'Raw Data'!K193,40),"")</f>
        <v/>
      </c>
      <c r="M243" s="2" t="str">
        <f>IF(SUM('Raw Data'!L$3:L$98)&gt;10,IF(AND(ISNUMBER('Raw Data'!L193),'Raw Data'!L193&lt;40, 'Raw Data'!L193&gt;0),'Raw Data'!L193,40),"")</f>
        <v/>
      </c>
      <c r="N243" s="2" t="str">
        <f>IF(SUM('Raw Data'!M$3:M$98)&gt;10,IF(AND(ISNUMBER('Raw Data'!M193),'Raw Data'!M193&lt;40, 'Raw Data'!M193&gt;0),'Raw Data'!M193,40),"")</f>
        <v/>
      </c>
      <c r="O243" s="2" t="str">
        <f>IF(SUM('Raw Data'!N$3:N$98)&gt;10,IF(AND(ISNUMBER('Raw Data'!N193),'Raw Data'!N193&lt;40, 'Raw Data'!N193&gt;0),'Raw Data'!N193,40),"")</f>
        <v/>
      </c>
    </row>
    <row r="244" spans="1:15" x14ac:dyDescent="0.25">
      <c r="A244" s="2" t="str">
        <f>'Gene Table'!D51</f>
        <v>MLH1</v>
      </c>
      <c r="B244" s="120"/>
      <c r="C244" s="3" t="s">
        <v>460</v>
      </c>
      <c r="D244" s="2">
        <f>IF(SUM('Raw Data'!C$3:C$98)&gt;10,IF(AND(ISNUMBER('Raw Data'!C219),'Raw Data'!C219&lt;40, 'Raw Data'!C219&gt;0),'Raw Data'!C219,40),"")</f>
        <v>29.275252999999999</v>
      </c>
      <c r="E244" s="2" t="str">
        <f>IF(SUM('Raw Data'!D$3:D$98)&gt;10,IF(AND(ISNUMBER('Raw Data'!D219),'Raw Data'!D219&lt;40, 'Raw Data'!D219&gt;0),'Raw Data'!D219,40),"")</f>
        <v/>
      </c>
      <c r="F244" s="2" t="str">
        <f>IF(SUM('Raw Data'!E$3:E$98)&gt;10,IF(AND(ISNUMBER('Raw Data'!E219),'Raw Data'!E219&lt;40, 'Raw Data'!E219&gt;0),'Raw Data'!E219,40),"")</f>
        <v/>
      </c>
      <c r="G244" s="2" t="str">
        <f>IF(SUM('Raw Data'!F$3:F$98)&gt;10,IF(AND(ISNUMBER('Raw Data'!F219),'Raw Data'!F219&lt;40, 'Raw Data'!F219&gt;0),'Raw Data'!F219,40),"")</f>
        <v/>
      </c>
      <c r="H244" s="2" t="str">
        <f>IF(SUM('Raw Data'!G$3:G$98)&gt;10,IF(AND(ISNUMBER('Raw Data'!G219),'Raw Data'!G219&lt;40, 'Raw Data'!G219&gt;0),'Raw Data'!G219,40),"")</f>
        <v/>
      </c>
      <c r="I244" s="2" t="str">
        <f>IF(SUM('Raw Data'!H$3:H$98)&gt;10,IF(AND(ISNUMBER('Raw Data'!H219),'Raw Data'!H219&lt;40, 'Raw Data'!H219&gt;0),'Raw Data'!H219,40),"")</f>
        <v/>
      </c>
      <c r="J244" s="2" t="str">
        <f>IF(SUM('Raw Data'!I$3:I$98)&gt;10,IF(AND(ISNUMBER('Raw Data'!I219),'Raw Data'!I219&lt;40, 'Raw Data'!I219&gt;0),'Raw Data'!I219,40),"")</f>
        <v/>
      </c>
      <c r="K244" s="2" t="str">
        <f>IF(SUM('Raw Data'!J$3:J$98)&gt;10,IF(AND(ISNUMBER('Raw Data'!J219),'Raw Data'!J219&lt;40, 'Raw Data'!J219&gt;0),'Raw Data'!J219,40),"")</f>
        <v/>
      </c>
      <c r="L244" s="2" t="str">
        <f>IF(SUM('Raw Data'!K$3:K$98)&gt;10,IF(AND(ISNUMBER('Raw Data'!K219),'Raw Data'!K219&lt;40, 'Raw Data'!K219&gt;0),'Raw Data'!K219,40),"")</f>
        <v/>
      </c>
      <c r="M244" s="2" t="str">
        <f>IF(SUM('Raw Data'!L$3:L$98)&gt;10,IF(AND(ISNUMBER('Raw Data'!L219),'Raw Data'!L219&lt;40, 'Raw Data'!L219&gt;0),'Raw Data'!L219,40),"")</f>
        <v/>
      </c>
      <c r="N244" s="2" t="str">
        <f>IF(SUM('Raw Data'!M$3:M$98)&gt;10,IF(AND(ISNUMBER('Raw Data'!M219),'Raw Data'!M219&lt;40, 'Raw Data'!M219&gt;0),'Raw Data'!M219,40),"")</f>
        <v/>
      </c>
      <c r="O244" s="2" t="str">
        <f>IF(SUM('Raw Data'!N$3:N$98)&gt;10,IF(AND(ISNUMBER('Raw Data'!N219),'Raw Data'!N219&lt;40, 'Raw Data'!N219&gt;0),'Raw Data'!N219,40),"")</f>
        <v/>
      </c>
    </row>
    <row r="245" spans="1:15" x14ac:dyDescent="0.25">
      <c r="A245" s="2" t="str">
        <f>'Gene Table'!D52</f>
        <v>MSX1</v>
      </c>
      <c r="B245" s="120"/>
      <c r="C245" s="3" t="s">
        <v>462</v>
      </c>
      <c r="D245" s="2">
        <f>IF(SUM('Raw Data'!C$3:C$98)&gt;10,IF(AND(ISNUMBER('Raw Data'!C221),'Raw Data'!C221&lt;40, 'Raw Data'!C221&gt;0),'Raw Data'!C221,40),"")</f>
        <v>26.481607</v>
      </c>
      <c r="E245" s="2" t="str">
        <f>IF(SUM('Raw Data'!D$3:D$98)&gt;10,IF(AND(ISNUMBER('Raw Data'!D221),'Raw Data'!D221&lt;40, 'Raw Data'!D221&gt;0),'Raw Data'!D221,40),"")</f>
        <v/>
      </c>
      <c r="F245" s="2" t="str">
        <f>IF(SUM('Raw Data'!E$3:E$98)&gt;10,IF(AND(ISNUMBER('Raw Data'!E221),'Raw Data'!E221&lt;40, 'Raw Data'!E221&gt;0),'Raw Data'!E221,40),"")</f>
        <v/>
      </c>
      <c r="G245" s="2" t="str">
        <f>IF(SUM('Raw Data'!F$3:F$98)&gt;10,IF(AND(ISNUMBER('Raw Data'!F221),'Raw Data'!F221&lt;40, 'Raw Data'!F221&gt;0),'Raw Data'!F221,40),"")</f>
        <v/>
      </c>
      <c r="H245" s="2" t="str">
        <f>IF(SUM('Raw Data'!G$3:G$98)&gt;10,IF(AND(ISNUMBER('Raw Data'!G221),'Raw Data'!G221&lt;40, 'Raw Data'!G221&gt;0),'Raw Data'!G221,40),"")</f>
        <v/>
      </c>
      <c r="I245" s="2" t="str">
        <f>IF(SUM('Raw Data'!H$3:H$98)&gt;10,IF(AND(ISNUMBER('Raw Data'!H221),'Raw Data'!H221&lt;40, 'Raw Data'!H221&gt;0),'Raw Data'!H221,40),"")</f>
        <v/>
      </c>
      <c r="J245" s="2" t="str">
        <f>IF(SUM('Raw Data'!I$3:I$98)&gt;10,IF(AND(ISNUMBER('Raw Data'!I221),'Raw Data'!I221&lt;40, 'Raw Data'!I221&gt;0),'Raw Data'!I221,40),"")</f>
        <v/>
      </c>
      <c r="K245" s="2" t="str">
        <f>IF(SUM('Raw Data'!J$3:J$98)&gt;10,IF(AND(ISNUMBER('Raw Data'!J221),'Raw Data'!J221&lt;40, 'Raw Data'!J221&gt;0),'Raw Data'!J221,40),"")</f>
        <v/>
      </c>
      <c r="L245" s="2" t="str">
        <f>IF(SUM('Raw Data'!K$3:K$98)&gt;10,IF(AND(ISNUMBER('Raw Data'!K221),'Raw Data'!K221&lt;40, 'Raw Data'!K221&gt;0),'Raw Data'!K221,40),"")</f>
        <v/>
      </c>
      <c r="M245" s="2" t="str">
        <f>IF(SUM('Raw Data'!L$3:L$98)&gt;10,IF(AND(ISNUMBER('Raw Data'!L221),'Raw Data'!L221&lt;40, 'Raw Data'!L221&gt;0),'Raw Data'!L221,40),"")</f>
        <v/>
      </c>
      <c r="N245" s="2" t="str">
        <f>IF(SUM('Raw Data'!M$3:M$98)&gt;10,IF(AND(ISNUMBER('Raw Data'!M221),'Raw Data'!M221&lt;40, 'Raw Data'!M221&gt;0),'Raw Data'!M221,40),"")</f>
        <v/>
      </c>
      <c r="O245" s="2" t="str">
        <f>IF(SUM('Raw Data'!N$3:N$98)&gt;10,IF(AND(ISNUMBER('Raw Data'!N221),'Raw Data'!N221&lt;40, 'Raw Data'!N221&gt;0),'Raw Data'!N221,40),"")</f>
        <v/>
      </c>
    </row>
    <row r="246" spans="1:15" x14ac:dyDescent="0.25">
      <c r="A246" s="2" t="str">
        <f>'Gene Table'!D53</f>
        <v>MUC2</v>
      </c>
      <c r="B246" s="120"/>
      <c r="C246" s="3" t="s">
        <v>464</v>
      </c>
      <c r="D246" s="2">
        <f>IF(SUM('Raw Data'!C$3:C$98)&gt;10,IF(AND(ISNUMBER('Raw Data'!C223),'Raw Data'!C223&lt;40, 'Raw Data'!C223&gt;0),'Raw Data'!C223,40),"")</f>
        <v>24.234010000000001</v>
      </c>
      <c r="E246" s="2" t="str">
        <f>IF(SUM('Raw Data'!D$3:D$98)&gt;10,IF(AND(ISNUMBER('Raw Data'!D223),'Raw Data'!D223&lt;40, 'Raw Data'!D223&gt;0),'Raw Data'!D223,40),"")</f>
        <v/>
      </c>
      <c r="F246" s="2" t="str">
        <f>IF(SUM('Raw Data'!E$3:E$98)&gt;10,IF(AND(ISNUMBER('Raw Data'!E223),'Raw Data'!E223&lt;40, 'Raw Data'!E223&gt;0),'Raw Data'!E223,40),"")</f>
        <v/>
      </c>
      <c r="G246" s="2" t="str">
        <f>IF(SUM('Raw Data'!F$3:F$98)&gt;10,IF(AND(ISNUMBER('Raw Data'!F223),'Raw Data'!F223&lt;40, 'Raw Data'!F223&gt;0),'Raw Data'!F223,40),"")</f>
        <v/>
      </c>
      <c r="H246" s="2" t="str">
        <f>IF(SUM('Raw Data'!G$3:G$98)&gt;10,IF(AND(ISNUMBER('Raw Data'!G223),'Raw Data'!G223&lt;40, 'Raw Data'!G223&gt;0),'Raw Data'!G223,40),"")</f>
        <v/>
      </c>
      <c r="I246" s="2" t="str">
        <f>IF(SUM('Raw Data'!H$3:H$98)&gt;10,IF(AND(ISNUMBER('Raw Data'!H223),'Raw Data'!H223&lt;40, 'Raw Data'!H223&gt;0),'Raw Data'!H223,40),"")</f>
        <v/>
      </c>
      <c r="J246" s="2" t="str">
        <f>IF(SUM('Raw Data'!I$3:I$98)&gt;10,IF(AND(ISNUMBER('Raw Data'!I223),'Raw Data'!I223&lt;40, 'Raw Data'!I223&gt;0),'Raw Data'!I223,40),"")</f>
        <v/>
      </c>
      <c r="K246" s="2" t="str">
        <f>IF(SUM('Raw Data'!J$3:J$98)&gt;10,IF(AND(ISNUMBER('Raw Data'!J223),'Raw Data'!J223&lt;40, 'Raw Data'!J223&gt;0),'Raw Data'!J223,40),"")</f>
        <v/>
      </c>
      <c r="L246" s="2" t="str">
        <f>IF(SUM('Raw Data'!K$3:K$98)&gt;10,IF(AND(ISNUMBER('Raw Data'!K223),'Raw Data'!K223&lt;40, 'Raw Data'!K223&gt;0),'Raw Data'!K223,40),"")</f>
        <v/>
      </c>
      <c r="M246" s="2" t="str">
        <f>IF(SUM('Raw Data'!L$3:L$98)&gt;10,IF(AND(ISNUMBER('Raw Data'!L223),'Raw Data'!L223&lt;40, 'Raw Data'!L223&gt;0),'Raw Data'!L223,40),"")</f>
        <v/>
      </c>
      <c r="N246" s="2" t="str">
        <f>IF(SUM('Raw Data'!M$3:M$98)&gt;10,IF(AND(ISNUMBER('Raw Data'!M223),'Raw Data'!M223&lt;40, 'Raw Data'!M223&gt;0),'Raw Data'!M223,40),"")</f>
        <v/>
      </c>
      <c r="O246" s="2" t="str">
        <f>IF(SUM('Raw Data'!N$3:N$98)&gt;10,IF(AND(ISNUMBER('Raw Data'!N223),'Raw Data'!N223&lt;40, 'Raw Data'!N223&gt;0),'Raw Data'!N223,40),"")</f>
        <v/>
      </c>
    </row>
    <row r="247" spans="1:15" x14ac:dyDescent="0.25">
      <c r="A247" s="2" t="str">
        <f>'Gene Table'!D54</f>
        <v>MYOD1</v>
      </c>
      <c r="B247" s="120"/>
      <c r="C247" s="3" t="s">
        <v>466</v>
      </c>
      <c r="D247" s="2">
        <f>IF(SUM('Raw Data'!C$3:C$98)&gt;10,IF(AND(ISNUMBER('Raw Data'!C225),'Raw Data'!C225&lt;40, 'Raw Data'!C225&gt;0),'Raw Data'!C225,40),"")</f>
        <v>27.4682</v>
      </c>
      <c r="E247" s="2" t="str">
        <f>IF(SUM('Raw Data'!D$3:D$98)&gt;10,IF(AND(ISNUMBER('Raw Data'!D225),'Raw Data'!D225&lt;40, 'Raw Data'!D225&gt;0),'Raw Data'!D225,40),"")</f>
        <v/>
      </c>
      <c r="F247" s="2" t="str">
        <f>IF(SUM('Raw Data'!E$3:E$98)&gt;10,IF(AND(ISNUMBER('Raw Data'!E225),'Raw Data'!E225&lt;40, 'Raw Data'!E225&gt;0),'Raw Data'!E225,40),"")</f>
        <v/>
      </c>
      <c r="G247" s="2" t="str">
        <f>IF(SUM('Raw Data'!F$3:F$98)&gt;10,IF(AND(ISNUMBER('Raw Data'!F225),'Raw Data'!F225&lt;40, 'Raw Data'!F225&gt;0),'Raw Data'!F225,40),"")</f>
        <v/>
      </c>
      <c r="H247" s="2" t="str">
        <f>IF(SUM('Raw Data'!G$3:G$98)&gt;10,IF(AND(ISNUMBER('Raw Data'!G225),'Raw Data'!G225&lt;40, 'Raw Data'!G225&gt;0),'Raw Data'!G225,40),"")</f>
        <v/>
      </c>
      <c r="I247" s="2" t="str">
        <f>IF(SUM('Raw Data'!H$3:H$98)&gt;10,IF(AND(ISNUMBER('Raw Data'!H225),'Raw Data'!H225&lt;40, 'Raw Data'!H225&gt;0),'Raw Data'!H225,40),"")</f>
        <v/>
      </c>
      <c r="J247" s="2" t="str">
        <f>IF(SUM('Raw Data'!I$3:I$98)&gt;10,IF(AND(ISNUMBER('Raw Data'!I225),'Raw Data'!I225&lt;40, 'Raw Data'!I225&gt;0),'Raw Data'!I225,40),"")</f>
        <v/>
      </c>
      <c r="K247" s="2" t="str">
        <f>IF(SUM('Raw Data'!J$3:J$98)&gt;10,IF(AND(ISNUMBER('Raw Data'!J225),'Raw Data'!J225&lt;40, 'Raw Data'!J225&gt;0),'Raw Data'!J225,40),"")</f>
        <v/>
      </c>
      <c r="L247" s="2" t="str">
        <f>IF(SUM('Raw Data'!K$3:K$98)&gt;10,IF(AND(ISNUMBER('Raw Data'!K225),'Raw Data'!K225&lt;40, 'Raw Data'!K225&gt;0),'Raw Data'!K225,40),"")</f>
        <v/>
      </c>
      <c r="M247" s="2" t="str">
        <f>IF(SUM('Raw Data'!L$3:L$98)&gt;10,IF(AND(ISNUMBER('Raw Data'!L225),'Raw Data'!L225&lt;40, 'Raw Data'!L225&gt;0),'Raw Data'!L225,40),"")</f>
        <v/>
      </c>
      <c r="N247" s="2" t="str">
        <f>IF(SUM('Raw Data'!M$3:M$98)&gt;10,IF(AND(ISNUMBER('Raw Data'!M225),'Raw Data'!M225&lt;40, 'Raw Data'!M225&gt;0),'Raw Data'!M225,40),"")</f>
        <v/>
      </c>
      <c r="O247" s="2" t="str">
        <f>IF(SUM('Raw Data'!N$3:N$98)&gt;10,IF(AND(ISNUMBER('Raw Data'!N225),'Raw Data'!N225&lt;40, 'Raw Data'!N225&gt;0),'Raw Data'!N225,40),"")</f>
        <v/>
      </c>
    </row>
    <row r="248" spans="1:15" x14ac:dyDescent="0.25">
      <c r="A248" s="2" t="str">
        <f>'Gene Table'!D55</f>
        <v>PALB2</v>
      </c>
      <c r="B248" s="120"/>
      <c r="C248" s="3" t="s">
        <v>468</v>
      </c>
      <c r="D248" s="2">
        <f>IF(SUM('Raw Data'!C$3:C$98)&gt;10,IF(AND(ISNUMBER('Raw Data'!C227),'Raw Data'!C227&lt;40, 'Raw Data'!C227&gt;0),'Raw Data'!C227,40),"")</f>
        <v>27.480898</v>
      </c>
      <c r="E248" s="2" t="str">
        <f>IF(SUM('Raw Data'!D$3:D$98)&gt;10,IF(AND(ISNUMBER('Raw Data'!D227),'Raw Data'!D227&lt;40, 'Raw Data'!D227&gt;0),'Raw Data'!D227,40),"")</f>
        <v/>
      </c>
      <c r="F248" s="2" t="str">
        <f>IF(SUM('Raw Data'!E$3:E$98)&gt;10,IF(AND(ISNUMBER('Raw Data'!E227),'Raw Data'!E227&lt;40, 'Raw Data'!E227&gt;0),'Raw Data'!E227,40),"")</f>
        <v/>
      </c>
      <c r="G248" s="2" t="str">
        <f>IF(SUM('Raw Data'!F$3:F$98)&gt;10,IF(AND(ISNUMBER('Raw Data'!F227),'Raw Data'!F227&lt;40, 'Raw Data'!F227&gt;0),'Raw Data'!F227,40),"")</f>
        <v/>
      </c>
      <c r="H248" s="2" t="str">
        <f>IF(SUM('Raw Data'!G$3:G$98)&gt;10,IF(AND(ISNUMBER('Raw Data'!G227),'Raw Data'!G227&lt;40, 'Raw Data'!G227&gt;0),'Raw Data'!G227,40),"")</f>
        <v/>
      </c>
      <c r="I248" s="2" t="str">
        <f>IF(SUM('Raw Data'!H$3:H$98)&gt;10,IF(AND(ISNUMBER('Raw Data'!H227),'Raw Data'!H227&lt;40, 'Raw Data'!H227&gt;0),'Raw Data'!H227,40),"")</f>
        <v/>
      </c>
      <c r="J248" s="2" t="str">
        <f>IF(SUM('Raw Data'!I$3:I$98)&gt;10,IF(AND(ISNUMBER('Raw Data'!I227),'Raw Data'!I227&lt;40, 'Raw Data'!I227&gt;0),'Raw Data'!I227,40),"")</f>
        <v/>
      </c>
      <c r="K248" s="2" t="str">
        <f>IF(SUM('Raw Data'!J$3:J$98)&gt;10,IF(AND(ISNUMBER('Raw Data'!J227),'Raw Data'!J227&lt;40, 'Raw Data'!J227&gt;0),'Raw Data'!J227,40),"")</f>
        <v/>
      </c>
      <c r="L248" s="2" t="str">
        <f>IF(SUM('Raw Data'!K$3:K$98)&gt;10,IF(AND(ISNUMBER('Raw Data'!K227),'Raw Data'!K227&lt;40, 'Raw Data'!K227&gt;0),'Raw Data'!K227,40),"")</f>
        <v/>
      </c>
      <c r="M248" s="2" t="str">
        <f>IF(SUM('Raw Data'!L$3:L$98)&gt;10,IF(AND(ISNUMBER('Raw Data'!L227),'Raw Data'!L227&lt;40, 'Raw Data'!L227&gt;0),'Raw Data'!L227,40),"")</f>
        <v/>
      </c>
      <c r="N248" s="2" t="str">
        <f>IF(SUM('Raw Data'!M$3:M$98)&gt;10,IF(AND(ISNUMBER('Raw Data'!M227),'Raw Data'!M227&lt;40, 'Raw Data'!M227&gt;0),'Raw Data'!M227,40),"")</f>
        <v/>
      </c>
      <c r="O248" s="2" t="str">
        <f>IF(SUM('Raw Data'!N$3:N$98)&gt;10,IF(AND(ISNUMBER('Raw Data'!N227),'Raw Data'!N227&lt;40, 'Raw Data'!N227&gt;0),'Raw Data'!N227,40),"")</f>
        <v/>
      </c>
    </row>
    <row r="249" spans="1:15" x14ac:dyDescent="0.25">
      <c r="A249" s="2" t="str">
        <f>'Gene Table'!D56</f>
        <v>PAX5</v>
      </c>
      <c r="B249" s="120"/>
      <c r="C249" s="3" t="s">
        <v>241</v>
      </c>
      <c r="D249" s="2">
        <f>IF(SUM('Raw Data'!C$3:C$98)&gt;10,IF(AND(ISNUMBER('Raw Data'!C229),'Raw Data'!C229&lt;40, 'Raw Data'!C229&gt;0),'Raw Data'!C229,40),"")</f>
        <v>20.122375000000002</v>
      </c>
      <c r="E249" s="2" t="str">
        <f>IF(SUM('Raw Data'!D$3:D$98)&gt;10,IF(AND(ISNUMBER('Raw Data'!D229),'Raw Data'!D229&lt;40, 'Raw Data'!D229&gt;0),'Raw Data'!D229,40),"")</f>
        <v/>
      </c>
      <c r="F249" s="2" t="str">
        <f>IF(SUM('Raw Data'!E$3:E$98)&gt;10,IF(AND(ISNUMBER('Raw Data'!E229),'Raw Data'!E229&lt;40, 'Raw Data'!E229&gt;0),'Raw Data'!E229,40),"")</f>
        <v/>
      </c>
      <c r="G249" s="2" t="str">
        <f>IF(SUM('Raw Data'!F$3:F$98)&gt;10,IF(AND(ISNUMBER('Raw Data'!F229),'Raw Data'!F229&lt;40, 'Raw Data'!F229&gt;0),'Raw Data'!F229,40),"")</f>
        <v/>
      </c>
      <c r="H249" s="2" t="str">
        <f>IF(SUM('Raw Data'!G$3:G$98)&gt;10,IF(AND(ISNUMBER('Raw Data'!G229),'Raw Data'!G229&lt;40, 'Raw Data'!G229&gt;0),'Raw Data'!G229,40),"")</f>
        <v/>
      </c>
      <c r="I249" s="2" t="str">
        <f>IF(SUM('Raw Data'!H$3:H$98)&gt;10,IF(AND(ISNUMBER('Raw Data'!H229),'Raw Data'!H229&lt;40, 'Raw Data'!H229&gt;0),'Raw Data'!H229,40),"")</f>
        <v/>
      </c>
      <c r="J249" s="2" t="str">
        <f>IF(SUM('Raw Data'!I$3:I$98)&gt;10,IF(AND(ISNUMBER('Raw Data'!I229),'Raw Data'!I229&lt;40, 'Raw Data'!I229&gt;0),'Raw Data'!I229,40),"")</f>
        <v/>
      </c>
      <c r="K249" s="2" t="str">
        <f>IF(SUM('Raw Data'!J$3:J$98)&gt;10,IF(AND(ISNUMBER('Raw Data'!J229),'Raw Data'!J229&lt;40, 'Raw Data'!J229&gt;0),'Raw Data'!J229,40),"")</f>
        <v/>
      </c>
      <c r="L249" s="2" t="str">
        <f>IF(SUM('Raw Data'!K$3:K$98)&gt;10,IF(AND(ISNUMBER('Raw Data'!K229),'Raw Data'!K229&lt;40, 'Raw Data'!K229&gt;0),'Raw Data'!K229,40),"")</f>
        <v/>
      </c>
      <c r="M249" s="2" t="str">
        <f>IF(SUM('Raw Data'!L$3:L$98)&gt;10,IF(AND(ISNUMBER('Raw Data'!L229),'Raw Data'!L229&lt;40, 'Raw Data'!L229&gt;0),'Raw Data'!L229,40),"")</f>
        <v/>
      </c>
      <c r="N249" s="2" t="str">
        <f>IF(SUM('Raw Data'!M$3:M$98)&gt;10,IF(AND(ISNUMBER('Raw Data'!M229),'Raw Data'!M229&lt;40, 'Raw Data'!M229&gt;0),'Raw Data'!M229,40),"")</f>
        <v/>
      </c>
      <c r="O249" s="2" t="str">
        <f>IF(SUM('Raw Data'!N$3:N$98)&gt;10,IF(AND(ISNUMBER('Raw Data'!N229),'Raw Data'!N229&lt;40, 'Raw Data'!N229&gt;0),'Raw Data'!N229,40),"")</f>
        <v/>
      </c>
    </row>
    <row r="250" spans="1:15" x14ac:dyDescent="0.25">
      <c r="A250" s="2" t="str">
        <f>'Gene Table'!D57</f>
        <v>PDLIM4</v>
      </c>
      <c r="B250" s="120"/>
      <c r="C250" s="3" t="s">
        <v>243</v>
      </c>
      <c r="D250" s="2">
        <f>IF(SUM('Raw Data'!C$3:C$98)&gt;10,IF(AND(ISNUMBER('Raw Data'!C231),'Raw Data'!C231&lt;40, 'Raw Data'!C231&gt;0),'Raw Data'!C231,40),"")</f>
        <v>30.446995000000001</v>
      </c>
      <c r="E250" s="2" t="str">
        <f>IF(SUM('Raw Data'!D$3:D$98)&gt;10,IF(AND(ISNUMBER('Raw Data'!D231),'Raw Data'!D231&lt;40, 'Raw Data'!D231&gt;0),'Raw Data'!D231,40),"")</f>
        <v/>
      </c>
      <c r="F250" s="2" t="str">
        <f>IF(SUM('Raw Data'!E$3:E$98)&gt;10,IF(AND(ISNUMBER('Raw Data'!E231),'Raw Data'!E231&lt;40, 'Raw Data'!E231&gt;0),'Raw Data'!E231,40),"")</f>
        <v/>
      </c>
      <c r="G250" s="2" t="str">
        <f>IF(SUM('Raw Data'!F$3:F$98)&gt;10,IF(AND(ISNUMBER('Raw Data'!F231),'Raw Data'!F231&lt;40, 'Raw Data'!F231&gt;0),'Raw Data'!F231,40),"")</f>
        <v/>
      </c>
      <c r="H250" s="2" t="str">
        <f>IF(SUM('Raw Data'!G$3:G$98)&gt;10,IF(AND(ISNUMBER('Raw Data'!G231),'Raw Data'!G231&lt;40, 'Raw Data'!G231&gt;0),'Raw Data'!G231,40),"")</f>
        <v/>
      </c>
      <c r="I250" s="2" t="str">
        <f>IF(SUM('Raw Data'!H$3:H$98)&gt;10,IF(AND(ISNUMBER('Raw Data'!H231),'Raw Data'!H231&lt;40, 'Raw Data'!H231&gt;0),'Raw Data'!H231,40),"")</f>
        <v/>
      </c>
      <c r="J250" s="2" t="str">
        <f>IF(SUM('Raw Data'!I$3:I$98)&gt;10,IF(AND(ISNUMBER('Raw Data'!I231),'Raw Data'!I231&lt;40, 'Raw Data'!I231&gt;0),'Raw Data'!I231,40),"")</f>
        <v/>
      </c>
      <c r="K250" s="2" t="str">
        <f>IF(SUM('Raw Data'!J$3:J$98)&gt;10,IF(AND(ISNUMBER('Raw Data'!J231),'Raw Data'!J231&lt;40, 'Raw Data'!J231&gt;0),'Raw Data'!J231,40),"")</f>
        <v/>
      </c>
      <c r="L250" s="2" t="str">
        <f>IF(SUM('Raw Data'!K$3:K$98)&gt;10,IF(AND(ISNUMBER('Raw Data'!K231),'Raw Data'!K231&lt;40, 'Raw Data'!K231&gt;0),'Raw Data'!K231,40),"")</f>
        <v/>
      </c>
      <c r="M250" s="2" t="str">
        <f>IF(SUM('Raw Data'!L$3:L$98)&gt;10,IF(AND(ISNUMBER('Raw Data'!L231),'Raw Data'!L231&lt;40, 'Raw Data'!L231&gt;0),'Raw Data'!L231,40),"")</f>
        <v/>
      </c>
      <c r="N250" s="2" t="str">
        <f>IF(SUM('Raw Data'!M$3:M$98)&gt;10,IF(AND(ISNUMBER('Raw Data'!M231),'Raw Data'!M231&lt;40, 'Raw Data'!M231&gt;0),'Raw Data'!M231,40),"")</f>
        <v/>
      </c>
      <c r="O250" s="2" t="str">
        <f>IF(SUM('Raw Data'!N$3:N$98)&gt;10,IF(AND(ISNUMBER('Raw Data'!N231),'Raw Data'!N231&lt;40, 'Raw Data'!N231&gt;0),'Raw Data'!N231,40),"")</f>
        <v/>
      </c>
    </row>
    <row r="251" spans="1:15" x14ac:dyDescent="0.25">
      <c r="A251" s="2" t="str">
        <f>'Gene Table'!D58</f>
        <v>PER1</v>
      </c>
      <c r="B251" s="120"/>
      <c r="C251" s="3" t="s">
        <v>245</v>
      </c>
      <c r="D251" s="2">
        <f>IF(SUM('Raw Data'!C$3:C$98)&gt;10,IF(AND(ISNUMBER('Raw Data'!C233),'Raw Data'!C233&lt;40, 'Raw Data'!C233&gt;0),'Raw Data'!C233,40),"")</f>
        <v>21.366717999999999</v>
      </c>
      <c r="E251" s="2" t="str">
        <f>IF(SUM('Raw Data'!D$3:D$98)&gt;10,IF(AND(ISNUMBER('Raw Data'!D233),'Raw Data'!D233&lt;40, 'Raw Data'!D233&gt;0),'Raw Data'!D233,40),"")</f>
        <v/>
      </c>
      <c r="F251" s="2" t="str">
        <f>IF(SUM('Raw Data'!E$3:E$98)&gt;10,IF(AND(ISNUMBER('Raw Data'!E233),'Raw Data'!E233&lt;40, 'Raw Data'!E233&gt;0),'Raw Data'!E233,40),"")</f>
        <v/>
      </c>
      <c r="G251" s="2" t="str">
        <f>IF(SUM('Raw Data'!F$3:F$98)&gt;10,IF(AND(ISNUMBER('Raw Data'!F233),'Raw Data'!F233&lt;40, 'Raw Data'!F233&gt;0),'Raw Data'!F233,40),"")</f>
        <v/>
      </c>
      <c r="H251" s="2" t="str">
        <f>IF(SUM('Raw Data'!G$3:G$98)&gt;10,IF(AND(ISNUMBER('Raw Data'!G233),'Raw Data'!G233&lt;40, 'Raw Data'!G233&gt;0),'Raw Data'!G233,40),"")</f>
        <v/>
      </c>
      <c r="I251" s="2" t="str">
        <f>IF(SUM('Raw Data'!H$3:H$98)&gt;10,IF(AND(ISNUMBER('Raw Data'!H233),'Raw Data'!H233&lt;40, 'Raw Data'!H233&gt;0),'Raw Data'!H233,40),"")</f>
        <v/>
      </c>
      <c r="J251" s="2" t="str">
        <f>IF(SUM('Raw Data'!I$3:I$98)&gt;10,IF(AND(ISNUMBER('Raw Data'!I233),'Raw Data'!I233&lt;40, 'Raw Data'!I233&gt;0),'Raw Data'!I233,40),"")</f>
        <v/>
      </c>
      <c r="K251" s="2" t="str">
        <f>IF(SUM('Raw Data'!J$3:J$98)&gt;10,IF(AND(ISNUMBER('Raw Data'!J233),'Raw Data'!J233&lt;40, 'Raw Data'!J233&gt;0),'Raw Data'!J233,40),"")</f>
        <v/>
      </c>
      <c r="L251" s="2" t="str">
        <f>IF(SUM('Raw Data'!K$3:K$98)&gt;10,IF(AND(ISNUMBER('Raw Data'!K233),'Raw Data'!K233&lt;40, 'Raw Data'!K233&gt;0),'Raw Data'!K233,40),"")</f>
        <v/>
      </c>
      <c r="M251" s="2" t="str">
        <f>IF(SUM('Raw Data'!L$3:L$98)&gt;10,IF(AND(ISNUMBER('Raw Data'!L233),'Raw Data'!L233&lt;40, 'Raw Data'!L233&gt;0),'Raw Data'!L233,40),"")</f>
        <v/>
      </c>
      <c r="N251" s="2" t="str">
        <f>IF(SUM('Raw Data'!M$3:M$98)&gt;10,IF(AND(ISNUMBER('Raw Data'!M233),'Raw Data'!M233&lt;40, 'Raw Data'!M233&gt;0),'Raw Data'!M233,40),"")</f>
        <v/>
      </c>
      <c r="O251" s="2" t="str">
        <f>IF(SUM('Raw Data'!N$3:N$98)&gt;10,IF(AND(ISNUMBER('Raw Data'!N233),'Raw Data'!N233&lt;40, 'Raw Data'!N233&gt;0),'Raw Data'!N233,40),"")</f>
        <v/>
      </c>
    </row>
    <row r="252" spans="1:15" x14ac:dyDescent="0.25">
      <c r="A252" s="2" t="str">
        <f>'Gene Table'!D59</f>
        <v>PER2</v>
      </c>
      <c r="B252" s="120"/>
      <c r="C252" s="3" t="s">
        <v>247</v>
      </c>
      <c r="D252" s="2">
        <f>IF(SUM('Raw Data'!C$3:C$98)&gt;10,IF(AND(ISNUMBER('Raw Data'!C235),'Raw Data'!C235&lt;40, 'Raw Data'!C235&gt;0),'Raw Data'!C235,40),"")</f>
        <v>21.902287000000001</v>
      </c>
      <c r="E252" s="2" t="str">
        <f>IF(SUM('Raw Data'!D$3:D$98)&gt;10,IF(AND(ISNUMBER('Raw Data'!D235),'Raw Data'!D235&lt;40, 'Raw Data'!D235&gt;0),'Raw Data'!D235,40),"")</f>
        <v/>
      </c>
      <c r="F252" s="2" t="str">
        <f>IF(SUM('Raw Data'!E$3:E$98)&gt;10,IF(AND(ISNUMBER('Raw Data'!E235),'Raw Data'!E235&lt;40, 'Raw Data'!E235&gt;0),'Raw Data'!E235,40),"")</f>
        <v/>
      </c>
      <c r="G252" s="2" t="str">
        <f>IF(SUM('Raw Data'!F$3:F$98)&gt;10,IF(AND(ISNUMBER('Raw Data'!F235),'Raw Data'!F235&lt;40, 'Raw Data'!F235&gt;0),'Raw Data'!F235,40),"")</f>
        <v/>
      </c>
      <c r="H252" s="2" t="str">
        <f>IF(SUM('Raw Data'!G$3:G$98)&gt;10,IF(AND(ISNUMBER('Raw Data'!G235),'Raw Data'!G235&lt;40, 'Raw Data'!G235&gt;0),'Raw Data'!G235,40),"")</f>
        <v/>
      </c>
      <c r="I252" s="2" t="str">
        <f>IF(SUM('Raw Data'!H$3:H$98)&gt;10,IF(AND(ISNUMBER('Raw Data'!H235),'Raw Data'!H235&lt;40, 'Raw Data'!H235&gt;0),'Raw Data'!H235,40),"")</f>
        <v/>
      </c>
      <c r="J252" s="2" t="str">
        <f>IF(SUM('Raw Data'!I$3:I$98)&gt;10,IF(AND(ISNUMBER('Raw Data'!I235),'Raw Data'!I235&lt;40, 'Raw Data'!I235&gt;0),'Raw Data'!I235,40),"")</f>
        <v/>
      </c>
      <c r="K252" s="2" t="str">
        <f>IF(SUM('Raw Data'!J$3:J$98)&gt;10,IF(AND(ISNUMBER('Raw Data'!J235),'Raw Data'!J235&lt;40, 'Raw Data'!J235&gt;0),'Raw Data'!J235,40),"")</f>
        <v/>
      </c>
      <c r="L252" s="2" t="str">
        <f>IF(SUM('Raw Data'!K$3:K$98)&gt;10,IF(AND(ISNUMBER('Raw Data'!K235),'Raw Data'!K235&lt;40, 'Raw Data'!K235&gt;0),'Raw Data'!K235,40),"")</f>
        <v/>
      </c>
      <c r="M252" s="2" t="str">
        <f>IF(SUM('Raw Data'!L$3:L$98)&gt;10,IF(AND(ISNUMBER('Raw Data'!L235),'Raw Data'!L235&lt;40, 'Raw Data'!L235&gt;0),'Raw Data'!L235,40),"")</f>
        <v/>
      </c>
      <c r="N252" s="2" t="str">
        <f>IF(SUM('Raw Data'!M$3:M$98)&gt;10,IF(AND(ISNUMBER('Raw Data'!M235),'Raw Data'!M235&lt;40, 'Raw Data'!M235&gt;0),'Raw Data'!M235,40),"")</f>
        <v/>
      </c>
      <c r="O252" s="2" t="str">
        <f>IF(SUM('Raw Data'!N$3:N$98)&gt;10,IF(AND(ISNUMBER('Raw Data'!N235),'Raw Data'!N235&lt;40, 'Raw Data'!N235&gt;0),'Raw Data'!N235,40),"")</f>
        <v/>
      </c>
    </row>
    <row r="253" spans="1:15" x14ac:dyDescent="0.25">
      <c r="A253" s="2" t="str">
        <f>'Gene Table'!D60</f>
        <v>PGR</v>
      </c>
      <c r="B253" s="120"/>
      <c r="C253" s="3" t="s">
        <v>249</v>
      </c>
      <c r="D253" s="2">
        <f>IF(SUM('Raw Data'!C$3:C$98)&gt;10,IF(AND(ISNUMBER('Raw Data'!C237),'Raw Data'!C237&lt;40, 'Raw Data'!C237&gt;0),'Raw Data'!C237,40),"")</f>
        <v>20.139277</v>
      </c>
      <c r="E253" s="2" t="str">
        <f>IF(SUM('Raw Data'!D$3:D$98)&gt;10,IF(AND(ISNUMBER('Raw Data'!D237),'Raw Data'!D237&lt;40, 'Raw Data'!D237&gt;0),'Raw Data'!D237,40),"")</f>
        <v/>
      </c>
      <c r="F253" s="2" t="str">
        <f>IF(SUM('Raw Data'!E$3:E$98)&gt;10,IF(AND(ISNUMBER('Raw Data'!E237),'Raw Data'!E237&lt;40, 'Raw Data'!E237&gt;0),'Raw Data'!E237,40),"")</f>
        <v/>
      </c>
      <c r="G253" s="2" t="str">
        <f>IF(SUM('Raw Data'!F$3:F$98)&gt;10,IF(AND(ISNUMBER('Raw Data'!F237),'Raw Data'!F237&lt;40, 'Raw Data'!F237&gt;0),'Raw Data'!F237,40),"")</f>
        <v/>
      </c>
      <c r="H253" s="2" t="str">
        <f>IF(SUM('Raw Data'!G$3:G$98)&gt;10,IF(AND(ISNUMBER('Raw Data'!G237),'Raw Data'!G237&lt;40, 'Raw Data'!G237&gt;0),'Raw Data'!G237,40),"")</f>
        <v/>
      </c>
      <c r="I253" s="2" t="str">
        <f>IF(SUM('Raw Data'!H$3:H$98)&gt;10,IF(AND(ISNUMBER('Raw Data'!H237),'Raw Data'!H237&lt;40, 'Raw Data'!H237&gt;0),'Raw Data'!H237,40),"")</f>
        <v/>
      </c>
      <c r="J253" s="2" t="str">
        <f>IF(SUM('Raw Data'!I$3:I$98)&gt;10,IF(AND(ISNUMBER('Raw Data'!I237),'Raw Data'!I237&lt;40, 'Raw Data'!I237&gt;0),'Raw Data'!I237,40),"")</f>
        <v/>
      </c>
      <c r="K253" s="2" t="str">
        <f>IF(SUM('Raw Data'!J$3:J$98)&gt;10,IF(AND(ISNUMBER('Raw Data'!J237),'Raw Data'!J237&lt;40, 'Raw Data'!J237&gt;0),'Raw Data'!J237,40),"")</f>
        <v/>
      </c>
      <c r="L253" s="2" t="str">
        <f>IF(SUM('Raw Data'!K$3:K$98)&gt;10,IF(AND(ISNUMBER('Raw Data'!K237),'Raw Data'!K237&lt;40, 'Raw Data'!K237&gt;0),'Raw Data'!K237,40),"")</f>
        <v/>
      </c>
      <c r="M253" s="2" t="str">
        <f>IF(SUM('Raw Data'!L$3:L$98)&gt;10,IF(AND(ISNUMBER('Raw Data'!L237),'Raw Data'!L237&lt;40, 'Raw Data'!L237&gt;0),'Raw Data'!L237,40),"")</f>
        <v/>
      </c>
      <c r="N253" s="2" t="str">
        <f>IF(SUM('Raw Data'!M$3:M$98)&gt;10,IF(AND(ISNUMBER('Raw Data'!M237),'Raw Data'!M237&lt;40, 'Raw Data'!M237&gt;0),'Raw Data'!M237,40),"")</f>
        <v/>
      </c>
      <c r="O253" s="2" t="str">
        <f>IF(SUM('Raw Data'!N$3:N$98)&gt;10,IF(AND(ISNUMBER('Raw Data'!N237),'Raw Data'!N237&lt;40, 'Raw Data'!N237&gt;0),'Raw Data'!N237,40),"")</f>
        <v/>
      </c>
    </row>
    <row r="254" spans="1:15" x14ac:dyDescent="0.25">
      <c r="A254" s="2" t="str">
        <f>'Gene Table'!D61</f>
        <v>PLAGL1</v>
      </c>
      <c r="B254" s="120"/>
      <c r="C254" s="3" t="s">
        <v>251</v>
      </c>
      <c r="D254" s="2">
        <f>IF(SUM('Raw Data'!C$3:C$98)&gt;10,IF(AND(ISNUMBER('Raw Data'!C239),'Raw Data'!C239&lt;40, 'Raw Data'!C239&gt;0),'Raw Data'!C239,40),"")</f>
        <v>22.350878000000002</v>
      </c>
      <c r="E254" s="2" t="str">
        <f>IF(SUM('Raw Data'!D$3:D$98)&gt;10,IF(AND(ISNUMBER('Raw Data'!D239),'Raw Data'!D239&lt;40, 'Raw Data'!D239&gt;0),'Raw Data'!D239,40),"")</f>
        <v/>
      </c>
      <c r="F254" s="2" t="str">
        <f>IF(SUM('Raw Data'!E$3:E$98)&gt;10,IF(AND(ISNUMBER('Raw Data'!E239),'Raw Data'!E239&lt;40, 'Raw Data'!E239&gt;0),'Raw Data'!E239,40),"")</f>
        <v/>
      </c>
      <c r="G254" s="2" t="str">
        <f>IF(SUM('Raw Data'!F$3:F$98)&gt;10,IF(AND(ISNUMBER('Raw Data'!F239),'Raw Data'!F239&lt;40, 'Raw Data'!F239&gt;0),'Raw Data'!F239,40),"")</f>
        <v/>
      </c>
      <c r="H254" s="2" t="str">
        <f>IF(SUM('Raw Data'!G$3:G$98)&gt;10,IF(AND(ISNUMBER('Raw Data'!G239),'Raw Data'!G239&lt;40, 'Raw Data'!G239&gt;0),'Raw Data'!G239,40),"")</f>
        <v/>
      </c>
      <c r="I254" s="2" t="str">
        <f>IF(SUM('Raw Data'!H$3:H$98)&gt;10,IF(AND(ISNUMBER('Raw Data'!H239),'Raw Data'!H239&lt;40, 'Raw Data'!H239&gt;0),'Raw Data'!H239,40),"")</f>
        <v/>
      </c>
      <c r="J254" s="2" t="str">
        <f>IF(SUM('Raw Data'!I$3:I$98)&gt;10,IF(AND(ISNUMBER('Raw Data'!I239),'Raw Data'!I239&lt;40, 'Raw Data'!I239&gt;0),'Raw Data'!I239,40),"")</f>
        <v/>
      </c>
      <c r="K254" s="2" t="str">
        <f>IF(SUM('Raw Data'!J$3:J$98)&gt;10,IF(AND(ISNUMBER('Raw Data'!J239),'Raw Data'!J239&lt;40, 'Raw Data'!J239&gt;0),'Raw Data'!J239,40),"")</f>
        <v/>
      </c>
      <c r="L254" s="2" t="str">
        <f>IF(SUM('Raw Data'!K$3:K$98)&gt;10,IF(AND(ISNUMBER('Raw Data'!K239),'Raw Data'!K239&lt;40, 'Raw Data'!K239&gt;0),'Raw Data'!K239,40),"")</f>
        <v/>
      </c>
      <c r="M254" s="2" t="str">
        <f>IF(SUM('Raw Data'!L$3:L$98)&gt;10,IF(AND(ISNUMBER('Raw Data'!L239),'Raw Data'!L239&lt;40, 'Raw Data'!L239&gt;0),'Raw Data'!L239,40),"")</f>
        <v/>
      </c>
      <c r="N254" s="2" t="str">
        <f>IF(SUM('Raw Data'!M$3:M$98)&gt;10,IF(AND(ISNUMBER('Raw Data'!M239),'Raw Data'!M239&lt;40, 'Raw Data'!M239&gt;0),'Raw Data'!M239,40),"")</f>
        <v/>
      </c>
      <c r="O254" s="2" t="str">
        <f>IF(SUM('Raw Data'!N$3:N$98)&gt;10,IF(AND(ISNUMBER('Raw Data'!N239),'Raw Data'!N239&lt;40, 'Raw Data'!N239&gt;0),'Raw Data'!N239,40),"")</f>
        <v/>
      </c>
    </row>
    <row r="255" spans="1:15" x14ac:dyDescent="0.25">
      <c r="A255" s="2" t="str">
        <f>'Gene Table'!D62</f>
        <v>PRDM2</v>
      </c>
      <c r="B255" s="120"/>
      <c r="C255" s="3" t="s">
        <v>253</v>
      </c>
      <c r="D255" s="2">
        <f>IF(SUM('Raw Data'!C$3:C$98)&gt;10,IF(AND(ISNUMBER('Raw Data'!C241),'Raw Data'!C241&lt;40, 'Raw Data'!C241&gt;0),'Raw Data'!C241,40),"")</f>
        <v>20.968465999999999</v>
      </c>
      <c r="E255" s="2" t="str">
        <f>IF(SUM('Raw Data'!D$3:D$98)&gt;10,IF(AND(ISNUMBER('Raw Data'!D241),'Raw Data'!D241&lt;40, 'Raw Data'!D241&gt;0),'Raw Data'!D241,40),"")</f>
        <v/>
      </c>
      <c r="F255" s="2" t="str">
        <f>IF(SUM('Raw Data'!E$3:E$98)&gt;10,IF(AND(ISNUMBER('Raw Data'!E241),'Raw Data'!E241&lt;40, 'Raw Data'!E241&gt;0),'Raw Data'!E241,40),"")</f>
        <v/>
      </c>
      <c r="G255" s="2" t="str">
        <f>IF(SUM('Raw Data'!F$3:F$98)&gt;10,IF(AND(ISNUMBER('Raw Data'!F241),'Raw Data'!F241&lt;40, 'Raw Data'!F241&gt;0),'Raw Data'!F241,40),"")</f>
        <v/>
      </c>
      <c r="H255" s="2" t="str">
        <f>IF(SUM('Raw Data'!G$3:G$98)&gt;10,IF(AND(ISNUMBER('Raw Data'!G241),'Raw Data'!G241&lt;40, 'Raw Data'!G241&gt;0),'Raw Data'!G241,40),"")</f>
        <v/>
      </c>
      <c r="I255" s="2" t="str">
        <f>IF(SUM('Raw Data'!H$3:H$98)&gt;10,IF(AND(ISNUMBER('Raw Data'!H241),'Raw Data'!H241&lt;40, 'Raw Data'!H241&gt;0),'Raw Data'!H241,40),"")</f>
        <v/>
      </c>
      <c r="J255" s="2" t="str">
        <f>IF(SUM('Raw Data'!I$3:I$98)&gt;10,IF(AND(ISNUMBER('Raw Data'!I241),'Raw Data'!I241&lt;40, 'Raw Data'!I241&gt;0),'Raw Data'!I241,40),"")</f>
        <v/>
      </c>
      <c r="K255" s="2" t="str">
        <f>IF(SUM('Raw Data'!J$3:J$98)&gt;10,IF(AND(ISNUMBER('Raw Data'!J241),'Raw Data'!J241&lt;40, 'Raw Data'!J241&gt;0),'Raw Data'!J241,40),"")</f>
        <v/>
      </c>
      <c r="L255" s="2" t="str">
        <f>IF(SUM('Raw Data'!K$3:K$98)&gt;10,IF(AND(ISNUMBER('Raw Data'!K241),'Raw Data'!K241&lt;40, 'Raw Data'!K241&gt;0),'Raw Data'!K241,40),"")</f>
        <v/>
      </c>
      <c r="M255" s="2" t="str">
        <f>IF(SUM('Raw Data'!L$3:L$98)&gt;10,IF(AND(ISNUMBER('Raw Data'!L241),'Raw Data'!L241&lt;40, 'Raw Data'!L241&gt;0),'Raw Data'!L241,40),"")</f>
        <v/>
      </c>
      <c r="N255" s="2" t="str">
        <f>IF(SUM('Raw Data'!M$3:M$98)&gt;10,IF(AND(ISNUMBER('Raw Data'!M241),'Raw Data'!M241&lt;40, 'Raw Data'!M241&gt;0),'Raw Data'!M241,40),"")</f>
        <v/>
      </c>
      <c r="O255" s="2" t="str">
        <f>IF(SUM('Raw Data'!N$3:N$98)&gt;10,IF(AND(ISNUMBER('Raw Data'!N241),'Raw Data'!N241&lt;40, 'Raw Data'!N241&gt;0),'Raw Data'!N241,40),"")</f>
        <v/>
      </c>
    </row>
    <row r="256" spans="1:15" x14ac:dyDescent="0.25">
      <c r="A256" s="2" t="str">
        <f>'Gene Table'!D63</f>
        <v>PRKCDBP</v>
      </c>
      <c r="B256" s="120"/>
      <c r="C256" s="3" t="s">
        <v>473</v>
      </c>
      <c r="D256" s="2">
        <f>IF(SUM('Raw Data'!C$3:C$98)&gt;10,IF(AND(ISNUMBER('Raw Data'!C267),'Raw Data'!C267&lt;40, 'Raw Data'!C267&gt;0),'Raw Data'!C267,40),"")</f>
        <v>21.236305000000002</v>
      </c>
      <c r="E256" s="2" t="str">
        <f>IF(SUM('Raw Data'!D$3:D$98)&gt;10,IF(AND(ISNUMBER('Raw Data'!D267),'Raw Data'!D267&lt;40, 'Raw Data'!D267&gt;0),'Raw Data'!D267,40),"")</f>
        <v/>
      </c>
      <c r="F256" s="2" t="str">
        <f>IF(SUM('Raw Data'!E$3:E$98)&gt;10,IF(AND(ISNUMBER('Raw Data'!E267),'Raw Data'!E267&lt;40, 'Raw Data'!E267&gt;0),'Raw Data'!E267,40),"")</f>
        <v/>
      </c>
      <c r="G256" s="2" t="str">
        <f>IF(SUM('Raw Data'!F$3:F$98)&gt;10,IF(AND(ISNUMBER('Raw Data'!F267),'Raw Data'!F267&lt;40, 'Raw Data'!F267&gt;0),'Raw Data'!F267,40),"")</f>
        <v/>
      </c>
      <c r="H256" s="2" t="str">
        <f>IF(SUM('Raw Data'!G$3:G$98)&gt;10,IF(AND(ISNUMBER('Raw Data'!G267),'Raw Data'!G267&lt;40, 'Raw Data'!G267&gt;0),'Raw Data'!G267,40),"")</f>
        <v/>
      </c>
      <c r="I256" s="2" t="str">
        <f>IF(SUM('Raw Data'!H$3:H$98)&gt;10,IF(AND(ISNUMBER('Raw Data'!H267),'Raw Data'!H267&lt;40, 'Raw Data'!H267&gt;0),'Raw Data'!H267,40),"")</f>
        <v/>
      </c>
      <c r="J256" s="2" t="str">
        <f>IF(SUM('Raw Data'!I$3:I$98)&gt;10,IF(AND(ISNUMBER('Raw Data'!I267),'Raw Data'!I267&lt;40, 'Raw Data'!I267&gt;0),'Raw Data'!I267,40),"")</f>
        <v/>
      </c>
      <c r="K256" s="2" t="str">
        <f>IF(SUM('Raw Data'!J$3:J$98)&gt;10,IF(AND(ISNUMBER('Raw Data'!J267),'Raw Data'!J267&lt;40, 'Raw Data'!J267&gt;0),'Raw Data'!J267,40),"")</f>
        <v/>
      </c>
      <c r="L256" s="2" t="str">
        <f>IF(SUM('Raw Data'!K$3:K$98)&gt;10,IF(AND(ISNUMBER('Raw Data'!K267),'Raw Data'!K267&lt;40, 'Raw Data'!K267&gt;0),'Raw Data'!K267,40),"")</f>
        <v/>
      </c>
      <c r="M256" s="2" t="str">
        <f>IF(SUM('Raw Data'!L$3:L$98)&gt;10,IF(AND(ISNUMBER('Raw Data'!L267),'Raw Data'!L267&lt;40, 'Raw Data'!L267&gt;0),'Raw Data'!L267,40),"")</f>
        <v/>
      </c>
      <c r="N256" s="2" t="str">
        <f>IF(SUM('Raw Data'!M$3:M$98)&gt;10,IF(AND(ISNUMBER('Raw Data'!M267),'Raw Data'!M267&lt;40, 'Raw Data'!M267&gt;0),'Raw Data'!M267,40),"")</f>
        <v/>
      </c>
      <c r="O256" s="2" t="str">
        <f>IF(SUM('Raw Data'!N$3:N$98)&gt;10,IF(AND(ISNUMBER('Raw Data'!N267),'Raw Data'!N267&lt;40, 'Raw Data'!N267&gt;0),'Raw Data'!N267,40),"")</f>
        <v/>
      </c>
    </row>
    <row r="257" spans="1:15" x14ac:dyDescent="0.25">
      <c r="A257" s="2" t="str">
        <f>'Gene Table'!D64</f>
        <v>PROX1</v>
      </c>
      <c r="B257" s="120"/>
      <c r="C257" s="3" t="s">
        <v>475</v>
      </c>
      <c r="D257" s="2">
        <f>IF(SUM('Raw Data'!C$3:C$98)&gt;10,IF(AND(ISNUMBER('Raw Data'!C269),'Raw Data'!C269&lt;40, 'Raw Data'!C269&gt;0),'Raw Data'!C269,40),"")</f>
        <v>32.263077000000003</v>
      </c>
      <c r="E257" s="2" t="str">
        <f>IF(SUM('Raw Data'!D$3:D$98)&gt;10,IF(AND(ISNUMBER('Raw Data'!D269),'Raw Data'!D269&lt;40, 'Raw Data'!D269&gt;0),'Raw Data'!D269,40),"")</f>
        <v/>
      </c>
      <c r="F257" s="2" t="str">
        <f>IF(SUM('Raw Data'!E$3:E$98)&gt;10,IF(AND(ISNUMBER('Raw Data'!E269),'Raw Data'!E269&lt;40, 'Raw Data'!E269&gt;0),'Raw Data'!E269,40),"")</f>
        <v/>
      </c>
      <c r="G257" s="2" t="str">
        <f>IF(SUM('Raw Data'!F$3:F$98)&gt;10,IF(AND(ISNUMBER('Raw Data'!F269),'Raw Data'!F269&lt;40, 'Raw Data'!F269&gt;0),'Raw Data'!F269,40),"")</f>
        <v/>
      </c>
      <c r="H257" s="2" t="str">
        <f>IF(SUM('Raw Data'!G$3:G$98)&gt;10,IF(AND(ISNUMBER('Raw Data'!G269),'Raw Data'!G269&lt;40, 'Raw Data'!G269&gt;0),'Raw Data'!G269,40),"")</f>
        <v/>
      </c>
      <c r="I257" s="2" t="str">
        <f>IF(SUM('Raw Data'!H$3:H$98)&gt;10,IF(AND(ISNUMBER('Raw Data'!H269),'Raw Data'!H269&lt;40, 'Raw Data'!H269&gt;0),'Raw Data'!H269,40),"")</f>
        <v/>
      </c>
      <c r="J257" s="2" t="str">
        <f>IF(SUM('Raw Data'!I$3:I$98)&gt;10,IF(AND(ISNUMBER('Raw Data'!I269),'Raw Data'!I269&lt;40, 'Raw Data'!I269&gt;0),'Raw Data'!I269,40),"")</f>
        <v/>
      </c>
      <c r="K257" s="2" t="str">
        <f>IF(SUM('Raw Data'!J$3:J$98)&gt;10,IF(AND(ISNUMBER('Raw Data'!J269),'Raw Data'!J269&lt;40, 'Raw Data'!J269&gt;0),'Raw Data'!J269,40),"")</f>
        <v/>
      </c>
      <c r="L257" s="2" t="str">
        <f>IF(SUM('Raw Data'!K$3:K$98)&gt;10,IF(AND(ISNUMBER('Raw Data'!K269),'Raw Data'!K269&lt;40, 'Raw Data'!K269&gt;0),'Raw Data'!K269,40),"")</f>
        <v/>
      </c>
      <c r="M257" s="2" t="str">
        <f>IF(SUM('Raw Data'!L$3:L$98)&gt;10,IF(AND(ISNUMBER('Raw Data'!L269),'Raw Data'!L269&lt;40, 'Raw Data'!L269&gt;0),'Raw Data'!L269,40),"")</f>
        <v/>
      </c>
      <c r="N257" s="2" t="str">
        <f>IF(SUM('Raw Data'!M$3:M$98)&gt;10,IF(AND(ISNUMBER('Raw Data'!M269),'Raw Data'!M269&lt;40, 'Raw Data'!M269&gt;0),'Raw Data'!M269,40),"")</f>
        <v/>
      </c>
      <c r="O257" s="2" t="str">
        <f>IF(SUM('Raw Data'!N$3:N$98)&gt;10,IF(AND(ISNUMBER('Raw Data'!N269),'Raw Data'!N269&lt;40, 'Raw Data'!N269&gt;0),'Raw Data'!N269,40),"")</f>
        <v/>
      </c>
    </row>
    <row r="258" spans="1:15" x14ac:dyDescent="0.25">
      <c r="A258" s="2" t="str">
        <f>'Gene Table'!D65</f>
        <v>PTEN</v>
      </c>
      <c r="B258" s="120"/>
      <c r="C258" s="3" t="s">
        <v>477</v>
      </c>
      <c r="D258" s="2">
        <f>IF(SUM('Raw Data'!C$3:C$98)&gt;10,IF(AND(ISNUMBER('Raw Data'!C271),'Raw Data'!C271&lt;40, 'Raw Data'!C271&gt;0),'Raw Data'!C271,40),"")</f>
        <v>19.795673000000001</v>
      </c>
      <c r="E258" s="2" t="str">
        <f>IF(SUM('Raw Data'!D$3:D$98)&gt;10,IF(AND(ISNUMBER('Raw Data'!D271),'Raw Data'!D271&lt;40, 'Raw Data'!D271&gt;0),'Raw Data'!D271,40),"")</f>
        <v/>
      </c>
      <c r="F258" s="2" t="str">
        <f>IF(SUM('Raw Data'!E$3:E$98)&gt;10,IF(AND(ISNUMBER('Raw Data'!E271),'Raw Data'!E271&lt;40, 'Raw Data'!E271&gt;0),'Raw Data'!E271,40),"")</f>
        <v/>
      </c>
      <c r="G258" s="2" t="str">
        <f>IF(SUM('Raw Data'!F$3:F$98)&gt;10,IF(AND(ISNUMBER('Raw Data'!F271),'Raw Data'!F271&lt;40, 'Raw Data'!F271&gt;0),'Raw Data'!F271,40),"")</f>
        <v/>
      </c>
      <c r="H258" s="2" t="str">
        <f>IF(SUM('Raw Data'!G$3:G$98)&gt;10,IF(AND(ISNUMBER('Raw Data'!G271),'Raw Data'!G271&lt;40, 'Raw Data'!G271&gt;0),'Raw Data'!G271,40),"")</f>
        <v/>
      </c>
      <c r="I258" s="2" t="str">
        <f>IF(SUM('Raw Data'!H$3:H$98)&gt;10,IF(AND(ISNUMBER('Raw Data'!H271),'Raw Data'!H271&lt;40, 'Raw Data'!H271&gt;0),'Raw Data'!H271,40),"")</f>
        <v/>
      </c>
      <c r="J258" s="2" t="str">
        <f>IF(SUM('Raw Data'!I$3:I$98)&gt;10,IF(AND(ISNUMBER('Raw Data'!I271),'Raw Data'!I271&lt;40, 'Raw Data'!I271&gt;0),'Raw Data'!I271,40),"")</f>
        <v/>
      </c>
      <c r="K258" s="2" t="str">
        <f>IF(SUM('Raw Data'!J$3:J$98)&gt;10,IF(AND(ISNUMBER('Raw Data'!J271),'Raw Data'!J271&lt;40, 'Raw Data'!J271&gt;0),'Raw Data'!J271,40),"")</f>
        <v/>
      </c>
      <c r="L258" s="2" t="str">
        <f>IF(SUM('Raw Data'!K$3:K$98)&gt;10,IF(AND(ISNUMBER('Raw Data'!K271),'Raw Data'!K271&lt;40, 'Raw Data'!K271&gt;0),'Raw Data'!K271,40),"")</f>
        <v/>
      </c>
      <c r="M258" s="2" t="str">
        <f>IF(SUM('Raw Data'!L$3:L$98)&gt;10,IF(AND(ISNUMBER('Raw Data'!L271),'Raw Data'!L271&lt;40, 'Raw Data'!L271&gt;0),'Raw Data'!L271,40),"")</f>
        <v/>
      </c>
      <c r="N258" s="2" t="str">
        <f>IF(SUM('Raw Data'!M$3:M$98)&gt;10,IF(AND(ISNUMBER('Raw Data'!M271),'Raw Data'!M271&lt;40, 'Raw Data'!M271&gt;0),'Raw Data'!M271,40),"")</f>
        <v/>
      </c>
      <c r="O258" s="2" t="str">
        <f>IF(SUM('Raw Data'!N$3:N$98)&gt;10,IF(AND(ISNUMBER('Raw Data'!N271),'Raw Data'!N271&lt;40, 'Raw Data'!N271&gt;0),'Raw Data'!N271,40),"")</f>
        <v/>
      </c>
    </row>
    <row r="259" spans="1:15" x14ac:dyDescent="0.25">
      <c r="A259" s="2" t="str">
        <f>'Gene Table'!D66</f>
        <v>PTGS2</v>
      </c>
      <c r="B259" s="120"/>
      <c r="C259" s="3" t="s">
        <v>479</v>
      </c>
      <c r="D259" s="2">
        <f>IF(SUM('Raw Data'!C$3:C$98)&gt;10,IF(AND(ISNUMBER('Raw Data'!C273),'Raw Data'!C273&lt;40, 'Raw Data'!C273&gt;0),'Raw Data'!C273,40),"")</f>
        <v>20.431248</v>
      </c>
      <c r="E259" s="2" t="str">
        <f>IF(SUM('Raw Data'!D$3:D$98)&gt;10,IF(AND(ISNUMBER('Raw Data'!D273),'Raw Data'!D273&lt;40, 'Raw Data'!D273&gt;0),'Raw Data'!D273,40),"")</f>
        <v/>
      </c>
      <c r="F259" s="2" t="str">
        <f>IF(SUM('Raw Data'!E$3:E$98)&gt;10,IF(AND(ISNUMBER('Raw Data'!E273),'Raw Data'!E273&lt;40, 'Raw Data'!E273&gt;0),'Raw Data'!E273,40),"")</f>
        <v/>
      </c>
      <c r="G259" s="2" t="str">
        <f>IF(SUM('Raw Data'!F$3:F$98)&gt;10,IF(AND(ISNUMBER('Raw Data'!F273),'Raw Data'!F273&lt;40, 'Raw Data'!F273&gt;0),'Raw Data'!F273,40),"")</f>
        <v/>
      </c>
      <c r="H259" s="2" t="str">
        <f>IF(SUM('Raw Data'!G$3:G$98)&gt;10,IF(AND(ISNUMBER('Raw Data'!G273),'Raw Data'!G273&lt;40, 'Raw Data'!G273&gt;0),'Raw Data'!G273,40),"")</f>
        <v/>
      </c>
      <c r="I259" s="2" t="str">
        <f>IF(SUM('Raw Data'!H$3:H$98)&gt;10,IF(AND(ISNUMBER('Raw Data'!H273),'Raw Data'!H273&lt;40, 'Raw Data'!H273&gt;0),'Raw Data'!H273,40),"")</f>
        <v/>
      </c>
      <c r="J259" s="2" t="str">
        <f>IF(SUM('Raw Data'!I$3:I$98)&gt;10,IF(AND(ISNUMBER('Raw Data'!I273),'Raw Data'!I273&lt;40, 'Raw Data'!I273&gt;0),'Raw Data'!I273,40),"")</f>
        <v/>
      </c>
      <c r="K259" s="2" t="str">
        <f>IF(SUM('Raw Data'!J$3:J$98)&gt;10,IF(AND(ISNUMBER('Raw Data'!J273),'Raw Data'!J273&lt;40, 'Raw Data'!J273&gt;0),'Raw Data'!J273,40),"")</f>
        <v/>
      </c>
      <c r="L259" s="2" t="str">
        <f>IF(SUM('Raw Data'!K$3:K$98)&gt;10,IF(AND(ISNUMBER('Raw Data'!K273),'Raw Data'!K273&lt;40, 'Raw Data'!K273&gt;0),'Raw Data'!K273,40),"")</f>
        <v/>
      </c>
      <c r="M259" s="2" t="str">
        <f>IF(SUM('Raw Data'!L$3:L$98)&gt;10,IF(AND(ISNUMBER('Raw Data'!L273),'Raw Data'!L273&lt;40, 'Raw Data'!L273&gt;0),'Raw Data'!L273,40),"")</f>
        <v/>
      </c>
      <c r="N259" s="2" t="str">
        <f>IF(SUM('Raw Data'!M$3:M$98)&gt;10,IF(AND(ISNUMBER('Raw Data'!M273),'Raw Data'!M273&lt;40, 'Raw Data'!M273&gt;0),'Raw Data'!M273,40),"")</f>
        <v/>
      </c>
      <c r="O259" s="2" t="str">
        <f>IF(SUM('Raw Data'!N$3:N$98)&gt;10,IF(AND(ISNUMBER('Raw Data'!N273),'Raw Data'!N273&lt;40, 'Raw Data'!N273&gt;0),'Raw Data'!N273,40),"")</f>
        <v/>
      </c>
    </row>
    <row r="260" spans="1:15" x14ac:dyDescent="0.25">
      <c r="A260" s="2" t="str">
        <f>'Gene Table'!D67</f>
        <v>PYCARD</v>
      </c>
      <c r="B260" s="120"/>
      <c r="C260" s="3" t="s">
        <v>481</v>
      </c>
      <c r="D260" s="2">
        <f>IF(SUM('Raw Data'!C$3:C$98)&gt;10,IF(AND(ISNUMBER('Raw Data'!C275),'Raw Data'!C275&lt;40, 'Raw Data'!C275&gt;0),'Raw Data'!C275,40),"")</f>
        <v>20.324363999999999</v>
      </c>
      <c r="E260" s="2" t="str">
        <f>IF(SUM('Raw Data'!D$3:D$98)&gt;10,IF(AND(ISNUMBER('Raw Data'!D275),'Raw Data'!D275&lt;40, 'Raw Data'!D275&gt;0),'Raw Data'!D275,40),"")</f>
        <v/>
      </c>
      <c r="F260" s="2" t="str">
        <f>IF(SUM('Raw Data'!E$3:E$98)&gt;10,IF(AND(ISNUMBER('Raw Data'!E275),'Raw Data'!E275&lt;40, 'Raw Data'!E275&gt;0),'Raw Data'!E275,40),"")</f>
        <v/>
      </c>
      <c r="G260" s="2" t="str">
        <f>IF(SUM('Raw Data'!F$3:F$98)&gt;10,IF(AND(ISNUMBER('Raw Data'!F275),'Raw Data'!F275&lt;40, 'Raw Data'!F275&gt;0),'Raw Data'!F275,40),"")</f>
        <v/>
      </c>
      <c r="H260" s="2" t="str">
        <f>IF(SUM('Raw Data'!G$3:G$98)&gt;10,IF(AND(ISNUMBER('Raw Data'!G275),'Raw Data'!G275&lt;40, 'Raw Data'!G275&gt;0),'Raw Data'!G275,40),"")</f>
        <v/>
      </c>
      <c r="I260" s="2" t="str">
        <f>IF(SUM('Raw Data'!H$3:H$98)&gt;10,IF(AND(ISNUMBER('Raw Data'!H275),'Raw Data'!H275&lt;40, 'Raw Data'!H275&gt;0),'Raw Data'!H275,40),"")</f>
        <v/>
      </c>
      <c r="J260" s="2" t="str">
        <f>IF(SUM('Raw Data'!I$3:I$98)&gt;10,IF(AND(ISNUMBER('Raw Data'!I275),'Raw Data'!I275&lt;40, 'Raw Data'!I275&gt;0),'Raw Data'!I275,40),"")</f>
        <v/>
      </c>
      <c r="K260" s="2" t="str">
        <f>IF(SUM('Raw Data'!J$3:J$98)&gt;10,IF(AND(ISNUMBER('Raw Data'!J275),'Raw Data'!J275&lt;40, 'Raw Data'!J275&gt;0),'Raw Data'!J275,40),"")</f>
        <v/>
      </c>
      <c r="L260" s="2" t="str">
        <f>IF(SUM('Raw Data'!K$3:K$98)&gt;10,IF(AND(ISNUMBER('Raw Data'!K275),'Raw Data'!K275&lt;40, 'Raw Data'!K275&gt;0),'Raw Data'!K275,40),"")</f>
        <v/>
      </c>
      <c r="M260" s="2" t="str">
        <f>IF(SUM('Raw Data'!L$3:L$98)&gt;10,IF(AND(ISNUMBER('Raw Data'!L275),'Raw Data'!L275&lt;40, 'Raw Data'!L275&gt;0),'Raw Data'!L275,40),"")</f>
        <v/>
      </c>
      <c r="N260" s="2" t="str">
        <f>IF(SUM('Raw Data'!M$3:M$98)&gt;10,IF(AND(ISNUMBER('Raw Data'!M275),'Raw Data'!M275&lt;40, 'Raw Data'!M275&gt;0),'Raw Data'!M275,40),"")</f>
        <v/>
      </c>
      <c r="O260" s="2" t="str">
        <f>IF(SUM('Raw Data'!N$3:N$98)&gt;10,IF(AND(ISNUMBER('Raw Data'!N275),'Raw Data'!N275&lt;40, 'Raw Data'!N275&gt;0),'Raw Data'!N275,40),"")</f>
        <v/>
      </c>
    </row>
    <row r="261" spans="1:15" x14ac:dyDescent="0.25">
      <c r="A261" s="2" t="str">
        <f>'Gene Table'!D68</f>
        <v>RARB</v>
      </c>
      <c r="B261" s="120"/>
      <c r="C261" s="3" t="s">
        <v>289</v>
      </c>
      <c r="D261" s="2">
        <f>IF(SUM('Raw Data'!C$3:C$98)&gt;10,IF(AND(ISNUMBER('Raw Data'!C277),'Raw Data'!C277&lt;40, 'Raw Data'!C277&gt;0),'Raw Data'!C277,40),"")</f>
        <v>28.403238000000002</v>
      </c>
      <c r="E261" s="2" t="str">
        <f>IF(SUM('Raw Data'!D$3:D$98)&gt;10,IF(AND(ISNUMBER('Raw Data'!D277),'Raw Data'!D277&lt;40, 'Raw Data'!D277&gt;0),'Raw Data'!D277,40),"")</f>
        <v/>
      </c>
      <c r="F261" s="2" t="str">
        <f>IF(SUM('Raw Data'!E$3:E$98)&gt;10,IF(AND(ISNUMBER('Raw Data'!E277),'Raw Data'!E277&lt;40, 'Raw Data'!E277&gt;0),'Raw Data'!E277,40),"")</f>
        <v/>
      </c>
      <c r="G261" s="2" t="str">
        <f>IF(SUM('Raw Data'!F$3:F$98)&gt;10,IF(AND(ISNUMBER('Raw Data'!F277),'Raw Data'!F277&lt;40, 'Raw Data'!F277&gt;0),'Raw Data'!F277,40),"")</f>
        <v/>
      </c>
      <c r="H261" s="2" t="str">
        <f>IF(SUM('Raw Data'!G$3:G$98)&gt;10,IF(AND(ISNUMBER('Raw Data'!G277),'Raw Data'!G277&lt;40, 'Raw Data'!G277&gt;0),'Raw Data'!G277,40),"")</f>
        <v/>
      </c>
      <c r="I261" s="2" t="str">
        <f>IF(SUM('Raw Data'!H$3:H$98)&gt;10,IF(AND(ISNUMBER('Raw Data'!H277),'Raw Data'!H277&lt;40, 'Raw Data'!H277&gt;0),'Raw Data'!H277,40),"")</f>
        <v/>
      </c>
      <c r="J261" s="2" t="str">
        <f>IF(SUM('Raw Data'!I$3:I$98)&gt;10,IF(AND(ISNUMBER('Raw Data'!I277),'Raw Data'!I277&lt;40, 'Raw Data'!I277&gt;0),'Raw Data'!I277,40),"")</f>
        <v/>
      </c>
      <c r="K261" s="2" t="str">
        <f>IF(SUM('Raw Data'!J$3:J$98)&gt;10,IF(AND(ISNUMBER('Raw Data'!J277),'Raw Data'!J277&lt;40, 'Raw Data'!J277&gt;0),'Raw Data'!J277,40),"")</f>
        <v/>
      </c>
      <c r="L261" s="2" t="str">
        <f>IF(SUM('Raw Data'!K$3:K$98)&gt;10,IF(AND(ISNUMBER('Raw Data'!K277),'Raw Data'!K277&lt;40, 'Raw Data'!K277&gt;0),'Raw Data'!K277,40),"")</f>
        <v/>
      </c>
      <c r="M261" s="2" t="str">
        <f>IF(SUM('Raw Data'!L$3:L$98)&gt;10,IF(AND(ISNUMBER('Raw Data'!L277),'Raw Data'!L277&lt;40, 'Raw Data'!L277&gt;0),'Raw Data'!L277,40),"")</f>
        <v/>
      </c>
      <c r="N261" s="2" t="str">
        <f>IF(SUM('Raw Data'!M$3:M$98)&gt;10,IF(AND(ISNUMBER('Raw Data'!M277),'Raw Data'!M277&lt;40, 'Raw Data'!M277&gt;0),'Raw Data'!M277,40),"")</f>
        <v/>
      </c>
      <c r="O261" s="2" t="str">
        <f>IF(SUM('Raw Data'!N$3:N$98)&gt;10,IF(AND(ISNUMBER('Raw Data'!N277),'Raw Data'!N277&lt;40, 'Raw Data'!N277&gt;0),'Raw Data'!N277,40),"")</f>
        <v/>
      </c>
    </row>
    <row r="262" spans="1:15" x14ac:dyDescent="0.25">
      <c r="A262" s="2" t="str">
        <f>'Gene Table'!D69</f>
        <v>RARRES1</v>
      </c>
      <c r="B262" s="120"/>
      <c r="C262" s="3" t="s">
        <v>291</v>
      </c>
      <c r="D262" s="2">
        <f>IF(SUM('Raw Data'!C$3:C$98)&gt;10,IF(AND(ISNUMBER('Raw Data'!C279),'Raw Data'!C279&lt;40, 'Raw Data'!C279&gt;0),'Raw Data'!C279,40),"")</f>
        <v>19.981382</v>
      </c>
      <c r="E262" s="2" t="str">
        <f>IF(SUM('Raw Data'!D$3:D$98)&gt;10,IF(AND(ISNUMBER('Raw Data'!D279),'Raw Data'!D279&lt;40, 'Raw Data'!D279&gt;0),'Raw Data'!D279,40),"")</f>
        <v/>
      </c>
      <c r="F262" s="2" t="str">
        <f>IF(SUM('Raw Data'!E$3:E$98)&gt;10,IF(AND(ISNUMBER('Raw Data'!E279),'Raw Data'!E279&lt;40, 'Raw Data'!E279&gt;0),'Raw Data'!E279,40),"")</f>
        <v/>
      </c>
      <c r="G262" s="2" t="str">
        <f>IF(SUM('Raw Data'!F$3:F$98)&gt;10,IF(AND(ISNUMBER('Raw Data'!F279),'Raw Data'!F279&lt;40, 'Raw Data'!F279&gt;0),'Raw Data'!F279,40),"")</f>
        <v/>
      </c>
      <c r="H262" s="2" t="str">
        <f>IF(SUM('Raw Data'!G$3:G$98)&gt;10,IF(AND(ISNUMBER('Raw Data'!G279),'Raw Data'!G279&lt;40, 'Raw Data'!G279&gt;0),'Raw Data'!G279,40),"")</f>
        <v/>
      </c>
      <c r="I262" s="2" t="str">
        <f>IF(SUM('Raw Data'!H$3:H$98)&gt;10,IF(AND(ISNUMBER('Raw Data'!H279),'Raw Data'!H279&lt;40, 'Raw Data'!H279&gt;0),'Raw Data'!H279,40),"")</f>
        <v/>
      </c>
      <c r="J262" s="2" t="str">
        <f>IF(SUM('Raw Data'!I$3:I$98)&gt;10,IF(AND(ISNUMBER('Raw Data'!I279),'Raw Data'!I279&lt;40, 'Raw Data'!I279&gt;0),'Raw Data'!I279,40),"")</f>
        <v/>
      </c>
      <c r="K262" s="2" t="str">
        <f>IF(SUM('Raw Data'!J$3:J$98)&gt;10,IF(AND(ISNUMBER('Raw Data'!J279),'Raw Data'!J279&lt;40, 'Raw Data'!J279&gt;0),'Raw Data'!J279,40),"")</f>
        <v/>
      </c>
      <c r="L262" s="2" t="str">
        <f>IF(SUM('Raw Data'!K$3:K$98)&gt;10,IF(AND(ISNUMBER('Raw Data'!K279),'Raw Data'!K279&lt;40, 'Raw Data'!K279&gt;0),'Raw Data'!K279,40),"")</f>
        <v/>
      </c>
      <c r="M262" s="2" t="str">
        <f>IF(SUM('Raw Data'!L$3:L$98)&gt;10,IF(AND(ISNUMBER('Raw Data'!L279),'Raw Data'!L279&lt;40, 'Raw Data'!L279&gt;0),'Raw Data'!L279,40),"")</f>
        <v/>
      </c>
      <c r="N262" s="2" t="str">
        <f>IF(SUM('Raw Data'!M$3:M$98)&gt;10,IF(AND(ISNUMBER('Raw Data'!M279),'Raw Data'!M279&lt;40, 'Raw Data'!M279&gt;0),'Raw Data'!M279,40),"")</f>
        <v/>
      </c>
      <c r="O262" s="2" t="str">
        <f>IF(SUM('Raw Data'!N$3:N$98)&gt;10,IF(AND(ISNUMBER('Raw Data'!N279),'Raw Data'!N279&lt;40, 'Raw Data'!N279&gt;0),'Raw Data'!N279,40),"")</f>
        <v/>
      </c>
    </row>
    <row r="263" spans="1:15" x14ac:dyDescent="0.25">
      <c r="A263" s="2" t="str">
        <f>'Gene Table'!D70</f>
        <v>RASSF1</v>
      </c>
      <c r="B263" s="120"/>
      <c r="C263" s="3" t="s">
        <v>293</v>
      </c>
      <c r="D263" s="2">
        <f>IF(SUM('Raw Data'!C$3:C$98)&gt;10,IF(AND(ISNUMBER('Raw Data'!C281),'Raw Data'!C281&lt;40, 'Raw Data'!C281&gt;0),'Raw Data'!C281,40),"")</f>
        <v>32.729304999999997</v>
      </c>
      <c r="E263" s="2" t="str">
        <f>IF(SUM('Raw Data'!D$3:D$98)&gt;10,IF(AND(ISNUMBER('Raw Data'!D281),'Raw Data'!D281&lt;40, 'Raw Data'!D281&gt;0),'Raw Data'!D281,40),"")</f>
        <v/>
      </c>
      <c r="F263" s="2" t="str">
        <f>IF(SUM('Raw Data'!E$3:E$98)&gt;10,IF(AND(ISNUMBER('Raw Data'!E281),'Raw Data'!E281&lt;40, 'Raw Data'!E281&gt;0),'Raw Data'!E281,40),"")</f>
        <v/>
      </c>
      <c r="G263" s="2" t="str">
        <f>IF(SUM('Raw Data'!F$3:F$98)&gt;10,IF(AND(ISNUMBER('Raw Data'!F281),'Raw Data'!F281&lt;40, 'Raw Data'!F281&gt;0),'Raw Data'!F281,40),"")</f>
        <v/>
      </c>
      <c r="H263" s="2" t="str">
        <f>IF(SUM('Raw Data'!G$3:G$98)&gt;10,IF(AND(ISNUMBER('Raw Data'!G281),'Raw Data'!G281&lt;40, 'Raw Data'!G281&gt;0),'Raw Data'!G281,40),"")</f>
        <v/>
      </c>
      <c r="I263" s="2" t="str">
        <f>IF(SUM('Raw Data'!H$3:H$98)&gt;10,IF(AND(ISNUMBER('Raw Data'!H281),'Raw Data'!H281&lt;40, 'Raw Data'!H281&gt;0),'Raw Data'!H281,40),"")</f>
        <v/>
      </c>
      <c r="J263" s="2" t="str">
        <f>IF(SUM('Raw Data'!I$3:I$98)&gt;10,IF(AND(ISNUMBER('Raw Data'!I281),'Raw Data'!I281&lt;40, 'Raw Data'!I281&gt;0),'Raw Data'!I281,40),"")</f>
        <v/>
      </c>
      <c r="K263" s="2" t="str">
        <f>IF(SUM('Raw Data'!J$3:J$98)&gt;10,IF(AND(ISNUMBER('Raw Data'!J281),'Raw Data'!J281&lt;40, 'Raw Data'!J281&gt;0),'Raw Data'!J281,40),"")</f>
        <v/>
      </c>
      <c r="L263" s="2" t="str">
        <f>IF(SUM('Raw Data'!K$3:K$98)&gt;10,IF(AND(ISNUMBER('Raw Data'!K281),'Raw Data'!K281&lt;40, 'Raw Data'!K281&gt;0),'Raw Data'!K281,40),"")</f>
        <v/>
      </c>
      <c r="M263" s="2" t="str">
        <f>IF(SUM('Raw Data'!L$3:L$98)&gt;10,IF(AND(ISNUMBER('Raw Data'!L281),'Raw Data'!L281&lt;40, 'Raw Data'!L281&gt;0),'Raw Data'!L281,40),"")</f>
        <v/>
      </c>
      <c r="N263" s="2" t="str">
        <f>IF(SUM('Raw Data'!M$3:M$98)&gt;10,IF(AND(ISNUMBER('Raw Data'!M281),'Raw Data'!M281&lt;40, 'Raw Data'!M281&gt;0),'Raw Data'!M281,40),"")</f>
        <v/>
      </c>
      <c r="O263" s="2" t="str">
        <f>IF(SUM('Raw Data'!N$3:N$98)&gt;10,IF(AND(ISNUMBER('Raw Data'!N281),'Raw Data'!N281&lt;40, 'Raw Data'!N281&gt;0),'Raw Data'!N281,40),"")</f>
        <v/>
      </c>
    </row>
    <row r="264" spans="1:15" x14ac:dyDescent="0.25">
      <c r="A264" s="2" t="str">
        <f>'Gene Table'!D71</f>
        <v>RB1</v>
      </c>
      <c r="B264" s="120"/>
      <c r="C264" s="3" t="s">
        <v>295</v>
      </c>
      <c r="D264" s="2">
        <f>IF(SUM('Raw Data'!C$3:C$98)&gt;10,IF(AND(ISNUMBER('Raw Data'!C283),'Raw Data'!C283&lt;40, 'Raw Data'!C283&gt;0),'Raw Data'!C283,40),"")</f>
        <v>27.914099</v>
      </c>
      <c r="E264" s="2" t="str">
        <f>IF(SUM('Raw Data'!D$3:D$98)&gt;10,IF(AND(ISNUMBER('Raw Data'!D283),'Raw Data'!D283&lt;40, 'Raw Data'!D283&gt;0),'Raw Data'!D283,40),"")</f>
        <v/>
      </c>
      <c r="F264" s="2" t="str">
        <f>IF(SUM('Raw Data'!E$3:E$98)&gt;10,IF(AND(ISNUMBER('Raw Data'!E283),'Raw Data'!E283&lt;40, 'Raw Data'!E283&gt;0),'Raw Data'!E283,40),"")</f>
        <v/>
      </c>
      <c r="G264" s="2" t="str">
        <f>IF(SUM('Raw Data'!F$3:F$98)&gt;10,IF(AND(ISNUMBER('Raw Data'!F283),'Raw Data'!F283&lt;40, 'Raw Data'!F283&gt;0),'Raw Data'!F283,40),"")</f>
        <v/>
      </c>
      <c r="H264" s="2" t="str">
        <f>IF(SUM('Raw Data'!G$3:G$98)&gt;10,IF(AND(ISNUMBER('Raw Data'!G283),'Raw Data'!G283&lt;40, 'Raw Data'!G283&gt;0),'Raw Data'!G283,40),"")</f>
        <v/>
      </c>
      <c r="I264" s="2" t="str">
        <f>IF(SUM('Raw Data'!H$3:H$98)&gt;10,IF(AND(ISNUMBER('Raw Data'!H283),'Raw Data'!H283&lt;40, 'Raw Data'!H283&gt;0),'Raw Data'!H283,40),"")</f>
        <v/>
      </c>
      <c r="J264" s="2" t="str">
        <f>IF(SUM('Raw Data'!I$3:I$98)&gt;10,IF(AND(ISNUMBER('Raw Data'!I283),'Raw Data'!I283&lt;40, 'Raw Data'!I283&gt;0),'Raw Data'!I283,40),"")</f>
        <v/>
      </c>
      <c r="K264" s="2" t="str">
        <f>IF(SUM('Raw Data'!J$3:J$98)&gt;10,IF(AND(ISNUMBER('Raw Data'!J283),'Raw Data'!J283&lt;40, 'Raw Data'!J283&gt;0),'Raw Data'!J283,40),"")</f>
        <v/>
      </c>
      <c r="L264" s="2" t="str">
        <f>IF(SUM('Raw Data'!K$3:K$98)&gt;10,IF(AND(ISNUMBER('Raw Data'!K283),'Raw Data'!K283&lt;40, 'Raw Data'!K283&gt;0),'Raw Data'!K283,40),"")</f>
        <v/>
      </c>
      <c r="M264" s="2" t="str">
        <f>IF(SUM('Raw Data'!L$3:L$98)&gt;10,IF(AND(ISNUMBER('Raw Data'!L283),'Raw Data'!L283&lt;40, 'Raw Data'!L283&gt;0),'Raw Data'!L283,40),"")</f>
        <v/>
      </c>
      <c r="N264" s="2" t="str">
        <f>IF(SUM('Raw Data'!M$3:M$98)&gt;10,IF(AND(ISNUMBER('Raw Data'!M283),'Raw Data'!M283&lt;40, 'Raw Data'!M283&gt;0),'Raw Data'!M283,40),"")</f>
        <v/>
      </c>
      <c r="O264" s="2" t="str">
        <f>IF(SUM('Raw Data'!N$3:N$98)&gt;10,IF(AND(ISNUMBER('Raw Data'!N283),'Raw Data'!N283&lt;40, 'Raw Data'!N283&gt;0),'Raw Data'!N283,40),"")</f>
        <v/>
      </c>
    </row>
    <row r="265" spans="1:15" x14ac:dyDescent="0.25">
      <c r="A265" s="2" t="str">
        <f>'Gene Table'!D72</f>
        <v>RBP1</v>
      </c>
      <c r="B265" s="120"/>
      <c r="C265" s="3" t="s">
        <v>297</v>
      </c>
      <c r="D265" s="2">
        <f>IF(SUM('Raw Data'!C$3:C$98)&gt;10,IF(AND(ISNUMBER('Raw Data'!C285),'Raw Data'!C285&lt;40, 'Raw Data'!C285&gt;0),'Raw Data'!C285,40),"")</f>
        <v>21.003617999999999</v>
      </c>
      <c r="E265" s="2" t="str">
        <f>IF(SUM('Raw Data'!D$3:D$98)&gt;10,IF(AND(ISNUMBER('Raw Data'!D285),'Raw Data'!D285&lt;40, 'Raw Data'!D285&gt;0),'Raw Data'!D285,40),"")</f>
        <v/>
      </c>
      <c r="F265" s="2" t="str">
        <f>IF(SUM('Raw Data'!E$3:E$98)&gt;10,IF(AND(ISNUMBER('Raw Data'!E285),'Raw Data'!E285&lt;40, 'Raw Data'!E285&gt;0),'Raw Data'!E285,40),"")</f>
        <v/>
      </c>
      <c r="G265" s="2" t="str">
        <f>IF(SUM('Raw Data'!F$3:F$98)&gt;10,IF(AND(ISNUMBER('Raw Data'!F285),'Raw Data'!F285&lt;40, 'Raw Data'!F285&gt;0),'Raw Data'!F285,40),"")</f>
        <v/>
      </c>
      <c r="H265" s="2" t="str">
        <f>IF(SUM('Raw Data'!G$3:G$98)&gt;10,IF(AND(ISNUMBER('Raw Data'!G285),'Raw Data'!G285&lt;40, 'Raw Data'!G285&gt;0),'Raw Data'!G285,40),"")</f>
        <v/>
      </c>
      <c r="I265" s="2" t="str">
        <f>IF(SUM('Raw Data'!H$3:H$98)&gt;10,IF(AND(ISNUMBER('Raw Data'!H285),'Raw Data'!H285&lt;40, 'Raw Data'!H285&gt;0),'Raw Data'!H285,40),"")</f>
        <v/>
      </c>
      <c r="J265" s="2" t="str">
        <f>IF(SUM('Raw Data'!I$3:I$98)&gt;10,IF(AND(ISNUMBER('Raw Data'!I285),'Raw Data'!I285&lt;40, 'Raw Data'!I285&gt;0),'Raw Data'!I285,40),"")</f>
        <v/>
      </c>
      <c r="K265" s="2" t="str">
        <f>IF(SUM('Raw Data'!J$3:J$98)&gt;10,IF(AND(ISNUMBER('Raw Data'!J285),'Raw Data'!J285&lt;40, 'Raw Data'!J285&gt;0),'Raw Data'!J285,40),"")</f>
        <v/>
      </c>
      <c r="L265" s="2" t="str">
        <f>IF(SUM('Raw Data'!K$3:K$98)&gt;10,IF(AND(ISNUMBER('Raw Data'!K285),'Raw Data'!K285&lt;40, 'Raw Data'!K285&gt;0),'Raw Data'!K285,40),"")</f>
        <v/>
      </c>
      <c r="M265" s="2" t="str">
        <f>IF(SUM('Raw Data'!L$3:L$98)&gt;10,IF(AND(ISNUMBER('Raw Data'!L285),'Raw Data'!L285&lt;40, 'Raw Data'!L285&gt;0),'Raw Data'!L285,40),"")</f>
        <v/>
      </c>
      <c r="N265" s="2" t="str">
        <f>IF(SUM('Raw Data'!M$3:M$98)&gt;10,IF(AND(ISNUMBER('Raw Data'!M285),'Raw Data'!M285&lt;40, 'Raw Data'!M285&gt;0),'Raw Data'!M285,40),"")</f>
        <v/>
      </c>
      <c r="O265" s="2" t="str">
        <f>IF(SUM('Raw Data'!N$3:N$98)&gt;10,IF(AND(ISNUMBER('Raw Data'!N285),'Raw Data'!N285&lt;40, 'Raw Data'!N285&gt;0),'Raw Data'!N285,40),"")</f>
        <v/>
      </c>
    </row>
    <row r="266" spans="1:15" x14ac:dyDescent="0.25">
      <c r="A266" s="2" t="str">
        <f>'Gene Table'!D73</f>
        <v>RRAD</v>
      </c>
      <c r="B266" s="120"/>
      <c r="C266" s="3" t="s">
        <v>299</v>
      </c>
      <c r="D266" s="2">
        <f>IF(SUM('Raw Data'!C$3:C$98)&gt;10,IF(AND(ISNUMBER('Raw Data'!C287),'Raw Data'!C287&lt;40, 'Raw Data'!C287&gt;0),'Raw Data'!C287,40),"")</f>
        <v>20.706537000000001</v>
      </c>
      <c r="E266" s="2" t="str">
        <f>IF(SUM('Raw Data'!D$3:D$98)&gt;10,IF(AND(ISNUMBER('Raw Data'!D287),'Raw Data'!D287&lt;40, 'Raw Data'!D287&gt;0),'Raw Data'!D287,40),"")</f>
        <v/>
      </c>
      <c r="F266" s="2" t="str">
        <f>IF(SUM('Raw Data'!E$3:E$98)&gt;10,IF(AND(ISNUMBER('Raw Data'!E287),'Raw Data'!E287&lt;40, 'Raw Data'!E287&gt;0),'Raw Data'!E287,40),"")</f>
        <v/>
      </c>
      <c r="G266" s="2" t="str">
        <f>IF(SUM('Raw Data'!F$3:F$98)&gt;10,IF(AND(ISNUMBER('Raw Data'!F287),'Raw Data'!F287&lt;40, 'Raw Data'!F287&gt;0),'Raw Data'!F287,40),"")</f>
        <v/>
      </c>
      <c r="H266" s="2" t="str">
        <f>IF(SUM('Raw Data'!G$3:G$98)&gt;10,IF(AND(ISNUMBER('Raw Data'!G287),'Raw Data'!G287&lt;40, 'Raw Data'!G287&gt;0),'Raw Data'!G287,40),"")</f>
        <v/>
      </c>
      <c r="I266" s="2" t="str">
        <f>IF(SUM('Raw Data'!H$3:H$98)&gt;10,IF(AND(ISNUMBER('Raw Data'!H287),'Raw Data'!H287&lt;40, 'Raw Data'!H287&gt;0),'Raw Data'!H287,40),"")</f>
        <v/>
      </c>
      <c r="J266" s="2" t="str">
        <f>IF(SUM('Raw Data'!I$3:I$98)&gt;10,IF(AND(ISNUMBER('Raw Data'!I287),'Raw Data'!I287&lt;40, 'Raw Data'!I287&gt;0),'Raw Data'!I287,40),"")</f>
        <v/>
      </c>
      <c r="K266" s="2" t="str">
        <f>IF(SUM('Raw Data'!J$3:J$98)&gt;10,IF(AND(ISNUMBER('Raw Data'!J287),'Raw Data'!J287&lt;40, 'Raw Data'!J287&gt;0),'Raw Data'!J287,40),"")</f>
        <v/>
      </c>
      <c r="L266" s="2" t="str">
        <f>IF(SUM('Raw Data'!K$3:K$98)&gt;10,IF(AND(ISNUMBER('Raw Data'!K287),'Raw Data'!K287&lt;40, 'Raw Data'!K287&gt;0),'Raw Data'!K287,40),"")</f>
        <v/>
      </c>
      <c r="M266" s="2" t="str">
        <f>IF(SUM('Raw Data'!L$3:L$98)&gt;10,IF(AND(ISNUMBER('Raw Data'!L287),'Raw Data'!L287&lt;40, 'Raw Data'!L287&gt;0),'Raw Data'!L287,40),"")</f>
        <v/>
      </c>
      <c r="N266" s="2" t="str">
        <f>IF(SUM('Raw Data'!M$3:M$98)&gt;10,IF(AND(ISNUMBER('Raw Data'!M287),'Raw Data'!M287&lt;40, 'Raw Data'!M287&gt;0),'Raw Data'!M287,40),"")</f>
        <v/>
      </c>
      <c r="O266" s="2" t="str">
        <f>IF(SUM('Raw Data'!N$3:N$98)&gt;10,IF(AND(ISNUMBER('Raw Data'!N287),'Raw Data'!N287&lt;40, 'Raw Data'!N287&gt;0),'Raw Data'!N287,40),"")</f>
        <v/>
      </c>
    </row>
    <row r="267" spans="1:15" x14ac:dyDescent="0.25">
      <c r="A267" s="2" t="str">
        <f>'Gene Table'!D74</f>
        <v>RUNX3</v>
      </c>
      <c r="B267" s="120"/>
      <c r="C267" s="3" t="s">
        <v>301</v>
      </c>
      <c r="D267" s="2">
        <f>IF(SUM('Raw Data'!C$3:C$98)&gt;10,IF(AND(ISNUMBER('Raw Data'!C289),'Raw Data'!C289&lt;40, 'Raw Data'!C289&gt;0),'Raw Data'!C289,40),"")</f>
        <v>34.296824999999998</v>
      </c>
      <c r="E267" s="2" t="str">
        <f>IF(SUM('Raw Data'!D$3:D$98)&gt;10,IF(AND(ISNUMBER('Raw Data'!D289),'Raw Data'!D289&lt;40, 'Raw Data'!D289&gt;0),'Raw Data'!D289,40),"")</f>
        <v/>
      </c>
      <c r="F267" s="2" t="str">
        <f>IF(SUM('Raw Data'!E$3:E$98)&gt;10,IF(AND(ISNUMBER('Raw Data'!E289),'Raw Data'!E289&lt;40, 'Raw Data'!E289&gt;0),'Raw Data'!E289,40),"")</f>
        <v/>
      </c>
      <c r="G267" s="2" t="str">
        <f>IF(SUM('Raw Data'!F$3:F$98)&gt;10,IF(AND(ISNUMBER('Raw Data'!F289),'Raw Data'!F289&lt;40, 'Raw Data'!F289&gt;0),'Raw Data'!F289,40),"")</f>
        <v/>
      </c>
      <c r="H267" s="2" t="str">
        <f>IF(SUM('Raw Data'!G$3:G$98)&gt;10,IF(AND(ISNUMBER('Raw Data'!G289),'Raw Data'!G289&lt;40, 'Raw Data'!G289&gt;0),'Raw Data'!G289,40),"")</f>
        <v/>
      </c>
      <c r="I267" s="2" t="str">
        <f>IF(SUM('Raw Data'!H$3:H$98)&gt;10,IF(AND(ISNUMBER('Raw Data'!H289),'Raw Data'!H289&lt;40, 'Raw Data'!H289&gt;0),'Raw Data'!H289,40),"")</f>
        <v/>
      </c>
      <c r="J267" s="2" t="str">
        <f>IF(SUM('Raw Data'!I$3:I$98)&gt;10,IF(AND(ISNUMBER('Raw Data'!I289),'Raw Data'!I289&lt;40, 'Raw Data'!I289&gt;0),'Raw Data'!I289,40),"")</f>
        <v/>
      </c>
      <c r="K267" s="2" t="str">
        <f>IF(SUM('Raw Data'!J$3:J$98)&gt;10,IF(AND(ISNUMBER('Raw Data'!J289),'Raw Data'!J289&lt;40, 'Raw Data'!J289&gt;0),'Raw Data'!J289,40),"")</f>
        <v/>
      </c>
      <c r="L267" s="2" t="str">
        <f>IF(SUM('Raw Data'!K$3:K$98)&gt;10,IF(AND(ISNUMBER('Raw Data'!K289),'Raw Data'!K289&lt;40, 'Raw Data'!K289&gt;0),'Raw Data'!K289,40),"")</f>
        <v/>
      </c>
      <c r="M267" s="2" t="str">
        <f>IF(SUM('Raw Data'!L$3:L$98)&gt;10,IF(AND(ISNUMBER('Raw Data'!L289),'Raw Data'!L289&lt;40, 'Raw Data'!L289&gt;0),'Raw Data'!L289,40),"")</f>
        <v/>
      </c>
      <c r="N267" s="2" t="str">
        <f>IF(SUM('Raw Data'!M$3:M$98)&gt;10,IF(AND(ISNUMBER('Raw Data'!M289),'Raw Data'!M289&lt;40, 'Raw Data'!M289&gt;0),'Raw Data'!M289,40),"")</f>
        <v/>
      </c>
      <c r="O267" s="2" t="str">
        <f>IF(SUM('Raw Data'!N$3:N$98)&gt;10,IF(AND(ISNUMBER('Raw Data'!N289),'Raw Data'!N289&lt;40, 'Raw Data'!N289&gt;0),'Raw Data'!N289,40),"")</f>
        <v/>
      </c>
    </row>
    <row r="268" spans="1:15" x14ac:dyDescent="0.25">
      <c r="A268" s="2" t="str">
        <f>'Gene Table'!D75</f>
        <v>SFN</v>
      </c>
      <c r="B268" s="120"/>
      <c r="C268" s="3" t="s">
        <v>486</v>
      </c>
      <c r="D268" s="2">
        <f>IF(SUM('Raw Data'!C$3:C$98)&gt;10,IF(AND(ISNUMBER('Raw Data'!C315),'Raw Data'!C315&lt;40, 'Raw Data'!C315&gt;0),'Raw Data'!C315,40),"")</f>
        <v>26.432669000000001</v>
      </c>
      <c r="E268" s="2" t="str">
        <f>IF(SUM('Raw Data'!D$3:D$98)&gt;10,IF(AND(ISNUMBER('Raw Data'!D315),'Raw Data'!D315&lt;40, 'Raw Data'!D315&gt;0),'Raw Data'!D315,40),"")</f>
        <v/>
      </c>
      <c r="F268" s="2" t="str">
        <f>IF(SUM('Raw Data'!E$3:E$98)&gt;10,IF(AND(ISNUMBER('Raw Data'!E315),'Raw Data'!E315&lt;40, 'Raw Data'!E315&gt;0),'Raw Data'!E315,40),"")</f>
        <v/>
      </c>
      <c r="G268" s="2" t="str">
        <f>IF(SUM('Raw Data'!F$3:F$98)&gt;10,IF(AND(ISNUMBER('Raw Data'!F315),'Raw Data'!F315&lt;40, 'Raw Data'!F315&gt;0),'Raw Data'!F315,40),"")</f>
        <v/>
      </c>
      <c r="H268" s="2" t="str">
        <f>IF(SUM('Raw Data'!G$3:G$98)&gt;10,IF(AND(ISNUMBER('Raw Data'!G315),'Raw Data'!G315&lt;40, 'Raw Data'!G315&gt;0),'Raw Data'!G315,40),"")</f>
        <v/>
      </c>
      <c r="I268" s="2" t="str">
        <f>IF(SUM('Raw Data'!H$3:H$98)&gt;10,IF(AND(ISNUMBER('Raw Data'!H315),'Raw Data'!H315&lt;40, 'Raw Data'!H315&gt;0),'Raw Data'!H315,40),"")</f>
        <v/>
      </c>
      <c r="J268" s="2" t="str">
        <f>IF(SUM('Raw Data'!I$3:I$98)&gt;10,IF(AND(ISNUMBER('Raw Data'!I315),'Raw Data'!I315&lt;40, 'Raw Data'!I315&gt;0),'Raw Data'!I315,40),"")</f>
        <v/>
      </c>
      <c r="K268" s="2" t="str">
        <f>IF(SUM('Raw Data'!J$3:J$98)&gt;10,IF(AND(ISNUMBER('Raw Data'!J315),'Raw Data'!J315&lt;40, 'Raw Data'!J315&gt;0),'Raw Data'!J315,40),"")</f>
        <v/>
      </c>
      <c r="L268" s="2" t="str">
        <f>IF(SUM('Raw Data'!K$3:K$98)&gt;10,IF(AND(ISNUMBER('Raw Data'!K315),'Raw Data'!K315&lt;40, 'Raw Data'!K315&gt;0),'Raw Data'!K315,40),"")</f>
        <v/>
      </c>
      <c r="M268" s="2" t="str">
        <f>IF(SUM('Raw Data'!L$3:L$98)&gt;10,IF(AND(ISNUMBER('Raw Data'!L315),'Raw Data'!L315&lt;40, 'Raw Data'!L315&gt;0),'Raw Data'!L315,40),"")</f>
        <v/>
      </c>
      <c r="N268" s="2" t="str">
        <f>IF(SUM('Raw Data'!M$3:M$98)&gt;10,IF(AND(ISNUMBER('Raw Data'!M315),'Raw Data'!M315&lt;40, 'Raw Data'!M315&gt;0),'Raw Data'!M315,40),"")</f>
        <v/>
      </c>
      <c r="O268" s="2" t="str">
        <f>IF(SUM('Raw Data'!N$3:N$98)&gt;10,IF(AND(ISNUMBER('Raw Data'!N315),'Raw Data'!N315&lt;40, 'Raw Data'!N315&gt;0),'Raw Data'!N315,40),"")</f>
        <v/>
      </c>
    </row>
    <row r="269" spans="1:15" x14ac:dyDescent="0.25">
      <c r="A269" s="2" t="str">
        <f>'Gene Table'!D76</f>
        <v>SFRP1</v>
      </c>
      <c r="B269" s="120"/>
      <c r="C269" s="3" t="s">
        <v>488</v>
      </c>
      <c r="D269" s="2">
        <f>IF(SUM('Raw Data'!C$3:C$98)&gt;10,IF(AND(ISNUMBER('Raw Data'!C317),'Raw Data'!C317&lt;40, 'Raw Data'!C317&gt;0),'Raw Data'!C317,40),"")</f>
        <v>27.616474</v>
      </c>
      <c r="E269" s="2" t="str">
        <f>IF(SUM('Raw Data'!D$3:D$98)&gt;10,IF(AND(ISNUMBER('Raw Data'!D317),'Raw Data'!D317&lt;40, 'Raw Data'!D317&gt;0),'Raw Data'!D317,40),"")</f>
        <v/>
      </c>
      <c r="F269" s="2" t="str">
        <f>IF(SUM('Raw Data'!E$3:E$98)&gt;10,IF(AND(ISNUMBER('Raw Data'!E317),'Raw Data'!E317&lt;40, 'Raw Data'!E317&gt;0),'Raw Data'!E317,40),"")</f>
        <v/>
      </c>
      <c r="G269" s="2" t="str">
        <f>IF(SUM('Raw Data'!F$3:F$98)&gt;10,IF(AND(ISNUMBER('Raw Data'!F317),'Raw Data'!F317&lt;40, 'Raw Data'!F317&gt;0),'Raw Data'!F317,40),"")</f>
        <v/>
      </c>
      <c r="H269" s="2" t="str">
        <f>IF(SUM('Raw Data'!G$3:G$98)&gt;10,IF(AND(ISNUMBER('Raw Data'!G317),'Raw Data'!G317&lt;40, 'Raw Data'!G317&gt;0),'Raw Data'!G317,40),"")</f>
        <v/>
      </c>
      <c r="I269" s="2" t="str">
        <f>IF(SUM('Raw Data'!H$3:H$98)&gt;10,IF(AND(ISNUMBER('Raw Data'!H317),'Raw Data'!H317&lt;40, 'Raw Data'!H317&gt;0),'Raw Data'!H317,40),"")</f>
        <v/>
      </c>
      <c r="J269" s="2" t="str">
        <f>IF(SUM('Raw Data'!I$3:I$98)&gt;10,IF(AND(ISNUMBER('Raw Data'!I317),'Raw Data'!I317&lt;40, 'Raw Data'!I317&gt;0),'Raw Data'!I317,40),"")</f>
        <v/>
      </c>
      <c r="K269" s="2" t="str">
        <f>IF(SUM('Raw Data'!J$3:J$98)&gt;10,IF(AND(ISNUMBER('Raw Data'!J317),'Raw Data'!J317&lt;40, 'Raw Data'!J317&gt;0),'Raw Data'!J317,40),"")</f>
        <v/>
      </c>
      <c r="L269" s="2" t="str">
        <f>IF(SUM('Raw Data'!K$3:K$98)&gt;10,IF(AND(ISNUMBER('Raw Data'!K317),'Raw Data'!K317&lt;40, 'Raw Data'!K317&gt;0),'Raw Data'!K317,40),"")</f>
        <v/>
      </c>
      <c r="M269" s="2" t="str">
        <f>IF(SUM('Raw Data'!L$3:L$98)&gt;10,IF(AND(ISNUMBER('Raw Data'!L317),'Raw Data'!L317&lt;40, 'Raw Data'!L317&gt;0),'Raw Data'!L317,40),"")</f>
        <v/>
      </c>
      <c r="N269" s="2" t="str">
        <f>IF(SUM('Raw Data'!M$3:M$98)&gt;10,IF(AND(ISNUMBER('Raw Data'!M317),'Raw Data'!M317&lt;40, 'Raw Data'!M317&gt;0),'Raw Data'!M317,40),"")</f>
        <v/>
      </c>
      <c r="O269" s="2" t="str">
        <f>IF(SUM('Raw Data'!N$3:N$98)&gt;10,IF(AND(ISNUMBER('Raw Data'!N317),'Raw Data'!N317&lt;40, 'Raw Data'!N317&gt;0),'Raw Data'!N317,40),"")</f>
        <v/>
      </c>
    </row>
    <row r="270" spans="1:15" x14ac:dyDescent="0.25">
      <c r="A270" s="2" t="str">
        <f>'Gene Table'!D77</f>
        <v>SFRP2</v>
      </c>
      <c r="B270" s="120"/>
      <c r="C270" s="3" t="s">
        <v>490</v>
      </c>
      <c r="D270" s="2">
        <f>IF(SUM('Raw Data'!C$3:C$98)&gt;10,IF(AND(ISNUMBER('Raw Data'!C319),'Raw Data'!C319&lt;40, 'Raw Data'!C319&gt;0),'Raw Data'!C319,40),"")</f>
        <v>22.572996</v>
      </c>
      <c r="E270" s="2" t="str">
        <f>IF(SUM('Raw Data'!D$3:D$98)&gt;10,IF(AND(ISNUMBER('Raw Data'!D319),'Raw Data'!D319&lt;40, 'Raw Data'!D319&gt;0),'Raw Data'!D319,40),"")</f>
        <v/>
      </c>
      <c r="F270" s="2" t="str">
        <f>IF(SUM('Raw Data'!E$3:E$98)&gt;10,IF(AND(ISNUMBER('Raw Data'!E319),'Raw Data'!E319&lt;40, 'Raw Data'!E319&gt;0),'Raw Data'!E319,40),"")</f>
        <v/>
      </c>
      <c r="G270" s="2" t="str">
        <f>IF(SUM('Raw Data'!F$3:F$98)&gt;10,IF(AND(ISNUMBER('Raw Data'!F319),'Raw Data'!F319&lt;40, 'Raw Data'!F319&gt;0),'Raw Data'!F319,40),"")</f>
        <v/>
      </c>
      <c r="H270" s="2" t="str">
        <f>IF(SUM('Raw Data'!G$3:G$98)&gt;10,IF(AND(ISNUMBER('Raw Data'!G319),'Raw Data'!G319&lt;40, 'Raw Data'!G319&gt;0),'Raw Data'!G319,40),"")</f>
        <v/>
      </c>
      <c r="I270" s="2" t="str">
        <f>IF(SUM('Raw Data'!H$3:H$98)&gt;10,IF(AND(ISNUMBER('Raw Data'!H319),'Raw Data'!H319&lt;40, 'Raw Data'!H319&gt;0),'Raw Data'!H319,40),"")</f>
        <v/>
      </c>
      <c r="J270" s="2" t="str">
        <f>IF(SUM('Raw Data'!I$3:I$98)&gt;10,IF(AND(ISNUMBER('Raw Data'!I319),'Raw Data'!I319&lt;40, 'Raw Data'!I319&gt;0),'Raw Data'!I319,40),"")</f>
        <v/>
      </c>
      <c r="K270" s="2" t="str">
        <f>IF(SUM('Raw Data'!J$3:J$98)&gt;10,IF(AND(ISNUMBER('Raw Data'!J319),'Raw Data'!J319&lt;40, 'Raw Data'!J319&gt;0),'Raw Data'!J319,40),"")</f>
        <v/>
      </c>
      <c r="L270" s="2" t="str">
        <f>IF(SUM('Raw Data'!K$3:K$98)&gt;10,IF(AND(ISNUMBER('Raw Data'!K319),'Raw Data'!K319&lt;40, 'Raw Data'!K319&gt;0),'Raw Data'!K319,40),"")</f>
        <v/>
      </c>
      <c r="M270" s="2" t="str">
        <f>IF(SUM('Raw Data'!L$3:L$98)&gt;10,IF(AND(ISNUMBER('Raw Data'!L319),'Raw Data'!L319&lt;40, 'Raw Data'!L319&gt;0),'Raw Data'!L319,40),"")</f>
        <v/>
      </c>
      <c r="N270" s="2" t="str">
        <f>IF(SUM('Raw Data'!M$3:M$98)&gt;10,IF(AND(ISNUMBER('Raw Data'!M319),'Raw Data'!M319&lt;40, 'Raw Data'!M319&gt;0),'Raw Data'!M319,40),"")</f>
        <v/>
      </c>
      <c r="O270" s="2" t="str">
        <f>IF(SUM('Raw Data'!N$3:N$98)&gt;10,IF(AND(ISNUMBER('Raw Data'!N319),'Raw Data'!N319&lt;40, 'Raw Data'!N319&gt;0),'Raw Data'!N319,40),"")</f>
        <v/>
      </c>
    </row>
    <row r="271" spans="1:15" x14ac:dyDescent="0.25">
      <c r="A271" s="2" t="str">
        <f>'Gene Table'!D78</f>
        <v>SLC5A8</v>
      </c>
      <c r="B271" s="120"/>
      <c r="C271" s="3" t="s">
        <v>492</v>
      </c>
      <c r="D271" s="2">
        <f>IF(SUM('Raw Data'!C$3:C$98)&gt;10,IF(AND(ISNUMBER('Raw Data'!C321),'Raw Data'!C321&lt;40, 'Raw Data'!C321&gt;0),'Raw Data'!C321,40),"")</f>
        <v>28.285281999999999</v>
      </c>
      <c r="E271" s="2" t="str">
        <f>IF(SUM('Raw Data'!D$3:D$98)&gt;10,IF(AND(ISNUMBER('Raw Data'!D321),'Raw Data'!D321&lt;40, 'Raw Data'!D321&gt;0),'Raw Data'!D321,40),"")</f>
        <v/>
      </c>
      <c r="F271" s="2" t="str">
        <f>IF(SUM('Raw Data'!E$3:E$98)&gt;10,IF(AND(ISNUMBER('Raw Data'!E321),'Raw Data'!E321&lt;40, 'Raw Data'!E321&gt;0),'Raw Data'!E321,40),"")</f>
        <v/>
      </c>
      <c r="G271" s="2" t="str">
        <f>IF(SUM('Raw Data'!F$3:F$98)&gt;10,IF(AND(ISNUMBER('Raw Data'!F321),'Raw Data'!F321&lt;40, 'Raw Data'!F321&gt;0),'Raw Data'!F321,40),"")</f>
        <v/>
      </c>
      <c r="H271" s="2" t="str">
        <f>IF(SUM('Raw Data'!G$3:G$98)&gt;10,IF(AND(ISNUMBER('Raw Data'!G321),'Raw Data'!G321&lt;40, 'Raw Data'!G321&gt;0),'Raw Data'!G321,40),"")</f>
        <v/>
      </c>
      <c r="I271" s="2" t="str">
        <f>IF(SUM('Raw Data'!H$3:H$98)&gt;10,IF(AND(ISNUMBER('Raw Data'!H321),'Raw Data'!H321&lt;40, 'Raw Data'!H321&gt;0),'Raw Data'!H321,40),"")</f>
        <v/>
      </c>
      <c r="J271" s="2" t="str">
        <f>IF(SUM('Raw Data'!I$3:I$98)&gt;10,IF(AND(ISNUMBER('Raw Data'!I321),'Raw Data'!I321&lt;40, 'Raw Data'!I321&gt;0),'Raw Data'!I321,40),"")</f>
        <v/>
      </c>
      <c r="K271" s="2" t="str">
        <f>IF(SUM('Raw Data'!J$3:J$98)&gt;10,IF(AND(ISNUMBER('Raw Data'!J321),'Raw Data'!J321&lt;40, 'Raw Data'!J321&gt;0),'Raw Data'!J321,40),"")</f>
        <v/>
      </c>
      <c r="L271" s="2" t="str">
        <f>IF(SUM('Raw Data'!K$3:K$98)&gt;10,IF(AND(ISNUMBER('Raw Data'!K321),'Raw Data'!K321&lt;40, 'Raw Data'!K321&gt;0),'Raw Data'!K321,40),"")</f>
        <v/>
      </c>
      <c r="M271" s="2" t="str">
        <f>IF(SUM('Raw Data'!L$3:L$98)&gt;10,IF(AND(ISNUMBER('Raw Data'!L321),'Raw Data'!L321&lt;40, 'Raw Data'!L321&gt;0),'Raw Data'!L321,40),"")</f>
        <v/>
      </c>
      <c r="N271" s="2" t="str">
        <f>IF(SUM('Raw Data'!M$3:M$98)&gt;10,IF(AND(ISNUMBER('Raw Data'!M321),'Raw Data'!M321&lt;40, 'Raw Data'!M321&gt;0),'Raw Data'!M321,40),"")</f>
        <v/>
      </c>
      <c r="O271" s="2" t="str">
        <f>IF(SUM('Raw Data'!N$3:N$98)&gt;10,IF(AND(ISNUMBER('Raw Data'!N321),'Raw Data'!N321&lt;40, 'Raw Data'!N321&gt;0),'Raw Data'!N321,40),"")</f>
        <v/>
      </c>
    </row>
    <row r="272" spans="1:15" x14ac:dyDescent="0.25">
      <c r="A272" s="2" t="str">
        <f>'Gene Table'!D79</f>
        <v>SLIT2</v>
      </c>
      <c r="B272" s="120"/>
      <c r="C272" s="3" t="s">
        <v>494</v>
      </c>
      <c r="D272" s="2">
        <f>IF(SUM('Raw Data'!C$3:C$98)&gt;10,IF(AND(ISNUMBER('Raw Data'!C323),'Raw Data'!C323&lt;40, 'Raw Data'!C323&gt;0),'Raw Data'!C323,40),"")</f>
        <v>22.146954000000001</v>
      </c>
      <c r="E272" s="2" t="str">
        <f>IF(SUM('Raw Data'!D$3:D$98)&gt;10,IF(AND(ISNUMBER('Raw Data'!D323),'Raw Data'!D323&lt;40, 'Raw Data'!D323&gt;0),'Raw Data'!D323,40),"")</f>
        <v/>
      </c>
      <c r="F272" s="2" t="str">
        <f>IF(SUM('Raw Data'!E$3:E$98)&gt;10,IF(AND(ISNUMBER('Raw Data'!E323),'Raw Data'!E323&lt;40, 'Raw Data'!E323&gt;0),'Raw Data'!E323,40),"")</f>
        <v/>
      </c>
      <c r="G272" s="2" t="str">
        <f>IF(SUM('Raw Data'!F$3:F$98)&gt;10,IF(AND(ISNUMBER('Raw Data'!F323),'Raw Data'!F323&lt;40, 'Raw Data'!F323&gt;0),'Raw Data'!F323,40),"")</f>
        <v/>
      </c>
      <c r="H272" s="2" t="str">
        <f>IF(SUM('Raw Data'!G$3:G$98)&gt;10,IF(AND(ISNUMBER('Raw Data'!G323),'Raw Data'!G323&lt;40, 'Raw Data'!G323&gt;0),'Raw Data'!G323,40),"")</f>
        <v/>
      </c>
      <c r="I272" s="2" t="str">
        <f>IF(SUM('Raw Data'!H$3:H$98)&gt;10,IF(AND(ISNUMBER('Raw Data'!H323),'Raw Data'!H323&lt;40, 'Raw Data'!H323&gt;0),'Raw Data'!H323,40),"")</f>
        <v/>
      </c>
      <c r="J272" s="2" t="str">
        <f>IF(SUM('Raw Data'!I$3:I$98)&gt;10,IF(AND(ISNUMBER('Raw Data'!I323),'Raw Data'!I323&lt;40, 'Raw Data'!I323&gt;0),'Raw Data'!I323,40),"")</f>
        <v/>
      </c>
      <c r="K272" s="2" t="str">
        <f>IF(SUM('Raw Data'!J$3:J$98)&gt;10,IF(AND(ISNUMBER('Raw Data'!J323),'Raw Data'!J323&lt;40, 'Raw Data'!J323&gt;0),'Raw Data'!J323,40),"")</f>
        <v/>
      </c>
      <c r="L272" s="2" t="str">
        <f>IF(SUM('Raw Data'!K$3:K$98)&gt;10,IF(AND(ISNUMBER('Raw Data'!K323),'Raw Data'!K323&lt;40, 'Raw Data'!K323&gt;0),'Raw Data'!K323,40),"")</f>
        <v/>
      </c>
      <c r="M272" s="2" t="str">
        <f>IF(SUM('Raw Data'!L$3:L$98)&gt;10,IF(AND(ISNUMBER('Raw Data'!L323),'Raw Data'!L323&lt;40, 'Raw Data'!L323&gt;0),'Raw Data'!L323,40),"")</f>
        <v/>
      </c>
      <c r="N272" s="2" t="str">
        <f>IF(SUM('Raw Data'!M$3:M$98)&gt;10,IF(AND(ISNUMBER('Raw Data'!M323),'Raw Data'!M323&lt;40, 'Raw Data'!M323&gt;0),'Raw Data'!M323,40),"")</f>
        <v/>
      </c>
      <c r="O272" s="2" t="str">
        <f>IF(SUM('Raw Data'!N$3:N$98)&gt;10,IF(AND(ISNUMBER('Raw Data'!N323),'Raw Data'!N323&lt;40, 'Raw Data'!N323&gt;0),'Raw Data'!N323,40),"")</f>
        <v/>
      </c>
    </row>
    <row r="273" spans="1:15" x14ac:dyDescent="0.25">
      <c r="A273" s="2" t="str">
        <f>'Gene Table'!D80</f>
        <v>SLIT3</v>
      </c>
      <c r="B273" s="120"/>
      <c r="C273" s="3" t="s">
        <v>337</v>
      </c>
      <c r="D273" s="2">
        <f>IF(SUM('Raw Data'!C$3:C$98)&gt;10,IF(AND(ISNUMBER('Raw Data'!C325),'Raw Data'!C325&lt;40, 'Raw Data'!C325&gt;0),'Raw Data'!C325,40),"")</f>
        <v>20.631969999999999</v>
      </c>
      <c r="E273" s="2" t="str">
        <f>IF(SUM('Raw Data'!D$3:D$98)&gt;10,IF(AND(ISNUMBER('Raw Data'!D325),'Raw Data'!D325&lt;40, 'Raw Data'!D325&gt;0),'Raw Data'!D325,40),"")</f>
        <v/>
      </c>
      <c r="F273" s="2" t="str">
        <f>IF(SUM('Raw Data'!E$3:E$98)&gt;10,IF(AND(ISNUMBER('Raw Data'!E325),'Raw Data'!E325&lt;40, 'Raw Data'!E325&gt;0),'Raw Data'!E325,40),"")</f>
        <v/>
      </c>
      <c r="G273" s="2" t="str">
        <f>IF(SUM('Raw Data'!F$3:F$98)&gt;10,IF(AND(ISNUMBER('Raw Data'!F325),'Raw Data'!F325&lt;40, 'Raw Data'!F325&gt;0),'Raw Data'!F325,40),"")</f>
        <v/>
      </c>
      <c r="H273" s="2" t="str">
        <f>IF(SUM('Raw Data'!G$3:G$98)&gt;10,IF(AND(ISNUMBER('Raw Data'!G325),'Raw Data'!G325&lt;40, 'Raw Data'!G325&gt;0),'Raw Data'!G325,40),"")</f>
        <v/>
      </c>
      <c r="I273" s="2" t="str">
        <f>IF(SUM('Raw Data'!H$3:H$98)&gt;10,IF(AND(ISNUMBER('Raw Data'!H325),'Raw Data'!H325&lt;40, 'Raw Data'!H325&gt;0),'Raw Data'!H325,40),"")</f>
        <v/>
      </c>
      <c r="J273" s="2" t="str">
        <f>IF(SUM('Raw Data'!I$3:I$98)&gt;10,IF(AND(ISNUMBER('Raw Data'!I325),'Raw Data'!I325&lt;40, 'Raw Data'!I325&gt;0),'Raw Data'!I325,40),"")</f>
        <v/>
      </c>
      <c r="K273" s="2" t="str">
        <f>IF(SUM('Raw Data'!J$3:J$98)&gt;10,IF(AND(ISNUMBER('Raw Data'!J325),'Raw Data'!J325&lt;40, 'Raw Data'!J325&gt;0),'Raw Data'!J325,40),"")</f>
        <v/>
      </c>
      <c r="L273" s="2" t="str">
        <f>IF(SUM('Raw Data'!K$3:K$98)&gt;10,IF(AND(ISNUMBER('Raw Data'!K325),'Raw Data'!K325&lt;40, 'Raw Data'!K325&gt;0),'Raw Data'!K325,40),"")</f>
        <v/>
      </c>
      <c r="M273" s="2" t="str">
        <f>IF(SUM('Raw Data'!L$3:L$98)&gt;10,IF(AND(ISNUMBER('Raw Data'!L325),'Raw Data'!L325&lt;40, 'Raw Data'!L325&gt;0),'Raw Data'!L325,40),"")</f>
        <v/>
      </c>
      <c r="N273" s="2" t="str">
        <f>IF(SUM('Raw Data'!M$3:M$98)&gt;10,IF(AND(ISNUMBER('Raw Data'!M325),'Raw Data'!M325&lt;40, 'Raw Data'!M325&gt;0),'Raw Data'!M325,40),"")</f>
        <v/>
      </c>
      <c r="O273" s="2" t="str">
        <f>IF(SUM('Raw Data'!N$3:N$98)&gt;10,IF(AND(ISNUMBER('Raw Data'!N325),'Raw Data'!N325&lt;40, 'Raw Data'!N325&gt;0),'Raw Data'!N325,40),"")</f>
        <v/>
      </c>
    </row>
    <row r="274" spans="1:15" x14ac:dyDescent="0.25">
      <c r="A274" s="2" t="str">
        <f>'Gene Table'!D81</f>
        <v>SYK</v>
      </c>
      <c r="B274" s="120"/>
      <c r="C274" s="3" t="s">
        <v>339</v>
      </c>
      <c r="D274" s="2">
        <f>IF(SUM('Raw Data'!C$3:C$98)&gt;10,IF(AND(ISNUMBER('Raw Data'!C327),'Raw Data'!C327&lt;40, 'Raw Data'!C327&gt;0),'Raw Data'!C327,40),"")</f>
        <v>19.979175999999999</v>
      </c>
      <c r="E274" s="2" t="str">
        <f>IF(SUM('Raw Data'!D$3:D$98)&gt;10,IF(AND(ISNUMBER('Raw Data'!D327),'Raw Data'!D327&lt;40, 'Raw Data'!D327&gt;0),'Raw Data'!D327,40),"")</f>
        <v/>
      </c>
      <c r="F274" s="2" t="str">
        <f>IF(SUM('Raw Data'!E$3:E$98)&gt;10,IF(AND(ISNUMBER('Raw Data'!E327),'Raw Data'!E327&lt;40, 'Raw Data'!E327&gt;0),'Raw Data'!E327,40),"")</f>
        <v/>
      </c>
      <c r="G274" s="2" t="str">
        <f>IF(SUM('Raw Data'!F$3:F$98)&gt;10,IF(AND(ISNUMBER('Raw Data'!F327),'Raw Data'!F327&lt;40, 'Raw Data'!F327&gt;0),'Raw Data'!F327,40),"")</f>
        <v/>
      </c>
      <c r="H274" s="2" t="str">
        <f>IF(SUM('Raw Data'!G$3:G$98)&gt;10,IF(AND(ISNUMBER('Raw Data'!G327),'Raw Data'!G327&lt;40, 'Raw Data'!G327&gt;0),'Raw Data'!G327,40),"")</f>
        <v/>
      </c>
      <c r="I274" s="2" t="str">
        <f>IF(SUM('Raw Data'!H$3:H$98)&gt;10,IF(AND(ISNUMBER('Raw Data'!H327),'Raw Data'!H327&lt;40, 'Raw Data'!H327&gt;0),'Raw Data'!H327,40),"")</f>
        <v/>
      </c>
      <c r="J274" s="2" t="str">
        <f>IF(SUM('Raw Data'!I$3:I$98)&gt;10,IF(AND(ISNUMBER('Raw Data'!I327),'Raw Data'!I327&lt;40, 'Raw Data'!I327&gt;0),'Raw Data'!I327,40),"")</f>
        <v/>
      </c>
      <c r="K274" s="2" t="str">
        <f>IF(SUM('Raw Data'!J$3:J$98)&gt;10,IF(AND(ISNUMBER('Raw Data'!J327),'Raw Data'!J327&lt;40, 'Raw Data'!J327&gt;0),'Raw Data'!J327,40),"")</f>
        <v/>
      </c>
      <c r="L274" s="2" t="str">
        <f>IF(SUM('Raw Data'!K$3:K$98)&gt;10,IF(AND(ISNUMBER('Raw Data'!K327),'Raw Data'!K327&lt;40, 'Raw Data'!K327&gt;0),'Raw Data'!K327,40),"")</f>
        <v/>
      </c>
      <c r="M274" s="2" t="str">
        <f>IF(SUM('Raw Data'!L$3:L$98)&gt;10,IF(AND(ISNUMBER('Raw Data'!L327),'Raw Data'!L327&lt;40, 'Raw Data'!L327&gt;0),'Raw Data'!L327,40),"")</f>
        <v/>
      </c>
      <c r="N274" s="2" t="str">
        <f>IF(SUM('Raw Data'!M$3:M$98)&gt;10,IF(AND(ISNUMBER('Raw Data'!M327),'Raw Data'!M327&lt;40, 'Raw Data'!M327&gt;0),'Raw Data'!M327,40),"")</f>
        <v/>
      </c>
      <c r="O274" s="2" t="str">
        <f>IF(SUM('Raw Data'!N$3:N$98)&gt;10,IF(AND(ISNUMBER('Raw Data'!N327),'Raw Data'!N327&lt;40, 'Raw Data'!N327&gt;0),'Raw Data'!N327,40),"")</f>
        <v/>
      </c>
    </row>
    <row r="275" spans="1:15" x14ac:dyDescent="0.25">
      <c r="A275" s="2" t="str">
        <f>'Gene Table'!D82</f>
        <v>TERT</v>
      </c>
      <c r="B275" s="120"/>
      <c r="C275" s="3" t="s">
        <v>341</v>
      </c>
      <c r="D275" s="2">
        <f>IF(SUM('Raw Data'!C$3:C$98)&gt;10,IF(AND(ISNUMBER('Raw Data'!C329),'Raw Data'!C329&lt;40, 'Raw Data'!C329&gt;0),'Raw Data'!C329,40),"")</f>
        <v>20.520838000000001</v>
      </c>
      <c r="E275" s="2" t="str">
        <f>IF(SUM('Raw Data'!D$3:D$98)&gt;10,IF(AND(ISNUMBER('Raw Data'!D329),'Raw Data'!D329&lt;40, 'Raw Data'!D329&gt;0),'Raw Data'!D329,40),"")</f>
        <v/>
      </c>
      <c r="F275" s="2" t="str">
        <f>IF(SUM('Raw Data'!E$3:E$98)&gt;10,IF(AND(ISNUMBER('Raw Data'!E329),'Raw Data'!E329&lt;40, 'Raw Data'!E329&gt;0),'Raw Data'!E329,40),"")</f>
        <v/>
      </c>
      <c r="G275" s="2" t="str">
        <f>IF(SUM('Raw Data'!F$3:F$98)&gt;10,IF(AND(ISNUMBER('Raw Data'!F329),'Raw Data'!F329&lt;40, 'Raw Data'!F329&gt;0),'Raw Data'!F329,40),"")</f>
        <v/>
      </c>
      <c r="H275" s="2" t="str">
        <f>IF(SUM('Raw Data'!G$3:G$98)&gt;10,IF(AND(ISNUMBER('Raw Data'!G329),'Raw Data'!G329&lt;40, 'Raw Data'!G329&gt;0),'Raw Data'!G329,40),"")</f>
        <v/>
      </c>
      <c r="I275" s="2" t="str">
        <f>IF(SUM('Raw Data'!H$3:H$98)&gt;10,IF(AND(ISNUMBER('Raw Data'!H329),'Raw Data'!H329&lt;40, 'Raw Data'!H329&gt;0),'Raw Data'!H329,40),"")</f>
        <v/>
      </c>
      <c r="J275" s="2" t="str">
        <f>IF(SUM('Raw Data'!I$3:I$98)&gt;10,IF(AND(ISNUMBER('Raw Data'!I329),'Raw Data'!I329&lt;40, 'Raw Data'!I329&gt;0),'Raw Data'!I329,40),"")</f>
        <v/>
      </c>
      <c r="K275" s="2" t="str">
        <f>IF(SUM('Raw Data'!J$3:J$98)&gt;10,IF(AND(ISNUMBER('Raw Data'!J329),'Raw Data'!J329&lt;40, 'Raw Data'!J329&gt;0),'Raw Data'!J329,40),"")</f>
        <v/>
      </c>
      <c r="L275" s="2" t="str">
        <f>IF(SUM('Raw Data'!K$3:K$98)&gt;10,IF(AND(ISNUMBER('Raw Data'!K329),'Raw Data'!K329&lt;40, 'Raw Data'!K329&gt;0),'Raw Data'!K329,40),"")</f>
        <v/>
      </c>
      <c r="M275" s="2" t="str">
        <f>IF(SUM('Raw Data'!L$3:L$98)&gt;10,IF(AND(ISNUMBER('Raw Data'!L329),'Raw Data'!L329&lt;40, 'Raw Data'!L329&gt;0),'Raw Data'!L329,40),"")</f>
        <v/>
      </c>
      <c r="N275" s="2" t="str">
        <f>IF(SUM('Raw Data'!M$3:M$98)&gt;10,IF(AND(ISNUMBER('Raw Data'!M329),'Raw Data'!M329&lt;40, 'Raw Data'!M329&gt;0),'Raw Data'!M329,40),"")</f>
        <v/>
      </c>
      <c r="O275" s="2" t="str">
        <f>IF(SUM('Raw Data'!N$3:N$98)&gt;10,IF(AND(ISNUMBER('Raw Data'!N329),'Raw Data'!N329&lt;40, 'Raw Data'!N329&gt;0),'Raw Data'!N329,40),"")</f>
        <v/>
      </c>
    </row>
    <row r="276" spans="1:15" x14ac:dyDescent="0.25">
      <c r="A276" s="2" t="str">
        <f>'Gene Table'!D83</f>
        <v>TGFB2</v>
      </c>
      <c r="B276" s="120"/>
      <c r="C276" s="3" t="s">
        <v>343</v>
      </c>
      <c r="D276" s="2">
        <f>IF(SUM('Raw Data'!C$3:C$98)&gt;10,IF(AND(ISNUMBER('Raw Data'!C331),'Raw Data'!C331&lt;40, 'Raw Data'!C331&gt;0),'Raw Data'!C331,40),"")</f>
        <v>21.771626999999999</v>
      </c>
      <c r="E276" s="2" t="str">
        <f>IF(SUM('Raw Data'!D$3:D$98)&gt;10,IF(AND(ISNUMBER('Raw Data'!D331),'Raw Data'!D331&lt;40, 'Raw Data'!D331&gt;0),'Raw Data'!D331,40),"")</f>
        <v/>
      </c>
      <c r="F276" s="2" t="str">
        <f>IF(SUM('Raw Data'!E$3:E$98)&gt;10,IF(AND(ISNUMBER('Raw Data'!E331),'Raw Data'!E331&lt;40, 'Raw Data'!E331&gt;0),'Raw Data'!E331,40),"")</f>
        <v/>
      </c>
      <c r="G276" s="2" t="str">
        <f>IF(SUM('Raw Data'!F$3:F$98)&gt;10,IF(AND(ISNUMBER('Raw Data'!F331),'Raw Data'!F331&lt;40, 'Raw Data'!F331&gt;0),'Raw Data'!F331,40),"")</f>
        <v/>
      </c>
      <c r="H276" s="2" t="str">
        <f>IF(SUM('Raw Data'!G$3:G$98)&gt;10,IF(AND(ISNUMBER('Raw Data'!G331),'Raw Data'!G331&lt;40, 'Raw Data'!G331&gt;0),'Raw Data'!G331,40),"")</f>
        <v/>
      </c>
      <c r="I276" s="2" t="str">
        <f>IF(SUM('Raw Data'!H$3:H$98)&gt;10,IF(AND(ISNUMBER('Raw Data'!H331),'Raw Data'!H331&lt;40, 'Raw Data'!H331&gt;0),'Raw Data'!H331,40),"")</f>
        <v/>
      </c>
      <c r="J276" s="2" t="str">
        <f>IF(SUM('Raw Data'!I$3:I$98)&gt;10,IF(AND(ISNUMBER('Raw Data'!I331),'Raw Data'!I331&lt;40, 'Raw Data'!I331&gt;0),'Raw Data'!I331,40),"")</f>
        <v/>
      </c>
      <c r="K276" s="2" t="str">
        <f>IF(SUM('Raw Data'!J$3:J$98)&gt;10,IF(AND(ISNUMBER('Raw Data'!J331),'Raw Data'!J331&lt;40, 'Raw Data'!J331&gt;0),'Raw Data'!J331,40),"")</f>
        <v/>
      </c>
      <c r="L276" s="2" t="str">
        <f>IF(SUM('Raw Data'!K$3:K$98)&gt;10,IF(AND(ISNUMBER('Raw Data'!K331),'Raw Data'!K331&lt;40, 'Raw Data'!K331&gt;0),'Raw Data'!K331,40),"")</f>
        <v/>
      </c>
      <c r="M276" s="2" t="str">
        <f>IF(SUM('Raw Data'!L$3:L$98)&gt;10,IF(AND(ISNUMBER('Raw Data'!L331),'Raw Data'!L331&lt;40, 'Raw Data'!L331&gt;0),'Raw Data'!L331,40),"")</f>
        <v/>
      </c>
      <c r="N276" s="2" t="str">
        <f>IF(SUM('Raw Data'!M$3:M$98)&gt;10,IF(AND(ISNUMBER('Raw Data'!M331),'Raw Data'!M331&lt;40, 'Raw Data'!M331&gt;0),'Raw Data'!M331,40),"")</f>
        <v/>
      </c>
      <c r="O276" s="2" t="str">
        <f>IF(SUM('Raw Data'!N$3:N$98)&gt;10,IF(AND(ISNUMBER('Raw Data'!N331),'Raw Data'!N331&lt;40, 'Raw Data'!N331&gt;0),'Raw Data'!N331,40),"")</f>
        <v/>
      </c>
    </row>
    <row r="277" spans="1:15" x14ac:dyDescent="0.25">
      <c r="A277" s="2" t="str">
        <f>'Gene Table'!D84</f>
        <v>TGFBI</v>
      </c>
      <c r="B277" s="120"/>
      <c r="C277" s="3" t="s">
        <v>345</v>
      </c>
      <c r="D277" s="2">
        <f>IF(SUM('Raw Data'!C$3:C$98)&gt;10,IF(AND(ISNUMBER('Raw Data'!C333),'Raw Data'!C333&lt;40, 'Raw Data'!C333&gt;0),'Raw Data'!C333,40),"")</f>
        <v>26.78088</v>
      </c>
      <c r="E277" s="2" t="str">
        <f>IF(SUM('Raw Data'!D$3:D$98)&gt;10,IF(AND(ISNUMBER('Raw Data'!D333),'Raw Data'!D333&lt;40, 'Raw Data'!D333&gt;0),'Raw Data'!D333,40),"")</f>
        <v/>
      </c>
      <c r="F277" s="2" t="str">
        <f>IF(SUM('Raw Data'!E$3:E$98)&gt;10,IF(AND(ISNUMBER('Raw Data'!E333),'Raw Data'!E333&lt;40, 'Raw Data'!E333&gt;0),'Raw Data'!E333,40),"")</f>
        <v/>
      </c>
      <c r="G277" s="2" t="str">
        <f>IF(SUM('Raw Data'!F$3:F$98)&gt;10,IF(AND(ISNUMBER('Raw Data'!F333),'Raw Data'!F333&lt;40, 'Raw Data'!F333&gt;0),'Raw Data'!F333,40),"")</f>
        <v/>
      </c>
      <c r="H277" s="2" t="str">
        <f>IF(SUM('Raw Data'!G$3:G$98)&gt;10,IF(AND(ISNUMBER('Raw Data'!G333),'Raw Data'!G333&lt;40, 'Raw Data'!G333&gt;0),'Raw Data'!G333,40),"")</f>
        <v/>
      </c>
      <c r="I277" s="2" t="str">
        <f>IF(SUM('Raw Data'!H$3:H$98)&gt;10,IF(AND(ISNUMBER('Raw Data'!H333),'Raw Data'!H333&lt;40, 'Raw Data'!H333&gt;0),'Raw Data'!H333,40),"")</f>
        <v/>
      </c>
      <c r="J277" s="2" t="str">
        <f>IF(SUM('Raw Data'!I$3:I$98)&gt;10,IF(AND(ISNUMBER('Raw Data'!I333),'Raw Data'!I333&lt;40, 'Raw Data'!I333&gt;0),'Raw Data'!I333,40),"")</f>
        <v/>
      </c>
      <c r="K277" s="2" t="str">
        <f>IF(SUM('Raw Data'!J$3:J$98)&gt;10,IF(AND(ISNUMBER('Raw Data'!J333),'Raw Data'!J333&lt;40, 'Raw Data'!J333&gt;0),'Raw Data'!J333,40),"")</f>
        <v/>
      </c>
      <c r="L277" s="2" t="str">
        <f>IF(SUM('Raw Data'!K$3:K$98)&gt;10,IF(AND(ISNUMBER('Raw Data'!K333),'Raw Data'!K333&lt;40, 'Raw Data'!K333&gt;0),'Raw Data'!K333,40),"")</f>
        <v/>
      </c>
      <c r="M277" s="2" t="str">
        <f>IF(SUM('Raw Data'!L$3:L$98)&gt;10,IF(AND(ISNUMBER('Raw Data'!L333),'Raw Data'!L333&lt;40, 'Raw Data'!L333&gt;0),'Raw Data'!L333,40),"")</f>
        <v/>
      </c>
      <c r="N277" s="2" t="str">
        <f>IF(SUM('Raw Data'!M$3:M$98)&gt;10,IF(AND(ISNUMBER('Raw Data'!M333),'Raw Data'!M333&lt;40, 'Raw Data'!M333&gt;0),'Raw Data'!M333,40),"")</f>
        <v/>
      </c>
      <c r="O277" s="2" t="str">
        <f>IF(SUM('Raw Data'!N$3:N$98)&gt;10,IF(AND(ISNUMBER('Raw Data'!N333),'Raw Data'!N333&lt;40, 'Raw Data'!N333&gt;0),'Raw Data'!N333,40),"")</f>
        <v/>
      </c>
    </row>
    <row r="278" spans="1:15" x14ac:dyDescent="0.25">
      <c r="A278" s="2" t="str">
        <f>'Gene Table'!D85</f>
        <v>TGFBR1</v>
      </c>
      <c r="B278" s="120"/>
      <c r="C278" s="3" t="s">
        <v>347</v>
      </c>
      <c r="D278" s="2">
        <f>IF(SUM('Raw Data'!C$3:C$98)&gt;10,IF(AND(ISNUMBER('Raw Data'!C335),'Raw Data'!C335&lt;40, 'Raw Data'!C335&gt;0),'Raw Data'!C335,40),"")</f>
        <v>21.726476999999999</v>
      </c>
      <c r="E278" s="2" t="str">
        <f>IF(SUM('Raw Data'!D$3:D$98)&gt;10,IF(AND(ISNUMBER('Raw Data'!D335),'Raw Data'!D335&lt;40, 'Raw Data'!D335&gt;0),'Raw Data'!D335,40),"")</f>
        <v/>
      </c>
      <c r="F278" s="2" t="str">
        <f>IF(SUM('Raw Data'!E$3:E$98)&gt;10,IF(AND(ISNUMBER('Raw Data'!E335),'Raw Data'!E335&lt;40, 'Raw Data'!E335&gt;0),'Raw Data'!E335,40),"")</f>
        <v/>
      </c>
      <c r="G278" s="2" t="str">
        <f>IF(SUM('Raw Data'!F$3:F$98)&gt;10,IF(AND(ISNUMBER('Raw Data'!F335),'Raw Data'!F335&lt;40, 'Raw Data'!F335&gt;0),'Raw Data'!F335,40),"")</f>
        <v/>
      </c>
      <c r="H278" s="2" t="str">
        <f>IF(SUM('Raw Data'!G$3:G$98)&gt;10,IF(AND(ISNUMBER('Raw Data'!G335),'Raw Data'!G335&lt;40, 'Raw Data'!G335&gt;0),'Raw Data'!G335,40),"")</f>
        <v/>
      </c>
      <c r="I278" s="2" t="str">
        <f>IF(SUM('Raw Data'!H$3:H$98)&gt;10,IF(AND(ISNUMBER('Raw Data'!H335),'Raw Data'!H335&lt;40, 'Raw Data'!H335&gt;0),'Raw Data'!H335,40),"")</f>
        <v/>
      </c>
      <c r="J278" s="2" t="str">
        <f>IF(SUM('Raw Data'!I$3:I$98)&gt;10,IF(AND(ISNUMBER('Raw Data'!I335),'Raw Data'!I335&lt;40, 'Raw Data'!I335&gt;0),'Raw Data'!I335,40),"")</f>
        <v/>
      </c>
      <c r="K278" s="2" t="str">
        <f>IF(SUM('Raw Data'!J$3:J$98)&gt;10,IF(AND(ISNUMBER('Raw Data'!J335),'Raw Data'!J335&lt;40, 'Raw Data'!J335&gt;0),'Raw Data'!J335,40),"")</f>
        <v/>
      </c>
      <c r="L278" s="2" t="str">
        <f>IF(SUM('Raw Data'!K$3:K$98)&gt;10,IF(AND(ISNUMBER('Raw Data'!K335),'Raw Data'!K335&lt;40, 'Raw Data'!K335&gt;0),'Raw Data'!K335,40),"")</f>
        <v/>
      </c>
      <c r="M278" s="2" t="str">
        <f>IF(SUM('Raw Data'!L$3:L$98)&gt;10,IF(AND(ISNUMBER('Raw Data'!L335),'Raw Data'!L335&lt;40, 'Raw Data'!L335&gt;0),'Raw Data'!L335,40),"")</f>
        <v/>
      </c>
      <c r="N278" s="2" t="str">
        <f>IF(SUM('Raw Data'!M$3:M$98)&gt;10,IF(AND(ISNUMBER('Raw Data'!M335),'Raw Data'!M335&lt;40, 'Raw Data'!M335&gt;0),'Raw Data'!M335,40),"")</f>
        <v/>
      </c>
      <c r="O278" s="2" t="str">
        <f>IF(SUM('Raw Data'!N$3:N$98)&gt;10,IF(AND(ISNUMBER('Raw Data'!N335),'Raw Data'!N335&lt;40, 'Raw Data'!N335&gt;0),'Raw Data'!N335,40),"")</f>
        <v/>
      </c>
    </row>
    <row r="279" spans="1:15" x14ac:dyDescent="0.25">
      <c r="A279" s="2" t="str">
        <f>'Gene Table'!D86</f>
        <v>THBS1</v>
      </c>
      <c r="B279" s="120"/>
      <c r="C279" s="3" t="s">
        <v>349</v>
      </c>
      <c r="D279" s="2">
        <f>IF(SUM('Raw Data'!C$3:C$98)&gt;10,IF(AND(ISNUMBER('Raw Data'!C337),'Raw Data'!C337&lt;40, 'Raw Data'!C337&gt;0),'Raw Data'!C337,40),"")</f>
        <v>28.788568000000001</v>
      </c>
      <c r="E279" s="2" t="str">
        <f>IF(SUM('Raw Data'!D$3:D$98)&gt;10,IF(AND(ISNUMBER('Raw Data'!D337),'Raw Data'!D337&lt;40, 'Raw Data'!D337&gt;0),'Raw Data'!D337,40),"")</f>
        <v/>
      </c>
      <c r="F279" s="2" t="str">
        <f>IF(SUM('Raw Data'!E$3:E$98)&gt;10,IF(AND(ISNUMBER('Raw Data'!E337),'Raw Data'!E337&lt;40, 'Raw Data'!E337&gt;0),'Raw Data'!E337,40),"")</f>
        <v/>
      </c>
      <c r="G279" s="2" t="str">
        <f>IF(SUM('Raw Data'!F$3:F$98)&gt;10,IF(AND(ISNUMBER('Raw Data'!F337),'Raw Data'!F337&lt;40, 'Raw Data'!F337&gt;0),'Raw Data'!F337,40),"")</f>
        <v/>
      </c>
      <c r="H279" s="2" t="str">
        <f>IF(SUM('Raw Data'!G$3:G$98)&gt;10,IF(AND(ISNUMBER('Raw Data'!G337),'Raw Data'!G337&lt;40, 'Raw Data'!G337&gt;0),'Raw Data'!G337,40),"")</f>
        <v/>
      </c>
      <c r="I279" s="2" t="str">
        <f>IF(SUM('Raw Data'!H$3:H$98)&gt;10,IF(AND(ISNUMBER('Raw Data'!H337),'Raw Data'!H337&lt;40, 'Raw Data'!H337&gt;0),'Raw Data'!H337,40),"")</f>
        <v/>
      </c>
      <c r="J279" s="2" t="str">
        <f>IF(SUM('Raw Data'!I$3:I$98)&gt;10,IF(AND(ISNUMBER('Raw Data'!I337),'Raw Data'!I337&lt;40, 'Raw Data'!I337&gt;0),'Raw Data'!I337,40),"")</f>
        <v/>
      </c>
      <c r="K279" s="2" t="str">
        <f>IF(SUM('Raw Data'!J$3:J$98)&gt;10,IF(AND(ISNUMBER('Raw Data'!J337),'Raw Data'!J337&lt;40, 'Raw Data'!J337&gt;0),'Raw Data'!J337,40),"")</f>
        <v/>
      </c>
      <c r="L279" s="2" t="str">
        <f>IF(SUM('Raw Data'!K$3:K$98)&gt;10,IF(AND(ISNUMBER('Raw Data'!K337),'Raw Data'!K337&lt;40, 'Raw Data'!K337&gt;0),'Raw Data'!K337,40),"")</f>
        <v/>
      </c>
      <c r="M279" s="2" t="str">
        <f>IF(SUM('Raw Data'!L$3:L$98)&gt;10,IF(AND(ISNUMBER('Raw Data'!L337),'Raw Data'!L337&lt;40, 'Raw Data'!L337&gt;0),'Raw Data'!L337,40),"")</f>
        <v/>
      </c>
      <c r="N279" s="2" t="str">
        <f>IF(SUM('Raw Data'!M$3:M$98)&gt;10,IF(AND(ISNUMBER('Raw Data'!M337),'Raw Data'!M337&lt;40, 'Raw Data'!M337&gt;0),'Raw Data'!M337,40),"")</f>
        <v/>
      </c>
      <c r="O279" s="2" t="str">
        <f>IF(SUM('Raw Data'!N$3:N$98)&gt;10,IF(AND(ISNUMBER('Raw Data'!N337),'Raw Data'!N337&lt;40, 'Raw Data'!N337&gt;0),'Raw Data'!N337,40),"")</f>
        <v/>
      </c>
    </row>
    <row r="280" spans="1:15" x14ac:dyDescent="0.25">
      <c r="A280" s="2" t="str">
        <f>'Gene Table'!D87</f>
        <v>TIMP3</v>
      </c>
      <c r="B280" s="120"/>
      <c r="C280" s="3" t="s">
        <v>499</v>
      </c>
      <c r="D280" s="2">
        <f>IF(SUM('Raw Data'!C$3:C$98)&gt;10,IF(AND(ISNUMBER('Raw Data'!C363),'Raw Data'!C363&lt;40, 'Raw Data'!C363&gt;0),'Raw Data'!C363,40),"")</f>
        <v>21.694685</v>
      </c>
      <c r="E280" s="2" t="str">
        <f>IF(SUM('Raw Data'!D$3:D$98)&gt;10,IF(AND(ISNUMBER('Raw Data'!D363),'Raw Data'!D363&lt;40, 'Raw Data'!D363&gt;0),'Raw Data'!D363,40),"")</f>
        <v/>
      </c>
      <c r="F280" s="2" t="str">
        <f>IF(SUM('Raw Data'!E$3:E$98)&gt;10,IF(AND(ISNUMBER('Raw Data'!E363),'Raw Data'!E363&lt;40, 'Raw Data'!E363&gt;0),'Raw Data'!E363,40),"")</f>
        <v/>
      </c>
      <c r="G280" s="2" t="str">
        <f>IF(SUM('Raw Data'!F$3:F$98)&gt;10,IF(AND(ISNUMBER('Raw Data'!F363),'Raw Data'!F363&lt;40, 'Raw Data'!F363&gt;0),'Raw Data'!F363,40),"")</f>
        <v/>
      </c>
      <c r="H280" s="2" t="str">
        <f>IF(SUM('Raw Data'!G$3:G$98)&gt;10,IF(AND(ISNUMBER('Raw Data'!G363),'Raw Data'!G363&lt;40, 'Raw Data'!G363&gt;0),'Raw Data'!G363,40),"")</f>
        <v/>
      </c>
      <c r="I280" s="2" t="str">
        <f>IF(SUM('Raw Data'!H$3:H$98)&gt;10,IF(AND(ISNUMBER('Raw Data'!H363),'Raw Data'!H363&lt;40, 'Raw Data'!H363&gt;0),'Raw Data'!H363,40),"")</f>
        <v/>
      </c>
      <c r="J280" s="2" t="str">
        <f>IF(SUM('Raw Data'!I$3:I$98)&gt;10,IF(AND(ISNUMBER('Raw Data'!I363),'Raw Data'!I363&lt;40, 'Raw Data'!I363&gt;0),'Raw Data'!I363,40),"")</f>
        <v/>
      </c>
      <c r="K280" s="2" t="str">
        <f>IF(SUM('Raw Data'!J$3:J$98)&gt;10,IF(AND(ISNUMBER('Raw Data'!J363),'Raw Data'!J363&lt;40, 'Raw Data'!J363&gt;0),'Raw Data'!J363,40),"")</f>
        <v/>
      </c>
      <c r="L280" s="2" t="str">
        <f>IF(SUM('Raw Data'!K$3:K$98)&gt;10,IF(AND(ISNUMBER('Raw Data'!K363),'Raw Data'!K363&lt;40, 'Raw Data'!K363&gt;0),'Raw Data'!K363,40),"")</f>
        <v/>
      </c>
      <c r="M280" s="2" t="str">
        <f>IF(SUM('Raw Data'!L$3:L$98)&gt;10,IF(AND(ISNUMBER('Raw Data'!L363),'Raw Data'!L363&lt;40, 'Raw Data'!L363&gt;0),'Raw Data'!L363,40),"")</f>
        <v/>
      </c>
      <c r="N280" s="2" t="str">
        <f>IF(SUM('Raw Data'!M$3:M$98)&gt;10,IF(AND(ISNUMBER('Raw Data'!M363),'Raw Data'!M363&lt;40, 'Raw Data'!M363&gt;0),'Raw Data'!M363,40),"")</f>
        <v/>
      </c>
      <c r="O280" s="2" t="str">
        <f>IF(SUM('Raw Data'!N$3:N$98)&gt;10,IF(AND(ISNUMBER('Raw Data'!N363),'Raw Data'!N363&lt;40, 'Raw Data'!N363&gt;0),'Raw Data'!N363,40),"")</f>
        <v/>
      </c>
    </row>
    <row r="281" spans="1:15" x14ac:dyDescent="0.25">
      <c r="A281" s="2" t="str">
        <f>'Gene Table'!D88</f>
        <v>TNFRSF10C</v>
      </c>
      <c r="B281" s="120"/>
      <c r="C281" s="3" t="s">
        <v>501</v>
      </c>
      <c r="D281" s="2">
        <f>IF(SUM('Raw Data'!C$3:C$98)&gt;10,IF(AND(ISNUMBER('Raw Data'!C365),'Raw Data'!C365&lt;40, 'Raw Data'!C365&gt;0),'Raw Data'!C365,40),"")</f>
        <v>21.877949999999998</v>
      </c>
      <c r="E281" s="2" t="str">
        <f>IF(SUM('Raw Data'!D$3:D$98)&gt;10,IF(AND(ISNUMBER('Raw Data'!D365),'Raw Data'!D365&lt;40, 'Raw Data'!D365&gt;0),'Raw Data'!D365,40),"")</f>
        <v/>
      </c>
      <c r="F281" s="2" t="str">
        <f>IF(SUM('Raw Data'!E$3:E$98)&gt;10,IF(AND(ISNUMBER('Raw Data'!E365),'Raw Data'!E365&lt;40, 'Raw Data'!E365&gt;0),'Raw Data'!E365,40),"")</f>
        <v/>
      </c>
      <c r="G281" s="2" t="str">
        <f>IF(SUM('Raw Data'!F$3:F$98)&gt;10,IF(AND(ISNUMBER('Raw Data'!F365),'Raw Data'!F365&lt;40, 'Raw Data'!F365&gt;0),'Raw Data'!F365,40),"")</f>
        <v/>
      </c>
      <c r="H281" s="2" t="str">
        <f>IF(SUM('Raw Data'!G$3:G$98)&gt;10,IF(AND(ISNUMBER('Raw Data'!G365),'Raw Data'!G365&lt;40, 'Raw Data'!G365&gt;0),'Raw Data'!G365,40),"")</f>
        <v/>
      </c>
      <c r="I281" s="2" t="str">
        <f>IF(SUM('Raw Data'!H$3:H$98)&gt;10,IF(AND(ISNUMBER('Raw Data'!H365),'Raw Data'!H365&lt;40, 'Raw Data'!H365&gt;0),'Raw Data'!H365,40),"")</f>
        <v/>
      </c>
      <c r="J281" s="2" t="str">
        <f>IF(SUM('Raw Data'!I$3:I$98)&gt;10,IF(AND(ISNUMBER('Raw Data'!I365),'Raw Data'!I365&lt;40, 'Raw Data'!I365&gt;0),'Raw Data'!I365,40),"")</f>
        <v/>
      </c>
      <c r="K281" s="2" t="str">
        <f>IF(SUM('Raw Data'!J$3:J$98)&gt;10,IF(AND(ISNUMBER('Raw Data'!J365),'Raw Data'!J365&lt;40, 'Raw Data'!J365&gt;0),'Raw Data'!J365,40),"")</f>
        <v/>
      </c>
      <c r="L281" s="2" t="str">
        <f>IF(SUM('Raw Data'!K$3:K$98)&gt;10,IF(AND(ISNUMBER('Raw Data'!K365),'Raw Data'!K365&lt;40, 'Raw Data'!K365&gt;0),'Raw Data'!K365,40),"")</f>
        <v/>
      </c>
      <c r="M281" s="2" t="str">
        <f>IF(SUM('Raw Data'!L$3:L$98)&gt;10,IF(AND(ISNUMBER('Raw Data'!L365),'Raw Data'!L365&lt;40, 'Raw Data'!L365&gt;0),'Raw Data'!L365,40),"")</f>
        <v/>
      </c>
      <c r="N281" s="2" t="str">
        <f>IF(SUM('Raw Data'!M$3:M$98)&gt;10,IF(AND(ISNUMBER('Raw Data'!M365),'Raw Data'!M365&lt;40, 'Raw Data'!M365&gt;0),'Raw Data'!M365,40),"")</f>
        <v/>
      </c>
      <c r="O281" s="2" t="str">
        <f>IF(SUM('Raw Data'!N$3:N$98)&gt;10,IF(AND(ISNUMBER('Raw Data'!N365),'Raw Data'!N365&lt;40, 'Raw Data'!N365&gt;0),'Raw Data'!N365,40),"")</f>
        <v/>
      </c>
    </row>
    <row r="282" spans="1:15" x14ac:dyDescent="0.25">
      <c r="A282" s="2" t="str">
        <f>'Gene Table'!D89</f>
        <v>TNFRSF10D</v>
      </c>
      <c r="B282" s="120"/>
      <c r="C282" s="3" t="s">
        <v>503</v>
      </c>
      <c r="D282" s="2">
        <f>IF(SUM('Raw Data'!C$3:C$98)&gt;10,IF(AND(ISNUMBER('Raw Data'!C367),'Raw Data'!C367&lt;40, 'Raw Data'!C367&gt;0),'Raw Data'!C367,40),"")</f>
        <v>20.259955999999999</v>
      </c>
      <c r="E282" s="2" t="str">
        <f>IF(SUM('Raw Data'!D$3:D$98)&gt;10,IF(AND(ISNUMBER('Raw Data'!D367),'Raw Data'!D367&lt;40, 'Raw Data'!D367&gt;0),'Raw Data'!D367,40),"")</f>
        <v/>
      </c>
      <c r="F282" s="2" t="str">
        <f>IF(SUM('Raw Data'!E$3:E$98)&gt;10,IF(AND(ISNUMBER('Raw Data'!E367),'Raw Data'!E367&lt;40, 'Raw Data'!E367&gt;0),'Raw Data'!E367,40),"")</f>
        <v/>
      </c>
      <c r="G282" s="2" t="str">
        <f>IF(SUM('Raw Data'!F$3:F$98)&gt;10,IF(AND(ISNUMBER('Raw Data'!F367),'Raw Data'!F367&lt;40, 'Raw Data'!F367&gt;0),'Raw Data'!F367,40),"")</f>
        <v/>
      </c>
      <c r="H282" s="2" t="str">
        <f>IF(SUM('Raw Data'!G$3:G$98)&gt;10,IF(AND(ISNUMBER('Raw Data'!G367),'Raw Data'!G367&lt;40, 'Raw Data'!G367&gt;0),'Raw Data'!G367,40),"")</f>
        <v/>
      </c>
      <c r="I282" s="2" t="str">
        <f>IF(SUM('Raw Data'!H$3:H$98)&gt;10,IF(AND(ISNUMBER('Raw Data'!H367),'Raw Data'!H367&lt;40, 'Raw Data'!H367&gt;0),'Raw Data'!H367,40),"")</f>
        <v/>
      </c>
      <c r="J282" s="2" t="str">
        <f>IF(SUM('Raw Data'!I$3:I$98)&gt;10,IF(AND(ISNUMBER('Raw Data'!I367),'Raw Data'!I367&lt;40, 'Raw Data'!I367&gt;0),'Raw Data'!I367,40),"")</f>
        <v/>
      </c>
      <c r="K282" s="2" t="str">
        <f>IF(SUM('Raw Data'!J$3:J$98)&gt;10,IF(AND(ISNUMBER('Raw Data'!J367),'Raw Data'!J367&lt;40, 'Raw Data'!J367&gt;0),'Raw Data'!J367,40),"")</f>
        <v/>
      </c>
      <c r="L282" s="2" t="str">
        <f>IF(SUM('Raw Data'!K$3:K$98)&gt;10,IF(AND(ISNUMBER('Raw Data'!K367),'Raw Data'!K367&lt;40, 'Raw Data'!K367&gt;0),'Raw Data'!K367,40),"")</f>
        <v/>
      </c>
      <c r="M282" s="2" t="str">
        <f>IF(SUM('Raw Data'!L$3:L$98)&gt;10,IF(AND(ISNUMBER('Raw Data'!L367),'Raw Data'!L367&lt;40, 'Raw Data'!L367&gt;0),'Raw Data'!L367,40),"")</f>
        <v/>
      </c>
      <c r="N282" s="2" t="str">
        <f>IF(SUM('Raw Data'!M$3:M$98)&gt;10,IF(AND(ISNUMBER('Raw Data'!M367),'Raw Data'!M367&lt;40, 'Raw Data'!M367&gt;0),'Raw Data'!M367,40),"")</f>
        <v/>
      </c>
      <c r="O282" s="2" t="str">
        <f>IF(SUM('Raw Data'!N$3:N$98)&gt;10,IF(AND(ISNUMBER('Raw Data'!N367),'Raw Data'!N367&lt;40, 'Raw Data'!N367&gt;0),'Raw Data'!N367,40),"")</f>
        <v/>
      </c>
    </row>
    <row r="283" spans="1:15" x14ac:dyDescent="0.25">
      <c r="A283" s="2" t="str">
        <f>'Gene Table'!D90</f>
        <v>TP73</v>
      </c>
      <c r="B283" s="120"/>
      <c r="C283" s="3" t="s">
        <v>505</v>
      </c>
      <c r="D283" s="2">
        <f>IF(SUM('Raw Data'!C$3:C$98)&gt;10,IF(AND(ISNUMBER('Raw Data'!C369),'Raw Data'!C369&lt;40, 'Raw Data'!C369&gt;0),'Raw Data'!C369,40),"")</f>
        <v>28.368207999999999</v>
      </c>
      <c r="E283" s="2" t="str">
        <f>IF(SUM('Raw Data'!D$3:D$98)&gt;10,IF(AND(ISNUMBER('Raw Data'!D369),'Raw Data'!D369&lt;40, 'Raw Data'!D369&gt;0),'Raw Data'!D369,40),"")</f>
        <v/>
      </c>
      <c r="F283" s="2" t="str">
        <f>IF(SUM('Raw Data'!E$3:E$98)&gt;10,IF(AND(ISNUMBER('Raw Data'!E369),'Raw Data'!E369&lt;40, 'Raw Data'!E369&gt;0),'Raw Data'!E369,40),"")</f>
        <v/>
      </c>
      <c r="G283" s="2" t="str">
        <f>IF(SUM('Raw Data'!F$3:F$98)&gt;10,IF(AND(ISNUMBER('Raw Data'!F369),'Raw Data'!F369&lt;40, 'Raw Data'!F369&gt;0),'Raw Data'!F369,40),"")</f>
        <v/>
      </c>
      <c r="H283" s="2" t="str">
        <f>IF(SUM('Raw Data'!G$3:G$98)&gt;10,IF(AND(ISNUMBER('Raw Data'!G369),'Raw Data'!G369&lt;40, 'Raw Data'!G369&gt;0),'Raw Data'!G369,40),"")</f>
        <v/>
      </c>
      <c r="I283" s="2" t="str">
        <f>IF(SUM('Raw Data'!H$3:H$98)&gt;10,IF(AND(ISNUMBER('Raw Data'!H369),'Raw Data'!H369&lt;40, 'Raw Data'!H369&gt;0),'Raw Data'!H369,40),"")</f>
        <v/>
      </c>
      <c r="J283" s="2" t="str">
        <f>IF(SUM('Raw Data'!I$3:I$98)&gt;10,IF(AND(ISNUMBER('Raw Data'!I369),'Raw Data'!I369&lt;40, 'Raw Data'!I369&gt;0),'Raw Data'!I369,40),"")</f>
        <v/>
      </c>
      <c r="K283" s="2" t="str">
        <f>IF(SUM('Raw Data'!J$3:J$98)&gt;10,IF(AND(ISNUMBER('Raw Data'!J369),'Raw Data'!J369&lt;40, 'Raw Data'!J369&gt;0),'Raw Data'!J369,40),"")</f>
        <v/>
      </c>
      <c r="L283" s="2" t="str">
        <f>IF(SUM('Raw Data'!K$3:K$98)&gt;10,IF(AND(ISNUMBER('Raw Data'!K369),'Raw Data'!K369&lt;40, 'Raw Data'!K369&gt;0),'Raw Data'!K369,40),"")</f>
        <v/>
      </c>
      <c r="M283" s="2" t="str">
        <f>IF(SUM('Raw Data'!L$3:L$98)&gt;10,IF(AND(ISNUMBER('Raw Data'!L369),'Raw Data'!L369&lt;40, 'Raw Data'!L369&gt;0),'Raw Data'!L369,40),"")</f>
        <v/>
      </c>
      <c r="N283" s="2" t="str">
        <f>IF(SUM('Raw Data'!M$3:M$98)&gt;10,IF(AND(ISNUMBER('Raw Data'!M369),'Raw Data'!M369&lt;40, 'Raw Data'!M369&gt;0),'Raw Data'!M369,40),"")</f>
        <v/>
      </c>
      <c r="O283" s="2" t="str">
        <f>IF(SUM('Raw Data'!N$3:N$98)&gt;10,IF(AND(ISNUMBER('Raw Data'!N369),'Raw Data'!N369&lt;40, 'Raw Data'!N369&gt;0),'Raw Data'!N369,40),"")</f>
        <v/>
      </c>
    </row>
    <row r="284" spans="1:15" x14ac:dyDescent="0.25">
      <c r="A284" s="2" t="str">
        <f>'Gene Table'!D91</f>
        <v>TWIST1</v>
      </c>
      <c r="B284" s="120"/>
      <c r="C284" s="3" t="s">
        <v>507</v>
      </c>
      <c r="D284" s="2">
        <f>IF(SUM('Raw Data'!C$3:C$98)&gt;10,IF(AND(ISNUMBER('Raw Data'!C371),'Raw Data'!C371&lt;40, 'Raw Data'!C371&gt;0),'Raw Data'!C371,40),"")</f>
        <v>22.118658</v>
      </c>
      <c r="E284" s="2" t="str">
        <f>IF(SUM('Raw Data'!D$3:D$98)&gt;10,IF(AND(ISNUMBER('Raw Data'!D371),'Raw Data'!D371&lt;40, 'Raw Data'!D371&gt;0),'Raw Data'!D371,40),"")</f>
        <v/>
      </c>
      <c r="F284" s="2" t="str">
        <f>IF(SUM('Raw Data'!E$3:E$98)&gt;10,IF(AND(ISNUMBER('Raw Data'!E371),'Raw Data'!E371&lt;40, 'Raw Data'!E371&gt;0),'Raw Data'!E371,40),"")</f>
        <v/>
      </c>
      <c r="G284" s="2" t="str">
        <f>IF(SUM('Raw Data'!F$3:F$98)&gt;10,IF(AND(ISNUMBER('Raw Data'!F371),'Raw Data'!F371&lt;40, 'Raw Data'!F371&gt;0),'Raw Data'!F371,40),"")</f>
        <v/>
      </c>
      <c r="H284" s="2" t="str">
        <f>IF(SUM('Raw Data'!G$3:G$98)&gt;10,IF(AND(ISNUMBER('Raw Data'!G371),'Raw Data'!G371&lt;40, 'Raw Data'!G371&gt;0),'Raw Data'!G371,40),"")</f>
        <v/>
      </c>
      <c r="I284" s="2" t="str">
        <f>IF(SUM('Raw Data'!H$3:H$98)&gt;10,IF(AND(ISNUMBER('Raw Data'!H371),'Raw Data'!H371&lt;40, 'Raw Data'!H371&gt;0),'Raw Data'!H371,40),"")</f>
        <v/>
      </c>
      <c r="J284" s="2" t="str">
        <f>IF(SUM('Raw Data'!I$3:I$98)&gt;10,IF(AND(ISNUMBER('Raw Data'!I371),'Raw Data'!I371&lt;40, 'Raw Data'!I371&gt;0),'Raw Data'!I371,40),"")</f>
        <v/>
      </c>
      <c r="K284" s="2" t="str">
        <f>IF(SUM('Raw Data'!J$3:J$98)&gt;10,IF(AND(ISNUMBER('Raw Data'!J371),'Raw Data'!J371&lt;40, 'Raw Data'!J371&gt;0),'Raw Data'!J371,40),"")</f>
        <v/>
      </c>
      <c r="L284" s="2" t="str">
        <f>IF(SUM('Raw Data'!K$3:K$98)&gt;10,IF(AND(ISNUMBER('Raw Data'!K371),'Raw Data'!K371&lt;40, 'Raw Data'!K371&gt;0),'Raw Data'!K371,40),"")</f>
        <v/>
      </c>
      <c r="M284" s="2" t="str">
        <f>IF(SUM('Raw Data'!L$3:L$98)&gt;10,IF(AND(ISNUMBER('Raw Data'!L371),'Raw Data'!L371&lt;40, 'Raw Data'!L371&gt;0),'Raw Data'!L371,40),"")</f>
        <v/>
      </c>
      <c r="N284" s="2" t="str">
        <f>IF(SUM('Raw Data'!M$3:M$98)&gt;10,IF(AND(ISNUMBER('Raw Data'!M371),'Raw Data'!M371&lt;40, 'Raw Data'!M371&gt;0),'Raw Data'!M371,40),"")</f>
        <v/>
      </c>
      <c r="O284" s="2" t="str">
        <f>IF(SUM('Raw Data'!N$3:N$98)&gt;10,IF(AND(ISNUMBER('Raw Data'!N371),'Raw Data'!N371&lt;40, 'Raw Data'!N371&gt;0),'Raw Data'!N371,40),"")</f>
        <v/>
      </c>
    </row>
    <row r="285" spans="1:15" x14ac:dyDescent="0.25">
      <c r="A285" s="2" t="str">
        <f>'Gene Table'!D92</f>
        <v>VHL</v>
      </c>
      <c r="B285" s="120"/>
      <c r="C285" s="3" t="s">
        <v>385</v>
      </c>
      <c r="D285" s="2">
        <f>IF(SUM('Raw Data'!C$3:C$98)&gt;10,IF(AND(ISNUMBER('Raw Data'!C373),'Raw Data'!C373&lt;40, 'Raw Data'!C373&gt;0),'Raw Data'!C373,40),"")</f>
        <v>40</v>
      </c>
      <c r="E285" s="2" t="str">
        <f>IF(SUM('Raw Data'!D$3:D$98)&gt;10,IF(AND(ISNUMBER('Raw Data'!D373),'Raw Data'!D373&lt;40, 'Raw Data'!D373&gt;0),'Raw Data'!D373,40),"")</f>
        <v/>
      </c>
      <c r="F285" s="2" t="str">
        <f>IF(SUM('Raw Data'!E$3:E$98)&gt;10,IF(AND(ISNUMBER('Raw Data'!E373),'Raw Data'!E373&lt;40, 'Raw Data'!E373&gt;0),'Raw Data'!E373,40),"")</f>
        <v/>
      </c>
      <c r="G285" s="2" t="str">
        <f>IF(SUM('Raw Data'!F$3:F$98)&gt;10,IF(AND(ISNUMBER('Raw Data'!F373),'Raw Data'!F373&lt;40, 'Raw Data'!F373&gt;0),'Raw Data'!F373,40),"")</f>
        <v/>
      </c>
      <c r="H285" s="2" t="str">
        <f>IF(SUM('Raw Data'!G$3:G$98)&gt;10,IF(AND(ISNUMBER('Raw Data'!G373),'Raw Data'!G373&lt;40, 'Raw Data'!G373&gt;0),'Raw Data'!G373,40),"")</f>
        <v/>
      </c>
      <c r="I285" s="2" t="str">
        <f>IF(SUM('Raw Data'!H$3:H$98)&gt;10,IF(AND(ISNUMBER('Raw Data'!H373),'Raw Data'!H373&lt;40, 'Raw Data'!H373&gt;0),'Raw Data'!H373,40),"")</f>
        <v/>
      </c>
      <c r="J285" s="2" t="str">
        <f>IF(SUM('Raw Data'!I$3:I$98)&gt;10,IF(AND(ISNUMBER('Raw Data'!I373),'Raw Data'!I373&lt;40, 'Raw Data'!I373&gt;0),'Raw Data'!I373,40),"")</f>
        <v/>
      </c>
      <c r="K285" s="2" t="str">
        <f>IF(SUM('Raw Data'!J$3:J$98)&gt;10,IF(AND(ISNUMBER('Raw Data'!J373),'Raw Data'!J373&lt;40, 'Raw Data'!J373&gt;0),'Raw Data'!J373,40),"")</f>
        <v/>
      </c>
      <c r="L285" s="2" t="str">
        <f>IF(SUM('Raw Data'!K$3:K$98)&gt;10,IF(AND(ISNUMBER('Raw Data'!K373),'Raw Data'!K373&lt;40, 'Raw Data'!K373&gt;0),'Raw Data'!K373,40),"")</f>
        <v/>
      </c>
      <c r="M285" s="2" t="str">
        <f>IF(SUM('Raw Data'!L$3:L$98)&gt;10,IF(AND(ISNUMBER('Raw Data'!L373),'Raw Data'!L373&lt;40, 'Raw Data'!L373&gt;0),'Raw Data'!L373,40),"")</f>
        <v/>
      </c>
      <c r="N285" s="2" t="str">
        <f>IF(SUM('Raw Data'!M$3:M$98)&gt;10,IF(AND(ISNUMBER('Raw Data'!M373),'Raw Data'!M373&lt;40, 'Raw Data'!M373&gt;0),'Raw Data'!M373,40),"")</f>
        <v/>
      </c>
      <c r="O285" s="2" t="str">
        <f>IF(SUM('Raw Data'!N$3:N$98)&gt;10,IF(AND(ISNUMBER('Raw Data'!N373),'Raw Data'!N373&lt;40, 'Raw Data'!N373&gt;0),'Raw Data'!N373,40),"")</f>
        <v/>
      </c>
    </row>
    <row r="286" spans="1:15" x14ac:dyDescent="0.25">
      <c r="A286" s="2" t="str">
        <f>'Gene Table'!D93</f>
        <v>WIF1</v>
      </c>
      <c r="B286" s="120"/>
      <c r="C286" s="3" t="s">
        <v>387</v>
      </c>
      <c r="D286" s="2">
        <f>IF(SUM('Raw Data'!C$3:C$98)&gt;10,IF(AND(ISNUMBER('Raw Data'!C375),'Raw Data'!C375&lt;40, 'Raw Data'!C375&gt;0),'Raw Data'!C375,40),"")</f>
        <v>23.575579999999999</v>
      </c>
      <c r="E286" s="2" t="str">
        <f>IF(SUM('Raw Data'!D$3:D$98)&gt;10,IF(AND(ISNUMBER('Raw Data'!D375),'Raw Data'!D375&lt;40, 'Raw Data'!D375&gt;0),'Raw Data'!D375,40),"")</f>
        <v/>
      </c>
      <c r="F286" s="2" t="str">
        <f>IF(SUM('Raw Data'!E$3:E$98)&gt;10,IF(AND(ISNUMBER('Raw Data'!E375),'Raw Data'!E375&lt;40, 'Raw Data'!E375&gt;0),'Raw Data'!E375,40),"")</f>
        <v/>
      </c>
      <c r="G286" s="2" t="str">
        <f>IF(SUM('Raw Data'!F$3:F$98)&gt;10,IF(AND(ISNUMBER('Raw Data'!F375),'Raw Data'!F375&lt;40, 'Raw Data'!F375&gt;0),'Raw Data'!F375,40),"")</f>
        <v/>
      </c>
      <c r="H286" s="2" t="str">
        <f>IF(SUM('Raw Data'!G$3:G$98)&gt;10,IF(AND(ISNUMBER('Raw Data'!G375),'Raw Data'!G375&lt;40, 'Raw Data'!G375&gt;0),'Raw Data'!G375,40),"")</f>
        <v/>
      </c>
      <c r="I286" s="2" t="str">
        <f>IF(SUM('Raw Data'!H$3:H$98)&gt;10,IF(AND(ISNUMBER('Raw Data'!H375),'Raw Data'!H375&lt;40, 'Raw Data'!H375&gt;0),'Raw Data'!H375,40),"")</f>
        <v/>
      </c>
      <c r="J286" s="2" t="str">
        <f>IF(SUM('Raw Data'!I$3:I$98)&gt;10,IF(AND(ISNUMBER('Raw Data'!I375),'Raw Data'!I375&lt;40, 'Raw Data'!I375&gt;0),'Raw Data'!I375,40),"")</f>
        <v/>
      </c>
      <c r="K286" s="2" t="str">
        <f>IF(SUM('Raw Data'!J$3:J$98)&gt;10,IF(AND(ISNUMBER('Raw Data'!J375),'Raw Data'!J375&lt;40, 'Raw Data'!J375&gt;0),'Raw Data'!J375,40),"")</f>
        <v/>
      </c>
      <c r="L286" s="2" t="str">
        <f>IF(SUM('Raw Data'!K$3:K$98)&gt;10,IF(AND(ISNUMBER('Raw Data'!K375),'Raw Data'!K375&lt;40, 'Raw Data'!K375&gt;0),'Raw Data'!K375,40),"")</f>
        <v/>
      </c>
      <c r="M286" s="2" t="str">
        <f>IF(SUM('Raw Data'!L$3:L$98)&gt;10,IF(AND(ISNUMBER('Raw Data'!L375),'Raw Data'!L375&lt;40, 'Raw Data'!L375&gt;0),'Raw Data'!L375,40),"")</f>
        <v/>
      </c>
      <c r="N286" s="2" t="str">
        <f>IF(SUM('Raw Data'!M$3:M$98)&gt;10,IF(AND(ISNUMBER('Raw Data'!M375),'Raw Data'!M375&lt;40, 'Raw Data'!M375&gt;0),'Raw Data'!M375,40),"")</f>
        <v/>
      </c>
      <c r="O286" s="2" t="str">
        <f>IF(SUM('Raw Data'!N$3:N$98)&gt;10,IF(AND(ISNUMBER('Raw Data'!N375),'Raw Data'!N375&lt;40, 'Raw Data'!N375&gt;0),'Raw Data'!N375,40),"")</f>
        <v/>
      </c>
    </row>
    <row r="287" spans="1:15" x14ac:dyDescent="0.25">
      <c r="A287" s="2" t="str">
        <f>'Gene Table'!D94</f>
        <v>WT1</v>
      </c>
      <c r="B287" s="120"/>
      <c r="C287" s="3" t="s">
        <v>389</v>
      </c>
      <c r="D287" s="2">
        <f>IF(SUM('Raw Data'!C$3:C$98)&gt;10,IF(AND(ISNUMBER('Raw Data'!C377),'Raw Data'!C377&lt;40, 'Raw Data'!C377&gt;0),'Raw Data'!C377,40),"")</f>
        <v>20.358844999999999</v>
      </c>
      <c r="E287" s="2" t="str">
        <f>IF(SUM('Raw Data'!D$3:D$98)&gt;10,IF(AND(ISNUMBER('Raw Data'!D377),'Raw Data'!D377&lt;40, 'Raw Data'!D377&gt;0),'Raw Data'!D377,40),"")</f>
        <v/>
      </c>
      <c r="F287" s="2" t="str">
        <f>IF(SUM('Raw Data'!E$3:E$98)&gt;10,IF(AND(ISNUMBER('Raw Data'!E377),'Raw Data'!E377&lt;40, 'Raw Data'!E377&gt;0),'Raw Data'!E377,40),"")</f>
        <v/>
      </c>
      <c r="G287" s="2" t="str">
        <f>IF(SUM('Raw Data'!F$3:F$98)&gt;10,IF(AND(ISNUMBER('Raw Data'!F377),'Raw Data'!F377&lt;40, 'Raw Data'!F377&gt;0),'Raw Data'!F377,40),"")</f>
        <v/>
      </c>
      <c r="H287" s="2" t="str">
        <f>IF(SUM('Raw Data'!G$3:G$98)&gt;10,IF(AND(ISNUMBER('Raw Data'!G377),'Raw Data'!G377&lt;40, 'Raw Data'!G377&gt;0),'Raw Data'!G377,40),"")</f>
        <v/>
      </c>
      <c r="I287" s="2" t="str">
        <f>IF(SUM('Raw Data'!H$3:H$98)&gt;10,IF(AND(ISNUMBER('Raw Data'!H377),'Raw Data'!H377&lt;40, 'Raw Data'!H377&gt;0),'Raw Data'!H377,40),"")</f>
        <v/>
      </c>
      <c r="J287" s="2" t="str">
        <f>IF(SUM('Raw Data'!I$3:I$98)&gt;10,IF(AND(ISNUMBER('Raw Data'!I377),'Raw Data'!I377&lt;40, 'Raw Data'!I377&gt;0),'Raw Data'!I377,40),"")</f>
        <v/>
      </c>
      <c r="K287" s="2" t="str">
        <f>IF(SUM('Raw Data'!J$3:J$98)&gt;10,IF(AND(ISNUMBER('Raw Data'!J377),'Raw Data'!J377&lt;40, 'Raw Data'!J377&gt;0),'Raw Data'!J377,40),"")</f>
        <v/>
      </c>
      <c r="L287" s="2" t="str">
        <f>IF(SUM('Raw Data'!K$3:K$98)&gt;10,IF(AND(ISNUMBER('Raw Data'!K377),'Raw Data'!K377&lt;40, 'Raw Data'!K377&gt;0),'Raw Data'!K377,40),"")</f>
        <v/>
      </c>
      <c r="M287" s="2" t="str">
        <f>IF(SUM('Raw Data'!L$3:L$98)&gt;10,IF(AND(ISNUMBER('Raw Data'!L377),'Raw Data'!L377&lt;40, 'Raw Data'!L377&gt;0),'Raw Data'!L377,40),"")</f>
        <v/>
      </c>
      <c r="N287" s="2" t="str">
        <f>IF(SUM('Raw Data'!M$3:M$98)&gt;10,IF(AND(ISNUMBER('Raw Data'!M377),'Raw Data'!M377&lt;40, 'Raw Data'!M377&gt;0),'Raw Data'!M377,40),"")</f>
        <v/>
      </c>
      <c r="O287" s="2" t="str">
        <f>IF(SUM('Raw Data'!N$3:N$98)&gt;10,IF(AND(ISNUMBER('Raw Data'!N377),'Raw Data'!N377&lt;40, 'Raw Data'!N377&gt;0),'Raw Data'!N377,40),"")</f>
        <v/>
      </c>
    </row>
    <row r="288" spans="1:15" x14ac:dyDescent="0.25">
      <c r="A288" s="2" t="str">
        <f>'Gene Table'!D95</f>
        <v>WWOX</v>
      </c>
      <c r="B288" s="120"/>
      <c r="C288" s="3" t="s">
        <v>391</v>
      </c>
      <c r="D288" s="2">
        <f>IF(SUM('Raw Data'!C$3:C$98)&gt;10,IF(AND(ISNUMBER('Raw Data'!C379),'Raw Data'!C379&lt;40, 'Raw Data'!C379&gt;0),'Raw Data'!C379,40),"")</f>
        <v>23.401721999999999</v>
      </c>
      <c r="E288" s="2" t="str">
        <f>IF(SUM('Raw Data'!D$3:D$98)&gt;10,IF(AND(ISNUMBER('Raw Data'!D379),'Raw Data'!D379&lt;40, 'Raw Data'!D379&gt;0),'Raw Data'!D379,40),"")</f>
        <v/>
      </c>
      <c r="F288" s="2" t="str">
        <f>IF(SUM('Raw Data'!E$3:E$98)&gt;10,IF(AND(ISNUMBER('Raw Data'!E379),'Raw Data'!E379&lt;40, 'Raw Data'!E379&gt;0),'Raw Data'!E379,40),"")</f>
        <v/>
      </c>
      <c r="G288" s="2" t="str">
        <f>IF(SUM('Raw Data'!F$3:F$98)&gt;10,IF(AND(ISNUMBER('Raw Data'!F379),'Raw Data'!F379&lt;40, 'Raw Data'!F379&gt;0),'Raw Data'!F379,40),"")</f>
        <v/>
      </c>
      <c r="H288" s="2" t="str">
        <f>IF(SUM('Raw Data'!G$3:G$98)&gt;10,IF(AND(ISNUMBER('Raw Data'!G379),'Raw Data'!G379&lt;40, 'Raw Data'!G379&gt;0),'Raw Data'!G379,40),"")</f>
        <v/>
      </c>
      <c r="I288" s="2" t="str">
        <f>IF(SUM('Raw Data'!H$3:H$98)&gt;10,IF(AND(ISNUMBER('Raw Data'!H379),'Raw Data'!H379&lt;40, 'Raw Data'!H379&gt;0),'Raw Data'!H379,40),"")</f>
        <v/>
      </c>
      <c r="J288" s="2" t="str">
        <f>IF(SUM('Raw Data'!I$3:I$98)&gt;10,IF(AND(ISNUMBER('Raw Data'!I379),'Raw Data'!I379&lt;40, 'Raw Data'!I379&gt;0),'Raw Data'!I379,40),"")</f>
        <v/>
      </c>
      <c r="K288" s="2" t="str">
        <f>IF(SUM('Raw Data'!J$3:J$98)&gt;10,IF(AND(ISNUMBER('Raw Data'!J379),'Raw Data'!J379&lt;40, 'Raw Data'!J379&gt;0),'Raw Data'!J379,40),"")</f>
        <v/>
      </c>
      <c r="L288" s="2" t="str">
        <f>IF(SUM('Raw Data'!K$3:K$98)&gt;10,IF(AND(ISNUMBER('Raw Data'!K379),'Raw Data'!K379&lt;40, 'Raw Data'!K379&gt;0),'Raw Data'!K379,40),"")</f>
        <v/>
      </c>
      <c r="M288" s="2" t="str">
        <f>IF(SUM('Raw Data'!L$3:L$98)&gt;10,IF(AND(ISNUMBER('Raw Data'!L379),'Raw Data'!L379&lt;40, 'Raw Data'!L379&gt;0),'Raw Data'!L379,40),"")</f>
        <v/>
      </c>
      <c r="N288" s="2" t="str">
        <f>IF(SUM('Raw Data'!M$3:M$98)&gt;10,IF(AND(ISNUMBER('Raw Data'!M379),'Raw Data'!M379&lt;40, 'Raw Data'!M379&gt;0),'Raw Data'!M379,40),"")</f>
        <v/>
      </c>
      <c r="O288" s="2" t="str">
        <f>IF(SUM('Raw Data'!N$3:N$98)&gt;10,IF(AND(ISNUMBER('Raw Data'!N379),'Raw Data'!N379&lt;40, 'Raw Data'!N379&gt;0),'Raw Data'!N379,40),"")</f>
        <v/>
      </c>
    </row>
    <row r="289" spans="1:15" x14ac:dyDescent="0.25">
      <c r="A289" s="2" t="str">
        <f>'Gene Table'!D96</f>
        <v>ZMYND10</v>
      </c>
      <c r="B289" s="120"/>
      <c r="C289" s="3" t="s">
        <v>393</v>
      </c>
      <c r="D289" s="2">
        <f>IF(SUM('Raw Data'!C$3:C$98)&gt;10,IF(AND(ISNUMBER('Raw Data'!C381),'Raw Data'!C381&lt;40, 'Raw Data'!C381&gt;0),'Raw Data'!C381,40),"")</f>
        <v>20.236248</v>
      </c>
      <c r="E289" s="2" t="str">
        <f>IF(SUM('Raw Data'!D$3:D$98)&gt;10,IF(AND(ISNUMBER('Raw Data'!D381),'Raw Data'!D381&lt;40, 'Raw Data'!D381&gt;0),'Raw Data'!D381,40),"")</f>
        <v/>
      </c>
      <c r="F289" s="2" t="str">
        <f>IF(SUM('Raw Data'!E$3:E$98)&gt;10,IF(AND(ISNUMBER('Raw Data'!E381),'Raw Data'!E381&lt;40, 'Raw Data'!E381&gt;0),'Raw Data'!E381,40),"")</f>
        <v/>
      </c>
      <c r="G289" s="2" t="str">
        <f>IF(SUM('Raw Data'!F$3:F$98)&gt;10,IF(AND(ISNUMBER('Raw Data'!F381),'Raw Data'!F381&lt;40, 'Raw Data'!F381&gt;0),'Raw Data'!F381,40),"")</f>
        <v/>
      </c>
      <c r="H289" s="2" t="str">
        <f>IF(SUM('Raw Data'!G$3:G$98)&gt;10,IF(AND(ISNUMBER('Raw Data'!G381),'Raw Data'!G381&lt;40, 'Raw Data'!G381&gt;0),'Raw Data'!G381,40),"")</f>
        <v/>
      </c>
      <c r="I289" s="2" t="str">
        <f>IF(SUM('Raw Data'!H$3:H$98)&gt;10,IF(AND(ISNUMBER('Raw Data'!H381),'Raw Data'!H381&lt;40, 'Raw Data'!H381&gt;0),'Raw Data'!H381,40),"")</f>
        <v/>
      </c>
      <c r="J289" s="2" t="str">
        <f>IF(SUM('Raw Data'!I$3:I$98)&gt;10,IF(AND(ISNUMBER('Raw Data'!I381),'Raw Data'!I381&lt;40, 'Raw Data'!I381&gt;0),'Raw Data'!I381,40),"")</f>
        <v/>
      </c>
      <c r="K289" s="2" t="str">
        <f>IF(SUM('Raw Data'!J$3:J$98)&gt;10,IF(AND(ISNUMBER('Raw Data'!J381),'Raw Data'!J381&lt;40, 'Raw Data'!J381&gt;0),'Raw Data'!J381,40),"")</f>
        <v/>
      </c>
      <c r="L289" s="2" t="str">
        <f>IF(SUM('Raw Data'!K$3:K$98)&gt;10,IF(AND(ISNUMBER('Raw Data'!K381),'Raw Data'!K381&lt;40, 'Raw Data'!K381&gt;0),'Raw Data'!K381,40),"")</f>
        <v/>
      </c>
      <c r="M289" s="2" t="str">
        <f>IF(SUM('Raw Data'!L$3:L$98)&gt;10,IF(AND(ISNUMBER('Raw Data'!L381),'Raw Data'!L381&lt;40, 'Raw Data'!L381&gt;0),'Raw Data'!L381,40),"")</f>
        <v/>
      </c>
      <c r="N289" s="2" t="str">
        <f>IF(SUM('Raw Data'!M$3:M$98)&gt;10,IF(AND(ISNUMBER('Raw Data'!M381),'Raw Data'!M381&lt;40, 'Raw Data'!M381&gt;0),'Raw Data'!M381,40),"")</f>
        <v/>
      </c>
      <c r="O289" s="2" t="str">
        <f>IF(SUM('Raw Data'!N$3:N$98)&gt;10,IF(AND(ISNUMBER('Raw Data'!N381),'Raw Data'!N381&lt;40, 'Raw Data'!N381&gt;0),'Raw Data'!N381,40),"")</f>
        <v/>
      </c>
    </row>
    <row r="290" spans="1:15" x14ac:dyDescent="0.25">
      <c r="A290" s="2" t="str">
        <f>'Gene Table'!D97</f>
        <v>SEC</v>
      </c>
      <c r="B290" s="120"/>
      <c r="C290" s="3" t="s">
        <v>395</v>
      </c>
      <c r="D290" s="2">
        <f>IF(SUM('Raw Data'!C$3:C$98)&gt;10,IF(AND(ISNUMBER('Raw Data'!C383),'Raw Data'!C383&lt;40, 'Raw Data'!C383&gt;0),'Raw Data'!C383,40),"")</f>
        <v>20.358307</v>
      </c>
      <c r="E290" s="2" t="str">
        <f>IF(SUM('Raw Data'!D$3:D$98)&gt;10,IF(AND(ISNUMBER('Raw Data'!D383),'Raw Data'!D383&lt;40, 'Raw Data'!D383&gt;0),'Raw Data'!D383,40),"")</f>
        <v/>
      </c>
      <c r="F290" s="2" t="str">
        <f>IF(SUM('Raw Data'!E$3:E$98)&gt;10,IF(AND(ISNUMBER('Raw Data'!E383),'Raw Data'!E383&lt;40, 'Raw Data'!E383&gt;0),'Raw Data'!E383,40),"")</f>
        <v/>
      </c>
      <c r="G290" s="2" t="str">
        <f>IF(SUM('Raw Data'!F$3:F$98)&gt;10,IF(AND(ISNUMBER('Raw Data'!F383),'Raw Data'!F383&lt;40, 'Raw Data'!F383&gt;0),'Raw Data'!F383,40),"")</f>
        <v/>
      </c>
      <c r="H290" s="2" t="str">
        <f>IF(SUM('Raw Data'!G$3:G$98)&gt;10,IF(AND(ISNUMBER('Raw Data'!G383),'Raw Data'!G383&lt;40, 'Raw Data'!G383&gt;0),'Raw Data'!G383,40),"")</f>
        <v/>
      </c>
      <c r="I290" s="2" t="str">
        <f>IF(SUM('Raw Data'!H$3:H$98)&gt;10,IF(AND(ISNUMBER('Raw Data'!H383),'Raw Data'!H383&lt;40, 'Raw Data'!H383&gt;0),'Raw Data'!H383,40),"")</f>
        <v/>
      </c>
      <c r="J290" s="2" t="str">
        <f>IF(SUM('Raw Data'!I$3:I$98)&gt;10,IF(AND(ISNUMBER('Raw Data'!I383),'Raw Data'!I383&lt;40, 'Raw Data'!I383&gt;0),'Raw Data'!I383,40),"")</f>
        <v/>
      </c>
      <c r="K290" s="2" t="str">
        <f>IF(SUM('Raw Data'!J$3:J$98)&gt;10,IF(AND(ISNUMBER('Raw Data'!J383),'Raw Data'!J383&lt;40, 'Raw Data'!J383&gt;0),'Raw Data'!J383,40),"")</f>
        <v/>
      </c>
      <c r="L290" s="2" t="str">
        <f>IF(SUM('Raw Data'!K$3:K$98)&gt;10,IF(AND(ISNUMBER('Raw Data'!K383),'Raw Data'!K383&lt;40, 'Raw Data'!K383&gt;0),'Raw Data'!K383,40),"")</f>
        <v/>
      </c>
      <c r="M290" s="2" t="str">
        <f>IF(SUM('Raw Data'!L$3:L$98)&gt;10,IF(AND(ISNUMBER('Raw Data'!L383),'Raw Data'!L383&lt;40, 'Raw Data'!L383&gt;0),'Raw Data'!L383,40),"")</f>
        <v/>
      </c>
      <c r="N290" s="2" t="str">
        <f>IF(SUM('Raw Data'!M$3:M$98)&gt;10,IF(AND(ISNUMBER('Raw Data'!M383),'Raw Data'!M383&lt;40, 'Raw Data'!M383&gt;0),'Raw Data'!M383,40),"")</f>
        <v/>
      </c>
      <c r="O290" s="2" t="str">
        <f>IF(SUM('Raw Data'!N$3:N$98)&gt;10,IF(AND(ISNUMBER('Raw Data'!N383),'Raw Data'!N383&lt;40, 'Raw Data'!N383&gt;0),'Raw Data'!N383,40),"")</f>
        <v/>
      </c>
    </row>
    <row r="291" spans="1:15" x14ac:dyDescent="0.25">
      <c r="A291" s="2" t="str">
        <f>'Gene Table'!D98</f>
        <v>DEC</v>
      </c>
      <c r="B291" s="120"/>
      <c r="C291" s="3" t="s">
        <v>397</v>
      </c>
      <c r="D291" s="2">
        <f>IF(SUM('Raw Data'!C$3:C$98)&gt;10,IF(AND(ISNUMBER('Raw Data'!C385),'Raw Data'!C385&lt;40, 'Raw Data'!C385&gt;0),'Raw Data'!C385,40),"")</f>
        <v>27.01</v>
      </c>
      <c r="E291" s="2" t="str">
        <f>IF(SUM('Raw Data'!D$3:D$98)&gt;10,IF(AND(ISNUMBER('Raw Data'!D385),'Raw Data'!D385&lt;40, 'Raw Data'!D385&gt;0),'Raw Data'!D385,40),"")</f>
        <v/>
      </c>
      <c r="F291" s="2" t="str">
        <f>IF(SUM('Raw Data'!E$3:E$98)&gt;10,IF(AND(ISNUMBER('Raw Data'!E385),'Raw Data'!E385&lt;40, 'Raw Data'!E385&gt;0),'Raw Data'!E385,40),"")</f>
        <v/>
      </c>
      <c r="G291" s="2" t="str">
        <f>IF(SUM('Raw Data'!F$3:F$98)&gt;10,IF(AND(ISNUMBER('Raw Data'!F385),'Raw Data'!F385&lt;40, 'Raw Data'!F385&gt;0),'Raw Data'!F385,40),"")</f>
        <v/>
      </c>
      <c r="H291" s="2" t="str">
        <f>IF(SUM('Raw Data'!G$3:G$98)&gt;10,IF(AND(ISNUMBER('Raw Data'!G385),'Raw Data'!G385&lt;40, 'Raw Data'!G385&gt;0),'Raw Data'!G385,40),"")</f>
        <v/>
      </c>
      <c r="I291" s="2" t="str">
        <f>IF(SUM('Raw Data'!H$3:H$98)&gt;10,IF(AND(ISNUMBER('Raw Data'!H385),'Raw Data'!H385&lt;40, 'Raw Data'!H385&gt;0),'Raw Data'!H385,40),"")</f>
        <v/>
      </c>
      <c r="J291" s="2" t="str">
        <f>IF(SUM('Raw Data'!I$3:I$98)&gt;10,IF(AND(ISNUMBER('Raw Data'!I385),'Raw Data'!I385&lt;40, 'Raw Data'!I385&gt;0),'Raw Data'!I385,40),"")</f>
        <v/>
      </c>
      <c r="K291" s="2" t="str">
        <f>IF(SUM('Raw Data'!J$3:J$98)&gt;10,IF(AND(ISNUMBER('Raw Data'!J385),'Raw Data'!J385&lt;40, 'Raw Data'!J385&gt;0),'Raw Data'!J385,40),"")</f>
        <v/>
      </c>
      <c r="L291" s="2" t="str">
        <f>IF(SUM('Raw Data'!K$3:K$98)&gt;10,IF(AND(ISNUMBER('Raw Data'!K385),'Raw Data'!K385&lt;40, 'Raw Data'!K385&gt;0),'Raw Data'!K385,40),"")</f>
        <v/>
      </c>
      <c r="M291" s="2" t="str">
        <f>IF(SUM('Raw Data'!L$3:L$98)&gt;10,IF(AND(ISNUMBER('Raw Data'!L385),'Raw Data'!L385&lt;40, 'Raw Data'!L385&gt;0),'Raw Data'!L385,40),"")</f>
        <v/>
      </c>
      <c r="N291" s="2" t="str">
        <f>IF(SUM('Raw Data'!M$3:M$98)&gt;10,IF(AND(ISNUMBER('Raw Data'!M385),'Raw Data'!M385&lt;40, 'Raw Data'!M385&gt;0),'Raw Data'!M385,40),"")</f>
        <v/>
      </c>
      <c r="O291" s="2" t="str">
        <f>IF(SUM('Raw Data'!N$3:N$98)&gt;10,IF(AND(ISNUMBER('Raw Data'!N385),'Raw Data'!N385&lt;40, 'Raw Data'!N385&gt;0),'Raw Data'!N385,40),"")</f>
        <v/>
      </c>
    </row>
    <row r="292" spans="1:15" x14ac:dyDescent="0.25">
      <c r="A292" s="2" t="str">
        <f>'Gene Table'!D3</f>
        <v>ADAM23</v>
      </c>
      <c r="B292" s="118" t="s">
        <v>79</v>
      </c>
      <c r="C292" s="3" t="s">
        <v>409</v>
      </c>
      <c r="D292" s="2">
        <f>IF(SUM('Raw Data'!C$3:C$98)&gt;10,IF(AND(ISNUMBER('Raw Data'!C28),'Raw Data'!C28&lt;40, 'Raw Data'!C28&gt;0),'Raw Data'!C28,40),"")</f>
        <v>40</v>
      </c>
      <c r="E292" s="2" t="str">
        <f>IF(SUM('Raw Data'!D$3:D$98)&gt;10,IF(AND(ISNUMBER('Raw Data'!D28),'Raw Data'!D28&lt;40, 'Raw Data'!D28&gt;0),'Raw Data'!D28,40),"")</f>
        <v/>
      </c>
      <c r="F292" s="2" t="str">
        <f>IF(SUM('Raw Data'!E$3:E$98)&gt;10,IF(AND(ISNUMBER('Raw Data'!E28),'Raw Data'!E28&lt;40, 'Raw Data'!E28&gt;0),'Raw Data'!E28,40),"")</f>
        <v/>
      </c>
      <c r="G292" s="2" t="str">
        <f>IF(SUM('Raw Data'!F$3:F$98)&gt;10,IF(AND(ISNUMBER('Raw Data'!F28),'Raw Data'!F28&lt;40, 'Raw Data'!F28&gt;0),'Raw Data'!F28,40),"")</f>
        <v/>
      </c>
      <c r="H292" s="2" t="str">
        <f>IF(SUM('Raw Data'!G$3:G$98)&gt;10,IF(AND(ISNUMBER('Raw Data'!G28),'Raw Data'!G28&lt;40, 'Raw Data'!G28&gt;0),'Raw Data'!G28,40),"")</f>
        <v/>
      </c>
      <c r="I292" s="2" t="str">
        <f>IF(SUM('Raw Data'!H$3:H$98)&gt;10,IF(AND(ISNUMBER('Raw Data'!H28),'Raw Data'!H28&lt;40, 'Raw Data'!H28&gt;0),'Raw Data'!H28,40),"")</f>
        <v/>
      </c>
      <c r="J292" s="2" t="str">
        <f>IF(SUM('Raw Data'!I$3:I$98)&gt;10,IF(AND(ISNUMBER('Raw Data'!I28),'Raw Data'!I28&lt;40, 'Raw Data'!I28&gt;0),'Raw Data'!I28,40),"")</f>
        <v/>
      </c>
      <c r="K292" s="2" t="str">
        <f>IF(SUM('Raw Data'!J$3:J$98)&gt;10,IF(AND(ISNUMBER('Raw Data'!J28),'Raw Data'!J28&lt;40, 'Raw Data'!J28&gt;0),'Raw Data'!J28,40),"")</f>
        <v/>
      </c>
      <c r="L292" s="2" t="str">
        <f>IF(SUM('Raw Data'!K$3:K$98)&gt;10,IF(AND(ISNUMBER('Raw Data'!K28),'Raw Data'!K28&lt;40, 'Raw Data'!K28&gt;0),'Raw Data'!K28,40),"")</f>
        <v/>
      </c>
      <c r="M292" s="2" t="str">
        <f>IF(SUM('Raw Data'!L$3:L$98)&gt;10,IF(AND(ISNUMBER('Raw Data'!L28),'Raw Data'!L28&lt;40, 'Raw Data'!L28&gt;0),'Raw Data'!L28,40),"")</f>
        <v/>
      </c>
      <c r="N292" s="2" t="str">
        <f>IF(SUM('Raw Data'!M$3:M$98)&gt;10,IF(AND(ISNUMBER('Raw Data'!M28),'Raw Data'!M28&lt;40, 'Raw Data'!M28&gt;0),'Raw Data'!M28,40),"")</f>
        <v/>
      </c>
      <c r="O292" s="2" t="str">
        <f>IF(SUM('Raw Data'!N$3:N$98)&gt;10,IF(AND(ISNUMBER('Raw Data'!N28),'Raw Data'!N28&lt;40, 'Raw Data'!N28&gt;0),'Raw Data'!N28,40),"")</f>
        <v/>
      </c>
    </row>
    <row r="293" spans="1:15" x14ac:dyDescent="0.25">
      <c r="A293" s="2" t="str">
        <f>'Gene Table'!D4</f>
        <v>APC</v>
      </c>
      <c r="B293" s="119"/>
      <c r="C293" s="3" t="s">
        <v>411</v>
      </c>
      <c r="D293" s="2">
        <f>IF(SUM('Raw Data'!C$3:C$98)&gt;10,IF(AND(ISNUMBER('Raw Data'!C30),'Raw Data'!C30&lt;40, 'Raw Data'!C30&gt;0),'Raw Data'!C30,40),"")</f>
        <v>40</v>
      </c>
      <c r="E293" s="2" t="str">
        <f>IF(SUM('Raw Data'!D$3:D$98)&gt;10,IF(AND(ISNUMBER('Raw Data'!D30),'Raw Data'!D30&lt;40, 'Raw Data'!D30&gt;0),'Raw Data'!D30,40),"")</f>
        <v/>
      </c>
      <c r="F293" s="2" t="str">
        <f>IF(SUM('Raw Data'!E$3:E$98)&gt;10,IF(AND(ISNUMBER('Raw Data'!E30),'Raw Data'!E30&lt;40, 'Raw Data'!E30&gt;0),'Raw Data'!E30,40),"")</f>
        <v/>
      </c>
      <c r="G293" s="2" t="str">
        <f>IF(SUM('Raw Data'!F$3:F$98)&gt;10,IF(AND(ISNUMBER('Raw Data'!F30),'Raw Data'!F30&lt;40, 'Raw Data'!F30&gt;0),'Raw Data'!F30,40),"")</f>
        <v/>
      </c>
      <c r="H293" s="2" t="str">
        <f>IF(SUM('Raw Data'!G$3:G$98)&gt;10,IF(AND(ISNUMBER('Raw Data'!G30),'Raw Data'!G30&lt;40, 'Raw Data'!G30&gt;0),'Raw Data'!G30,40),"")</f>
        <v/>
      </c>
      <c r="I293" s="2" t="str">
        <f>IF(SUM('Raw Data'!H$3:H$98)&gt;10,IF(AND(ISNUMBER('Raw Data'!H30),'Raw Data'!H30&lt;40, 'Raw Data'!H30&gt;0),'Raw Data'!H30,40),"")</f>
        <v/>
      </c>
      <c r="J293" s="2" t="str">
        <f>IF(SUM('Raw Data'!I$3:I$98)&gt;10,IF(AND(ISNUMBER('Raw Data'!I30),'Raw Data'!I30&lt;40, 'Raw Data'!I30&gt;0),'Raw Data'!I30,40),"")</f>
        <v/>
      </c>
      <c r="K293" s="2" t="str">
        <f>IF(SUM('Raw Data'!J$3:J$98)&gt;10,IF(AND(ISNUMBER('Raw Data'!J30),'Raw Data'!J30&lt;40, 'Raw Data'!J30&gt;0),'Raw Data'!J30,40),"")</f>
        <v/>
      </c>
      <c r="L293" s="2" t="str">
        <f>IF(SUM('Raw Data'!K$3:K$98)&gt;10,IF(AND(ISNUMBER('Raw Data'!K30),'Raw Data'!K30&lt;40, 'Raw Data'!K30&gt;0),'Raw Data'!K30,40),"")</f>
        <v/>
      </c>
      <c r="M293" s="2" t="str">
        <f>IF(SUM('Raw Data'!L$3:L$98)&gt;10,IF(AND(ISNUMBER('Raw Data'!L30),'Raw Data'!L30&lt;40, 'Raw Data'!L30&gt;0),'Raw Data'!L30,40),"")</f>
        <v/>
      </c>
      <c r="N293" s="2" t="str">
        <f>IF(SUM('Raw Data'!M$3:M$98)&gt;10,IF(AND(ISNUMBER('Raw Data'!M30),'Raw Data'!M30&lt;40, 'Raw Data'!M30&gt;0),'Raw Data'!M30,40),"")</f>
        <v/>
      </c>
      <c r="O293" s="2" t="str">
        <f>IF(SUM('Raw Data'!N$3:N$98)&gt;10,IF(AND(ISNUMBER('Raw Data'!N30),'Raw Data'!N30&lt;40, 'Raw Data'!N30&gt;0),'Raw Data'!N30,40),"")</f>
        <v/>
      </c>
    </row>
    <row r="294" spans="1:15" x14ac:dyDescent="0.25">
      <c r="A294" s="2" t="str">
        <f>'Gene Table'!D5</f>
        <v>ATM</v>
      </c>
      <c r="B294" s="119"/>
      <c r="C294" s="3" t="s">
        <v>413</v>
      </c>
      <c r="D294" s="2">
        <f>IF(SUM('Raw Data'!C$3:C$98)&gt;10,IF(AND(ISNUMBER('Raw Data'!C32),'Raw Data'!C32&lt;40, 'Raw Data'!C32&gt;0),'Raw Data'!C32,40),"")</f>
        <v>40</v>
      </c>
      <c r="E294" s="2" t="str">
        <f>IF(SUM('Raw Data'!D$3:D$98)&gt;10,IF(AND(ISNUMBER('Raw Data'!D32),'Raw Data'!D32&lt;40, 'Raw Data'!D32&gt;0),'Raw Data'!D32,40),"")</f>
        <v/>
      </c>
      <c r="F294" s="2" t="str">
        <f>IF(SUM('Raw Data'!E$3:E$98)&gt;10,IF(AND(ISNUMBER('Raw Data'!E32),'Raw Data'!E32&lt;40, 'Raw Data'!E32&gt;0),'Raw Data'!E32,40),"")</f>
        <v/>
      </c>
      <c r="G294" s="2" t="str">
        <f>IF(SUM('Raw Data'!F$3:F$98)&gt;10,IF(AND(ISNUMBER('Raw Data'!F32),'Raw Data'!F32&lt;40, 'Raw Data'!F32&gt;0),'Raw Data'!F32,40),"")</f>
        <v/>
      </c>
      <c r="H294" s="2" t="str">
        <f>IF(SUM('Raw Data'!G$3:G$98)&gt;10,IF(AND(ISNUMBER('Raw Data'!G32),'Raw Data'!G32&lt;40, 'Raw Data'!G32&gt;0),'Raw Data'!G32,40),"")</f>
        <v/>
      </c>
      <c r="I294" s="2" t="str">
        <f>IF(SUM('Raw Data'!H$3:H$98)&gt;10,IF(AND(ISNUMBER('Raw Data'!H32),'Raw Data'!H32&lt;40, 'Raw Data'!H32&gt;0),'Raw Data'!H32,40),"")</f>
        <v/>
      </c>
      <c r="J294" s="2" t="str">
        <f>IF(SUM('Raw Data'!I$3:I$98)&gt;10,IF(AND(ISNUMBER('Raw Data'!I32),'Raw Data'!I32&lt;40, 'Raw Data'!I32&gt;0),'Raw Data'!I32,40),"")</f>
        <v/>
      </c>
      <c r="K294" s="2" t="str">
        <f>IF(SUM('Raw Data'!J$3:J$98)&gt;10,IF(AND(ISNUMBER('Raw Data'!J32),'Raw Data'!J32&lt;40, 'Raw Data'!J32&gt;0),'Raw Data'!J32,40),"")</f>
        <v/>
      </c>
      <c r="L294" s="2" t="str">
        <f>IF(SUM('Raw Data'!K$3:K$98)&gt;10,IF(AND(ISNUMBER('Raw Data'!K32),'Raw Data'!K32&lt;40, 'Raw Data'!K32&gt;0),'Raw Data'!K32,40),"")</f>
        <v/>
      </c>
      <c r="M294" s="2" t="str">
        <f>IF(SUM('Raw Data'!L$3:L$98)&gt;10,IF(AND(ISNUMBER('Raw Data'!L32),'Raw Data'!L32&lt;40, 'Raw Data'!L32&gt;0),'Raw Data'!L32,40),"")</f>
        <v/>
      </c>
      <c r="N294" s="2" t="str">
        <f>IF(SUM('Raw Data'!M$3:M$98)&gt;10,IF(AND(ISNUMBER('Raw Data'!M32),'Raw Data'!M32&lt;40, 'Raw Data'!M32&gt;0),'Raw Data'!M32,40),"")</f>
        <v/>
      </c>
      <c r="O294" s="2" t="str">
        <f>IF(SUM('Raw Data'!N$3:N$98)&gt;10,IF(AND(ISNUMBER('Raw Data'!N32),'Raw Data'!N32&lt;40, 'Raw Data'!N32&gt;0),'Raw Data'!N32,40),"")</f>
        <v/>
      </c>
    </row>
    <row r="295" spans="1:15" x14ac:dyDescent="0.25">
      <c r="A295" s="2" t="str">
        <f>'Gene Table'!D6</f>
        <v>BIRC5</v>
      </c>
      <c r="B295" s="119"/>
      <c r="C295" s="3" t="s">
        <v>415</v>
      </c>
      <c r="D295" s="2">
        <f>IF(SUM('Raw Data'!C$3:C$98)&gt;10,IF(AND(ISNUMBER('Raw Data'!C34),'Raw Data'!C34&lt;40, 'Raw Data'!C34&gt;0),'Raw Data'!C34,40),"")</f>
        <v>28.981075000000001</v>
      </c>
      <c r="E295" s="2" t="str">
        <f>IF(SUM('Raw Data'!D$3:D$98)&gt;10,IF(AND(ISNUMBER('Raw Data'!D34),'Raw Data'!D34&lt;40, 'Raw Data'!D34&gt;0),'Raw Data'!D34,40),"")</f>
        <v/>
      </c>
      <c r="F295" s="2" t="str">
        <f>IF(SUM('Raw Data'!E$3:E$98)&gt;10,IF(AND(ISNUMBER('Raw Data'!E34),'Raw Data'!E34&lt;40, 'Raw Data'!E34&gt;0),'Raw Data'!E34,40),"")</f>
        <v/>
      </c>
      <c r="G295" s="2" t="str">
        <f>IF(SUM('Raw Data'!F$3:F$98)&gt;10,IF(AND(ISNUMBER('Raw Data'!F34),'Raw Data'!F34&lt;40, 'Raw Data'!F34&gt;0),'Raw Data'!F34,40),"")</f>
        <v/>
      </c>
      <c r="H295" s="2" t="str">
        <f>IF(SUM('Raw Data'!G$3:G$98)&gt;10,IF(AND(ISNUMBER('Raw Data'!G34),'Raw Data'!G34&lt;40, 'Raw Data'!G34&gt;0),'Raw Data'!G34,40),"")</f>
        <v/>
      </c>
      <c r="I295" s="2" t="str">
        <f>IF(SUM('Raw Data'!H$3:H$98)&gt;10,IF(AND(ISNUMBER('Raw Data'!H34),'Raw Data'!H34&lt;40, 'Raw Data'!H34&gt;0),'Raw Data'!H34,40),"")</f>
        <v/>
      </c>
      <c r="J295" s="2" t="str">
        <f>IF(SUM('Raw Data'!I$3:I$98)&gt;10,IF(AND(ISNUMBER('Raw Data'!I34),'Raw Data'!I34&lt;40, 'Raw Data'!I34&gt;0),'Raw Data'!I34,40),"")</f>
        <v/>
      </c>
      <c r="K295" s="2" t="str">
        <f>IF(SUM('Raw Data'!J$3:J$98)&gt;10,IF(AND(ISNUMBER('Raw Data'!J34),'Raw Data'!J34&lt;40, 'Raw Data'!J34&gt;0),'Raw Data'!J34,40),"")</f>
        <v/>
      </c>
      <c r="L295" s="2" t="str">
        <f>IF(SUM('Raw Data'!K$3:K$98)&gt;10,IF(AND(ISNUMBER('Raw Data'!K34),'Raw Data'!K34&lt;40, 'Raw Data'!K34&gt;0),'Raw Data'!K34,40),"")</f>
        <v/>
      </c>
      <c r="M295" s="2" t="str">
        <f>IF(SUM('Raw Data'!L$3:L$98)&gt;10,IF(AND(ISNUMBER('Raw Data'!L34),'Raw Data'!L34&lt;40, 'Raw Data'!L34&gt;0),'Raw Data'!L34,40),"")</f>
        <v/>
      </c>
      <c r="N295" s="2" t="str">
        <f>IF(SUM('Raw Data'!M$3:M$98)&gt;10,IF(AND(ISNUMBER('Raw Data'!M34),'Raw Data'!M34&lt;40, 'Raw Data'!M34&gt;0),'Raw Data'!M34,40),"")</f>
        <v/>
      </c>
      <c r="O295" s="2" t="str">
        <f>IF(SUM('Raw Data'!N$3:N$98)&gt;10,IF(AND(ISNUMBER('Raw Data'!N34),'Raw Data'!N34&lt;40, 'Raw Data'!N34&gt;0),'Raw Data'!N34,40),"")</f>
        <v/>
      </c>
    </row>
    <row r="296" spans="1:15" x14ac:dyDescent="0.25">
      <c r="A296" s="2" t="str">
        <f>'Gene Table'!D7</f>
        <v>BMP6</v>
      </c>
      <c r="B296" s="119"/>
      <c r="C296" s="3" t="s">
        <v>26</v>
      </c>
      <c r="D296" s="2">
        <f>IF(SUM('Raw Data'!C$3:C$98)&gt;10,IF(AND(ISNUMBER('Raw Data'!C36),'Raw Data'!C36&lt;40, 'Raw Data'!C36&gt;0),'Raw Data'!C36,40),"")</f>
        <v>31.387834999999999</v>
      </c>
      <c r="E296" s="2" t="str">
        <f>IF(SUM('Raw Data'!D$3:D$98)&gt;10,IF(AND(ISNUMBER('Raw Data'!D36),'Raw Data'!D36&lt;40, 'Raw Data'!D36&gt;0),'Raw Data'!D36,40),"")</f>
        <v/>
      </c>
      <c r="F296" s="2" t="str">
        <f>IF(SUM('Raw Data'!E$3:E$98)&gt;10,IF(AND(ISNUMBER('Raw Data'!E36),'Raw Data'!E36&lt;40, 'Raw Data'!E36&gt;0),'Raw Data'!E36,40),"")</f>
        <v/>
      </c>
      <c r="G296" s="2" t="str">
        <f>IF(SUM('Raw Data'!F$3:F$98)&gt;10,IF(AND(ISNUMBER('Raw Data'!F36),'Raw Data'!F36&lt;40, 'Raw Data'!F36&gt;0),'Raw Data'!F36,40),"")</f>
        <v/>
      </c>
      <c r="H296" s="2" t="str">
        <f>IF(SUM('Raw Data'!G$3:G$98)&gt;10,IF(AND(ISNUMBER('Raw Data'!G36),'Raw Data'!G36&lt;40, 'Raw Data'!G36&gt;0),'Raw Data'!G36,40),"")</f>
        <v/>
      </c>
      <c r="I296" s="2" t="str">
        <f>IF(SUM('Raw Data'!H$3:H$98)&gt;10,IF(AND(ISNUMBER('Raw Data'!H36),'Raw Data'!H36&lt;40, 'Raw Data'!H36&gt;0),'Raw Data'!H36,40),"")</f>
        <v/>
      </c>
      <c r="J296" s="2" t="str">
        <f>IF(SUM('Raw Data'!I$3:I$98)&gt;10,IF(AND(ISNUMBER('Raw Data'!I36),'Raw Data'!I36&lt;40, 'Raw Data'!I36&gt;0),'Raw Data'!I36,40),"")</f>
        <v/>
      </c>
      <c r="K296" s="2" t="str">
        <f>IF(SUM('Raw Data'!J$3:J$98)&gt;10,IF(AND(ISNUMBER('Raw Data'!J36),'Raw Data'!J36&lt;40, 'Raw Data'!J36&gt;0),'Raw Data'!J36,40),"")</f>
        <v/>
      </c>
      <c r="L296" s="2" t="str">
        <f>IF(SUM('Raw Data'!K$3:K$98)&gt;10,IF(AND(ISNUMBER('Raw Data'!K36),'Raw Data'!K36&lt;40, 'Raw Data'!K36&gt;0),'Raw Data'!K36,40),"")</f>
        <v/>
      </c>
      <c r="M296" s="2" t="str">
        <f>IF(SUM('Raw Data'!L$3:L$98)&gt;10,IF(AND(ISNUMBER('Raw Data'!L36),'Raw Data'!L36&lt;40, 'Raw Data'!L36&gt;0),'Raw Data'!L36,40),"")</f>
        <v/>
      </c>
      <c r="N296" s="2" t="str">
        <f>IF(SUM('Raw Data'!M$3:M$98)&gt;10,IF(AND(ISNUMBER('Raw Data'!M36),'Raw Data'!M36&lt;40, 'Raw Data'!M36&gt;0),'Raw Data'!M36,40),"")</f>
        <v/>
      </c>
      <c r="O296" s="2" t="str">
        <f>IF(SUM('Raw Data'!N$3:N$98)&gt;10,IF(AND(ISNUMBER('Raw Data'!N36),'Raw Data'!N36&lt;40, 'Raw Data'!N36&gt;0),'Raw Data'!N36,40),"")</f>
        <v/>
      </c>
    </row>
    <row r="297" spans="1:15" x14ac:dyDescent="0.25">
      <c r="A297" s="2" t="str">
        <f>'Gene Table'!D8</f>
        <v>BRCA1</v>
      </c>
      <c r="B297" s="119"/>
      <c r="C297" s="3" t="s">
        <v>28</v>
      </c>
      <c r="D297" s="2">
        <f>IF(SUM('Raw Data'!C$3:C$98)&gt;10,IF(AND(ISNUMBER('Raw Data'!C38),'Raw Data'!C38&lt;40, 'Raw Data'!C38&gt;0),'Raw Data'!C38,40),"")</f>
        <v>28.839376000000001</v>
      </c>
      <c r="E297" s="2" t="str">
        <f>IF(SUM('Raw Data'!D$3:D$98)&gt;10,IF(AND(ISNUMBER('Raw Data'!D38),'Raw Data'!D38&lt;40, 'Raw Data'!D38&gt;0),'Raw Data'!D38,40),"")</f>
        <v/>
      </c>
      <c r="F297" s="2" t="str">
        <f>IF(SUM('Raw Data'!E$3:E$98)&gt;10,IF(AND(ISNUMBER('Raw Data'!E38),'Raw Data'!E38&lt;40, 'Raw Data'!E38&gt;0),'Raw Data'!E38,40),"")</f>
        <v/>
      </c>
      <c r="G297" s="2" t="str">
        <f>IF(SUM('Raw Data'!F$3:F$98)&gt;10,IF(AND(ISNUMBER('Raw Data'!F38),'Raw Data'!F38&lt;40, 'Raw Data'!F38&gt;0),'Raw Data'!F38,40),"")</f>
        <v/>
      </c>
      <c r="H297" s="2" t="str">
        <f>IF(SUM('Raw Data'!G$3:G$98)&gt;10,IF(AND(ISNUMBER('Raw Data'!G38),'Raw Data'!G38&lt;40, 'Raw Data'!G38&gt;0),'Raw Data'!G38,40),"")</f>
        <v/>
      </c>
      <c r="I297" s="2" t="str">
        <f>IF(SUM('Raw Data'!H$3:H$98)&gt;10,IF(AND(ISNUMBER('Raw Data'!H38),'Raw Data'!H38&lt;40, 'Raw Data'!H38&gt;0),'Raw Data'!H38,40),"")</f>
        <v/>
      </c>
      <c r="J297" s="2" t="str">
        <f>IF(SUM('Raw Data'!I$3:I$98)&gt;10,IF(AND(ISNUMBER('Raw Data'!I38),'Raw Data'!I38&lt;40, 'Raw Data'!I38&gt;0),'Raw Data'!I38,40),"")</f>
        <v/>
      </c>
      <c r="K297" s="2" t="str">
        <f>IF(SUM('Raw Data'!J$3:J$98)&gt;10,IF(AND(ISNUMBER('Raw Data'!J38),'Raw Data'!J38&lt;40, 'Raw Data'!J38&gt;0),'Raw Data'!J38,40),"")</f>
        <v/>
      </c>
      <c r="L297" s="2" t="str">
        <f>IF(SUM('Raw Data'!K$3:K$98)&gt;10,IF(AND(ISNUMBER('Raw Data'!K38),'Raw Data'!K38&lt;40, 'Raw Data'!K38&gt;0),'Raw Data'!K38,40),"")</f>
        <v/>
      </c>
      <c r="M297" s="2" t="str">
        <f>IF(SUM('Raw Data'!L$3:L$98)&gt;10,IF(AND(ISNUMBER('Raw Data'!L38),'Raw Data'!L38&lt;40, 'Raw Data'!L38&gt;0),'Raw Data'!L38,40),"")</f>
        <v/>
      </c>
      <c r="N297" s="2" t="str">
        <f>IF(SUM('Raw Data'!M$3:M$98)&gt;10,IF(AND(ISNUMBER('Raw Data'!M38),'Raw Data'!M38&lt;40, 'Raw Data'!M38&gt;0),'Raw Data'!M38,40),"")</f>
        <v/>
      </c>
      <c r="O297" s="2" t="str">
        <f>IF(SUM('Raw Data'!N$3:N$98)&gt;10,IF(AND(ISNUMBER('Raw Data'!N38),'Raw Data'!N38&lt;40, 'Raw Data'!N38&gt;0),'Raw Data'!N38,40),"")</f>
        <v/>
      </c>
    </row>
    <row r="298" spans="1:15" x14ac:dyDescent="0.25">
      <c r="A298" s="2" t="str">
        <f>'Gene Table'!D9</f>
        <v>BRCA2</v>
      </c>
      <c r="B298" s="119"/>
      <c r="C298" s="3" t="s">
        <v>124</v>
      </c>
      <c r="D298" s="2">
        <f>IF(SUM('Raw Data'!C$3:C$98)&gt;10,IF(AND(ISNUMBER('Raw Data'!C40),'Raw Data'!C40&lt;40, 'Raw Data'!C40&gt;0),'Raw Data'!C40,40),"")</f>
        <v>31.679767999999999</v>
      </c>
      <c r="E298" s="2" t="str">
        <f>IF(SUM('Raw Data'!D$3:D$98)&gt;10,IF(AND(ISNUMBER('Raw Data'!D40),'Raw Data'!D40&lt;40, 'Raw Data'!D40&gt;0),'Raw Data'!D40,40),"")</f>
        <v/>
      </c>
      <c r="F298" s="2" t="str">
        <f>IF(SUM('Raw Data'!E$3:E$98)&gt;10,IF(AND(ISNUMBER('Raw Data'!E40),'Raw Data'!E40&lt;40, 'Raw Data'!E40&gt;0),'Raw Data'!E40,40),"")</f>
        <v/>
      </c>
      <c r="G298" s="2" t="str">
        <f>IF(SUM('Raw Data'!F$3:F$98)&gt;10,IF(AND(ISNUMBER('Raw Data'!F40),'Raw Data'!F40&lt;40, 'Raw Data'!F40&gt;0),'Raw Data'!F40,40),"")</f>
        <v/>
      </c>
      <c r="H298" s="2" t="str">
        <f>IF(SUM('Raw Data'!G$3:G$98)&gt;10,IF(AND(ISNUMBER('Raw Data'!G40),'Raw Data'!G40&lt;40, 'Raw Data'!G40&gt;0),'Raw Data'!G40,40),"")</f>
        <v/>
      </c>
      <c r="I298" s="2" t="str">
        <f>IF(SUM('Raw Data'!H$3:H$98)&gt;10,IF(AND(ISNUMBER('Raw Data'!H40),'Raw Data'!H40&lt;40, 'Raw Data'!H40&gt;0),'Raw Data'!H40,40),"")</f>
        <v/>
      </c>
      <c r="J298" s="2" t="str">
        <f>IF(SUM('Raw Data'!I$3:I$98)&gt;10,IF(AND(ISNUMBER('Raw Data'!I40),'Raw Data'!I40&lt;40, 'Raw Data'!I40&gt;0),'Raw Data'!I40,40),"")</f>
        <v/>
      </c>
      <c r="K298" s="2" t="str">
        <f>IF(SUM('Raw Data'!J$3:J$98)&gt;10,IF(AND(ISNUMBER('Raw Data'!J40),'Raw Data'!J40&lt;40, 'Raw Data'!J40&gt;0),'Raw Data'!J40,40),"")</f>
        <v/>
      </c>
      <c r="L298" s="2" t="str">
        <f>IF(SUM('Raw Data'!K$3:K$98)&gt;10,IF(AND(ISNUMBER('Raw Data'!K40),'Raw Data'!K40&lt;40, 'Raw Data'!K40&gt;0),'Raw Data'!K40,40),"")</f>
        <v/>
      </c>
      <c r="M298" s="2" t="str">
        <f>IF(SUM('Raw Data'!L$3:L$98)&gt;10,IF(AND(ISNUMBER('Raw Data'!L40),'Raw Data'!L40&lt;40, 'Raw Data'!L40&gt;0),'Raw Data'!L40,40),"")</f>
        <v/>
      </c>
      <c r="N298" s="2" t="str">
        <f>IF(SUM('Raw Data'!M$3:M$98)&gt;10,IF(AND(ISNUMBER('Raw Data'!M40),'Raw Data'!M40&lt;40, 'Raw Data'!M40&gt;0),'Raw Data'!M40,40),"")</f>
        <v/>
      </c>
      <c r="O298" s="2" t="str">
        <f>IF(SUM('Raw Data'!N$3:N$98)&gt;10,IF(AND(ISNUMBER('Raw Data'!N40),'Raw Data'!N40&lt;40, 'Raw Data'!N40&gt;0),'Raw Data'!N40,40),"")</f>
        <v/>
      </c>
    </row>
    <row r="299" spans="1:15" x14ac:dyDescent="0.25">
      <c r="A299" s="2" t="str">
        <f>'Gene Table'!D10</f>
        <v>CADM1</v>
      </c>
      <c r="B299" s="119"/>
      <c r="C299" s="3" t="s">
        <v>126</v>
      </c>
      <c r="D299" s="2">
        <f>IF(SUM('Raw Data'!C$3:C$98)&gt;10,IF(AND(ISNUMBER('Raw Data'!C42),'Raw Data'!C42&lt;40, 'Raw Data'!C42&gt;0),'Raw Data'!C42,40),"")</f>
        <v>30.300464999999999</v>
      </c>
      <c r="E299" s="2" t="str">
        <f>IF(SUM('Raw Data'!D$3:D$98)&gt;10,IF(AND(ISNUMBER('Raw Data'!D42),'Raw Data'!D42&lt;40, 'Raw Data'!D42&gt;0),'Raw Data'!D42,40),"")</f>
        <v/>
      </c>
      <c r="F299" s="2" t="str">
        <f>IF(SUM('Raw Data'!E$3:E$98)&gt;10,IF(AND(ISNUMBER('Raw Data'!E42),'Raw Data'!E42&lt;40, 'Raw Data'!E42&gt;0),'Raw Data'!E42,40),"")</f>
        <v/>
      </c>
      <c r="G299" s="2" t="str">
        <f>IF(SUM('Raw Data'!F$3:F$98)&gt;10,IF(AND(ISNUMBER('Raw Data'!F42),'Raw Data'!F42&lt;40, 'Raw Data'!F42&gt;0),'Raw Data'!F42,40),"")</f>
        <v/>
      </c>
      <c r="H299" s="2" t="str">
        <f>IF(SUM('Raw Data'!G$3:G$98)&gt;10,IF(AND(ISNUMBER('Raw Data'!G42),'Raw Data'!G42&lt;40, 'Raw Data'!G42&gt;0),'Raw Data'!G42,40),"")</f>
        <v/>
      </c>
      <c r="I299" s="2" t="str">
        <f>IF(SUM('Raw Data'!H$3:H$98)&gt;10,IF(AND(ISNUMBER('Raw Data'!H42),'Raw Data'!H42&lt;40, 'Raw Data'!H42&gt;0),'Raw Data'!H42,40),"")</f>
        <v/>
      </c>
      <c r="J299" s="2" t="str">
        <f>IF(SUM('Raw Data'!I$3:I$98)&gt;10,IF(AND(ISNUMBER('Raw Data'!I42),'Raw Data'!I42&lt;40, 'Raw Data'!I42&gt;0),'Raw Data'!I42,40),"")</f>
        <v/>
      </c>
      <c r="K299" s="2" t="str">
        <f>IF(SUM('Raw Data'!J$3:J$98)&gt;10,IF(AND(ISNUMBER('Raw Data'!J42),'Raw Data'!J42&lt;40, 'Raw Data'!J42&gt;0),'Raw Data'!J42,40),"")</f>
        <v/>
      </c>
      <c r="L299" s="2" t="str">
        <f>IF(SUM('Raw Data'!K$3:K$98)&gt;10,IF(AND(ISNUMBER('Raw Data'!K42),'Raw Data'!K42&lt;40, 'Raw Data'!K42&gt;0),'Raw Data'!K42,40),"")</f>
        <v/>
      </c>
      <c r="M299" s="2" t="str">
        <f>IF(SUM('Raw Data'!L$3:L$98)&gt;10,IF(AND(ISNUMBER('Raw Data'!L42),'Raw Data'!L42&lt;40, 'Raw Data'!L42&gt;0),'Raw Data'!L42,40),"")</f>
        <v/>
      </c>
      <c r="N299" s="2" t="str">
        <f>IF(SUM('Raw Data'!M$3:M$98)&gt;10,IF(AND(ISNUMBER('Raw Data'!M42),'Raw Data'!M42&lt;40, 'Raw Data'!M42&gt;0),'Raw Data'!M42,40),"")</f>
        <v/>
      </c>
      <c r="O299" s="2" t="str">
        <f>IF(SUM('Raw Data'!N$3:N$98)&gt;10,IF(AND(ISNUMBER('Raw Data'!N42),'Raw Data'!N42&lt;40, 'Raw Data'!N42&gt;0),'Raw Data'!N42,40),"")</f>
        <v/>
      </c>
    </row>
    <row r="300" spans="1:15" x14ac:dyDescent="0.25">
      <c r="A300" s="2" t="str">
        <f>'Gene Table'!D11</f>
        <v>CALCA</v>
      </c>
      <c r="B300" s="119"/>
      <c r="C300" s="3" t="s">
        <v>128</v>
      </c>
      <c r="D300" s="2">
        <f>IF(SUM('Raw Data'!C$3:C$98)&gt;10,IF(AND(ISNUMBER('Raw Data'!C44),'Raw Data'!C44&lt;40, 'Raw Data'!C44&gt;0),'Raw Data'!C44,40),"")</f>
        <v>30.245170000000002</v>
      </c>
      <c r="E300" s="2" t="str">
        <f>IF(SUM('Raw Data'!D$3:D$98)&gt;10,IF(AND(ISNUMBER('Raw Data'!D44),'Raw Data'!D44&lt;40, 'Raw Data'!D44&gt;0),'Raw Data'!D44,40),"")</f>
        <v/>
      </c>
      <c r="F300" s="2" t="str">
        <f>IF(SUM('Raw Data'!E$3:E$98)&gt;10,IF(AND(ISNUMBER('Raw Data'!E44),'Raw Data'!E44&lt;40, 'Raw Data'!E44&gt;0),'Raw Data'!E44,40),"")</f>
        <v/>
      </c>
      <c r="G300" s="2" t="str">
        <f>IF(SUM('Raw Data'!F$3:F$98)&gt;10,IF(AND(ISNUMBER('Raw Data'!F44),'Raw Data'!F44&lt;40, 'Raw Data'!F44&gt;0),'Raw Data'!F44,40),"")</f>
        <v/>
      </c>
      <c r="H300" s="2" t="str">
        <f>IF(SUM('Raw Data'!G$3:G$98)&gt;10,IF(AND(ISNUMBER('Raw Data'!G44),'Raw Data'!G44&lt;40, 'Raw Data'!G44&gt;0),'Raw Data'!G44,40),"")</f>
        <v/>
      </c>
      <c r="I300" s="2" t="str">
        <f>IF(SUM('Raw Data'!H$3:H$98)&gt;10,IF(AND(ISNUMBER('Raw Data'!H44),'Raw Data'!H44&lt;40, 'Raw Data'!H44&gt;0),'Raw Data'!H44,40),"")</f>
        <v/>
      </c>
      <c r="J300" s="2" t="str">
        <f>IF(SUM('Raw Data'!I$3:I$98)&gt;10,IF(AND(ISNUMBER('Raw Data'!I44),'Raw Data'!I44&lt;40, 'Raw Data'!I44&gt;0),'Raw Data'!I44,40),"")</f>
        <v/>
      </c>
      <c r="K300" s="2" t="str">
        <f>IF(SUM('Raw Data'!J$3:J$98)&gt;10,IF(AND(ISNUMBER('Raw Data'!J44),'Raw Data'!J44&lt;40, 'Raw Data'!J44&gt;0),'Raw Data'!J44,40),"")</f>
        <v/>
      </c>
      <c r="L300" s="2" t="str">
        <f>IF(SUM('Raw Data'!K$3:K$98)&gt;10,IF(AND(ISNUMBER('Raw Data'!K44),'Raw Data'!K44&lt;40, 'Raw Data'!K44&gt;0),'Raw Data'!K44,40),"")</f>
        <v/>
      </c>
      <c r="M300" s="2" t="str">
        <f>IF(SUM('Raw Data'!L$3:L$98)&gt;10,IF(AND(ISNUMBER('Raw Data'!L44),'Raw Data'!L44&lt;40, 'Raw Data'!L44&gt;0),'Raw Data'!L44,40),"")</f>
        <v/>
      </c>
      <c r="N300" s="2" t="str">
        <f>IF(SUM('Raw Data'!M$3:M$98)&gt;10,IF(AND(ISNUMBER('Raw Data'!M44),'Raw Data'!M44&lt;40, 'Raw Data'!M44&gt;0),'Raw Data'!M44,40),"")</f>
        <v/>
      </c>
      <c r="O300" s="2" t="str">
        <f>IF(SUM('Raw Data'!N$3:N$98)&gt;10,IF(AND(ISNUMBER('Raw Data'!N44),'Raw Data'!N44&lt;40, 'Raw Data'!N44&gt;0),'Raw Data'!N44,40),"")</f>
        <v/>
      </c>
    </row>
    <row r="301" spans="1:15" x14ac:dyDescent="0.25">
      <c r="A301" s="2" t="str">
        <f>'Gene Table'!D12</f>
        <v>CAV1</v>
      </c>
      <c r="B301" s="119"/>
      <c r="C301" s="3" t="s">
        <v>130</v>
      </c>
      <c r="D301" s="2">
        <f>IF(SUM('Raw Data'!C$3:C$98)&gt;10,IF(AND(ISNUMBER('Raw Data'!C46),'Raw Data'!C46&lt;40, 'Raw Data'!C46&gt;0),'Raw Data'!C46,40),"")</f>
        <v>30.764702</v>
      </c>
      <c r="E301" s="2" t="str">
        <f>IF(SUM('Raw Data'!D$3:D$98)&gt;10,IF(AND(ISNUMBER('Raw Data'!D46),'Raw Data'!D46&lt;40, 'Raw Data'!D46&gt;0),'Raw Data'!D46,40),"")</f>
        <v/>
      </c>
      <c r="F301" s="2" t="str">
        <f>IF(SUM('Raw Data'!E$3:E$98)&gt;10,IF(AND(ISNUMBER('Raw Data'!E46),'Raw Data'!E46&lt;40, 'Raw Data'!E46&gt;0),'Raw Data'!E46,40),"")</f>
        <v/>
      </c>
      <c r="G301" s="2" t="str">
        <f>IF(SUM('Raw Data'!F$3:F$98)&gt;10,IF(AND(ISNUMBER('Raw Data'!F46),'Raw Data'!F46&lt;40, 'Raw Data'!F46&gt;0),'Raw Data'!F46,40),"")</f>
        <v/>
      </c>
      <c r="H301" s="2" t="str">
        <f>IF(SUM('Raw Data'!G$3:G$98)&gt;10,IF(AND(ISNUMBER('Raw Data'!G46),'Raw Data'!G46&lt;40, 'Raw Data'!G46&gt;0),'Raw Data'!G46,40),"")</f>
        <v/>
      </c>
      <c r="I301" s="2" t="str">
        <f>IF(SUM('Raw Data'!H$3:H$98)&gt;10,IF(AND(ISNUMBER('Raw Data'!H46),'Raw Data'!H46&lt;40, 'Raw Data'!H46&gt;0),'Raw Data'!H46,40),"")</f>
        <v/>
      </c>
      <c r="J301" s="2" t="str">
        <f>IF(SUM('Raw Data'!I$3:I$98)&gt;10,IF(AND(ISNUMBER('Raw Data'!I46),'Raw Data'!I46&lt;40, 'Raw Data'!I46&gt;0),'Raw Data'!I46,40),"")</f>
        <v/>
      </c>
      <c r="K301" s="2" t="str">
        <f>IF(SUM('Raw Data'!J$3:J$98)&gt;10,IF(AND(ISNUMBER('Raw Data'!J46),'Raw Data'!J46&lt;40, 'Raw Data'!J46&gt;0),'Raw Data'!J46,40),"")</f>
        <v/>
      </c>
      <c r="L301" s="2" t="str">
        <f>IF(SUM('Raw Data'!K$3:K$98)&gt;10,IF(AND(ISNUMBER('Raw Data'!K46),'Raw Data'!K46&lt;40, 'Raw Data'!K46&gt;0),'Raw Data'!K46,40),"")</f>
        <v/>
      </c>
      <c r="M301" s="2" t="str">
        <f>IF(SUM('Raw Data'!L$3:L$98)&gt;10,IF(AND(ISNUMBER('Raw Data'!L46),'Raw Data'!L46&lt;40, 'Raw Data'!L46&gt;0),'Raw Data'!L46,40),"")</f>
        <v/>
      </c>
      <c r="N301" s="2" t="str">
        <f>IF(SUM('Raw Data'!M$3:M$98)&gt;10,IF(AND(ISNUMBER('Raw Data'!M46),'Raw Data'!M46&lt;40, 'Raw Data'!M46&gt;0),'Raw Data'!M46,40),"")</f>
        <v/>
      </c>
      <c r="O301" s="2" t="str">
        <f>IF(SUM('Raw Data'!N$3:N$98)&gt;10,IF(AND(ISNUMBER('Raw Data'!N46),'Raw Data'!N46&lt;40, 'Raw Data'!N46&gt;0),'Raw Data'!N46,40),"")</f>
        <v/>
      </c>
    </row>
    <row r="302" spans="1:15" x14ac:dyDescent="0.25">
      <c r="A302" s="2" t="str">
        <f>'Gene Table'!D13</f>
        <v>CCNA1</v>
      </c>
      <c r="B302" s="119"/>
      <c r="C302" s="3" t="s">
        <v>132</v>
      </c>
      <c r="D302" s="2">
        <f>IF(SUM('Raw Data'!C$3:C$98)&gt;10,IF(AND(ISNUMBER('Raw Data'!C48),'Raw Data'!C48&lt;40, 'Raw Data'!C48&gt;0),'Raw Data'!C48,40),"")</f>
        <v>31.836435000000002</v>
      </c>
      <c r="E302" s="2" t="str">
        <f>IF(SUM('Raw Data'!D$3:D$98)&gt;10,IF(AND(ISNUMBER('Raw Data'!D48),'Raw Data'!D48&lt;40, 'Raw Data'!D48&gt;0),'Raw Data'!D48,40),"")</f>
        <v/>
      </c>
      <c r="F302" s="2" t="str">
        <f>IF(SUM('Raw Data'!E$3:E$98)&gt;10,IF(AND(ISNUMBER('Raw Data'!E48),'Raw Data'!E48&lt;40, 'Raw Data'!E48&gt;0),'Raw Data'!E48,40),"")</f>
        <v/>
      </c>
      <c r="G302" s="2" t="str">
        <f>IF(SUM('Raw Data'!F$3:F$98)&gt;10,IF(AND(ISNUMBER('Raw Data'!F48),'Raw Data'!F48&lt;40, 'Raw Data'!F48&gt;0),'Raw Data'!F48,40),"")</f>
        <v/>
      </c>
      <c r="H302" s="2" t="str">
        <f>IF(SUM('Raw Data'!G$3:G$98)&gt;10,IF(AND(ISNUMBER('Raw Data'!G48),'Raw Data'!G48&lt;40, 'Raw Data'!G48&gt;0),'Raw Data'!G48,40),"")</f>
        <v/>
      </c>
      <c r="I302" s="2" t="str">
        <f>IF(SUM('Raw Data'!H$3:H$98)&gt;10,IF(AND(ISNUMBER('Raw Data'!H48),'Raw Data'!H48&lt;40, 'Raw Data'!H48&gt;0),'Raw Data'!H48,40),"")</f>
        <v/>
      </c>
      <c r="J302" s="2" t="str">
        <f>IF(SUM('Raw Data'!I$3:I$98)&gt;10,IF(AND(ISNUMBER('Raw Data'!I48),'Raw Data'!I48&lt;40, 'Raw Data'!I48&gt;0),'Raw Data'!I48,40),"")</f>
        <v/>
      </c>
      <c r="K302" s="2" t="str">
        <f>IF(SUM('Raw Data'!J$3:J$98)&gt;10,IF(AND(ISNUMBER('Raw Data'!J48),'Raw Data'!J48&lt;40, 'Raw Data'!J48&gt;0),'Raw Data'!J48,40),"")</f>
        <v/>
      </c>
      <c r="L302" s="2" t="str">
        <f>IF(SUM('Raw Data'!K$3:K$98)&gt;10,IF(AND(ISNUMBER('Raw Data'!K48),'Raw Data'!K48&lt;40, 'Raw Data'!K48&gt;0),'Raw Data'!K48,40),"")</f>
        <v/>
      </c>
      <c r="M302" s="2" t="str">
        <f>IF(SUM('Raw Data'!L$3:L$98)&gt;10,IF(AND(ISNUMBER('Raw Data'!L48),'Raw Data'!L48&lt;40, 'Raw Data'!L48&gt;0),'Raw Data'!L48,40),"")</f>
        <v/>
      </c>
      <c r="N302" s="2" t="str">
        <f>IF(SUM('Raw Data'!M$3:M$98)&gt;10,IF(AND(ISNUMBER('Raw Data'!M48),'Raw Data'!M48&lt;40, 'Raw Data'!M48&gt;0),'Raw Data'!M48,40),"")</f>
        <v/>
      </c>
      <c r="O302" s="2" t="str">
        <f>IF(SUM('Raw Data'!N$3:N$98)&gt;10,IF(AND(ISNUMBER('Raw Data'!N48),'Raw Data'!N48&lt;40, 'Raw Data'!N48&gt;0),'Raw Data'!N48,40),"")</f>
        <v/>
      </c>
    </row>
    <row r="303" spans="1:15" x14ac:dyDescent="0.25">
      <c r="A303" s="2" t="str">
        <f>'Gene Table'!D14</f>
        <v>CCND2</v>
      </c>
      <c r="B303" s="119"/>
      <c r="C303" s="3" t="s">
        <v>134</v>
      </c>
      <c r="D303" s="2">
        <f>IF(SUM('Raw Data'!C$3:C$98)&gt;10,IF(AND(ISNUMBER('Raw Data'!C50),'Raw Data'!C50&lt;40, 'Raw Data'!C50&gt;0),'Raw Data'!C50,40),"")</f>
        <v>23.543748999999998</v>
      </c>
      <c r="E303" s="2" t="str">
        <f>IF(SUM('Raw Data'!D$3:D$98)&gt;10,IF(AND(ISNUMBER('Raw Data'!D50),'Raw Data'!D50&lt;40, 'Raw Data'!D50&gt;0),'Raw Data'!D50,40),"")</f>
        <v/>
      </c>
      <c r="F303" s="2" t="str">
        <f>IF(SUM('Raw Data'!E$3:E$98)&gt;10,IF(AND(ISNUMBER('Raw Data'!E50),'Raw Data'!E50&lt;40, 'Raw Data'!E50&gt;0),'Raw Data'!E50,40),"")</f>
        <v/>
      </c>
      <c r="G303" s="2" t="str">
        <f>IF(SUM('Raw Data'!F$3:F$98)&gt;10,IF(AND(ISNUMBER('Raw Data'!F50),'Raw Data'!F50&lt;40, 'Raw Data'!F50&gt;0),'Raw Data'!F50,40),"")</f>
        <v/>
      </c>
      <c r="H303" s="2" t="str">
        <f>IF(SUM('Raw Data'!G$3:G$98)&gt;10,IF(AND(ISNUMBER('Raw Data'!G50),'Raw Data'!G50&lt;40, 'Raw Data'!G50&gt;0),'Raw Data'!G50,40),"")</f>
        <v/>
      </c>
      <c r="I303" s="2" t="str">
        <f>IF(SUM('Raw Data'!H$3:H$98)&gt;10,IF(AND(ISNUMBER('Raw Data'!H50),'Raw Data'!H50&lt;40, 'Raw Data'!H50&gt;0),'Raw Data'!H50,40),"")</f>
        <v/>
      </c>
      <c r="J303" s="2" t="str">
        <f>IF(SUM('Raw Data'!I$3:I$98)&gt;10,IF(AND(ISNUMBER('Raw Data'!I50),'Raw Data'!I50&lt;40, 'Raw Data'!I50&gt;0),'Raw Data'!I50,40),"")</f>
        <v/>
      </c>
      <c r="K303" s="2" t="str">
        <f>IF(SUM('Raw Data'!J$3:J$98)&gt;10,IF(AND(ISNUMBER('Raw Data'!J50),'Raw Data'!J50&lt;40, 'Raw Data'!J50&gt;0),'Raw Data'!J50,40),"")</f>
        <v/>
      </c>
      <c r="L303" s="2" t="str">
        <f>IF(SUM('Raw Data'!K$3:K$98)&gt;10,IF(AND(ISNUMBER('Raw Data'!K50),'Raw Data'!K50&lt;40, 'Raw Data'!K50&gt;0),'Raw Data'!K50,40),"")</f>
        <v/>
      </c>
      <c r="M303" s="2" t="str">
        <f>IF(SUM('Raw Data'!L$3:L$98)&gt;10,IF(AND(ISNUMBER('Raw Data'!L50),'Raw Data'!L50&lt;40, 'Raw Data'!L50&gt;0),'Raw Data'!L50,40),"")</f>
        <v/>
      </c>
      <c r="N303" s="2" t="str">
        <f>IF(SUM('Raw Data'!M$3:M$98)&gt;10,IF(AND(ISNUMBER('Raw Data'!M50),'Raw Data'!M50&lt;40, 'Raw Data'!M50&gt;0),'Raw Data'!M50,40),"")</f>
        <v/>
      </c>
      <c r="O303" s="2" t="str">
        <f>IF(SUM('Raw Data'!N$3:N$98)&gt;10,IF(AND(ISNUMBER('Raw Data'!N50),'Raw Data'!N50&lt;40, 'Raw Data'!N50&gt;0),'Raw Data'!N50,40),"")</f>
        <v/>
      </c>
    </row>
    <row r="304" spans="1:15" x14ac:dyDescent="0.25">
      <c r="A304" s="2" t="str">
        <f>'Gene Table'!D15</f>
        <v>CDH1</v>
      </c>
      <c r="B304" s="119"/>
      <c r="C304" s="3" t="s">
        <v>422</v>
      </c>
      <c r="D304" s="2">
        <f>IF(SUM('Raw Data'!C$3:C$98)&gt;10,IF(AND(ISNUMBER('Raw Data'!C76),'Raw Data'!C76&lt;40, 'Raw Data'!C76&gt;0),'Raw Data'!C76,40),"")</f>
        <v>31.006632</v>
      </c>
      <c r="E304" s="2" t="str">
        <f>IF(SUM('Raw Data'!D$3:D$98)&gt;10,IF(AND(ISNUMBER('Raw Data'!D76),'Raw Data'!D76&lt;40, 'Raw Data'!D76&gt;0),'Raw Data'!D76,40),"")</f>
        <v/>
      </c>
      <c r="F304" s="2" t="str">
        <f>IF(SUM('Raw Data'!E$3:E$98)&gt;10,IF(AND(ISNUMBER('Raw Data'!E76),'Raw Data'!E76&lt;40, 'Raw Data'!E76&gt;0),'Raw Data'!E76,40),"")</f>
        <v/>
      </c>
      <c r="G304" s="2" t="str">
        <f>IF(SUM('Raw Data'!F$3:F$98)&gt;10,IF(AND(ISNUMBER('Raw Data'!F76),'Raw Data'!F76&lt;40, 'Raw Data'!F76&gt;0),'Raw Data'!F76,40),"")</f>
        <v/>
      </c>
      <c r="H304" s="2" t="str">
        <f>IF(SUM('Raw Data'!G$3:G$98)&gt;10,IF(AND(ISNUMBER('Raw Data'!G76),'Raw Data'!G76&lt;40, 'Raw Data'!G76&gt;0),'Raw Data'!G76,40),"")</f>
        <v/>
      </c>
      <c r="I304" s="2" t="str">
        <f>IF(SUM('Raw Data'!H$3:H$98)&gt;10,IF(AND(ISNUMBER('Raw Data'!H76),'Raw Data'!H76&lt;40, 'Raw Data'!H76&gt;0),'Raw Data'!H76,40),"")</f>
        <v/>
      </c>
      <c r="J304" s="2" t="str">
        <f>IF(SUM('Raw Data'!I$3:I$98)&gt;10,IF(AND(ISNUMBER('Raw Data'!I76),'Raw Data'!I76&lt;40, 'Raw Data'!I76&gt;0),'Raw Data'!I76,40),"")</f>
        <v/>
      </c>
      <c r="K304" s="2" t="str">
        <f>IF(SUM('Raw Data'!J$3:J$98)&gt;10,IF(AND(ISNUMBER('Raw Data'!J76),'Raw Data'!J76&lt;40, 'Raw Data'!J76&gt;0),'Raw Data'!J76,40),"")</f>
        <v/>
      </c>
      <c r="L304" s="2" t="str">
        <f>IF(SUM('Raw Data'!K$3:K$98)&gt;10,IF(AND(ISNUMBER('Raw Data'!K76),'Raw Data'!K76&lt;40, 'Raw Data'!K76&gt;0),'Raw Data'!K76,40),"")</f>
        <v/>
      </c>
      <c r="M304" s="2" t="str">
        <f>IF(SUM('Raw Data'!L$3:L$98)&gt;10,IF(AND(ISNUMBER('Raw Data'!L76),'Raw Data'!L76&lt;40, 'Raw Data'!L76&gt;0),'Raw Data'!L76,40),"")</f>
        <v/>
      </c>
      <c r="N304" s="2" t="str">
        <f>IF(SUM('Raw Data'!M$3:M$98)&gt;10,IF(AND(ISNUMBER('Raw Data'!M76),'Raw Data'!M76&lt;40, 'Raw Data'!M76&gt;0),'Raw Data'!M76,40),"")</f>
        <v/>
      </c>
      <c r="O304" s="2" t="str">
        <f>IF(SUM('Raw Data'!N$3:N$98)&gt;10,IF(AND(ISNUMBER('Raw Data'!N76),'Raw Data'!N76&lt;40, 'Raw Data'!N76&gt;0),'Raw Data'!N76,40),"")</f>
        <v/>
      </c>
    </row>
    <row r="305" spans="1:15" x14ac:dyDescent="0.25">
      <c r="A305" s="2" t="str">
        <f>'Gene Table'!D16</f>
        <v>CDH13</v>
      </c>
      <c r="B305" s="119"/>
      <c r="C305" s="3" t="s">
        <v>424</v>
      </c>
      <c r="D305" s="2">
        <f>IF(SUM('Raw Data'!C$3:C$98)&gt;10,IF(AND(ISNUMBER('Raw Data'!C78),'Raw Data'!C78&lt;40, 'Raw Data'!C78&gt;0),'Raw Data'!C78,40),"")</f>
        <v>37.733016999999997</v>
      </c>
      <c r="E305" s="2" t="str">
        <f>IF(SUM('Raw Data'!D$3:D$98)&gt;10,IF(AND(ISNUMBER('Raw Data'!D78),'Raw Data'!D78&lt;40, 'Raw Data'!D78&gt;0),'Raw Data'!D78,40),"")</f>
        <v/>
      </c>
      <c r="F305" s="2" t="str">
        <f>IF(SUM('Raw Data'!E$3:E$98)&gt;10,IF(AND(ISNUMBER('Raw Data'!E78),'Raw Data'!E78&lt;40, 'Raw Data'!E78&gt;0),'Raw Data'!E78,40),"")</f>
        <v/>
      </c>
      <c r="G305" s="2" t="str">
        <f>IF(SUM('Raw Data'!F$3:F$98)&gt;10,IF(AND(ISNUMBER('Raw Data'!F78),'Raw Data'!F78&lt;40, 'Raw Data'!F78&gt;0),'Raw Data'!F78,40),"")</f>
        <v/>
      </c>
      <c r="H305" s="2" t="str">
        <f>IF(SUM('Raw Data'!G$3:G$98)&gt;10,IF(AND(ISNUMBER('Raw Data'!G78),'Raw Data'!G78&lt;40, 'Raw Data'!G78&gt;0),'Raw Data'!G78,40),"")</f>
        <v/>
      </c>
      <c r="I305" s="2" t="str">
        <f>IF(SUM('Raw Data'!H$3:H$98)&gt;10,IF(AND(ISNUMBER('Raw Data'!H78),'Raw Data'!H78&lt;40, 'Raw Data'!H78&gt;0),'Raw Data'!H78,40),"")</f>
        <v/>
      </c>
      <c r="J305" s="2" t="str">
        <f>IF(SUM('Raw Data'!I$3:I$98)&gt;10,IF(AND(ISNUMBER('Raw Data'!I78),'Raw Data'!I78&lt;40, 'Raw Data'!I78&gt;0),'Raw Data'!I78,40),"")</f>
        <v/>
      </c>
      <c r="K305" s="2" t="str">
        <f>IF(SUM('Raw Data'!J$3:J$98)&gt;10,IF(AND(ISNUMBER('Raw Data'!J78),'Raw Data'!J78&lt;40, 'Raw Data'!J78&gt;0),'Raw Data'!J78,40),"")</f>
        <v/>
      </c>
      <c r="L305" s="2" t="str">
        <f>IF(SUM('Raw Data'!K$3:K$98)&gt;10,IF(AND(ISNUMBER('Raw Data'!K78),'Raw Data'!K78&lt;40, 'Raw Data'!K78&gt;0),'Raw Data'!K78,40),"")</f>
        <v/>
      </c>
      <c r="M305" s="2" t="str">
        <f>IF(SUM('Raw Data'!L$3:L$98)&gt;10,IF(AND(ISNUMBER('Raw Data'!L78),'Raw Data'!L78&lt;40, 'Raw Data'!L78&gt;0),'Raw Data'!L78,40),"")</f>
        <v/>
      </c>
      <c r="N305" s="2" t="str">
        <f>IF(SUM('Raw Data'!M$3:M$98)&gt;10,IF(AND(ISNUMBER('Raw Data'!M78),'Raw Data'!M78&lt;40, 'Raw Data'!M78&gt;0),'Raw Data'!M78,40),"")</f>
        <v/>
      </c>
      <c r="O305" s="2" t="str">
        <f>IF(SUM('Raw Data'!N$3:N$98)&gt;10,IF(AND(ISNUMBER('Raw Data'!N78),'Raw Data'!N78&lt;40, 'Raw Data'!N78&gt;0),'Raw Data'!N78,40),"")</f>
        <v/>
      </c>
    </row>
    <row r="306" spans="1:15" x14ac:dyDescent="0.25">
      <c r="A306" s="2" t="str">
        <f>'Gene Table'!D17</f>
        <v>CDKN1B</v>
      </c>
      <c r="B306" s="119"/>
      <c r="C306" s="3" t="s">
        <v>426</v>
      </c>
      <c r="D306" s="2">
        <f>IF(SUM('Raw Data'!C$3:C$98)&gt;10,IF(AND(ISNUMBER('Raw Data'!C80),'Raw Data'!C80&lt;40, 'Raw Data'!C80&gt;0),'Raw Data'!C80,40),"")</f>
        <v>30.072939999999999</v>
      </c>
      <c r="E306" s="2" t="str">
        <f>IF(SUM('Raw Data'!D$3:D$98)&gt;10,IF(AND(ISNUMBER('Raw Data'!D80),'Raw Data'!D80&lt;40, 'Raw Data'!D80&gt;0),'Raw Data'!D80,40),"")</f>
        <v/>
      </c>
      <c r="F306" s="2" t="str">
        <f>IF(SUM('Raw Data'!E$3:E$98)&gt;10,IF(AND(ISNUMBER('Raw Data'!E80),'Raw Data'!E80&lt;40, 'Raw Data'!E80&gt;0),'Raw Data'!E80,40),"")</f>
        <v/>
      </c>
      <c r="G306" s="2" t="str">
        <f>IF(SUM('Raw Data'!F$3:F$98)&gt;10,IF(AND(ISNUMBER('Raw Data'!F80),'Raw Data'!F80&lt;40, 'Raw Data'!F80&gt;0),'Raw Data'!F80,40),"")</f>
        <v/>
      </c>
      <c r="H306" s="2" t="str">
        <f>IF(SUM('Raw Data'!G$3:G$98)&gt;10,IF(AND(ISNUMBER('Raw Data'!G80),'Raw Data'!G80&lt;40, 'Raw Data'!G80&gt;0),'Raw Data'!G80,40),"")</f>
        <v/>
      </c>
      <c r="I306" s="2" t="str">
        <f>IF(SUM('Raw Data'!H$3:H$98)&gt;10,IF(AND(ISNUMBER('Raw Data'!H80),'Raw Data'!H80&lt;40, 'Raw Data'!H80&gt;0),'Raw Data'!H80,40),"")</f>
        <v/>
      </c>
      <c r="J306" s="2" t="str">
        <f>IF(SUM('Raw Data'!I$3:I$98)&gt;10,IF(AND(ISNUMBER('Raw Data'!I80),'Raw Data'!I80&lt;40, 'Raw Data'!I80&gt;0),'Raw Data'!I80,40),"")</f>
        <v/>
      </c>
      <c r="K306" s="2" t="str">
        <f>IF(SUM('Raw Data'!J$3:J$98)&gt;10,IF(AND(ISNUMBER('Raw Data'!J80),'Raw Data'!J80&lt;40, 'Raw Data'!J80&gt;0),'Raw Data'!J80,40),"")</f>
        <v/>
      </c>
      <c r="L306" s="2" t="str">
        <f>IF(SUM('Raw Data'!K$3:K$98)&gt;10,IF(AND(ISNUMBER('Raw Data'!K80),'Raw Data'!K80&lt;40, 'Raw Data'!K80&gt;0),'Raw Data'!K80,40),"")</f>
        <v/>
      </c>
      <c r="M306" s="2" t="str">
        <f>IF(SUM('Raw Data'!L$3:L$98)&gt;10,IF(AND(ISNUMBER('Raw Data'!L80),'Raw Data'!L80&lt;40, 'Raw Data'!L80&gt;0),'Raw Data'!L80,40),"")</f>
        <v/>
      </c>
      <c r="N306" s="2" t="str">
        <f>IF(SUM('Raw Data'!M$3:M$98)&gt;10,IF(AND(ISNUMBER('Raw Data'!M80),'Raw Data'!M80&lt;40, 'Raw Data'!M80&gt;0),'Raw Data'!M80,40),"")</f>
        <v/>
      </c>
      <c r="O306" s="2" t="str">
        <f>IF(SUM('Raw Data'!N$3:N$98)&gt;10,IF(AND(ISNUMBER('Raw Data'!N80),'Raw Data'!N80&lt;40, 'Raw Data'!N80&gt;0),'Raw Data'!N80,40),"")</f>
        <v/>
      </c>
    </row>
    <row r="307" spans="1:15" x14ac:dyDescent="0.25">
      <c r="A307" s="2" t="str">
        <f>'Gene Table'!D18</f>
        <v>CDKN1C</v>
      </c>
      <c r="B307" s="119"/>
      <c r="C307" s="3" t="s">
        <v>428</v>
      </c>
      <c r="D307" s="2">
        <f>IF(SUM('Raw Data'!C$3:C$98)&gt;10,IF(AND(ISNUMBER('Raw Data'!C82),'Raw Data'!C82&lt;40, 'Raw Data'!C82&gt;0),'Raw Data'!C82,40),"")</f>
        <v>40</v>
      </c>
      <c r="E307" s="2" t="str">
        <f>IF(SUM('Raw Data'!D$3:D$98)&gt;10,IF(AND(ISNUMBER('Raw Data'!D82),'Raw Data'!D82&lt;40, 'Raw Data'!D82&gt;0),'Raw Data'!D82,40),"")</f>
        <v/>
      </c>
      <c r="F307" s="2" t="str">
        <f>IF(SUM('Raw Data'!E$3:E$98)&gt;10,IF(AND(ISNUMBER('Raw Data'!E82),'Raw Data'!E82&lt;40, 'Raw Data'!E82&gt;0),'Raw Data'!E82,40),"")</f>
        <v/>
      </c>
      <c r="G307" s="2" t="str">
        <f>IF(SUM('Raw Data'!F$3:F$98)&gt;10,IF(AND(ISNUMBER('Raw Data'!F82),'Raw Data'!F82&lt;40, 'Raw Data'!F82&gt;0),'Raw Data'!F82,40),"")</f>
        <v/>
      </c>
      <c r="H307" s="2" t="str">
        <f>IF(SUM('Raw Data'!G$3:G$98)&gt;10,IF(AND(ISNUMBER('Raw Data'!G82),'Raw Data'!G82&lt;40, 'Raw Data'!G82&gt;0),'Raw Data'!G82,40),"")</f>
        <v/>
      </c>
      <c r="I307" s="2" t="str">
        <f>IF(SUM('Raw Data'!H$3:H$98)&gt;10,IF(AND(ISNUMBER('Raw Data'!H82),'Raw Data'!H82&lt;40, 'Raw Data'!H82&gt;0),'Raw Data'!H82,40),"")</f>
        <v/>
      </c>
      <c r="J307" s="2" t="str">
        <f>IF(SUM('Raw Data'!I$3:I$98)&gt;10,IF(AND(ISNUMBER('Raw Data'!I82),'Raw Data'!I82&lt;40, 'Raw Data'!I82&gt;0),'Raw Data'!I82,40),"")</f>
        <v/>
      </c>
      <c r="K307" s="2" t="str">
        <f>IF(SUM('Raw Data'!J$3:J$98)&gt;10,IF(AND(ISNUMBER('Raw Data'!J82),'Raw Data'!J82&lt;40, 'Raw Data'!J82&gt;0),'Raw Data'!J82,40),"")</f>
        <v/>
      </c>
      <c r="L307" s="2" t="str">
        <f>IF(SUM('Raw Data'!K$3:K$98)&gt;10,IF(AND(ISNUMBER('Raw Data'!K82),'Raw Data'!K82&lt;40, 'Raw Data'!K82&gt;0),'Raw Data'!K82,40),"")</f>
        <v/>
      </c>
      <c r="M307" s="2" t="str">
        <f>IF(SUM('Raw Data'!L$3:L$98)&gt;10,IF(AND(ISNUMBER('Raw Data'!L82),'Raw Data'!L82&lt;40, 'Raw Data'!L82&gt;0),'Raw Data'!L82,40),"")</f>
        <v/>
      </c>
      <c r="N307" s="2" t="str">
        <f>IF(SUM('Raw Data'!M$3:M$98)&gt;10,IF(AND(ISNUMBER('Raw Data'!M82),'Raw Data'!M82&lt;40, 'Raw Data'!M82&gt;0),'Raw Data'!M82,40),"")</f>
        <v/>
      </c>
      <c r="O307" s="2" t="str">
        <f>IF(SUM('Raw Data'!N$3:N$98)&gt;10,IF(AND(ISNUMBER('Raw Data'!N82),'Raw Data'!N82&lt;40, 'Raw Data'!N82&gt;0),'Raw Data'!N82,40),"")</f>
        <v/>
      </c>
    </row>
    <row r="308" spans="1:15" x14ac:dyDescent="0.25">
      <c r="A308" s="2" t="str">
        <f>'Gene Table'!D19</f>
        <v>CDKN2A</v>
      </c>
      <c r="B308" s="119"/>
      <c r="C308" s="3" t="s">
        <v>51</v>
      </c>
      <c r="D308" s="2">
        <f>IF(SUM('Raw Data'!C$3:C$98)&gt;10,IF(AND(ISNUMBER('Raw Data'!C84),'Raw Data'!C84&lt;40, 'Raw Data'!C84&gt;0),'Raw Data'!C84,40),"")</f>
        <v>34.707436000000001</v>
      </c>
      <c r="E308" s="2" t="str">
        <f>IF(SUM('Raw Data'!D$3:D$98)&gt;10,IF(AND(ISNUMBER('Raw Data'!D84),'Raw Data'!D84&lt;40, 'Raw Data'!D84&gt;0),'Raw Data'!D84,40),"")</f>
        <v/>
      </c>
      <c r="F308" s="2" t="str">
        <f>IF(SUM('Raw Data'!E$3:E$98)&gt;10,IF(AND(ISNUMBER('Raw Data'!E84),'Raw Data'!E84&lt;40, 'Raw Data'!E84&gt;0),'Raw Data'!E84,40),"")</f>
        <v/>
      </c>
      <c r="G308" s="2" t="str">
        <f>IF(SUM('Raw Data'!F$3:F$98)&gt;10,IF(AND(ISNUMBER('Raw Data'!F84),'Raw Data'!F84&lt;40, 'Raw Data'!F84&gt;0),'Raw Data'!F84,40),"")</f>
        <v/>
      </c>
      <c r="H308" s="2" t="str">
        <f>IF(SUM('Raw Data'!G$3:G$98)&gt;10,IF(AND(ISNUMBER('Raw Data'!G84),'Raw Data'!G84&lt;40, 'Raw Data'!G84&gt;0),'Raw Data'!G84,40),"")</f>
        <v/>
      </c>
      <c r="I308" s="2" t="str">
        <f>IF(SUM('Raw Data'!H$3:H$98)&gt;10,IF(AND(ISNUMBER('Raw Data'!H84),'Raw Data'!H84&lt;40, 'Raw Data'!H84&gt;0),'Raw Data'!H84,40),"")</f>
        <v/>
      </c>
      <c r="J308" s="2" t="str">
        <f>IF(SUM('Raw Data'!I$3:I$98)&gt;10,IF(AND(ISNUMBER('Raw Data'!I84),'Raw Data'!I84&lt;40, 'Raw Data'!I84&gt;0),'Raw Data'!I84,40),"")</f>
        <v/>
      </c>
      <c r="K308" s="2" t="str">
        <f>IF(SUM('Raw Data'!J$3:J$98)&gt;10,IF(AND(ISNUMBER('Raw Data'!J84),'Raw Data'!J84&lt;40, 'Raw Data'!J84&gt;0),'Raw Data'!J84,40),"")</f>
        <v/>
      </c>
      <c r="L308" s="2" t="str">
        <f>IF(SUM('Raw Data'!K$3:K$98)&gt;10,IF(AND(ISNUMBER('Raw Data'!K84),'Raw Data'!K84&lt;40, 'Raw Data'!K84&gt;0),'Raw Data'!K84,40),"")</f>
        <v/>
      </c>
      <c r="M308" s="2" t="str">
        <f>IF(SUM('Raw Data'!L$3:L$98)&gt;10,IF(AND(ISNUMBER('Raw Data'!L84),'Raw Data'!L84&lt;40, 'Raw Data'!L84&gt;0),'Raw Data'!L84,40),"")</f>
        <v/>
      </c>
      <c r="N308" s="2" t="str">
        <f>IF(SUM('Raw Data'!M$3:M$98)&gt;10,IF(AND(ISNUMBER('Raw Data'!M84),'Raw Data'!M84&lt;40, 'Raw Data'!M84&gt;0),'Raw Data'!M84,40),"")</f>
        <v/>
      </c>
      <c r="O308" s="2" t="str">
        <f>IF(SUM('Raw Data'!N$3:N$98)&gt;10,IF(AND(ISNUMBER('Raw Data'!N84),'Raw Data'!N84&lt;40, 'Raw Data'!N84&gt;0),'Raw Data'!N84,40),"")</f>
        <v/>
      </c>
    </row>
    <row r="309" spans="1:15" x14ac:dyDescent="0.25">
      <c r="A309" s="2" t="str">
        <f>'Gene Table'!D20</f>
        <v>CDKN2B</v>
      </c>
      <c r="B309" s="119"/>
      <c r="C309" s="3" t="s">
        <v>53</v>
      </c>
      <c r="D309" s="2">
        <f>IF(SUM('Raw Data'!C$3:C$98)&gt;10,IF(AND(ISNUMBER('Raw Data'!C86),'Raw Data'!C86&lt;40, 'Raw Data'!C86&gt;0),'Raw Data'!C86,40),"")</f>
        <v>29.607859000000001</v>
      </c>
      <c r="E309" s="2" t="str">
        <f>IF(SUM('Raw Data'!D$3:D$98)&gt;10,IF(AND(ISNUMBER('Raw Data'!D86),'Raw Data'!D86&lt;40, 'Raw Data'!D86&gt;0),'Raw Data'!D86,40),"")</f>
        <v/>
      </c>
      <c r="F309" s="2" t="str">
        <f>IF(SUM('Raw Data'!E$3:E$98)&gt;10,IF(AND(ISNUMBER('Raw Data'!E86),'Raw Data'!E86&lt;40, 'Raw Data'!E86&gt;0),'Raw Data'!E86,40),"")</f>
        <v/>
      </c>
      <c r="G309" s="2" t="str">
        <f>IF(SUM('Raw Data'!F$3:F$98)&gt;10,IF(AND(ISNUMBER('Raw Data'!F86),'Raw Data'!F86&lt;40, 'Raw Data'!F86&gt;0),'Raw Data'!F86,40),"")</f>
        <v/>
      </c>
      <c r="H309" s="2" t="str">
        <f>IF(SUM('Raw Data'!G$3:G$98)&gt;10,IF(AND(ISNUMBER('Raw Data'!G86),'Raw Data'!G86&lt;40, 'Raw Data'!G86&gt;0),'Raw Data'!G86,40),"")</f>
        <v/>
      </c>
      <c r="I309" s="2" t="str">
        <f>IF(SUM('Raw Data'!H$3:H$98)&gt;10,IF(AND(ISNUMBER('Raw Data'!H86),'Raw Data'!H86&lt;40, 'Raw Data'!H86&gt;0),'Raw Data'!H86,40),"")</f>
        <v/>
      </c>
      <c r="J309" s="2" t="str">
        <f>IF(SUM('Raw Data'!I$3:I$98)&gt;10,IF(AND(ISNUMBER('Raw Data'!I86),'Raw Data'!I86&lt;40, 'Raw Data'!I86&gt;0),'Raw Data'!I86,40),"")</f>
        <v/>
      </c>
      <c r="K309" s="2" t="str">
        <f>IF(SUM('Raw Data'!J$3:J$98)&gt;10,IF(AND(ISNUMBER('Raw Data'!J86),'Raw Data'!J86&lt;40, 'Raw Data'!J86&gt;0),'Raw Data'!J86,40),"")</f>
        <v/>
      </c>
      <c r="L309" s="2" t="str">
        <f>IF(SUM('Raw Data'!K$3:K$98)&gt;10,IF(AND(ISNUMBER('Raw Data'!K86),'Raw Data'!K86&lt;40, 'Raw Data'!K86&gt;0),'Raw Data'!K86,40),"")</f>
        <v/>
      </c>
      <c r="M309" s="2" t="str">
        <f>IF(SUM('Raw Data'!L$3:L$98)&gt;10,IF(AND(ISNUMBER('Raw Data'!L86),'Raw Data'!L86&lt;40, 'Raw Data'!L86&gt;0),'Raw Data'!L86,40),"")</f>
        <v/>
      </c>
      <c r="N309" s="2" t="str">
        <f>IF(SUM('Raw Data'!M$3:M$98)&gt;10,IF(AND(ISNUMBER('Raw Data'!M86),'Raw Data'!M86&lt;40, 'Raw Data'!M86&gt;0),'Raw Data'!M86,40),"")</f>
        <v/>
      </c>
      <c r="O309" s="2" t="str">
        <f>IF(SUM('Raw Data'!N$3:N$98)&gt;10,IF(AND(ISNUMBER('Raw Data'!N86),'Raw Data'!N86&lt;40, 'Raw Data'!N86&gt;0),'Raw Data'!N86,40),"")</f>
        <v/>
      </c>
    </row>
    <row r="310" spans="1:15" x14ac:dyDescent="0.25">
      <c r="A310" s="2" t="str">
        <f>'Gene Table'!D21</f>
        <v>CDX2</v>
      </c>
      <c r="B310" s="119"/>
      <c r="C310" s="3" t="s">
        <v>148</v>
      </c>
      <c r="D310" s="2">
        <f>IF(SUM('Raw Data'!C$3:C$98)&gt;10,IF(AND(ISNUMBER('Raw Data'!C88),'Raw Data'!C88&lt;40, 'Raw Data'!C88&gt;0),'Raw Data'!C88,40),"")</f>
        <v>31.281283999999999</v>
      </c>
      <c r="E310" s="2" t="str">
        <f>IF(SUM('Raw Data'!D$3:D$98)&gt;10,IF(AND(ISNUMBER('Raw Data'!D88),'Raw Data'!D88&lt;40, 'Raw Data'!D88&gt;0),'Raw Data'!D88,40),"")</f>
        <v/>
      </c>
      <c r="F310" s="2" t="str">
        <f>IF(SUM('Raw Data'!E$3:E$98)&gt;10,IF(AND(ISNUMBER('Raw Data'!E88),'Raw Data'!E88&lt;40, 'Raw Data'!E88&gt;0),'Raw Data'!E88,40),"")</f>
        <v/>
      </c>
      <c r="G310" s="2" t="str">
        <f>IF(SUM('Raw Data'!F$3:F$98)&gt;10,IF(AND(ISNUMBER('Raw Data'!F88),'Raw Data'!F88&lt;40, 'Raw Data'!F88&gt;0),'Raw Data'!F88,40),"")</f>
        <v/>
      </c>
      <c r="H310" s="2" t="str">
        <f>IF(SUM('Raw Data'!G$3:G$98)&gt;10,IF(AND(ISNUMBER('Raw Data'!G88),'Raw Data'!G88&lt;40, 'Raw Data'!G88&gt;0),'Raw Data'!G88,40),"")</f>
        <v/>
      </c>
      <c r="I310" s="2" t="str">
        <f>IF(SUM('Raw Data'!H$3:H$98)&gt;10,IF(AND(ISNUMBER('Raw Data'!H88),'Raw Data'!H88&lt;40, 'Raw Data'!H88&gt;0),'Raw Data'!H88,40),"")</f>
        <v/>
      </c>
      <c r="J310" s="2" t="str">
        <f>IF(SUM('Raw Data'!I$3:I$98)&gt;10,IF(AND(ISNUMBER('Raw Data'!I88),'Raw Data'!I88&lt;40, 'Raw Data'!I88&gt;0),'Raw Data'!I88,40),"")</f>
        <v/>
      </c>
      <c r="K310" s="2" t="str">
        <f>IF(SUM('Raw Data'!J$3:J$98)&gt;10,IF(AND(ISNUMBER('Raw Data'!J88),'Raw Data'!J88&lt;40, 'Raw Data'!J88&gt;0),'Raw Data'!J88,40),"")</f>
        <v/>
      </c>
      <c r="L310" s="2" t="str">
        <f>IF(SUM('Raw Data'!K$3:K$98)&gt;10,IF(AND(ISNUMBER('Raw Data'!K88),'Raw Data'!K88&lt;40, 'Raw Data'!K88&gt;0),'Raw Data'!K88,40),"")</f>
        <v/>
      </c>
      <c r="M310" s="2" t="str">
        <f>IF(SUM('Raw Data'!L$3:L$98)&gt;10,IF(AND(ISNUMBER('Raw Data'!L88),'Raw Data'!L88&lt;40, 'Raw Data'!L88&gt;0),'Raw Data'!L88,40),"")</f>
        <v/>
      </c>
      <c r="N310" s="2" t="str">
        <f>IF(SUM('Raw Data'!M$3:M$98)&gt;10,IF(AND(ISNUMBER('Raw Data'!M88),'Raw Data'!M88&lt;40, 'Raw Data'!M88&gt;0),'Raw Data'!M88,40),"")</f>
        <v/>
      </c>
      <c r="O310" s="2" t="str">
        <f>IF(SUM('Raw Data'!N$3:N$98)&gt;10,IF(AND(ISNUMBER('Raw Data'!N88),'Raw Data'!N88&lt;40, 'Raw Data'!N88&gt;0),'Raw Data'!N88,40),"")</f>
        <v/>
      </c>
    </row>
    <row r="311" spans="1:15" x14ac:dyDescent="0.25">
      <c r="A311" s="2" t="str">
        <f>'Gene Table'!D22</f>
        <v>CHFR</v>
      </c>
      <c r="B311" s="119"/>
      <c r="C311" s="3" t="s">
        <v>150</v>
      </c>
      <c r="D311" s="2">
        <f>IF(SUM('Raw Data'!C$3:C$98)&gt;10,IF(AND(ISNUMBER('Raw Data'!C90),'Raw Data'!C90&lt;40, 'Raw Data'!C90&gt;0),'Raw Data'!C90,40),"")</f>
        <v>30.095759999999999</v>
      </c>
      <c r="E311" s="2" t="str">
        <f>IF(SUM('Raw Data'!D$3:D$98)&gt;10,IF(AND(ISNUMBER('Raw Data'!D90),'Raw Data'!D90&lt;40, 'Raw Data'!D90&gt;0),'Raw Data'!D90,40),"")</f>
        <v/>
      </c>
      <c r="F311" s="2" t="str">
        <f>IF(SUM('Raw Data'!E$3:E$98)&gt;10,IF(AND(ISNUMBER('Raw Data'!E90),'Raw Data'!E90&lt;40, 'Raw Data'!E90&gt;0),'Raw Data'!E90,40),"")</f>
        <v/>
      </c>
      <c r="G311" s="2" t="str">
        <f>IF(SUM('Raw Data'!F$3:F$98)&gt;10,IF(AND(ISNUMBER('Raw Data'!F90),'Raw Data'!F90&lt;40, 'Raw Data'!F90&gt;0),'Raw Data'!F90,40),"")</f>
        <v/>
      </c>
      <c r="H311" s="2" t="str">
        <f>IF(SUM('Raw Data'!G$3:G$98)&gt;10,IF(AND(ISNUMBER('Raw Data'!G90),'Raw Data'!G90&lt;40, 'Raw Data'!G90&gt;0),'Raw Data'!G90,40),"")</f>
        <v/>
      </c>
      <c r="I311" s="2" t="str">
        <f>IF(SUM('Raw Data'!H$3:H$98)&gt;10,IF(AND(ISNUMBER('Raw Data'!H90),'Raw Data'!H90&lt;40, 'Raw Data'!H90&gt;0),'Raw Data'!H90,40),"")</f>
        <v/>
      </c>
      <c r="J311" s="2" t="str">
        <f>IF(SUM('Raw Data'!I$3:I$98)&gt;10,IF(AND(ISNUMBER('Raw Data'!I90),'Raw Data'!I90&lt;40, 'Raw Data'!I90&gt;0),'Raw Data'!I90,40),"")</f>
        <v/>
      </c>
      <c r="K311" s="2" t="str">
        <f>IF(SUM('Raw Data'!J$3:J$98)&gt;10,IF(AND(ISNUMBER('Raw Data'!J90),'Raw Data'!J90&lt;40, 'Raw Data'!J90&gt;0),'Raw Data'!J90,40),"")</f>
        <v/>
      </c>
      <c r="L311" s="2" t="str">
        <f>IF(SUM('Raw Data'!K$3:K$98)&gt;10,IF(AND(ISNUMBER('Raw Data'!K90),'Raw Data'!K90&lt;40, 'Raw Data'!K90&gt;0),'Raw Data'!K90,40),"")</f>
        <v/>
      </c>
      <c r="M311" s="2" t="str">
        <f>IF(SUM('Raw Data'!L$3:L$98)&gt;10,IF(AND(ISNUMBER('Raw Data'!L90),'Raw Data'!L90&lt;40, 'Raw Data'!L90&gt;0),'Raw Data'!L90,40),"")</f>
        <v/>
      </c>
      <c r="N311" s="2" t="str">
        <f>IF(SUM('Raw Data'!M$3:M$98)&gt;10,IF(AND(ISNUMBER('Raw Data'!M90),'Raw Data'!M90&lt;40, 'Raw Data'!M90&gt;0),'Raw Data'!M90,40),"")</f>
        <v/>
      </c>
      <c r="O311" s="2" t="str">
        <f>IF(SUM('Raw Data'!N$3:N$98)&gt;10,IF(AND(ISNUMBER('Raw Data'!N90),'Raw Data'!N90&lt;40, 'Raw Data'!N90&gt;0),'Raw Data'!N90,40),"")</f>
        <v/>
      </c>
    </row>
    <row r="312" spans="1:15" x14ac:dyDescent="0.25">
      <c r="A312" s="2" t="str">
        <f>'Gene Table'!D23</f>
        <v>CLSTN1</v>
      </c>
      <c r="B312" s="119"/>
      <c r="C312" s="3" t="s">
        <v>152</v>
      </c>
      <c r="D312" s="2">
        <f>IF(SUM('Raw Data'!C$3:C$98)&gt;10,IF(AND(ISNUMBER('Raw Data'!C92),'Raw Data'!C92&lt;40, 'Raw Data'!C92&gt;0),'Raw Data'!C92,40),"")</f>
        <v>40</v>
      </c>
      <c r="E312" s="2" t="str">
        <f>IF(SUM('Raw Data'!D$3:D$98)&gt;10,IF(AND(ISNUMBER('Raw Data'!D92),'Raw Data'!D92&lt;40, 'Raw Data'!D92&gt;0),'Raw Data'!D92,40),"")</f>
        <v/>
      </c>
      <c r="F312" s="2" t="str">
        <f>IF(SUM('Raw Data'!E$3:E$98)&gt;10,IF(AND(ISNUMBER('Raw Data'!E92),'Raw Data'!E92&lt;40, 'Raw Data'!E92&gt;0),'Raw Data'!E92,40),"")</f>
        <v/>
      </c>
      <c r="G312" s="2" t="str">
        <f>IF(SUM('Raw Data'!F$3:F$98)&gt;10,IF(AND(ISNUMBER('Raw Data'!F92),'Raw Data'!F92&lt;40, 'Raw Data'!F92&gt;0),'Raw Data'!F92,40),"")</f>
        <v/>
      </c>
      <c r="H312" s="2" t="str">
        <f>IF(SUM('Raw Data'!G$3:G$98)&gt;10,IF(AND(ISNUMBER('Raw Data'!G92),'Raw Data'!G92&lt;40, 'Raw Data'!G92&gt;0),'Raw Data'!G92,40),"")</f>
        <v/>
      </c>
      <c r="I312" s="2" t="str">
        <f>IF(SUM('Raw Data'!H$3:H$98)&gt;10,IF(AND(ISNUMBER('Raw Data'!H92),'Raw Data'!H92&lt;40, 'Raw Data'!H92&gt;0),'Raw Data'!H92,40),"")</f>
        <v/>
      </c>
      <c r="J312" s="2" t="str">
        <f>IF(SUM('Raw Data'!I$3:I$98)&gt;10,IF(AND(ISNUMBER('Raw Data'!I92),'Raw Data'!I92&lt;40, 'Raw Data'!I92&gt;0),'Raw Data'!I92,40),"")</f>
        <v/>
      </c>
      <c r="K312" s="2" t="str">
        <f>IF(SUM('Raw Data'!J$3:J$98)&gt;10,IF(AND(ISNUMBER('Raw Data'!J92),'Raw Data'!J92&lt;40, 'Raw Data'!J92&gt;0),'Raw Data'!J92,40),"")</f>
        <v/>
      </c>
      <c r="L312" s="2" t="str">
        <f>IF(SUM('Raw Data'!K$3:K$98)&gt;10,IF(AND(ISNUMBER('Raw Data'!K92),'Raw Data'!K92&lt;40, 'Raw Data'!K92&gt;0),'Raw Data'!K92,40),"")</f>
        <v/>
      </c>
      <c r="M312" s="2" t="str">
        <f>IF(SUM('Raw Data'!L$3:L$98)&gt;10,IF(AND(ISNUMBER('Raw Data'!L92),'Raw Data'!L92&lt;40, 'Raw Data'!L92&gt;0),'Raw Data'!L92,40),"")</f>
        <v/>
      </c>
      <c r="N312" s="2" t="str">
        <f>IF(SUM('Raw Data'!M$3:M$98)&gt;10,IF(AND(ISNUMBER('Raw Data'!M92),'Raw Data'!M92&lt;40, 'Raw Data'!M92&gt;0),'Raw Data'!M92,40),"")</f>
        <v/>
      </c>
      <c r="O312" s="2" t="str">
        <f>IF(SUM('Raw Data'!N$3:N$98)&gt;10,IF(AND(ISNUMBER('Raw Data'!N92),'Raw Data'!N92&lt;40, 'Raw Data'!N92&gt;0),'Raw Data'!N92,40),"")</f>
        <v/>
      </c>
    </row>
    <row r="313" spans="1:15" x14ac:dyDescent="0.25">
      <c r="A313" s="2" t="str">
        <f>'Gene Table'!D24</f>
        <v>CST6</v>
      </c>
      <c r="B313" s="119"/>
      <c r="C313" s="3" t="s">
        <v>154</v>
      </c>
      <c r="D313" s="2">
        <f>IF(SUM('Raw Data'!C$3:C$98)&gt;10,IF(AND(ISNUMBER('Raw Data'!C94),'Raw Data'!C94&lt;40, 'Raw Data'!C94&gt;0),'Raw Data'!C94,40),"")</f>
        <v>32.241585000000001</v>
      </c>
      <c r="E313" s="2" t="str">
        <f>IF(SUM('Raw Data'!D$3:D$98)&gt;10,IF(AND(ISNUMBER('Raw Data'!D94),'Raw Data'!D94&lt;40, 'Raw Data'!D94&gt;0),'Raw Data'!D94,40),"")</f>
        <v/>
      </c>
      <c r="F313" s="2" t="str">
        <f>IF(SUM('Raw Data'!E$3:E$98)&gt;10,IF(AND(ISNUMBER('Raw Data'!E94),'Raw Data'!E94&lt;40, 'Raw Data'!E94&gt;0),'Raw Data'!E94,40),"")</f>
        <v/>
      </c>
      <c r="G313" s="2" t="str">
        <f>IF(SUM('Raw Data'!F$3:F$98)&gt;10,IF(AND(ISNUMBER('Raw Data'!F94),'Raw Data'!F94&lt;40, 'Raw Data'!F94&gt;0),'Raw Data'!F94,40),"")</f>
        <v/>
      </c>
      <c r="H313" s="2" t="str">
        <f>IF(SUM('Raw Data'!G$3:G$98)&gt;10,IF(AND(ISNUMBER('Raw Data'!G94),'Raw Data'!G94&lt;40, 'Raw Data'!G94&gt;0),'Raw Data'!G94,40),"")</f>
        <v/>
      </c>
      <c r="I313" s="2" t="str">
        <f>IF(SUM('Raw Data'!H$3:H$98)&gt;10,IF(AND(ISNUMBER('Raw Data'!H94),'Raw Data'!H94&lt;40, 'Raw Data'!H94&gt;0),'Raw Data'!H94,40),"")</f>
        <v/>
      </c>
      <c r="J313" s="2" t="str">
        <f>IF(SUM('Raw Data'!I$3:I$98)&gt;10,IF(AND(ISNUMBER('Raw Data'!I94),'Raw Data'!I94&lt;40, 'Raw Data'!I94&gt;0),'Raw Data'!I94,40),"")</f>
        <v/>
      </c>
      <c r="K313" s="2" t="str">
        <f>IF(SUM('Raw Data'!J$3:J$98)&gt;10,IF(AND(ISNUMBER('Raw Data'!J94),'Raw Data'!J94&lt;40, 'Raw Data'!J94&gt;0),'Raw Data'!J94,40),"")</f>
        <v/>
      </c>
      <c r="L313" s="2" t="str">
        <f>IF(SUM('Raw Data'!K$3:K$98)&gt;10,IF(AND(ISNUMBER('Raw Data'!K94),'Raw Data'!K94&lt;40, 'Raw Data'!K94&gt;0),'Raw Data'!K94,40),"")</f>
        <v/>
      </c>
      <c r="M313" s="2" t="str">
        <f>IF(SUM('Raw Data'!L$3:L$98)&gt;10,IF(AND(ISNUMBER('Raw Data'!L94),'Raw Data'!L94&lt;40, 'Raw Data'!L94&gt;0),'Raw Data'!L94,40),"")</f>
        <v/>
      </c>
      <c r="N313" s="2" t="str">
        <f>IF(SUM('Raw Data'!M$3:M$98)&gt;10,IF(AND(ISNUMBER('Raw Data'!M94),'Raw Data'!M94&lt;40, 'Raw Data'!M94&gt;0),'Raw Data'!M94,40),"")</f>
        <v/>
      </c>
      <c r="O313" s="2" t="str">
        <f>IF(SUM('Raw Data'!N$3:N$98)&gt;10,IF(AND(ISNUMBER('Raw Data'!N94),'Raw Data'!N94&lt;40, 'Raw Data'!N94&gt;0),'Raw Data'!N94,40),"")</f>
        <v/>
      </c>
    </row>
    <row r="314" spans="1:15" x14ac:dyDescent="0.25">
      <c r="A314" s="2" t="str">
        <f>'Gene Table'!D25</f>
        <v>CTSZ</v>
      </c>
      <c r="B314" s="119"/>
      <c r="C314" s="3" t="s">
        <v>156</v>
      </c>
      <c r="D314" s="2">
        <f>IF(SUM('Raw Data'!C$3:C$98)&gt;10,IF(AND(ISNUMBER('Raw Data'!C96),'Raw Data'!C96&lt;40, 'Raw Data'!C96&gt;0),'Raw Data'!C96,40),"")</f>
        <v>28.763306</v>
      </c>
      <c r="E314" s="2" t="str">
        <f>IF(SUM('Raw Data'!D$3:D$98)&gt;10,IF(AND(ISNUMBER('Raw Data'!D96),'Raw Data'!D96&lt;40, 'Raw Data'!D96&gt;0),'Raw Data'!D96,40),"")</f>
        <v/>
      </c>
      <c r="F314" s="2" t="str">
        <f>IF(SUM('Raw Data'!E$3:E$98)&gt;10,IF(AND(ISNUMBER('Raw Data'!E96),'Raw Data'!E96&lt;40, 'Raw Data'!E96&gt;0),'Raw Data'!E96,40),"")</f>
        <v/>
      </c>
      <c r="G314" s="2" t="str">
        <f>IF(SUM('Raw Data'!F$3:F$98)&gt;10,IF(AND(ISNUMBER('Raw Data'!F96),'Raw Data'!F96&lt;40, 'Raw Data'!F96&gt;0),'Raw Data'!F96,40),"")</f>
        <v/>
      </c>
      <c r="H314" s="2" t="str">
        <f>IF(SUM('Raw Data'!G$3:G$98)&gt;10,IF(AND(ISNUMBER('Raw Data'!G96),'Raw Data'!G96&lt;40, 'Raw Data'!G96&gt;0),'Raw Data'!G96,40),"")</f>
        <v/>
      </c>
      <c r="I314" s="2" t="str">
        <f>IF(SUM('Raw Data'!H$3:H$98)&gt;10,IF(AND(ISNUMBER('Raw Data'!H96),'Raw Data'!H96&lt;40, 'Raw Data'!H96&gt;0),'Raw Data'!H96,40),"")</f>
        <v/>
      </c>
      <c r="J314" s="2" t="str">
        <f>IF(SUM('Raw Data'!I$3:I$98)&gt;10,IF(AND(ISNUMBER('Raw Data'!I96),'Raw Data'!I96&lt;40, 'Raw Data'!I96&gt;0),'Raw Data'!I96,40),"")</f>
        <v/>
      </c>
      <c r="K314" s="2" t="str">
        <f>IF(SUM('Raw Data'!J$3:J$98)&gt;10,IF(AND(ISNUMBER('Raw Data'!J96),'Raw Data'!J96&lt;40, 'Raw Data'!J96&gt;0),'Raw Data'!J96,40),"")</f>
        <v/>
      </c>
      <c r="L314" s="2" t="str">
        <f>IF(SUM('Raw Data'!K$3:K$98)&gt;10,IF(AND(ISNUMBER('Raw Data'!K96),'Raw Data'!K96&lt;40, 'Raw Data'!K96&gt;0),'Raw Data'!K96,40),"")</f>
        <v/>
      </c>
      <c r="M314" s="2" t="str">
        <f>IF(SUM('Raw Data'!L$3:L$98)&gt;10,IF(AND(ISNUMBER('Raw Data'!L96),'Raw Data'!L96&lt;40, 'Raw Data'!L96&gt;0),'Raw Data'!L96,40),"")</f>
        <v/>
      </c>
      <c r="N314" s="2" t="str">
        <f>IF(SUM('Raw Data'!M$3:M$98)&gt;10,IF(AND(ISNUMBER('Raw Data'!M96),'Raw Data'!M96&lt;40, 'Raw Data'!M96&gt;0),'Raw Data'!M96,40),"")</f>
        <v/>
      </c>
      <c r="O314" s="2" t="str">
        <f>IF(SUM('Raw Data'!N$3:N$98)&gt;10,IF(AND(ISNUMBER('Raw Data'!N96),'Raw Data'!N96&lt;40, 'Raw Data'!N96&gt;0),'Raw Data'!N96,40),"")</f>
        <v/>
      </c>
    </row>
    <row r="315" spans="1:15" x14ac:dyDescent="0.25">
      <c r="A315" s="2" t="str">
        <f>'Gene Table'!D26</f>
        <v>CXCL12</v>
      </c>
      <c r="B315" s="119"/>
      <c r="C315" s="3" t="s">
        <v>158</v>
      </c>
      <c r="D315" s="2">
        <f>IF(SUM('Raw Data'!C$3:C$98)&gt;10,IF(AND(ISNUMBER('Raw Data'!C98),'Raw Data'!C98&lt;40, 'Raw Data'!C98&gt;0),'Raw Data'!C98,40),"")</f>
        <v>30.11</v>
      </c>
      <c r="E315" s="2" t="str">
        <f>IF(SUM('Raw Data'!D$3:D$98)&gt;10,IF(AND(ISNUMBER('Raw Data'!D98),'Raw Data'!D98&lt;40, 'Raw Data'!D98&gt;0),'Raw Data'!D98,40),"")</f>
        <v/>
      </c>
      <c r="F315" s="2" t="str">
        <f>IF(SUM('Raw Data'!E$3:E$98)&gt;10,IF(AND(ISNUMBER('Raw Data'!E98),'Raw Data'!E98&lt;40, 'Raw Data'!E98&gt;0),'Raw Data'!E98,40),"")</f>
        <v/>
      </c>
      <c r="G315" s="2" t="str">
        <f>IF(SUM('Raw Data'!F$3:F$98)&gt;10,IF(AND(ISNUMBER('Raw Data'!F98),'Raw Data'!F98&lt;40, 'Raw Data'!F98&gt;0),'Raw Data'!F98,40),"")</f>
        <v/>
      </c>
      <c r="H315" s="2" t="str">
        <f>IF(SUM('Raw Data'!G$3:G$98)&gt;10,IF(AND(ISNUMBER('Raw Data'!G98),'Raw Data'!G98&lt;40, 'Raw Data'!G98&gt;0),'Raw Data'!G98,40),"")</f>
        <v/>
      </c>
      <c r="I315" s="2" t="str">
        <f>IF(SUM('Raw Data'!H$3:H$98)&gt;10,IF(AND(ISNUMBER('Raw Data'!H98),'Raw Data'!H98&lt;40, 'Raw Data'!H98&gt;0),'Raw Data'!H98,40),"")</f>
        <v/>
      </c>
      <c r="J315" s="2" t="str">
        <f>IF(SUM('Raw Data'!I$3:I$98)&gt;10,IF(AND(ISNUMBER('Raw Data'!I98),'Raw Data'!I98&lt;40, 'Raw Data'!I98&gt;0),'Raw Data'!I98,40),"")</f>
        <v/>
      </c>
      <c r="K315" s="2" t="str">
        <f>IF(SUM('Raw Data'!J$3:J$98)&gt;10,IF(AND(ISNUMBER('Raw Data'!J98),'Raw Data'!J98&lt;40, 'Raw Data'!J98&gt;0),'Raw Data'!J98,40),"")</f>
        <v/>
      </c>
      <c r="L315" s="2" t="str">
        <f>IF(SUM('Raw Data'!K$3:K$98)&gt;10,IF(AND(ISNUMBER('Raw Data'!K98),'Raw Data'!K98&lt;40, 'Raw Data'!K98&gt;0),'Raw Data'!K98,40),"")</f>
        <v/>
      </c>
      <c r="M315" s="2" t="str">
        <f>IF(SUM('Raw Data'!L$3:L$98)&gt;10,IF(AND(ISNUMBER('Raw Data'!L98),'Raw Data'!L98&lt;40, 'Raw Data'!L98&gt;0),'Raw Data'!L98,40),"")</f>
        <v/>
      </c>
      <c r="N315" s="2" t="str">
        <f>IF(SUM('Raw Data'!M$3:M$98)&gt;10,IF(AND(ISNUMBER('Raw Data'!M98),'Raw Data'!M98&lt;40, 'Raw Data'!M98&gt;0),'Raw Data'!M98,40),"")</f>
        <v/>
      </c>
      <c r="O315" s="2" t="str">
        <f>IF(SUM('Raw Data'!N$3:N$98)&gt;10,IF(AND(ISNUMBER('Raw Data'!N98),'Raw Data'!N98&lt;40, 'Raw Data'!N98&gt;0),'Raw Data'!N98,40),"")</f>
        <v/>
      </c>
    </row>
    <row r="316" spans="1:15" x14ac:dyDescent="0.25">
      <c r="A316" s="2" t="str">
        <f>'Gene Table'!D27</f>
        <v>CYP1B1</v>
      </c>
      <c r="B316" s="120"/>
      <c r="C316" s="3" t="s">
        <v>435</v>
      </c>
      <c r="D316" s="2">
        <f>IF(SUM('Raw Data'!C$3:C$98)&gt;10,IF(AND(ISNUMBER('Raw Data'!C124),'Raw Data'!C124&lt;40, 'Raw Data'!C124&gt;0),'Raw Data'!C124,40),"")</f>
        <v>34.223007000000003</v>
      </c>
      <c r="E316" s="2" t="str">
        <f>IF(SUM('Raw Data'!D$3:D$98)&gt;10,IF(AND(ISNUMBER('Raw Data'!D124),'Raw Data'!D124&lt;40, 'Raw Data'!D124&gt;0),'Raw Data'!D124,40),"")</f>
        <v/>
      </c>
      <c r="F316" s="2" t="str">
        <f>IF(SUM('Raw Data'!E$3:E$98)&gt;10,IF(AND(ISNUMBER('Raw Data'!E124),'Raw Data'!E124&lt;40, 'Raw Data'!E124&gt;0),'Raw Data'!E124,40),"")</f>
        <v/>
      </c>
      <c r="G316" s="2" t="str">
        <f>IF(SUM('Raw Data'!F$3:F$98)&gt;10,IF(AND(ISNUMBER('Raw Data'!F124),'Raw Data'!F124&lt;40, 'Raw Data'!F124&gt;0),'Raw Data'!F124,40),"")</f>
        <v/>
      </c>
      <c r="H316" s="2" t="str">
        <f>IF(SUM('Raw Data'!G$3:G$98)&gt;10,IF(AND(ISNUMBER('Raw Data'!G124),'Raw Data'!G124&lt;40, 'Raw Data'!G124&gt;0),'Raw Data'!G124,40),"")</f>
        <v/>
      </c>
      <c r="I316" s="2" t="str">
        <f>IF(SUM('Raw Data'!H$3:H$98)&gt;10,IF(AND(ISNUMBER('Raw Data'!H124),'Raw Data'!H124&lt;40, 'Raw Data'!H124&gt;0),'Raw Data'!H124,40),"")</f>
        <v/>
      </c>
      <c r="J316" s="2" t="str">
        <f>IF(SUM('Raw Data'!I$3:I$98)&gt;10,IF(AND(ISNUMBER('Raw Data'!I124),'Raw Data'!I124&lt;40, 'Raw Data'!I124&gt;0),'Raw Data'!I124,40),"")</f>
        <v/>
      </c>
      <c r="K316" s="2" t="str">
        <f>IF(SUM('Raw Data'!J$3:J$98)&gt;10,IF(AND(ISNUMBER('Raw Data'!J124),'Raw Data'!J124&lt;40, 'Raw Data'!J124&gt;0),'Raw Data'!J124,40),"")</f>
        <v/>
      </c>
      <c r="L316" s="2" t="str">
        <f>IF(SUM('Raw Data'!K$3:K$98)&gt;10,IF(AND(ISNUMBER('Raw Data'!K124),'Raw Data'!K124&lt;40, 'Raw Data'!K124&gt;0),'Raw Data'!K124,40),"")</f>
        <v/>
      </c>
      <c r="M316" s="2" t="str">
        <f>IF(SUM('Raw Data'!L$3:L$98)&gt;10,IF(AND(ISNUMBER('Raw Data'!L124),'Raw Data'!L124&lt;40, 'Raw Data'!L124&gt;0),'Raw Data'!L124,40),"")</f>
        <v/>
      </c>
      <c r="N316" s="2" t="str">
        <f>IF(SUM('Raw Data'!M$3:M$98)&gt;10,IF(AND(ISNUMBER('Raw Data'!M124),'Raw Data'!M124&lt;40, 'Raw Data'!M124&gt;0),'Raw Data'!M124,40),"")</f>
        <v/>
      </c>
      <c r="O316" s="2" t="str">
        <f>IF(SUM('Raw Data'!N$3:N$98)&gt;10,IF(AND(ISNUMBER('Raw Data'!N124),'Raw Data'!N124&lt;40, 'Raw Data'!N124&gt;0),'Raw Data'!N124,40),"")</f>
        <v/>
      </c>
    </row>
    <row r="317" spans="1:15" x14ac:dyDescent="0.25">
      <c r="A317" s="2" t="str">
        <f>'Gene Table'!D28</f>
        <v>DAPK1</v>
      </c>
      <c r="B317" s="120"/>
      <c r="C317" s="3" t="s">
        <v>437</v>
      </c>
      <c r="D317" s="2">
        <f>IF(SUM('Raw Data'!C$3:C$98)&gt;10,IF(AND(ISNUMBER('Raw Data'!C126),'Raw Data'!C126&lt;40, 'Raw Data'!C126&gt;0),'Raw Data'!C126,40),"")</f>
        <v>38.758240000000001</v>
      </c>
      <c r="E317" s="2" t="str">
        <f>IF(SUM('Raw Data'!D$3:D$98)&gt;10,IF(AND(ISNUMBER('Raw Data'!D126),'Raw Data'!D126&lt;40, 'Raw Data'!D126&gt;0),'Raw Data'!D126,40),"")</f>
        <v/>
      </c>
      <c r="F317" s="2" t="str">
        <f>IF(SUM('Raw Data'!E$3:E$98)&gt;10,IF(AND(ISNUMBER('Raw Data'!E126),'Raw Data'!E126&lt;40, 'Raw Data'!E126&gt;0),'Raw Data'!E126,40),"")</f>
        <v/>
      </c>
      <c r="G317" s="2" t="str">
        <f>IF(SUM('Raw Data'!F$3:F$98)&gt;10,IF(AND(ISNUMBER('Raw Data'!F126),'Raw Data'!F126&lt;40, 'Raw Data'!F126&gt;0),'Raw Data'!F126,40),"")</f>
        <v/>
      </c>
      <c r="H317" s="2" t="str">
        <f>IF(SUM('Raw Data'!G$3:G$98)&gt;10,IF(AND(ISNUMBER('Raw Data'!G126),'Raw Data'!G126&lt;40, 'Raw Data'!G126&gt;0),'Raw Data'!G126,40),"")</f>
        <v/>
      </c>
      <c r="I317" s="2" t="str">
        <f>IF(SUM('Raw Data'!H$3:H$98)&gt;10,IF(AND(ISNUMBER('Raw Data'!H126),'Raw Data'!H126&lt;40, 'Raw Data'!H126&gt;0),'Raw Data'!H126,40),"")</f>
        <v/>
      </c>
      <c r="J317" s="2" t="str">
        <f>IF(SUM('Raw Data'!I$3:I$98)&gt;10,IF(AND(ISNUMBER('Raw Data'!I126),'Raw Data'!I126&lt;40, 'Raw Data'!I126&gt;0),'Raw Data'!I126,40),"")</f>
        <v/>
      </c>
      <c r="K317" s="2" t="str">
        <f>IF(SUM('Raw Data'!J$3:J$98)&gt;10,IF(AND(ISNUMBER('Raw Data'!J126),'Raw Data'!J126&lt;40, 'Raw Data'!J126&gt;0),'Raw Data'!J126,40),"")</f>
        <v/>
      </c>
      <c r="L317" s="2" t="str">
        <f>IF(SUM('Raw Data'!K$3:K$98)&gt;10,IF(AND(ISNUMBER('Raw Data'!K126),'Raw Data'!K126&lt;40, 'Raw Data'!K126&gt;0),'Raw Data'!K126,40),"")</f>
        <v/>
      </c>
      <c r="M317" s="2" t="str">
        <f>IF(SUM('Raw Data'!L$3:L$98)&gt;10,IF(AND(ISNUMBER('Raw Data'!L126),'Raw Data'!L126&lt;40, 'Raw Data'!L126&gt;0),'Raw Data'!L126,40),"")</f>
        <v/>
      </c>
      <c r="N317" s="2" t="str">
        <f>IF(SUM('Raw Data'!M$3:M$98)&gt;10,IF(AND(ISNUMBER('Raw Data'!M126),'Raw Data'!M126&lt;40, 'Raw Data'!M126&gt;0),'Raw Data'!M126,40),"")</f>
        <v/>
      </c>
      <c r="O317" s="2" t="str">
        <f>IF(SUM('Raw Data'!N$3:N$98)&gt;10,IF(AND(ISNUMBER('Raw Data'!N126),'Raw Data'!N126&lt;40, 'Raw Data'!N126&gt;0),'Raw Data'!N126,40),"")</f>
        <v/>
      </c>
    </row>
    <row r="318" spans="1:15" x14ac:dyDescent="0.25">
      <c r="A318" s="2" t="str">
        <f>'Gene Table'!D29</f>
        <v>DSC3</v>
      </c>
      <c r="B318" s="120"/>
      <c r="C318" s="3" t="s">
        <v>439</v>
      </c>
      <c r="D318" s="2">
        <f>IF(SUM('Raw Data'!C$3:C$98)&gt;10,IF(AND(ISNUMBER('Raw Data'!C128),'Raw Data'!C128&lt;40, 'Raw Data'!C128&gt;0),'Raw Data'!C128,40),"")</f>
        <v>32.562429999999999</v>
      </c>
      <c r="E318" s="2" t="str">
        <f>IF(SUM('Raw Data'!D$3:D$98)&gt;10,IF(AND(ISNUMBER('Raw Data'!D128),'Raw Data'!D128&lt;40, 'Raw Data'!D128&gt;0),'Raw Data'!D128,40),"")</f>
        <v/>
      </c>
      <c r="F318" s="2" t="str">
        <f>IF(SUM('Raw Data'!E$3:E$98)&gt;10,IF(AND(ISNUMBER('Raw Data'!E128),'Raw Data'!E128&lt;40, 'Raw Data'!E128&gt;0),'Raw Data'!E128,40),"")</f>
        <v/>
      </c>
      <c r="G318" s="2" t="str">
        <f>IF(SUM('Raw Data'!F$3:F$98)&gt;10,IF(AND(ISNUMBER('Raw Data'!F128),'Raw Data'!F128&lt;40, 'Raw Data'!F128&gt;0),'Raw Data'!F128,40),"")</f>
        <v/>
      </c>
      <c r="H318" s="2" t="str">
        <f>IF(SUM('Raw Data'!G$3:G$98)&gt;10,IF(AND(ISNUMBER('Raw Data'!G128),'Raw Data'!G128&lt;40, 'Raw Data'!G128&gt;0),'Raw Data'!G128,40),"")</f>
        <v/>
      </c>
      <c r="I318" s="2" t="str">
        <f>IF(SUM('Raw Data'!H$3:H$98)&gt;10,IF(AND(ISNUMBER('Raw Data'!H128),'Raw Data'!H128&lt;40, 'Raw Data'!H128&gt;0),'Raw Data'!H128,40),"")</f>
        <v/>
      </c>
      <c r="J318" s="2" t="str">
        <f>IF(SUM('Raw Data'!I$3:I$98)&gt;10,IF(AND(ISNUMBER('Raw Data'!I128),'Raw Data'!I128&lt;40, 'Raw Data'!I128&gt;0),'Raw Data'!I128,40),"")</f>
        <v/>
      </c>
      <c r="K318" s="2" t="str">
        <f>IF(SUM('Raw Data'!J$3:J$98)&gt;10,IF(AND(ISNUMBER('Raw Data'!J128),'Raw Data'!J128&lt;40, 'Raw Data'!J128&gt;0),'Raw Data'!J128,40),"")</f>
        <v/>
      </c>
      <c r="L318" s="2" t="str">
        <f>IF(SUM('Raw Data'!K$3:K$98)&gt;10,IF(AND(ISNUMBER('Raw Data'!K128),'Raw Data'!K128&lt;40, 'Raw Data'!K128&gt;0),'Raw Data'!K128,40),"")</f>
        <v/>
      </c>
      <c r="M318" s="2" t="str">
        <f>IF(SUM('Raw Data'!L$3:L$98)&gt;10,IF(AND(ISNUMBER('Raw Data'!L128),'Raw Data'!L128&lt;40, 'Raw Data'!L128&gt;0),'Raw Data'!L128,40),"")</f>
        <v/>
      </c>
      <c r="N318" s="2" t="str">
        <f>IF(SUM('Raw Data'!M$3:M$98)&gt;10,IF(AND(ISNUMBER('Raw Data'!M128),'Raw Data'!M128&lt;40, 'Raw Data'!M128&gt;0),'Raw Data'!M128,40),"")</f>
        <v/>
      </c>
      <c r="O318" s="2" t="str">
        <f>IF(SUM('Raw Data'!N$3:N$98)&gt;10,IF(AND(ISNUMBER('Raw Data'!N128),'Raw Data'!N128&lt;40, 'Raw Data'!N128&gt;0),'Raw Data'!N128,40),"")</f>
        <v/>
      </c>
    </row>
    <row r="319" spans="1:15" x14ac:dyDescent="0.25">
      <c r="A319" s="2" t="str">
        <f>'Gene Table'!D30</f>
        <v>EPB41L3</v>
      </c>
      <c r="B319" s="120"/>
      <c r="C319" s="3" t="s">
        <v>441</v>
      </c>
      <c r="D319" s="2">
        <f>IF(SUM('Raw Data'!C$3:C$98)&gt;10,IF(AND(ISNUMBER('Raw Data'!C130),'Raw Data'!C130&lt;40, 'Raw Data'!C130&gt;0),'Raw Data'!C130,40),"")</f>
        <v>36.273006000000002</v>
      </c>
      <c r="E319" s="2" t="str">
        <f>IF(SUM('Raw Data'!D$3:D$98)&gt;10,IF(AND(ISNUMBER('Raw Data'!D130),'Raw Data'!D130&lt;40, 'Raw Data'!D130&gt;0),'Raw Data'!D130,40),"")</f>
        <v/>
      </c>
      <c r="F319" s="2" t="str">
        <f>IF(SUM('Raw Data'!E$3:E$98)&gt;10,IF(AND(ISNUMBER('Raw Data'!E130),'Raw Data'!E130&lt;40, 'Raw Data'!E130&gt;0),'Raw Data'!E130,40),"")</f>
        <v/>
      </c>
      <c r="G319" s="2" t="str">
        <f>IF(SUM('Raw Data'!F$3:F$98)&gt;10,IF(AND(ISNUMBER('Raw Data'!F130),'Raw Data'!F130&lt;40, 'Raw Data'!F130&gt;0),'Raw Data'!F130,40),"")</f>
        <v/>
      </c>
      <c r="H319" s="2" t="str">
        <f>IF(SUM('Raw Data'!G$3:G$98)&gt;10,IF(AND(ISNUMBER('Raw Data'!G130),'Raw Data'!G130&lt;40, 'Raw Data'!G130&gt;0),'Raw Data'!G130,40),"")</f>
        <v/>
      </c>
      <c r="I319" s="2" t="str">
        <f>IF(SUM('Raw Data'!H$3:H$98)&gt;10,IF(AND(ISNUMBER('Raw Data'!H130),'Raw Data'!H130&lt;40, 'Raw Data'!H130&gt;0),'Raw Data'!H130,40),"")</f>
        <v/>
      </c>
      <c r="J319" s="2" t="str">
        <f>IF(SUM('Raw Data'!I$3:I$98)&gt;10,IF(AND(ISNUMBER('Raw Data'!I130),'Raw Data'!I130&lt;40, 'Raw Data'!I130&gt;0),'Raw Data'!I130,40),"")</f>
        <v/>
      </c>
      <c r="K319" s="2" t="str">
        <f>IF(SUM('Raw Data'!J$3:J$98)&gt;10,IF(AND(ISNUMBER('Raw Data'!J130),'Raw Data'!J130&lt;40, 'Raw Data'!J130&gt;0),'Raw Data'!J130,40),"")</f>
        <v/>
      </c>
      <c r="L319" s="2" t="str">
        <f>IF(SUM('Raw Data'!K$3:K$98)&gt;10,IF(AND(ISNUMBER('Raw Data'!K130),'Raw Data'!K130&lt;40, 'Raw Data'!K130&gt;0),'Raw Data'!K130,40),"")</f>
        <v/>
      </c>
      <c r="M319" s="2" t="str">
        <f>IF(SUM('Raw Data'!L$3:L$98)&gt;10,IF(AND(ISNUMBER('Raw Data'!L130),'Raw Data'!L130&lt;40, 'Raw Data'!L130&gt;0),'Raw Data'!L130,40),"")</f>
        <v/>
      </c>
      <c r="N319" s="2" t="str">
        <f>IF(SUM('Raw Data'!M$3:M$98)&gt;10,IF(AND(ISNUMBER('Raw Data'!M130),'Raw Data'!M130&lt;40, 'Raw Data'!M130&gt;0),'Raw Data'!M130,40),"")</f>
        <v/>
      </c>
      <c r="O319" s="2" t="str">
        <f>IF(SUM('Raw Data'!N$3:N$98)&gt;10,IF(AND(ISNUMBER('Raw Data'!N130),'Raw Data'!N130&lt;40, 'Raw Data'!N130&gt;0),'Raw Data'!N130,40),"")</f>
        <v/>
      </c>
    </row>
    <row r="320" spans="1:15" x14ac:dyDescent="0.25">
      <c r="A320" s="2" t="str">
        <f>'Gene Table'!D31</f>
        <v>EPCAM</v>
      </c>
      <c r="B320" s="120"/>
      <c r="C320" s="3" t="s">
        <v>76</v>
      </c>
      <c r="D320" s="2">
        <f>IF(SUM('Raw Data'!C$3:C$98)&gt;10,IF(AND(ISNUMBER('Raw Data'!C132),'Raw Data'!C132&lt;40, 'Raw Data'!C132&gt;0),'Raw Data'!C132,40),"")</f>
        <v>27.1</v>
      </c>
      <c r="E320" s="2" t="str">
        <f>IF(SUM('Raw Data'!D$3:D$98)&gt;10,IF(AND(ISNUMBER('Raw Data'!D132),'Raw Data'!D132&lt;40, 'Raw Data'!D132&gt;0),'Raw Data'!D132,40),"")</f>
        <v/>
      </c>
      <c r="F320" s="2" t="str">
        <f>IF(SUM('Raw Data'!E$3:E$98)&gt;10,IF(AND(ISNUMBER('Raw Data'!E132),'Raw Data'!E132&lt;40, 'Raw Data'!E132&gt;0),'Raw Data'!E132,40),"")</f>
        <v/>
      </c>
      <c r="G320" s="2" t="str">
        <f>IF(SUM('Raw Data'!F$3:F$98)&gt;10,IF(AND(ISNUMBER('Raw Data'!F132),'Raw Data'!F132&lt;40, 'Raw Data'!F132&gt;0),'Raw Data'!F132,40),"")</f>
        <v/>
      </c>
      <c r="H320" s="2" t="str">
        <f>IF(SUM('Raw Data'!G$3:G$98)&gt;10,IF(AND(ISNUMBER('Raw Data'!G132),'Raw Data'!G132&lt;40, 'Raw Data'!G132&gt;0),'Raw Data'!G132,40),"")</f>
        <v/>
      </c>
      <c r="I320" s="2" t="str">
        <f>IF(SUM('Raw Data'!H$3:H$98)&gt;10,IF(AND(ISNUMBER('Raw Data'!H132),'Raw Data'!H132&lt;40, 'Raw Data'!H132&gt;0),'Raw Data'!H132,40),"")</f>
        <v/>
      </c>
      <c r="J320" s="2" t="str">
        <f>IF(SUM('Raw Data'!I$3:I$98)&gt;10,IF(AND(ISNUMBER('Raw Data'!I132),'Raw Data'!I132&lt;40, 'Raw Data'!I132&gt;0),'Raw Data'!I132,40),"")</f>
        <v/>
      </c>
      <c r="K320" s="2" t="str">
        <f>IF(SUM('Raw Data'!J$3:J$98)&gt;10,IF(AND(ISNUMBER('Raw Data'!J132),'Raw Data'!J132&lt;40, 'Raw Data'!J132&gt;0),'Raw Data'!J132,40),"")</f>
        <v/>
      </c>
      <c r="L320" s="2" t="str">
        <f>IF(SUM('Raw Data'!K$3:K$98)&gt;10,IF(AND(ISNUMBER('Raw Data'!K132),'Raw Data'!K132&lt;40, 'Raw Data'!K132&gt;0),'Raw Data'!K132,40),"")</f>
        <v/>
      </c>
      <c r="M320" s="2" t="str">
        <f>IF(SUM('Raw Data'!L$3:L$98)&gt;10,IF(AND(ISNUMBER('Raw Data'!L132),'Raw Data'!L132&lt;40, 'Raw Data'!L132&gt;0),'Raw Data'!L132,40),"")</f>
        <v/>
      </c>
      <c r="N320" s="2" t="str">
        <f>IF(SUM('Raw Data'!M$3:M$98)&gt;10,IF(AND(ISNUMBER('Raw Data'!M132),'Raw Data'!M132&lt;40, 'Raw Data'!M132&gt;0),'Raw Data'!M132,40),"")</f>
        <v/>
      </c>
      <c r="O320" s="2" t="str">
        <f>IF(SUM('Raw Data'!N$3:N$98)&gt;10,IF(AND(ISNUMBER('Raw Data'!N132),'Raw Data'!N132&lt;40, 'Raw Data'!N132&gt;0),'Raw Data'!N132,40),"")</f>
        <v/>
      </c>
    </row>
    <row r="321" spans="1:15" x14ac:dyDescent="0.25">
      <c r="A321" s="2" t="str">
        <f>'Gene Table'!D32</f>
        <v>ESR1</v>
      </c>
      <c r="B321" s="120"/>
      <c r="C321" s="3" t="s">
        <v>78</v>
      </c>
      <c r="D321" s="2">
        <f>IF(SUM('Raw Data'!C$3:C$98)&gt;10,IF(AND(ISNUMBER('Raw Data'!C134),'Raw Data'!C134&lt;40, 'Raw Data'!C134&gt;0),'Raw Data'!C134,40),"")</f>
        <v>29.992569</v>
      </c>
      <c r="E321" s="2" t="str">
        <f>IF(SUM('Raw Data'!D$3:D$98)&gt;10,IF(AND(ISNUMBER('Raw Data'!D134),'Raw Data'!D134&lt;40, 'Raw Data'!D134&gt;0),'Raw Data'!D134,40),"")</f>
        <v/>
      </c>
      <c r="F321" s="2" t="str">
        <f>IF(SUM('Raw Data'!E$3:E$98)&gt;10,IF(AND(ISNUMBER('Raw Data'!E134),'Raw Data'!E134&lt;40, 'Raw Data'!E134&gt;0),'Raw Data'!E134,40),"")</f>
        <v/>
      </c>
      <c r="G321" s="2" t="str">
        <f>IF(SUM('Raw Data'!F$3:F$98)&gt;10,IF(AND(ISNUMBER('Raw Data'!F134),'Raw Data'!F134&lt;40, 'Raw Data'!F134&gt;0),'Raw Data'!F134,40),"")</f>
        <v/>
      </c>
      <c r="H321" s="2" t="str">
        <f>IF(SUM('Raw Data'!G$3:G$98)&gt;10,IF(AND(ISNUMBER('Raw Data'!G134),'Raw Data'!G134&lt;40, 'Raw Data'!G134&gt;0),'Raw Data'!G134,40),"")</f>
        <v/>
      </c>
      <c r="I321" s="2" t="str">
        <f>IF(SUM('Raw Data'!H$3:H$98)&gt;10,IF(AND(ISNUMBER('Raw Data'!H134),'Raw Data'!H134&lt;40, 'Raw Data'!H134&gt;0),'Raw Data'!H134,40),"")</f>
        <v/>
      </c>
      <c r="J321" s="2" t="str">
        <f>IF(SUM('Raw Data'!I$3:I$98)&gt;10,IF(AND(ISNUMBER('Raw Data'!I134),'Raw Data'!I134&lt;40, 'Raw Data'!I134&gt;0),'Raw Data'!I134,40),"")</f>
        <v/>
      </c>
      <c r="K321" s="2" t="str">
        <f>IF(SUM('Raw Data'!J$3:J$98)&gt;10,IF(AND(ISNUMBER('Raw Data'!J134),'Raw Data'!J134&lt;40, 'Raw Data'!J134&gt;0),'Raw Data'!J134,40),"")</f>
        <v/>
      </c>
      <c r="L321" s="2" t="str">
        <f>IF(SUM('Raw Data'!K$3:K$98)&gt;10,IF(AND(ISNUMBER('Raw Data'!K134),'Raw Data'!K134&lt;40, 'Raw Data'!K134&gt;0),'Raw Data'!K134,40),"")</f>
        <v/>
      </c>
      <c r="M321" s="2" t="str">
        <f>IF(SUM('Raw Data'!L$3:L$98)&gt;10,IF(AND(ISNUMBER('Raw Data'!L134),'Raw Data'!L134&lt;40, 'Raw Data'!L134&gt;0),'Raw Data'!L134,40),"")</f>
        <v/>
      </c>
      <c r="N321" s="2" t="str">
        <f>IF(SUM('Raw Data'!M$3:M$98)&gt;10,IF(AND(ISNUMBER('Raw Data'!M134),'Raw Data'!M134&lt;40, 'Raw Data'!M134&gt;0),'Raw Data'!M134,40),"")</f>
        <v/>
      </c>
      <c r="O321" s="2" t="str">
        <f>IF(SUM('Raw Data'!N$3:N$98)&gt;10,IF(AND(ISNUMBER('Raw Data'!N134),'Raw Data'!N134&lt;40, 'Raw Data'!N134&gt;0),'Raw Data'!N134,40),"")</f>
        <v/>
      </c>
    </row>
    <row r="322" spans="1:15" x14ac:dyDescent="0.25">
      <c r="A322" s="2" t="str">
        <f>'Gene Table'!D33</f>
        <v>FHIT</v>
      </c>
      <c r="B322" s="120"/>
      <c r="C322" s="3" t="s">
        <v>172</v>
      </c>
      <c r="D322" s="2">
        <f>IF(SUM('Raw Data'!C$3:C$98)&gt;10,IF(AND(ISNUMBER('Raw Data'!C136),'Raw Data'!C136&lt;40, 'Raw Data'!C136&gt;0),'Raw Data'!C136,40),"")</f>
        <v>31.076979999999999</v>
      </c>
      <c r="E322" s="2" t="str">
        <f>IF(SUM('Raw Data'!D$3:D$98)&gt;10,IF(AND(ISNUMBER('Raw Data'!D136),'Raw Data'!D136&lt;40, 'Raw Data'!D136&gt;0),'Raw Data'!D136,40),"")</f>
        <v/>
      </c>
      <c r="F322" s="2" t="str">
        <f>IF(SUM('Raw Data'!E$3:E$98)&gt;10,IF(AND(ISNUMBER('Raw Data'!E136),'Raw Data'!E136&lt;40, 'Raw Data'!E136&gt;0),'Raw Data'!E136,40),"")</f>
        <v/>
      </c>
      <c r="G322" s="2" t="str">
        <f>IF(SUM('Raw Data'!F$3:F$98)&gt;10,IF(AND(ISNUMBER('Raw Data'!F136),'Raw Data'!F136&lt;40, 'Raw Data'!F136&gt;0),'Raw Data'!F136,40),"")</f>
        <v/>
      </c>
      <c r="H322" s="2" t="str">
        <f>IF(SUM('Raw Data'!G$3:G$98)&gt;10,IF(AND(ISNUMBER('Raw Data'!G136),'Raw Data'!G136&lt;40, 'Raw Data'!G136&gt;0),'Raw Data'!G136,40),"")</f>
        <v/>
      </c>
      <c r="I322" s="2" t="str">
        <f>IF(SUM('Raw Data'!H$3:H$98)&gt;10,IF(AND(ISNUMBER('Raw Data'!H136),'Raw Data'!H136&lt;40, 'Raw Data'!H136&gt;0),'Raw Data'!H136,40),"")</f>
        <v/>
      </c>
      <c r="J322" s="2" t="str">
        <f>IF(SUM('Raw Data'!I$3:I$98)&gt;10,IF(AND(ISNUMBER('Raw Data'!I136),'Raw Data'!I136&lt;40, 'Raw Data'!I136&gt;0),'Raw Data'!I136,40),"")</f>
        <v/>
      </c>
      <c r="K322" s="2" t="str">
        <f>IF(SUM('Raw Data'!J$3:J$98)&gt;10,IF(AND(ISNUMBER('Raw Data'!J136),'Raw Data'!J136&lt;40, 'Raw Data'!J136&gt;0),'Raw Data'!J136,40),"")</f>
        <v/>
      </c>
      <c r="L322" s="2" t="str">
        <f>IF(SUM('Raw Data'!K$3:K$98)&gt;10,IF(AND(ISNUMBER('Raw Data'!K136),'Raw Data'!K136&lt;40, 'Raw Data'!K136&gt;0),'Raw Data'!K136,40),"")</f>
        <v/>
      </c>
      <c r="M322" s="2" t="str">
        <f>IF(SUM('Raw Data'!L$3:L$98)&gt;10,IF(AND(ISNUMBER('Raw Data'!L136),'Raw Data'!L136&lt;40, 'Raw Data'!L136&gt;0),'Raw Data'!L136,40),"")</f>
        <v/>
      </c>
      <c r="N322" s="2" t="str">
        <f>IF(SUM('Raw Data'!M$3:M$98)&gt;10,IF(AND(ISNUMBER('Raw Data'!M136),'Raw Data'!M136&lt;40, 'Raw Data'!M136&gt;0),'Raw Data'!M136,40),"")</f>
        <v/>
      </c>
      <c r="O322" s="2" t="str">
        <f>IF(SUM('Raw Data'!N$3:N$98)&gt;10,IF(AND(ISNUMBER('Raw Data'!N136),'Raw Data'!N136&lt;40, 'Raw Data'!N136&gt;0),'Raw Data'!N136,40),"")</f>
        <v/>
      </c>
    </row>
    <row r="323" spans="1:15" x14ac:dyDescent="0.25">
      <c r="A323" s="2" t="str">
        <f>'Gene Table'!D34</f>
        <v>GADD45A</v>
      </c>
      <c r="B323" s="120"/>
      <c r="C323" s="3" t="s">
        <v>174</v>
      </c>
      <c r="D323" s="2">
        <f>IF(SUM('Raw Data'!C$3:C$98)&gt;10,IF(AND(ISNUMBER('Raw Data'!C138),'Raw Data'!C138&lt;40, 'Raw Data'!C138&gt;0),'Raw Data'!C138,40),"")</f>
        <v>31.706516000000001</v>
      </c>
      <c r="E323" s="2" t="str">
        <f>IF(SUM('Raw Data'!D$3:D$98)&gt;10,IF(AND(ISNUMBER('Raw Data'!D138),'Raw Data'!D138&lt;40, 'Raw Data'!D138&gt;0),'Raw Data'!D138,40),"")</f>
        <v/>
      </c>
      <c r="F323" s="2" t="str">
        <f>IF(SUM('Raw Data'!E$3:E$98)&gt;10,IF(AND(ISNUMBER('Raw Data'!E138),'Raw Data'!E138&lt;40, 'Raw Data'!E138&gt;0),'Raw Data'!E138,40),"")</f>
        <v/>
      </c>
      <c r="G323" s="2" t="str">
        <f>IF(SUM('Raw Data'!F$3:F$98)&gt;10,IF(AND(ISNUMBER('Raw Data'!F138),'Raw Data'!F138&lt;40, 'Raw Data'!F138&gt;0),'Raw Data'!F138,40),"")</f>
        <v/>
      </c>
      <c r="H323" s="2" t="str">
        <f>IF(SUM('Raw Data'!G$3:G$98)&gt;10,IF(AND(ISNUMBER('Raw Data'!G138),'Raw Data'!G138&lt;40, 'Raw Data'!G138&gt;0),'Raw Data'!G138,40),"")</f>
        <v/>
      </c>
      <c r="I323" s="2" t="str">
        <f>IF(SUM('Raw Data'!H$3:H$98)&gt;10,IF(AND(ISNUMBER('Raw Data'!H138),'Raw Data'!H138&lt;40, 'Raw Data'!H138&gt;0),'Raw Data'!H138,40),"")</f>
        <v/>
      </c>
      <c r="J323" s="2" t="str">
        <f>IF(SUM('Raw Data'!I$3:I$98)&gt;10,IF(AND(ISNUMBER('Raw Data'!I138),'Raw Data'!I138&lt;40, 'Raw Data'!I138&gt;0),'Raw Data'!I138,40),"")</f>
        <v/>
      </c>
      <c r="K323" s="2" t="str">
        <f>IF(SUM('Raw Data'!J$3:J$98)&gt;10,IF(AND(ISNUMBER('Raw Data'!J138),'Raw Data'!J138&lt;40, 'Raw Data'!J138&gt;0),'Raw Data'!J138,40),"")</f>
        <v/>
      </c>
      <c r="L323" s="2" t="str">
        <f>IF(SUM('Raw Data'!K$3:K$98)&gt;10,IF(AND(ISNUMBER('Raw Data'!K138),'Raw Data'!K138&lt;40, 'Raw Data'!K138&gt;0),'Raw Data'!K138,40),"")</f>
        <v/>
      </c>
      <c r="M323" s="2" t="str">
        <f>IF(SUM('Raw Data'!L$3:L$98)&gt;10,IF(AND(ISNUMBER('Raw Data'!L138),'Raw Data'!L138&lt;40, 'Raw Data'!L138&gt;0),'Raw Data'!L138,40),"")</f>
        <v/>
      </c>
      <c r="N323" s="2" t="str">
        <f>IF(SUM('Raw Data'!M$3:M$98)&gt;10,IF(AND(ISNUMBER('Raw Data'!M138),'Raw Data'!M138&lt;40, 'Raw Data'!M138&gt;0),'Raw Data'!M138,40),"")</f>
        <v/>
      </c>
      <c r="O323" s="2" t="str">
        <f>IF(SUM('Raw Data'!N$3:N$98)&gt;10,IF(AND(ISNUMBER('Raw Data'!N138),'Raw Data'!N138&lt;40, 'Raw Data'!N138&gt;0),'Raw Data'!N138,40),"")</f>
        <v/>
      </c>
    </row>
    <row r="324" spans="1:15" x14ac:dyDescent="0.25">
      <c r="A324" s="2" t="str">
        <f>'Gene Table'!D35</f>
        <v>GPC3</v>
      </c>
      <c r="B324" s="120"/>
      <c r="C324" s="3" t="s">
        <v>176</v>
      </c>
      <c r="D324" s="2">
        <f>IF(SUM('Raw Data'!C$3:C$98)&gt;10,IF(AND(ISNUMBER('Raw Data'!C140),'Raw Data'!C140&lt;40, 'Raw Data'!C140&gt;0),'Raw Data'!C140,40),"")</f>
        <v>31.835245</v>
      </c>
      <c r="E324" s="2" t="str">
        <f>IF(SUM('Raw Data'!D$3:D$98)&gt;10,IF(AND(ISNUMBER('Raw Data'!D140),'Raw Data'!D140&lt;40, 'Raw Data'!D140&gt;0),'Raw Data'!D140,40),"")</f>
        <v/>
      </c>
      <c r="F324" s="2" t="str">
        <f>IF(SUM('Raw Data'!E$3:E$98)&gt;10,IF(AND(ISNUMBER('Raw Data'!E140),'Raw Data'!E140&lt;40, 'Raw Data'!E140&gt;0),'Raw Data'!E140,40),"")</f>
        <v/>
      </c>
      <c r="G324" s="2" t="str">
        <f>IF(SUM('Raw Data'!F$3:F$98)&gt;10,IF(AND(ISNUMBER('Raw Data'!F140),'Raw Data'!F140&lt;40, 'Raw Data'!F140&gt;0),'Raw Data'!F140,40),"")</f>
        <v/>
      </c>
      <c r="H324" s="2" t="str">
        <f>IF(SUM('Raw Data'!G$3:G$98)&gt;10,IF(AND(ISNUMBER('Raw Data'!G140),'Raw Data'!G140&lt;40, 'Raw Data'!G140&gt;0),'Raw Data'!G140,40),"")</f>
        <v/>
      </c>
      <c r="I324" s="2" t="str">
        <f>IF(SUM('Raw Data'!H$3:H$98)&gt;10,IF(AND(ISNUMBER('Raw Data'!H140),'Raw Data'!H140&lt;40, 'Raw Data'!H140&gt;0),'Raw Data'!H140,40),"")</f>
        <v/>
      </c>
      <c r="J324" s="2" t="str">
        <f>IF(SUM('Raw Data'!I$3:I$98)&gt;10,IF(AND(ISNUMBER('Raw Data'!I140),'Raw Data'!I140&lt;40, 'Raw Data'!I140&gt;0),'Raw Data'!I140,40),"")</f>
        <v/>
      </c>
      <c r="K324" s="2" t="str">
        <f>IF(SUM('Raw Data'!J$3:J$98)&gt;10,IF(AND(ISNUMBER('Raw Data'!J140),'Raw Data'!J140&lt;40, 'Raw Data'!J140&gt;0),'Raw Data'!J140,40),"")</f>
        <v/>
      </c>
      <c r="L324" s="2" t="str">
        <f>IF(SUM('Raw Data'!K$3:K$98)&gt;10,IF(AND(ISNUMBER('Raw Data'!K140),'Raw Data'!K140&lt;40, 'Raw Data'!K140&gt;0),'Raw Data'!K140,40),"")</f>
        <v/>
      </c>
      <c r="M324" s="2" t="str">
        <f>IF(SUM('Raw Data'!L$3:L$98)&gt;10,IF(AND(ISNUMBER('Raw Data'!L140),'Raw Data'!L140&lt;40, 'Raw Data'!L140&gt;0),'Raw Data'!L140,40),"")</f>
        <v/>
      </c>
      <c r="N324" s="2" t="str">
        <f>IF(SUM('Raw Data'!M$3:M$98)&gt;10,IF(AND(ISNUMBER('Raw Data'!M140),'Raw Data'!M140&lt;40, 'Raw Data'!M140&gt;0),'Raw Data'!M140,40),"")</f>
        <v/>
      </c>
      <c r="O324" s="2" t="str">
        <f>IF(SUM('Raw Data'!N$3:N$98)&gt;10,IF(AND(ISNUMBER('Raw Data'!N140),'Raw Data'!N140&lt;40, 'Raw Data'!N140&gt;0),'Raw Data'!N140,40),"")</f>
        <v/>
      </c>
    </row>
    <row r="325" spans="1:15" x14ac:dyDescent="0.25">
      <c r="A325" s="2" t="str">
        <f>'Gene Table'!D36</f>
        <v>GSTP1</v>
      </c>
      <c r="B325" s="120"/>
      <c r="C325" s="3" t="s">
        <v>178</v>
      </c>
      <c r="D325" s="2">
        <f>IF(SUM('Raw Data'!C$3:C$98)&gt;10,IF(AND(ISNUMBER('Raw Data'!C142),'Raw Data'!C142&lt;40, 'Raw Data'!C142&gt;0),'Raw Data'!C142,40),"")</f>
        <v>31.270938999999998</v>
      </c>
      <c r="E325" s="2" t="str">
        <f>IF(SUM('Raw Data'!D$3:D$98)&gt;10,IF(AND(ISNUMBER('Raw Data'!D142),'Raw Data'!D142&lt;40, 'Raw Data'!D142&gt;0),'Raw Data'!D142,40),"")</f>
        <v/>
      </c>
      <c r="F325" s="2" t="str">
        <f>IF(SUM('Raw Data'!E$3:E$98)&gt;10,IF(AND(ISNUMBER('Raw Data'!E142),'Raw Data'!E142&lt;40, 'Raw Data'!E142&gt;0),'Raw Data'!E142,40),"")</f>
        <v/>
      </c>
      <c r="G325" s="2" t="str">
        <f>IF(SUM('Raw Data'!F$3:F$98)&gt;10,IF(AND(ISNUMBER('Raw Data'!F142),'Raw Data'!F142&lt;40, 'Raw Data'!F142&gt;0),'Raw Data'!F142,40),"")</f>
        <v/>
      </c>
      <c r="H325" s="2" t="str">
        <f>IF(SUM('Raw Data'!G$3:G$98)&gt;10,IF(AND(ISNUMBER('Raw Data'!G142),'Raw Data'!G142&lt;40, 'Raw Data'!G142&gt;0),'Raw Data'!G142,40),"")</f>
        <v/>
      </c>
      <c r="I325" s="2" t="str">
        <f>IF(SUM('Raw Data'!H$3:H$98)&gt;10,IF(AND(ISNUMBER('Raw Data'!H142),'Raw Data'!H142&lt;40, 'Raw Data'!H142&gt;0),'Raw Data'!H142,40),"")</f>
        <v/>
      </c>
      <c r="J325" s="2" t="str">
        <f>IF(SUM('Raw Data'!I$3:I$98)&gt;10,IF(AND(ISNUMBER('Raw Data'!I142),'Raw Data'!I142&lt;40, 'Raw Data'!I142&gt;0),'Raw Data'!I142,40),"")</f>
        <v/>
      </c>
      <c r="K325" s="2" t="str">
        <f>IF(SUM('Raw Data'!J$3:J$98)&gt;10,IF(AND(ISNUMBER('Raw Data'!J142),'Raw Data'!J142&lt;40, 'Raw Data'!J142&gt;0),'Raw Data'!J142,40),"")</f>
        <v/>
      </c>
      <c r="L325" s="2" t="str">
        <f>IF(SUM('Raw Data'!K$3:K$98)&gt;10,IF(AND(ISNUMBER('Raw Data'!K142),'Raw Data'!K142&lt;40, 'Raw Data'!K142&gt;0),'Raw Data'!K142,40),"")</f>
        <v/>
      </c>
      <c r="M325" s="2" t="str">
        <f>IF(SUM('Raw Data'!L$3:L$98)&gt;10,IF(AND(ISNUMBER('Raw Data'!L142),'Raw Data'!L142&lt;40, 'Raw Data'!L142&gt;0),'Raw Data'!L142,40),"")</f>
        <v/>
      </c>
      <c r="N325" s="2" t="str">
        <f>IF(SUM('Raw Data'!M$3:M$98)&gt;10,IF(AND(ISNUMBER('Raw Data'!M142),'Raw Data'!M142&lt;40, 'Raw Data'!M142&gt;0),'Raw Data'!M142,40),"")</f>
        <v/>
      </c>
      <c r="O325" s="2" t="str">
        <f>IF(SUM('Raw Data'!N$3:N$98)&gt;10,IF(AND(ISNUMBER('Raw Data'!N142),'Raw Data'!N142&lt;40, 'Raw Data'!N142&gt;0),'Raw Data'!N142,40),"")</f>
        <v/>
      </c>
    </row>
    <row r="326" spans="1:15" x14ac:dyDescent="0.25">
      <c r="A326" s="2" t="str">
        <f>'Gene Table'!D37</f>
        <v>HIC1</v>
      </c>
      <c r="B326" s="120"/>
      <c r="C326" s="3" t="s">
        <v>180</v>
      </c>
      <c r="D326" s="2">
        <f>IF(SUM('Raw Data'!C$3:C$98)&gt;10,IF(AND(ISNUMBER('Raw Data'!C144),'Raw Data'!C144&lt;40, 'Raw Data'!C144&gt;0),'Raw Data'!C144,40),"")</f>
        <v>31.362112</v>
      </c>
      <c r="E326" s="2" t="str">
        <f>IF(SUM('Raw Data'!D$3:D$98)&gt;10,IF(AND(ISNUMBER('Raw Data'!D144),'Raw Data'!D144&lt;40, 'Raw Data'!D144&gt;0),'Raw Data'!D144,40),"")</f>
        <v/>
      </c>
      <c r="F326" s="2" t="str">
        <f>IF(SUM('Raw Data'!E$3:E$98)&gt;10,IF(AND(ISNUMBER('Raw Data'!E144),'Raw Data'!E144&lt;40, 'Raw Data'!E144&gt;0),'Raw Data'!E144,40),"")</f>
        <v/>
      </c>
      <c r="G326" s="2" t="str">
        <f>IF(SUM('Raw Data'!F$3:F$98)&gt;10,IF(AND(ISNUMBER('Raw Data'!F144),'Raw Data'!F144&lt;40, 'Raw Data'!F144&gt;0),'Raw Data'!F144,40),"")</f>
        <v/>
      </c>
      <c r="H326" s="2" t="str">
        <f>IF(SUM('Raw Data'!G$3:G$98)&gt;10,IF(AND(ISNUMBER('Raw Data'!G144),'Raw Data'!G144&lt;40, 'Raw Data'!G144&gt;0),'Raw Data'!G144,40),"")</f>
        <v/>
      </c>
      <c r="I326" s="2" t="str">
        <f>IF(SUM('Raw Data'!H$3:H$98)&gt;10,IF(AND(ISNUMBER('Raw Data'!H144),'Raw Data'!H144&lt;40, 'Raw Data'!H144&gt;0),'Raw Data'!H144,40),"")</f>
        <v/>
      </c>
      <c r="J326" s="2" t="str">
        <f>IF(SUM('Raw Data'!I$3:I$98)&gt;10,IF(AND(ISNUMBER('Raw Data'!I144),'Raw Data'!I144&lt;40, 'Raw Data'!I144&gt;0),'Raw Data'!I144,40),"")</f>
        <v/>
      </c>
      <c r="K326" s="2" t="str">
        <f>IF(SUM('Raw Data'!J$3:J$98)&gt;10,IF(AND(ISNUMBER('Raw Data'!J144),'Raw Data'!J144&lt;40, 'Raw Data'!J144&gt;0),'Raw Data'!J144,40),"")</f>
        <v/>
      </c>
      <c r="L326" s="2" t="str">
        <f>IF(SUM('Raw Data'!K$3:K$98)&gt;10,IF(AND(ISNUMBER('Raw Data'!K144),'Raw Data'!K144&lt;40, 'Raw Data'!K144&gt;0),'Raw Data'!K144,40),"")</f>
        <v/>
      </c>
      <c r="M326" s="2" t="str">
        <f>IF(SUM('Raw Data'!L$3:L$98)&gt;10,IF(AND(ISNUMBER('Raw Data'!L144),'Raw Data'!L144&lt;40, 'Raw Data'!L144&gt;0),'Raw Data'!L144,40),"")</f>
        <v/>
      </c>
      <c r="N326" s="2" t="str">
        <f>IF(SUM('Raw Data'!M$3:M$98)&gt;10,IF(AND(ISNUMBER('Raw Data'!M144),'Raw Data'!M144&lt;40, 'Raw Data'!M144&gt;0),'Raw Data'!M144,40),"")</f>
        <v/>
      </c>
      <c r="O326" s="2" t="str">
        <f>IF(SUM('Raw Data'!N$3:N$98)&gt;10,IF(AND(ISNUMBER('Raw Data'!N144),'Raw Data'!N144&lt;40, 'Raw Data'!N144&gt;0),'Raw Data'!N144,40),"")</f>
        <v/>
      </c>
    </row>
    <row r="327" spans="1:15" x14ac:dyDescent="0.25">
      <c r="A327" s="2" t="str">
        <f>'Gene Table'!D38</f>
        <v>HOXA5</v>
      </c>
      <c r="B327" s="120"/>
      <c r="C327" s="3" t="s">
        <v>182</v>
      </c>
      <c r="D327" s="2">
        <f>IF(SUM('Raw Data'!C$3:C$98)&gt;10,IF(AND(ISNUMBER('Raw Data'!C146),'Raw Data'!C146&lt;40, 'Raw Data'!C146&gt;0),'Raw Data'!C146,40),"")</f>
        <v>40</v>
      </c>
      <c r="E327" s="2" t="str">
        <f>IF(SUM('Raw Data'!D$3:D$98)&gt;10,IF(AND(ISNUMBER('Raw Data'!D146),'Raw Data'!D146&lt;40, 'Raw Data'!D146&gt;0),'Raw Data'!D146,40),"")</f>
        <v/>
      </c>
      <c r="F327" s="2" t="str">
        <f>IF(SUM('Raw Data'!E$3:E$98)&gt;10,IF(AND(ISNUMBER('Raw Data'!E146),'Raw Data'!E146&lt;40, 'Raw Data'!E146&gt;0),'Raw Data'!E146,40),"")</f>
        <v/>
      </c>
      <c r="G327" s="2" t="str">
        <f>IF(SUM('Raw Data'!F$3:F$98)&gt;10,IF(AND(ISNUMBER('Raw Data'!F146),'Raw Data'!F146&lt;40, 'Raw Data'!F146&gt;0),'Raw Data'!F146,40),"")</f>
        <v/>
      </c>
      <c r="H327" s="2" t="str">
        <f>IF(SUM('Raw Data'!G$3:G$98)&gt;10,IF(AND(ISNUMBER('Raw Data'!G146),'Raw Data'!G146&lt;40, 'Raw Data'!G146&gt;0),'Raw Data'!G146,40),"")</f>
        <v/>
      </c>
      <c r="I327" s="2" t="str">
        <f>IF(SUM('Raw Data'!H$3:H$98)&gt;10,IF(AND(ISNUMBER('Raw Data'!H146),'Raw Data'!H146&lt;40, 'Raw Data'!H146&gt;0),'Raw Data'!H146,40),"")</f>
        <v/>
      </c>
      <c r="J327" s="2" t="str">
        <f>IF(SUM('Raw Data'!I$3:I$98)&gt;10,IF(AND(ISNUMBER('Raw Data'!I146),'Raw Data'!I146&lt;40, 'Raw Data'!I146&gt;0),'Raw Data'!I146,40),"")</f>
        <v/>
      </c>
      <c r="K327" s="2" t="str">
        <f>IF(SUM('Raw Data'!J$3:J$98)&gt;10,IF(AND(ISNUMBER('Raw Data'!J146),'Raw Data'!J146&lt;40, 'Raw Data'!J146&gt;0),'Raw Data'!J146,40),"")</f>
        <v/>
      </c>
      <c r="L327" s="2" t="str">
        <f>IF(SUM('Raw Data'!K$3:K$98)&gt;10,IF(AND(ISNUMBER('Raw Data'!K146),'Raw Data'!K146&lt;40, 'Raw Data'!K146&gt;0),'Raw Data'!K146,40),"")</f>
        <v/>
      </c>
      <c r="M327" s="2" t="str">
        <f>IF(SUM('Raw Data'!L$3:L$98)&gt;10,IF(AND(ISNUMBER('Raw Data'!L146),'Raw Data'!L146&lt;40, 'Raw Data'!L146&gt;0),'Raw Data'!L146,40),"")</f>
        <v/>
      </c>
      <c r="N327" s="2" t="str">
        <f>IF(SUM('Raw Data'!M$3:M$98)&gt;10,IF(AND(ISNUMBER('Raw Data'!M146),'Raw Data'!M146&lt;40, 'Raw Data'!M146&gt;0),'Raw Data'!M146,40),"")</f>
        <v/>
      </c>
      <c r="O327" s="2" t="str">
        <f>IF(SUM('Raw Data'!N$3:N$98)&gt;10,IF(AND(ISNUMBER('Raw Data'!N146),'Raw Data'!N146&lt;40, 'Raw Data'!N146&gt;0),'Raw Data'!N146,40),"")</f>
        <v/>
      </c>
    </row>
    <row r="328" spans="1:15" x14ac:dyDescent="0.25">
      <c r="A328" s="2" t="str">
        <f>'Gene Table'!D39</f>
        <v>HOXD11</v>
      </c>
      <c r="B328" s="120"/>
      <c r="C328" s="3" t="s">
        <v>448</v>
      </c>
      <c r="D328" s="2">
        <f>IF(SUM('Raw Data'!C$3:C$98)&gt;10,IF(AND(ISNUMBER('Raw Data'!C172),'Raw Data'!C172&lt;40, 'Raw Data'!C172&gt;0),'Raw Data'!C172,40),"")</f>
        <v>34.699738000000004</v>
      </c>
      <c r="E328" s="2" t="str">
        <f>IF(SUM('Raw Data'!D$3:D$98)&gt;10,IF(AND(ISNUMBER('Raw Data'!D172),'Raw Data'!D172&lt;40, 'Raw Data'!D172&gt;0),'Raw Data'!D172,40),"")</f>
        <v/>
      </c>
      <c r="F328" s="2" t="str">
        <f>IF(SUM('Raw Data'!E$3:E$98)&gt;10,IF(AND(ISNUMBER('Raw Data'!E172),'Raw Data'!E172&lt;40, 'Raw Data'!E172&gt;0),'Raw Data'!E172,40),"")</f>
        <v/>
      </c>
      <c r="G328" s="2" t="str">
        <f>IF(SUM('Raw Data'!F$3:F$98)&gt;10,IF(AND(ISNUMBER('Raw Data'!F172),'Raw Data'!F172&lt;40, 'Raw Data'!F172&gt;0),'Raw Data'!F172,40),"")</f>
        <v/>
      </c>
      <c r="H328" s="2" t="str">
        <f>IF(SUM('Raw Data'!G$3:G$98)&gt;10,IF(AND(ISNUMBER('Raw Data'!G172),'Raw Data'!G172&lt;40, 'Raw Data'!G172&gt;0),'Raw Data'!G172,40),"")</f>
        <v/>
      </c>
      <c r="I328" s="2" t="str">
        <f>IF(SUM('Raw Data'!H$3:H$98)&gt;10,IF(AND(ISNUMBER('Raw Data'!H172),'Raw Data'!H172&lt;40, 'Raw Data'!H172&gt;0),'Raw Data'!H172,40),"")</f>
        <v/>
      </c>
      <c r="J328" s="2" t="str">
        <f>IF(SUM('Raw Data'!I$3:I$98)&gt;10,IF(AND(ISNUMBER('Raw Data'!I172),'Raw Data'!I172&lt;40, 'Raw Data'!I172&gt;0),'Raw Data'!I172,40),"")</f>
        <v/>
      </c>
      <c r="K328" s="2" t="str">
        <f>IF(SUM('Raw Data'!J$3:J$98)&gt;10,IF(AND(ISNUMBER('Raw Data'!J172),'Raw Data'!J172&lt;40, 'Raw Data'!J172&gt;0),'Raw Data'!J172,40),"")</f>
        <v/>
      </c>
      <c r="L328" s="2" t="str">
        <f>IF(SUM('Raw Data'!K$3:K$98)&gt;10,IF(AND(ISNUMBER('Raw Data'!K172),'Raw Data'!K172&lt;40, 'Raw Data'!K172&gt;0),'Raw Data'!K172,40),"")</f>
        <v/>
      </c>
      <c r="M328" s="2" t="str">
        <f>IF(SUM('Raw Data'!L$3:L$98)&gt;10,IF(AND(ISNUMBER('Raw Data'!L172),'Raw Data'!L172&lt;40, 'Raw Data'!L172&gt;0),'Raw Data'!L172,40),"")</f>
        <v/>
      </c>
      <c r="N328" s="2" t="str">
        <f>IF(SUM('Raw Data'!M$3:M$98)&gt;10,IF(AND(ISNUMBER('Raw Data'!M172),'Raw Data'!M172&lt;40, 'Raw Data'!M172&gt;0),'Raw Data'!M172,40),"")</f>
        <v/>
      </c>
      <c r="O328" s="2" t="str">
        <f>IF(SUM('Raw Data'!N$3:N$98)&gt;10,IF(AND(ISNUMBER('Raw Data'!N172),'Raw Data'!N172&lt;40, 'Raw Data'!N172&gt;0),'Raw Data'!N172,40),"")</f>
        <v/>
      </c>
    </row>
    <row r="329" spans="1:15" x14ac:dyDescent="0.25">
      <c r="A329" s="2" t="str">
        <f>'Gene Table'!D40</f>
        <v>HS3ST2</v>
      </c>
      <c r="B329" s="120"/>
      <c r="C329" s="3" t="s">
        <v>450</v>
      </c>
      <c r="D329" s="2">
        <f>IF(SUM('Raw Data'!C$3:C$98)&gt;10,IF(AND(ISNUMBER('Raw Data'!C174),'Raw Data'!C174&lt;40, 'Raw Data'!C174&gt;0),'Raw Data'!C174,40),"")</f>
        <v>30.785736</v>
      </c>
      <c r="E329" s="2" t="str">
        <f>IF(SUM('Raw Data'!D$3:D$98)&gt;10,IF(AND(ISNUMBER('Raw Data'!D174),'Raw Data'!D174&lt;40, 'Raw Data'!D174&gt;0),'Raw Data'!D174,40),"")</f>
        <v/>
      </c>
      <c r="F329" s="2" t="str">
        <f>IF(SUM('Raw Data'!E$3:E$98)&gt;10,IF(AND(ISNUMBER('Raw Data'!E174),'Raw Data'!E174&lt;40, 'Raw Data'!E174&gt;0),'Raw Data'!E174,40),"")</f>
        <v/>
      </c>
      <c r="G329" s="2" t="str">
        <f>IF(SUM('Raw Data'!F$3:F$98)&gt;10,IF(AND(ISNUMBER('Raw Data'!F174),'Raw Data'!F174&lt;40, 'Raw Data'!F174&gt;0),'Raw Data'!F174,40),"")</f>
        <v/>
      </c>
      <c r="H329" s="2" t="str">
        <f>IF(SUM('Raw Data'!G$3:G$98)&gt;10,IF(AND(ISNUMBER('Raw Data'!G174),'Raw Data'!G174&lt;40, 'Raw Data'!G174&gt;0),'Raw Data'!G174,40),"")</f>
        <v/>
      </c>
      <c r="I329" s="2" t="str">
        <f>IF(SUM('Raw Data'!H$3:H$98)&gt;10,IF(AND(ISNUMBER('Raw Data'!H174),'Raw Data'!H174&lt;40, 'Raw Data'!H174&gt;0),'Raw Data'!H174,40),"")</f>
        <v/>
      </c>
      <c r="J329" s="2" t="str">
        <f>IF(SUM('Raw Data'!I$3:I$98)&gt;10,IF(AND(ISNUMBER('Raw Data'!I174),'Raw Data'!I174&lt;40, 'Raw Data'!I174&gt;0),'Raw Data'!I174,40),"")</f>
        <v/>
      </c>
      <c r="K329" s="2" t="str">
        <f>IF(SUM('Raw Data'!J$3:J$98)&gt;10,IF(AND(ISNUMBER('Raw Data'!J174),'Raw Data'!J174&lt;40, 'Raw Data'!J174&gt;0),'Raw Data'!J174,40),"")</f>
        <v/>
      </c>
      <c r="L329" s="2" t="str">
        <f>IF(SUM('Raw Data'!K$3:K$98)&gt;10,IF(AND(ISNUMBER('Raw Data'!K174),'Raw Data'!K174&lt;40, 'Raw Data'!K174&gt;0),'Raw Data'!K174,40),"")</f>
        <v/>
      </c>
      <c r="M329" s="2" t="str">
        <f>IF(SUM('Raw Data'!L$3:L$98)&gt;10,IF(AND(ISNUMBER('Raw Data'!L174),'Raw Data'!L174&lt;40, 'Raw Data'!L174&gt;0),'Raw Data'!L174,40),"")</f>
        <v/>
      </c>
      <c r="N329" s="2" t="str">
        <f>IF(SUM('Raw Data'!M$3:M$98)&gt;10,IF(AND(ISNUMBER('Raw Data'!M174),'Raw Data'!M174&lt;40, 'Raw Data'!M174&gt;0),'Raw Data'!M174,40),"")</f>
        <v/>
      </c>
      <c r="O329" s="2" t="str">
        <f>IF(SUM('Raw Data'!N$3:N$98)&gt;10,IF(AND(ISNUMBER('Raw Data'!N174),'Raw Data'!N174&lt;40, 'Raw Data'!N174&gt;0),'Raw Data'!N174,40),"")</f>
        <v/>
      </c>
    </row>
    <row r="330" spans="1:15" x14ac:dyDescent="0.25">
      <c r="A330" s="2" t="str">
        <f>'Gene Table'!D41</f>
        <v>HS3ST3B1</v>
      </c>
      <c r="B330" s="120"/>
      <c r="C330" s="3" t="s">
        <v>452</v>
      </c>
      <c r="D330" s="2">
        <f>IF(SUM('Raw Data'!C$3:C$98)&gt;10,IF(AND(ISNUMBER('Raw Data'!C176),'Raw Data'!C176&lt;40, 'Raw Data'!C176&gt;0),'Raw Data'!C176,40),"")</f>
        <v>32.329563</v>
      </c>
      <c r="E330" s="2" t="str">
        <f>IF(SUM('Raw Data'!D$3:D$98)&gt;10,IF(AND(ISNUMBER('Raw Data'!D176),'Raw Data'!D176&lt;40, 'Raw Data'!D176&gt;0),'Raw Data'!D176,40),"")</f>
        <v/>
      </c>
      <c r="F330" s="2" t="str">
        <f>IF(SUM('Raw Data'!E$3:E$98)&gt;10,IF(AND(ISNUMBER('Raw Data'!E176),'Raw Data'!E176&lt;40, 'Raw Data'!E176&gt;0),'Raw Data'!E176,40),"")</f>
        <v/>
      </c>
      <c r="G330" s="2" t="str">
        <f>IF(SUM('Raw Data'!F$3:F$98)&gt;10,IF(AND(ISNUMBER('Raw Data'!F176),'Raw Data'!F176&lt;40, 'Raw Data'!F176&gt;0),'Raw Data'!F176,40),"")</f>
        <v/>
      </c>
      <c r="H330" s="2" t="str">
        <f>IF(SUM('Raw Data'!G$3:G$98)&gt;10,IF(AND(ISNUMBER('Raw Data'!G176),'Raw Data'!G176&lt;40, 'Raw Data'!G176&gt;0),'Raw Data'!G176,40),"")</f>
        <v/>
      </c>
      <c r="I330" s="2" t="str">
        <f>IF(SUM('Raw Data'!H$3:H$98)&gt;10,IF(AND(ISNUMBER('Raw Data'!H176),'Raw Data'!H176&lt;40, 'Raw Data'!H176&gt;0),'Raw Data'!H176,40),"")</f>
        <v/>
      </c>
      <c r="J330" s="2" t="str">
        <f>IF(SUM('Raw Data'!I$3:I$98)&gt;10,IF(AND(ISNUMBER('Raw Data'!I176),'Raw Data'!I176&lt;40, 'Raw Data'!I176&gt;0),'Raw Data'!I176,40),"")</f>
        <v/>
      </c>
      <c r="K330" s="2" t="str">
        <f>IF(SUM('Raw Data'!J$3:J$98)&gt;10,IF(AND(ISNUMBER('Raw Data'!J176),'Raw Data'!J176&lt;40, 'Raw Data'!J176&gt;0),'Raw Data'!J176,40),"")</f>
        <v/>
      </c>
      <c r="L330" s="2" t="str">
        <f>IF(SUM('Raw Data'!K$3:K$98)&gt;10,IF(AND(ISNUMBER('Raw Data'!K176),'Raw Data'!K176&lt;40, 'Raw Data'!K176&gt;0),'Raw Data'!K176,40),"")</f>
        <v/>
      </c>
      <c r="M330" s="2" t="str">
        <f>IF(SUM('Raw Data'!L$3:L$98)&gt;10,IF(AND(ISNUMBER('Raw Data'!L176),'Raw Data'!L176&lt;40, 'Raw Data'!L176&gt;0),'Raw Data'!L176,40),"")</f>
        <v/>
      </c>
      <c r="N330" s="2" t="str">
        <f>IF(SUM('Raw Data'!M$3:M$98)&gt;10,IF(AND(ISNUMBER('Raw Data'!M176),'Raw Data'!M176&lt;40, 'Raw Data'!M176&gt;0),'Raw Data'!M176,40),"")</f>
        <v/>
      </c>
      <c r="O330" s="2" t="str">
        <f>IF(SUM('Raw Data'!N$3:N$98)&gt;10,IF(AND(ISNUMBER('Raw Data'!N176),'Raw Data'!N176&lt;40, 'Raw Data'!N176&gt;0),'Raw Data'!N176,40),"")</f>
        <v/>
      </c>
    </row>
    <row r="331" spans="1:15" x14ac:dyDescent="0.25">
      <c r="A331" s="2" t="str">
        <f>'Gene Table'!D42</f>
        <v>HSD17B4</v>
      </c>
      <c r="B331" s="120"/>
      <c r="C331" s="3" t="s">
        <v>454</v>
      </c>
      <c r="D331" s="2">
        <f>IF(SUM('Raw Data'!C$3:C$98)&gt;10,IF(AND(ISNUMBER('Raw Data'!C178),'Raw Data'!C178&lt;40, 'Raw Data'!C178&gt;0),'Raw Data'!C178,40),"")</f>
        <v>30.395479999999999</v>
      </c>
      <c r="E331" s="2" t="str">
        <f>IF(SUM('Raw Data'!D$3:D$98)&gt;10,IF(AND(ISNUMBER('Raw Data'!D178),'Raw Data'!D178&lt;40, 'Raw Data'!D178&gt;0),'Raw Data'!D178,40),"")</f>
        <v/>
      </c>
      <c r="F331" s="2" t="str">
        <f>IF(SUM('Raw Data'!E$3:E$98)&gt;10,IF(AND(ISNUMBER('Raw Data'!E178),'Raw Data'!E178&lt;40, 'Raw Data'!E178&gt;0),'Raw Data'!E178,40),"")</f>
        <v/>
      </c>
      <c r="G331" s="2" t="str">
        <f>IF(SUM('Raw Data'!F$3:F$98)&gt;10,IF(AND(ISNUMBER('Raw Data'!F178),'Raw Data'!F178&lt;40, 'Raw Data'!F178&gt;0),'Raw Data'!F178,40),"")</f>
        <v/>
      </c>
      <c r="H331" s="2" t="str">
        <f>IF(SUM('Raw Data'!G$3:G$98)&gt;10,IF(AND(ISNUMBER('Raw Data'!G178),'Raw Data'!G178&lt;40, 'Raw Data'!G178&gt;0),'Raw Data'!G178,40),"")</f>
        <v/>
      </c>
      <c r="I331" s="2" t="str">
        <f>IF(SUM('Raw Data'!H$3:H$98)&gt;10,IF(AND(ISNUMBER('Raw Data'!H178),'Raw Data'!H178&lt;40, 'Raw Data'!H178&gt;0),'Raw Data'!H178,40),"")</f>
        <v/>
      </c>
      <c r="J331" s="2" t="str">
        <f>IF(SUM('Raw Data'!I$3:I$98)&gt;10,IF(AND(ISNUMBER('Raw Data'!I178),'Raw Data'!I178&lt;40, 'Raw Data'!I178&gt;0),'Raw Data'!I178,40),"")</f>
        <v/>
      </c>
      <c r="K331" s="2" t="str">
        <f>IF(SUM('Raw Data'!J$3:J$98)&gt;10,IF(AND(ISNUMBER('Raw Data'!J178),'Raw Data'!J178&lt;40, 'Raw Data'!J178&gt;0),'Raw Data'!J178,40),"")</f>
        <v/>
      </c>
      <c r="L331" s="2" t="str">
        <f>IF(SUM('Raw Data'!K$3:K$98)&gt;10,IF(AND(ISNUMBER('Raw Data'!K178),'Raw Data'!K178&lt;40, 'Raw Data'!K178&gt;0),'Raw Data'!K178,40),"")</f>
        <v/>
      </c>
      <c r="M331" s="2" t="str">
        <f>IF(SUM('Raw Data'!L$3:L$98)&gt;10,IF(AND(ISNUMBER('Raw Data'!L178),'Raw Data'!L178&lt;40, 'Raw Data'!L178&gt;0),'Raw Data'!L178,40),"")</f>
        <v/>
      </c>
      <c r="N331" s="2" t="str">
        <f>IF(SUM('Raw Data'!M$3:M$98)&gt;10,IF(AND(ISNUMBER('Raw Data'!M178),'Raw Data'!M178&lt;40, 'Raw Data'!M178&gt;0),'Raw Data'!M178,40),"")</f>
        <v/>
      </c>
      <c r="O331" s="2" t="str">
        <f>IF(SUM('Raw Data'!N$3:N$98)&gt;10,IF(AND(ISNUMBER('Raw Data'!N178),'Raw Data'!N178&lt;40, 'Raw Data'!N178&gt;0),'Raw Data'!N178,40),"")</f>
        <v/>
      </c>
    </row>
    <row r="332" spans="1:15" x14ac:dyDescent="0.25">
      <c r="A332" s="2" t="str">
        <f>'Gene Table'!D43</f>
        <v>ID4</v>
      </c>
      <c r="B332" s="120"/>
      <c r="C332" s="3" t="s">
        <v>101</v>
      </c>
      <c r="D332" s="2">
        <f>IF(SUM('Raw Data'!C$3:C$98)&gt;10,IF(AND(ISNUMBER('Raw Data'!C180),'Raw Data'!C180&lt;40, 'Raw Data'!C180&gt;0),'Raw Data'!C180,40),"")</f>
        <v>35.253776999999999</v>
      </c>
      <c r="E332" s="2" t="str">
        <f>IF(SUM('Raw Data'!D$3:D$98)&gt;10,IF(AND(ISNUMBER('Raw Data'!D180),'Raw Data'!D180&lt;40, 'Raw Data'!D180&gt;0),'Raw Data'!D180,40),"")</f>
        <v/>
      </c>
      <c r="F332" s="2" t="str">
        <f>IF(SUM('Raw Data'!E$3:E$98)&gt;10,IF(AND(ISNUMBER('Raw Data'!E180),'Raw Data'!E180&lt;40, 'Raw Data'!E180&gt;0),'Raw Data'!E180,40),"")</f>
        <v/>
      </c>
      <c r="G332" s="2" t="str">
        <f>IF(SUM('Raw Data'!F$3:F$98)&gt;10,IF(AND(ISNUMBER('Raw Data'!F180),'Raw Data'!F180&lt;40, 'Raw Data'!F180&gt;0),'Raw Data'!F180,40),"")</f>
        <v/>
      </c>
      <c r="H332" s="2" t="str">
        <f>IF(SUM('Raw Data'!G$3:G$98)&gt;10,IF(AND(ISNUMBER('Raw Data'!G180),'Raw Data'!G180&lt;40, 'Raw Data'!G180&gt;0),'Raw Data'!G180,40),"")</f>
        <v/>
      </c>
      <c r="I332" s="2" t="str">
        <f>IF(SUM('Raw Data'!H$3:H$98)&gt;10,IF(AND(ISNUMBER('Raw Data'!H180),'Raw Data'!H180&lt;40, 'Raw Data'!H180&gt;0),'Raw Data'!H180,40),"")</f>
        <v/>
      </c>
      <c r="J332" s="2" t="str">
        <f>IF(SUM('Raw Data'!I$3:I$98)&gt;10,IF(AND(ISNUMBER('Raw Data'!I180),'Raw Data'!I180&lt;40, 'Raw Data'!I180&gt;0),'Raw Data'!I180,40),"")</f>
        <v/>
      </c>
      <c r="K332" s="2" t="str">
        <f>IF(SUM('Raw Data'!J$3:J$98)&gt;10,IF(AND(ISNUMBER('Raw Data'!J180),'Raw Data'!J180&lt;40, 'Raw Data'!J180&gt;0),'Raw Data'!J180,40),"")</f>
        <v/>
      </c>
      <c r="L332" s="2" t="str">
        <f>IF(SUM('Raw Data'!K$3:K$98)&gt;10,IF(AND(ISNUMBER('Raw Data'!K180),'Raw Data'!K180&lt;40, 'Raw Data'!K180&gt;0),'Raw Data'!K180,40),"")</f>
        <v/>
      </c>
      <c r="M332" s="2" t="str">
        <f>IF(SUM('Raw Data'!L$3:L$98)&gt;10,IF(AND(ISNUMBER('Raw Data'!L180),'Raw Data'!L180&lt;40, 'Raw Data'!L180&gt;0),'Raw Data'!L180,40),"")</f>
        <v/>
      </c>
      <c r="N332" s="2" t="str">
        <f>IF(SUM('Raw Data'!M$3:M$98)&gt;10,IF(AND(ISNUMBER('Raw Data'!M180),'Raw Data'!M180&lt;40, 'Raw Data'!M180&gt;0),'Raw Data'!M180,40),"")</f>
        <v/>
      </c>
      <c r="O332" s="2" t="str">
        <f>IF(SUM('Raw Data'!N$3:N$98)&gt;10,IF(AND(ISNUMBER('Raw Data'!N180),'Raw Data'!N180&lt;40, 'Raw Data'!N180&gt;0),'Raw Data'!N180,40),"")</f>
        <v/>
      </c>
    </row>
    <row r="333" spans="1:15" x14ac:dyDescent="0.25">
      <c r="A333" s="2" t="str">
        <f>'Gene Table'!D44</f>
        <v>IGFBP7</v>
      </c>
      <c r="B333" s="120"/>
      <c r="C333" s="3" t="s">
        <v>103</v>
      </c>
      <c r="D333" s="2">
        <f>IF(SUM('Raw Data'!C$3:C$98)&gt;10,IF(AND(ISNUMBER('Raw Data'!C182),'Raw Data'!C182&lt;40, 'Raw Data'!C182&gt;0),'Raw Data'!C182,40),"")</f>
        <v>32.423409999999997</v>
      </c>
      <c r="E333" s="2" t="str">
        <f>IF(SUM('Raw Data'!D$3:D$98)&gt;10,IF(AND(ISNUMBER('Raw Data'!D182),'Raw Data'!D182&lt;40, 'Raw Data'!D182&gt;0),'Raw Data'!D182,40),"")</f>
        <v/>
      </c>
      <c r="F333" s="2" t="str">
        <f>IF(SUM('Raw Data'!E$3:E$98)&gt;10,IF(AND(ISNUMBER('Raw Data'!E182),'Raw Data'!E182&lt;40, 'Raw Data'!E182&gt;0),'Raw Data'!E182,40),"")</f>
        <v/>
      </c>
      <c r="G333" s="2" t="str">
        <f>IF(SUM('Raw Data'!F$3:F$98)&gt;10,IF(AND(ISNUMBER('Raw Data'!F182),'Raw Data'!F182&lt;40, 'Raw Data'!F182&gt;0),'Raw Data'!F182,40),"")</f>
        <v/>
      </c>
      <c r="H333" s="2" t="str">
        <f>IF(SUM('Raw Data'!G$3:G$98)&gt;10,IF(AND(ISNUMBER('Raw Data'!G182),'Raw Data'!G182&lt;40, 'Raw Data'!G182&gt;0),'Raw Data'!G182,40),"")</f>
        <v/>
      </c>
      <c r="I333" s="2" t="str">
        <f>IF(SUM('Raw Data'!H$3:H$98)&gt;10,IF(AND(ISNUMBER('Raw Data'!H182),'Raw Data'!H182&lt;40, 'Raw Data'!H182&gt;0),'Raw Data'!H182,40),"")</f>
        <v/>
      </c>
      <c r="J333" s="2" t="str">
        <f>IF(SUM('Raw Data'!I$3:I$98)&gt;10,IF(AND(ISNUMBER('Raw Data'!I182),'Raw Data'!I182&lt;40, 'Raw Data'!I182&gt;0),'Raw Data'!I182,40),"")</f>
        <v/>
      </c>
      <c r="K333" s="2" t="str">
        <f>IF(SUM('Raw Data'!J$3:J$98)&gt;10,IF(AND(ISNUMBER('Raw Data'!J182),'Raw Data'!J182&lt;40, 'Raw Data'!J182&gt;0),'Raw Data'!J182,40),"")</f>
        <v/>
      </c>
      <c r="L333" s="2" t="str">
        <f>IF(SUM('Raw Data'!K$3:K$98)&gt;10,IF(AND(ISNUMBER('Raw Data'!K182),'Raw Data'!K182&lt;40, 'Raw Data'!K182&gt;0),'Raw Data'!K182,40),"")</f>
        <v/>
      </c>
      <c r="M333" s="2" t="str">
        <f>IF(SUM('Raw Data'!L$3:L$98)&gt;10,IF(AND(ISNUMBER('Raw Data'!L182),'Raw Data'!L182&lt;40, 'Raw Data'!L182&gt;0),'Raw Data'!L182,40),"")</f>
        <v/>
      </c>
      <c r="N333" s="2" t="str">
        <f>IF(SUM('Raw Data'!M$3:M$98)&gt;10,IF(AND(ISNUMBER('Raw Data'!M182),'Raw Data'!M182&lt;40, 'Raw Data'!M182&gt;0),'Raw Data'!M182,40),"")</f>
        <v/>
      </c>
      <c r="O333" s="2" t="str">
        <f>IF(SUM('Raw Data'!N$3:N$98)&gt;10,IF(AND(ISNUMBER('Raw Data'!N182),'Raw Data'!N182&lt;40, 'Raw Data'!N182&gt;0),'Raw Data'!N182,40),"")</f>
        <v/>
      </c>
    </row>
    <row r="334" spans="1:15" x14ac:dyDescent="0.25">
      <c r="A334" s="2" t="str">
        <f>'Gene Table'!D45</f>
        <v>IGFBPL1</v>
      </c>
      <c r="B334" s="120"/>
      <c r="C334" s="3" t="s">
        <v>196</v>
      </c>
      <c r="D334" s="2">
        <f>IF(SUM('Raw Data'!C$3:C$98)&gt;10,IF(AND(ISNUMBER('Raw Data'!C184),'Raw Data'!C184&lt;40, 'Raw Data'!C184&gt;0),'Raw Data'!C184,40),"")</f>
        <v>27.971077000000001</v>
      </c>
      <c r="E334" s="2" t="str">
        <f>IF(SUM('Raw Data'!D$3:D$98)&gt;10,IF(AND(ISNUMBER('Raw Data'!D184),'Raw Data'!D184&lt;40, 'Raw Data'!D184&gt;0),'Raw Data'!D184,40),"")</f>
        <v/>
      </c>
      <c r="F334" s="2" t="str">
        <f>IF(SUM('Raw Data'!E$3:E$98)&gt;10,IF(AND(ISNUMBER('Raw Data'!E184),'Raw Data'!E184&lt;40, 'Raw Data'!E184&gt;0),'Raw Data'!E184,40),"")</f>
        <v/>
      </c>
      <c r="G334" s="2" t="str">
        <f>IF(SUM('Raw Data'!F$3:F$98)&gt;10,IF(AND(ISNUMBER('Raw Data'!F184),'Raw Data'!F184&lt;40, 'Raw Data'!F184&gt;0),'Raw Data'!F184,40),"")</f>
        <v/>
      </c>
      <c r="H334" s="2" t="str">
        <f>IF(SUM('Raw Data'!G$3:G$98)&gt;10,IF(AND(ISNUMBER('Raw Data'!G184),'Raw Data'!G184&lt;40, 'Raw Data'!G184&gt;0),'Raw Data'!G184,40),"")</f>
        <v/>
      </c>
      <c r="I334" s="2" t="str">
        <f>IF(SUM('Raw Data'!H$3:H$98)&gt;10,IF(AND(ISNUMBER('Raw Data'!H184),'Raw Data'!H184&lt;40, 'Raw Data'!H184&gt;0),'Raw Data'!H184,40),"")</f>
        <v/>
      </c>
      <c r="J334" s="2" t="str">
        <f>IF(SUM('Raw Data'!I$3:I$98)&gt;10,IF(AND(ISNUMBER('Raw Data'!I184),'Raw Data'!I184&lt;40, 'Raw Data'!I184&gt;0),'Raw Data'!I184,40),"")</f>
        <v/>
      </c>
      <c r="K334" s="2" t="str">
        <f>IF(SUM('Raw Data'!J$3:J$98)&gt;10,IF(AND(ISNUMBER('Raw Data'!J184),'Raw Data'!J184&lt;40, 'Raw Data'!J184&gt;0),'Raw Data'!J184,40),"")</f>
        <v/>
      </c>
      <c r="L334" s="2" t="str">
        <f>IF(SUM('Raw Data'!K$3:K$98)&gt;10,IF(AND(ISNUMBER('Raw Data'!K184),'Raw Data'!K184&lt;40, 'Raw Data'!K184&gt;0),'Raw Data'!K184,40),"")</f>
        <v/>
      </c>
      <c r="M334" s="2" t="str">
        <f>IF(SUM('Raw Data'!L$3:L$98)&gt;10,IF(AND(ISNUMBER('Raw Data'!L184),'Raw Data'!L184&lt;40, 'Raw Data'!L184&gt;0),'Raw Data'!L184,40),"")</f>
        <v/>
      </c>
      <c r="N334" s="2" t="str">
        <f>IF(SUM('Raw Data'!M$3:M$98)&gt;10,IF(AND(ISNUMBER('Raw Data'!M184),'Raw Data'!M184&lt;40, 'Raw Data'!M184&gt;0),'Raw Data'!M184,40),"")</f>
        <v/>
      </c>
      <c r="O334" s="2" t="str">
        <f>IF(SUM('Raw Data'!N$3:N$98)&gt;10,IF(AND(ISNUMBER('Raw Data'!N184),'Raw Data'!N184&lt;40, 'Raw Data'!N184&gt;0),'Raw Data'!N184,40),"")</f>
        <v/>
      </c>
    </row>
    <row r="335" spans="1:15" x14ac:dyDescent="0.25">
      <c r="A335" s="2" t="str">
        <f>'Gene Table'!D46</f>
        <v>JUP</v>
      </c>
      <c r="B335" s="120"/>
      <c r="C335" s="3" t="s">
        <v>198</v>
      </c>
      <c r="D335" s="2">
        <f>IF(SUM('Raw Data'!C$3:C$98)&gt;10,IF(AND(ISNUMBER('Raw Data'!C186),'Raw Data'!C186&lt;40, 'Raw Data'!C186&gt;0),'Raw Data'!C186,40),"")</f>
        <v>29.985907000000001</v>
      </c>
      <c r="E335" s="2" t="str">
        <f>IF(SUM('Raw Data'!D$3:D$98)&gt;10,IF(AND(ISNUMBER('Raw Data'!D186),'Raw Data'!D186&lt;40, 'Raw Data'!D186&gt;0),'Raw Data'!D186,40),"")</f>
        <v/>
      </c>
      <c r="F335" s="2" t="str">
        <f>IF(SUM('Raw Data'!E$3:E$98)&gt;10,IF(AND(ISNUMBER('Raw Data'!E186),'Raw Data'!E186&lt;40, 'Raw Data'!E186&gt;0),'Raw Data'!E186,40),"")</f>
        <v/>
      </c>
      <c r="G335" s="2" t="str">
        <f>IF(SUM('Raw Data'!F$3:F$98)&gt;10,IF(AND(ISNUMBER('Raw Data'!F186),'Raw Data'!F186&lt;40, 'Raw Data'!F186&gt;0),'Raw Data'!F186,40),"")</f>
        <v/>
      </c>
      <c r="H335" s="2" t="str">
        <f>IF(SUM('Raw Data'!G$3:G$98)&gt;10,IF(AND(ISNUMBER('Raw Data'!G186),'Raw Data'!G186&lt;40, 'Raw Data'!G186&gt;0),'Raw Data'!G186,40),"")</f>
        <v/>
      </c>
      <c r="I335" s="2" t="str">
        <f>IF(SUM('Raw Data'!H$3:H$98)&gt;10,IF(AND(ISNUMBER('Raw Data'!H186),'Raw Data'!H186&lt;40, 'Raw Data'!H186&gt;0),'Raw Data'!H186,40),"")</f>
        <v/>
      </c>
      <c r="J335" s="2" t="str">
        <f>IF(SUM('Raw Data'!I$3:I$98)&gt;10,IF(AND(ISNUMBER('Raw Data'!I186),'Raw Data'!I186&lt;40, 'Raw Data'!I186&gt;0),'Raw Data'!I186,40),"")</f>
        <v/>
      </c>
      <c r="K335" s="2" t="str">
        <f>IF(SUM('Raw Data'!J$3:J$98)&gt;10,IF(AND(ISNUMBER('Raw Data'!J186),'Raw Data'!J186&lt;40, 'Raw Data'!J186&gt;0),'Raw Data'!J186,40),"")</f>
        <v/>
      </c>
      <c r="L335" s="2" t="str">
        <f>IF(SUM('Raw Data'!K$3:K$98)&gt;10,IF(AND(ISNUMBER('Raw Data'!K186),'Raw Data'!K186&lt;40, 'Raw Data'!K186&gt;0),'Raw Data'!K186,40),"")</f>
        <v/>
      </c>
      <c r="M335" s="2" t="str">
        <f>IF(SUM('Raw Data'!L$3:L$98)&gt;10,IF(AND(ISNUMBER('Raw Data'!L186),'Raw Data'!L186&lt;40, 'Raw Data'!L186&gt;0),'Raw Data'!L186,40),"")</f>
        <v/>
      </c>
      <c r="N335" s="2" t="str">
        <f>IF(SUM('Raw Data'!M$3:M$98)&gt;10,IF(AND(ISNUMBER('Raw Data'!M186),'Raw Data'!M186&lt;40, 'Raw Data'!M186&gt;0),'Raw Data'!M186,40),"")</f>
        <v/>
      </c>
      <c r="O335" s="2" t="str">
        <f>IF(SUM('Raw Data'!N$3:N$98)&gt;10,IF(AND(ISNUMBER('Raw Data'!N186),'Raw Data'!N186&lt;40, 'Raw Data'!N186&gt;0),'Raw Data'!N186,40),"")</f>
        <v/>
      </c>
    </row>
    <row r="336" spans="1:15" x14ac:dyDescent="0.25">
      <c r="A336" s="2" t="str">
        <f>'Gene Table'!D47</f>
        <v>KLK10</v>
      </c>
      <c r="B336" s="120"/>
      <c r="C336" s="3" t="s">
        <v>200</v>
      </c>
      <c r="D336" s="2">
        <f>IF(SUM('Raw Data'!C$3:C$98)&gt;10,IF(AND(ISNUMBER('Raw Data'!C188),'Raw Data'!C188&lt;40, 'Raw Data'!C188&gt;0),'Raw Data'!C188,40),"")</f>
        <v>31.189976000000001</v>
      </c>
      <c r="E336" s="2" t="str">
        <f>IF(SUM('Raw Data'!D$3:D$98)&gt;10,IF(AND(ISNUMBER('Raw Data'!D188),'Raw Data'!D188&lt;40, 'Raw Data'!D188&gt;0),'Raw Data'!D188,40),"")</f>
        <v/>
      </c>
      <c r="F336" s="2" t="str">
        <f>IF(SUM('Raw Data'!E$3:E$98)&gt;10,IF(AND(ISNUMBER('Raw Data'!E188),'Raw Data'!E188&lt;40, 'Raw Data'!E188&gt;0),'Raw Data'!E188,40),"")</f>
        <v/>
      </c>
      <c r="G336" s="2" t="str">
        <f>IF(SUM('Raw Data'!F$3:F$98)&gt;10,IF(AND(ISNUMBER('Raw Data'!F188),'Raw Data'!F188&lt;40, 'Raw Data'!F188&gt;0),'Raw Data'!F188,40),"")</f>
        <v/>
      </c>
      <c r="H336" s="2" t="str">
        <f>IF(SUM('Raw Data'!G$3:G$98)&gt;10,IF(AND(ISNUMBER('Raw Data'!G188),'Raw Data'!G188&lt;40, 'Raw Data'!G188&gt;0),'Raw Data'!G188,40),"")</f>
        <v/>
      </c>
      <c r="I336" s="2" t="str">
        <f>IF(SUM('Raw Data'!H$3:H$98)&gt;10,IF(AND(ISNUMBER('Raw Data'!H188),'Raw Data'!H188&lt;40, 'Raw Data'!H188&gt;0),'Raw Data'!H188,40),"")</f>
        <v/>
      </c>
      <c r="J336" s="2" t="str">
        <f>IF(SUM('Raw Data'!I$3:I$98)&gt;10,IF(AND(ISNUMBER('Raw Data'!I188),'Raw Data'!I188&lt;40, 'Raw Data'!I188&gt;0),'Raw Data'!I188,40),"")</f>
        <v/>
      </c>
      <c r="K336" s="2" t="str">
        <f>IF(SUM('Raw Data'!J$3:J$98)&gt;10,IF(AND(ISNUMBER('Raw Data'!J188),'Raw Data'!J188&lt;40, 'Raw Data'!J188&gt;0),'Raw Data'!J188,40),"")</f>
        <v/>
      </c>
      <c r="L336" s="2" t="str">
        <f>IF(SUM('Raw Data'!K$3:K$98)&gt;10,IF(AND(ISNUMBER('Raw Data'!K188),'Raw Data'!K188&lt;40, 'Raw Data'!K188&gt;0),'Raw Data'!K188,40),"")</f>
        <v/>
      </c>
      <c r="M336" s="2" t="str">
        <f>IF(SUM('Raw Data'!L$3:L$98)&gt;10,IF(AND(ISNUMBER('Raw Data'!L188),'Raw Data'!L188&lt;40, 'Raw Data'!L188&gt;0),'Raw Data'!L188,40),"")</f>
        <v/>
      </c>
      <c r="N336" s="2" t="str">
        <f>IF(SUM('Raw Data'!M$3:M$98)&gt;10,IF(AND(ISNUMBER('Raw Data'!M188),'Raw Data'!M188&lt;40, 'Raw Data'!M188&gt;0),'Raw Data'!M188,40),"")</f>
        <v/>
      </c>
      <c r="O336" s="2" t="str">
        <f>IF(SUM('Raw Data'!N$3:N$98)&gt;10,IF(AND(ISNUMBER('Raw Data'!N188),'Raw Data'!N188&lt;40, 'Raw Data'!N188&gt;0),'Raw Data'!N188,40),"")</f>
        <v/>
      </c>
    </row>
    <row r="337" spans="1:15" x14ac:dyDescent="0.25">
      <c r="A337" s="2" t="str">
        <f>'Gene Table'!D48</f>
        <v>LOX</v>
      </c>
      <c r="B337" s="120"/>
      <c r="C337" s="3" t="s">
        <v>202</v>
      </c>
      <c r="D337" s="2">
        <f>IF(SUM('Raw Data'!C$3:C$98)&gt;10,IF(AND(ISNUMBER('Raw Data'!C190),'Raw Data'!C190&lt;40, 'Raw Data'!C190&gt;0),'Raw Data'!C190,40),"")</f>
        <v>40</v>
      </c>
      <c r="E337" s="2" t="str">
        <f>IF(SUM('Raw Data'!D$3:D$98)&gt;10,IF(AND(ISNUMBER('Raw Data'!D190),'Raw Data'!D190&lt;40, 'Raw Data'!D190&gt;0),'Raw Data'!D190,40),"")</f>
        <v/>
      </c>
      <c r="F337" s="2" t="str">
        <f>IF(SUM('Raw Data'!E$3:E$98)&gt;10,IF(AND(ISNUMBER('Raw Data'!E190),'Raw Data'!E190&lt;40, 'Raw Data'!E190&gt;0),'Raw Data'!E190,40),"")</f>
        <v/>
      </c>
      <c r="G337" s="2" t="str">
        <f>IF(SUM('Raw Data'!F$3:F$98)&gt;10,IF(AND(ISNUMBER('Raw Data'!F190),'Raw Data'!F190&lt;40, 'Raw Data'!F190&gt;0),'Raw Data'!F190,40),"")</f>
        <v/>
      </c>
      <c r="H337" s="2" t="str">
        <f>IF(SUM('Raw Data'!G$3:G$98)&gt;10,IF(AND(ISNUMBER('Raw Data'!G190),'Raw Data'!G190&lt;40, 'Raw Data'!G190&gt;0),'Raw Data'!G190,40),"")</f>
        <v/>
      </c>
      <c r="I337" s="2" t="str">
        <f>IF(SUM('Raw Data'!H$3:H$98)&gt;10,IF(AND(ISNUMBER('Raw Data'!H190),'Raw Data'!H190&lt;40, 'Raw Data'!H190&gt;0),'Raw Data'!H190,40),"")</f>
        <v/>
      </c>
      <c r="J337" s="2" t="str">
        <f>IF(SUM('Raw Data'!I$3:I$98)&gt;10,IF(AND(ISNUMBER('Raw Data'!I190),'Raw Data'!I190&lt;40, 'Raw Data'!I190&gt;0),'Raw Data'!I190,40),"")</f>
        <v/>
      </c>
      <c r="K337" s="2" t="str">
        <f>IF(SUM('Raw Data'!J$3:J$98)&gt;10,IF(AND(ISNUMBER('Raw Data'!J190),'Raw Data'!J190&lt;40, 'Raw Data'!J190&gt;0),'Raw Data'!J190,40),"")</f>
        <v/>
      </c>
      <c r="L337" s="2" t="str">
        <f>IF(SUM('Raw Data'!K$3:K$98)&gt;10,IF(AND(ISNUMBER('Raw Data'!K190),'Raw Data'!K190&lt;40, 'Raw Data'!K190&gt;0),'Raw Data'!K190,40),"")</f>
        <v/>
      </c>
      <c r="M337" s="2" t="str">
        <f>IF(SUM('Raw Data'!L$3:L$98)&gt;10,IF(AND(ISNUMBER('Raw Data'!L190),'Raw Data'!L190&lt;40, 'Raw Data'!L190&gt;0),'Raw Data'!L190,40),"")</f>
        <v/>
      </c>
      <c r="N337" s="2" t="str">
        <f>IF(SUM('Raw Data'!M$3:M$98)&gt;10,IF(AND(ISNUMBER('Raw Data'!M190),'Raw Data'!M190&lt;40, 'Raw Data'!M190&gt;0),'Raw Data'!M190,40),"")</f>
        <v/>
      </c>
      <c r="O337" s="2" t="str">
        <f>IF(SUM('Raw Data'!N$3:N$98)&gt;10,IF(AND(ISNUMBER('Raw Data'!N190),'Raw Data'!N190&lt;40, 'Raw Data'!N190&gt;0),'Raw Data'!N190,40),"")</f>
        <v/>
      </c>
    </row>
    <row r="338" spans="1:15" x14ac:dyDescent="0.25">
      <c r="A338" s="2" t="str">
        <f>'Gene Table'!D49</f>
        <v>MEN1</v>
      </c>
      <c r="B338" s="120"/>
      <c r="C338" s="3" t="s">
        <v>204</v>
      </c>
      <c r="D338" s="2">
        <f>IF(SUM('Raw Data'!C$3:C$98)&gt;10,IF(AND(ISNUMBER('Raw Data'!C192),'Raw Data'!C192&lt;40, 'Raw Data'!C192&gt;0),'Raw Data'!C192,40),"")</f>
        <v>40</v>
      </c>
      <c r="E338" s="2" t="str">
        <f>IF(SUM('Raw Data'!D$3:D$98)&gt;10,IF(AND(ISNUMBER('Raw Data'!D192),'Raw Data'!D192&lt;40, 'Raw Data'!D192&gt;0),'Raw Data'!D192,40),"")</f>
        <v/>
      </c>
      <c r="F338" s="2" t="str">
        <f>IF(SUM('Raw Data'!E$3:E$98)&gt;10,IF(AND(ISNUMBER('Raw Data'!E192),'Raw Data'!E192&lt;40, 'Raw Data'!E192&gt;0),'Raw Data'!E192,40),"")</f>
        <v/>
      </c>
      <c r="G338" s="2" t="str">
        <f>IF(SUM('Raw Data'!F$3:F$98)&gt;10,IF(AND(ISNUMBER('Raw Data'!F192),'Raw Data'!F192&lt;40, 'Raw Data'!F192&gt;0),'Raw Data'!F192,40),"")</f>
        <v/>
      </c>
      <c r="H338" s="2" t="str">
        <f>IF(SUM('Raw Data'!G$3:G$98)&gt;10,IF(AND(ISNUMBER('Raw Data'!G192),'Raw Data'!G192&lt;40, 'Raw Data'!G192&gt;0),'Raw Data'!G192,40),"")</f>
        <v/>
      </c>
      <c r="I338" s="2" t="str">
        <f>IF(SUM('Raw Data'!H$3:H$98)&gt;10,IF(AND(ISNUMBER('Raw Data'!H192),'Raw Data'!H192&lt;40, 'Raw Data'!H192&gt;0),'Raw Data'!H192,40),"")</f>
        <v/>
      </c>
      <c r="J338" s="2" t="str">
        <f>IF(SUM('Raw Data'!I$3:I$98)&gt;10,IF(AND(ISNUMBER('Raw Data'!I192),'Raw Data'!I192&lt;40, 'Raw Data'!I192&gt;0),'Raw Data'!I192,40),"")</f>
        <v/>
      </c>
      <c r="K338" s="2" t="str">
        <f>IF(SUM('Raw Data'!J$3:J$98)&gt;10,IF(AND(ISNUMBER('Raw Data'!J192),'Raw Data'!J192&lt;40, 'Raw Data'!J192&gt;0),'Raw Data'!J192,40),"")</f>
        <v/>
      </c>
      <c r="L338" s="2" t="str">
        <f>IF(SUM('Raw Data'!K$3:K$98)&gt;10,IF(AND(ISNUMBER('Raw Data'!K192),'Raw Data'!K192&lt;40, 'Raw Data'!K192&gt;0),'Raw Data'!K192,40),"")</f>
        <v/>
      </c>
      <c r="M338" s="2" t="str">
        <f>IF(SUM('Raw Data'!L$3:L$98)&gt;10,IF(AND(ISNUMBER('Raw Data'!L192),'Raw Data'!L192&lt;40, 'Raw Data'!L192&gt;0),'Raw Data'!L192,40),"")</f>
        <v/>
      </c>
      <c r="N338" s="2" t="str">
        <f>IF(SUM('Raw Data'!M$3:M$98)&gt;10,IF(AND(ISNUMBER('Raw Data'!M192),'Raw Data'!M192&lt;40, 'Raw Data'!M192&gt;0),'Raw Data'!M192,40),"")</f>
        <v/>
      </c>
      <c r="O338" s="2" t="str">
        <f>IF(SUM('Raw Data'!N$3:N$98)&gt;10,IF(AND(ISNUMBER('Raw Data'!N192),'Raw Data'!N192&lt;40, 'Raw Data'!N192&gt;0),'Raw Data'!N192,40),"")</f>
        <v/>
      </c>
    </row>
    <row r="339" spans="1:15" x14ac:dyDescent="0.25">
      <c r="A339" s="2" t="str">
        <f>'Gene Table'!D50</f>
        <v>MGMT</v>
      </c>
      <c r="B339" s="120"/>
      <c r="C339" s="3" t="s">
        <v>206</v>
      </c>
      <c r="D339" s="2">
        <f>IF(SUM('Raw Data'!C$3:C$98)&gt;10,IF(AND(ISNUMBER('Raw Data'!C194),'Raw Data'!C194&lt;40, 'Raw Data'!C194&gt;0),'Raw Data'!C194,40),"")</f>
        <v>28.756744000000001</v>
      </c>
      <c r="E339" s="2" t="str">
        <f>IF(SUM('Raw Data'!D$3:D$98)&gt;10,IF(AND(ISNUMBER('Raw Data'!D194),'Raw Data'!D194&lt;40, 'Raw Data'!D194&gt;0),'Raw Data'!D194,40),"")</f>
        <v/>
      </c>
      <c r="F339" s="2" t="str">
        <f>IF(SUM('Raw Data'!E$3:E$98)&gt;10,IF(AND(ISNUMBER('Raw Data'!E194),'Raw Data'!E194&lt;40, 'Raw Data'!E194&gt;0),'Raw Data'!E194,40),"")</f>
        <v/>
      </c>
      <c r="G339" s="2" t="str">
        <f>IF(SUM('Raw Data'!F$3:F$98)&gt;10,IF(AND(ISNUMBER('Raw Data'!F194),'Raw Data'!F194&lt;40, 'Raw Data'!F194&gt;0),'Raw Data'!F194,40),"")</f>
        <v/>
      </c>
      <c r="H339" s="2" t="str">
        <f>IF(SUM('Raw Data'!G$3:G$98)&gt;10,IF(AND(ISNUMBER('Raw Data'!G194),'Raw Data'!G194&lt;40, 'Raw Data'!G194&gt;0),'Raw Data'!G194,40),"")</f>
        <v/>
      </c>
      <c r="I339" s="2" t="str">
        <f>IF(SUM('Raw Data'!H$3:H$98)&gt;10,IF(AND(ISNUMBER('Raw Data'!H194),'Raw Data'!H194&lt;40, 'Raw Data'!H194&gt;0),'Raw Data'!H194,40),"")</f>
        <v/>
      </c>
      <c r="J339" s="2" t="str">
        <f>IF(SUM('Raw Data'!I$3:I$98)&gt;10,IF(AND(ISNUMBER('Raw Data'!I194),'Raw Data'!I194&lt;40, 'Raw Data'!I194&gt;0),'Raw Data'!I194,40),"")</f>
        <v/>
      </c>
      <c r="K339" s="2" t="str">
        <f>IF(SUM('Raw Data'!J$3:J$98)&gt;10,IF(AND(ISNUMBER('Raw Data'!J194),'Raw Data'!J194&lt;40, 'Raw Data'!J194&gt;0),'Raw Data'!J194,40),"")</f>
        <v/>
      </c>
      <c r="L339" s="2" t="str">
        <f>IF(SUM('Raw Data'!K$3:K$98)&gt;10,IF(AND(ISNUMBER('Raw Data'!K194),'Raw Data'!K194&lt;40, 'Raw Data'!K194&gt;0),'Raw Data'!K194,40),"")</f>
        <v/>
      </c>
      <c r="M339" s="2" t="str">
        <f>IF(SUM('Raw Data'!L$3:L$98)&gt;10,IF(AND(ISNUMBER('Raw Data'!L194),'Raw Data'!L194&lt;40, 'Raw Data'!L194&gt;0),'Raw Data'!L194,40),"")</f>
        <v/>
      </c>
      <c r="N339" s="2" t="str">
        <f>IF(SUM('Raw Data'!M$3:M$98)&gt;10,IF(AND(ISNUMBER('Raw Data'!M194),'Raw Data'!M194&lt;40, 'Raw Data'!M194&gt;0),'Raw Data'!M194,40),"")</f>
        <v/>
      </c>
      <c r="O339" s="2" t="str">
        <f>IF(SUM('Raw Data'!N$3:N$98)&gt;10,IF(AND(ISNUMBER('Raw Data'!N194),'Raw Data'!N194&lt;40, 'Raw Data'!N194&gt;0),'Raw Data'!N194,40),"")</f>
        <v/>
      </c>
    </row>
    <row r="340" spans="1:15" x14ac:dyDescent="0.25">
      <c r="A340" s="2" t="str">
        <f>'Gene Table'!D51</f>
        <v>MLH1</v>
      </c>
      <c r="B340" s="120"/>
      <c r="C340" s="3" t="s">
        <v>461</v>
      </c>
      <c r="D340" s="2">
        <f>IF(SUM('Raw Data'!C$3:C$98)&gt;10,IF(AND(ISNUMBER('Raw Data'!C220),'Raw Data'!C220&lt;40, 'Raw Data'!C220&gt;0),'Raw Data'!C220,40),"")</f>
        <v>33.665591999999997</v>
      </c>
      <c r="E340" s="2" t="str">
        <f>IF(SUM('Raw Data'!D$3:D$98)&gt;10,IF(AND(ISNUMBER('Raw Data'!D220),'Raw Data'!D220&lt;40, 'Raw Data'!D220&gt;0),'Raw Data'!D220,40),"")</f>
        <v/>
      </c>
      <c r="F340" s="2" t="str">
        <f>IF(SUM('Raw Data'!E$3:E$98)&gt;10,IF(AND(ISNUMBER('Raw Data'!E220),'Raw Data'!E220&lt;40, 'Raw Data'!E220&gt;0),'Raw Data'!E220,40),"")</f>
        <v/>
      </c>
      <c r="G340" s="2" t="str">
        <f>IF(SUM('Raw Data'!F$3:F$98)&gt;10,IF(AND(ISNUMBER('Raw Data'!F220),'Raw Data'!F220&lt;40, 'Raw Data'!F220&gt;0),'Raw Data'!F220,40),"")</f>
        <v/>
      </c>
      <c r="H340" s="2" t="str">
        <f>IF(SUM('Raw Data'!G$3:G$98)&gt;10,IF(AND(ISNUMBER('Raw Data'!G220),'Raw Data'!G220&lt;40, 'Raw Data'!G220&gt;0),'Raw Data'!G220,40),"")</f>
        <v/>
      </c>
      <c r="I340" s="2" t="str">
        <f>IF(SUM('Raw Data'!H$3:H$98)&gt;10,IF(AND(ISNUMBER('Raw Data'!H220),'Raw Data'!H220&lt;40, 'Raw Data'!H220&gt;0),'Raw Data'!H220,40),"")</f>
        <v/>
      </c>
      <c r="J340" s="2" t="str">
        <f>IF(SUM('Raw Data'!I$3:I$98)&gt;10,IF(AND(ISNUMBER('Raw Data'!I220),'Raw Data'!I220&lt;40, 'Raw Data'!I220&gt;0),'Raw Data'!I220,40),"")</f>
        <v/>
      </c>
      <c r="K340" s="2" t="str">
        <f>IF(SUM('Raw Data'!J$3:J$98)&gt;10,IF(AND(ISNUMBER('Raw Data'!J220),'Raw Data'!J220&lt;40, 'Raw Data'!J220&gt;0),'Raw Data'!J220,40),"")</f>
        <v/>
      </c>
      <c r="L340" s="2" t="str">
        <f>IF(SUM('Raw Data'!K$3:K$98)&gt;10,IF(AND(ISNUMBER('Raw Data'!K220),'Raw Data'!K220&lt;40, 'Raw Data'!K220&gt;0),'Raw Data'!K220,40),"")</f>
        <v/>
      </c>
      <c r="M340" s="2" t="str">
        <f>IF(SUM('Raw Data'!L$3:L$98)&gt;10,IF(AND(ISNUMBER('Raw Data'!L220),'Raw Data'!L220&lt;40, 'Raw Data'!L220&gt;0),'Raw Data'!L220,40),"")</f>
        <v/>
      </c>
      <c r="N340" s="2" t="str">
        <f>IF(SUM('Raw Data'!M$3:M$98)&gt;10,IF(AND(ISNUMBER('Raw Data'!M220),'Raw Data'!M220&lt;40, 'Raw Data'!M220&gt;0),'Raw Data'!M220,40),"")</f>
        <v/>
      </c>
      <c r="O340" s="2" t="str">
        <f>IF(SUM('Raw Data'!N$3:N$98)&gt;10,IF(AND(ISNUMBER('Raw Data'!N220),'Raw Data'!N220&lt;40, 'Raw Data'!N220&gt;0),'Raw Data'!N220,40),"")</f>
        <v/>
      </c>
    </row>
    <row r="341" spans="1:15" x14ac:dyDescent="0.25">
      <c r="A341" s="2" t="str">
        <f>'Gene Table'!D52</f>
        <v>MSX1</v>
      </c>
      <c r="B341" s="120"/>
      <c r="C341" s="3" t="s">
        <v>463</v>
      </c>
      <c r="D341" s="2">
        <f>IF(SUM('Raw Data'!C$3:C$98)&gt;10,IF(AND(ISNUMBER('Raw Data'!C222),'Raw Data'!C222&lt;40, 'Raw Data'!C222&gt;0),'Raw Data'!C222,40),"")</f>
        <v>32.854866000000001</v>
      </c>
      <c r="E341" s="2" t="str">
        <f>IF(SUM('Raw Data'!D$3:D$98)&gt;10,IF(AND(ISNUMBER('Raw Data'!D222),'Raw Data'!D222&lt;40, 'Raw Data'!D222&gt;0),'Raw Data'!D222,40),"")</f>
        <v/>
      </c>
      <c r="F341" s="2" t="str">
        <f>IF(SUM('Raw Data'!E$3:E$98)&gt;10,IF(AND(ISNUMBER('Raw Data'!E222),'Raw Data'!E222&lt;40, 'Raw Data'!E222&gt;0),'Raw Data'!E222,40),"")</f>
        <v/>
      </c>
      <c r="G341" s="2" t="str">
        <f>IF(SUM('Raw Data'!F$3:F$98)&gt;10,IF(AND(ISNUMBER('Raw Data'!F222),'Raw Data'!F222&lt;40, 'Raw Data'!F222&gt;0),'Raw Data'!F222,40),"")</f>
        <v/>
      </c>
      <c r="H341" s="2" t="str">
        <f>IF(SUM('Raw Data'!G$3:G$98)&gt;10,IF(AND(ISNUMBER('Raw Data'!G222),'Raw Data'!G222&lt;40, 'Raw Data'!G222&gt;0),'Raw Data'!G222,40),"")</f>
        <v/>
      </c>
      <c r="I341" s="2" t="str">
        <f>IF(SUM('Raw Data'!H$3:H$98)&gt;10,IF(AND(ISNUMBER('Raw Data'!H222),'Raw Data'!H222&lt;40, 'Raw Data'!H222&gt;0),'Raw Data'!H222,40),"")</f>
        <v/>
      </c>
      <c r="J341" s="2" t="str">
        <f>IF(SUM('Raw Data'!I$3:I$98)&gt;10,IF(AND(ISNUMBER('Raw Data'!I222),'Raw Data'!I222&lt;40, 'Raw Data'!I222&gt;0),'Raw Data'!I222,40),"")</f>
        <v/>
      </c>
      <c r="K341" s="2" t="str">
        <f>IF(SUM('Raw Data'!J$3:J$98)&gt;10,IF(AND(ISNUMBER('Raw Data'!J222),'Raw Data'!J222&lt;40, 'Raw Data'!J222&gt;0),'Raw Data'!J222,40),"")</f>
        <v/>
      </c>
      <c r="L341" s="2" t="str">
        <f>IF(SUM('Raw Data'!K$3:K$98)&gt;10,IF(AND(ISNUMBER('Raw Data'!K222),'Raw Data'!K222&lt;40, 'Raw Data'!K222&gt;0),'Raw Data'!K222,40),"")</f>
        <v/>
      </c>
      <c r="M341" s="2" t="str">
        <f>IF(SUM('Raw Data'!L$3:L$98)&gt;10,IF(AND(ISNUMBER('Raw Data'!L222),'Raw Data'!L222&lt;40, 'Raw Data'!L222&gt;0),'Raw Data'!L222,40),"")</f>
        <v/>
      </c>
      <c r="N341" s="2" t="str">
        <f>IF(SUM('Raw Data'!M$3:M$98)&gt;10,IF(AND(ISNUMBER('Raw Data'!M222),'Raw Data'!M222&lt;40, 'Raw Data'!M222&gt;0),'Raw Data'!M222,40),"")</f>
        <v/>
      </c>
      <c r="O341" s="2" t="str">
        <f>IF(SUM('Raw Data'!N$3:N$98)&gt;10,IF(AND(ISNUMBER('Raw Data'!N222),'Raw Data'!N222&lt;40, 'Raw Data'!N222&gt;0),'Raw Data'!N222,40),"")</f>
        <v/>
      </c>
    </row>
    <row r="342" spans="1:15" x14ac:dyDescent="0.25">
      <c r="A342" s="2" t="str">
        <f>'Gene Table'!D53</f>
        <v>MUC2</v>
      </c>
      <c r="B342" s="120"/>
      <c r="C342" s="3" t="s">
        <v>465</v>
      </c>
      <c r="D342" s="2">
        <f>IF(SUM('Raw Data'!C$3:C$98)&gt;10,IF(AND(ISNUMBER('Raw Data'!C224),'Raw Data'!C224&lt;40, 'Raw Data'!C224&gt;0),'Raw Data'!C224,40),"")</f>
        <v>26.801582</v>
      </c>
      <c r="E342" s="2" t="str">
        <f>IF(SUM('Raw Data'!D$3:D$98)&gt;10,IF(AND(ISNUMBER('Raw Data'!D224),'Raw Data'!D224&lt;40, 'Raw Data'!D224&gt;0),'Raw Data'!D224,40),"")</f>
        <v/>
      </c>
      <c r="F342" s="2" t="str">
        <f>IF(SUM('Raw Data'!E$3:E$98)&gt;10,IF(AND(ISNUMBER('Raw Data'!E224),'Raw Data'!E224&lt;40, 'Raw Data'!E224&gt;0),'Raw Data'!E224,40),"")</f>
        <v/>
      </c>
      <c r="G342" s="2" t="str">
        <f>IF(SUM('Raw Data'!F$3:F$98)&gt;10,IF(AND(ISNUMBER('Raw Data'!F224),'Raw Data'!F224&lt;40, 'Raw Data'!F224&gt;0),'Raw Data'!F224,40),"")</f>
        <v/>
      </c>
      <c r="H342" s="2" t="str">
        <f>IF(SUM('Raw Data'!G$3:G$98)&gt;10,IF(AND(ISNUMBER('Raw Data'!G224),'Raw Data'!G224&lt;40, 'Raw Data'!G224&gt;0),'Raw Data'!G224,40),"")</f>
        <v/>
      </c>
      <c r="I342" s="2" t="str">
        <f>IF(SUM('Raw Data'!H$3:H$98)&gt;10,IF(AND(ISNUMBER('Raw Data'!H224),'Raw Data'!H224&lt;40, 'Raw Data'!H224&gt;0),'Raw Data'!H224,40),"")</f>
        <v/>
      </c>
      <c r="J342" s="2" t="str">
        <f>IF(SUM('Raw Data'!I$3:I$98)&gt;10,IF(AND(ISNUMBER('Raw Data'!I224),'Raw Data'!I224&lt;40, 'Raw Data'!I224&gt;0),'Raw Data'!I224,40),"")</f>
        <v/>
      </c>
      <c r="K342" s="2" t="str">
        <f>IF(SUM('Raw Data'!J$3:J$98)&gt;10,IF(AND(ISNUMBER('Raw Data'!J224),'Raw Data'!J224&lt;40, 'Raw Data'!J224&gt;0),'Raw Data'!J224,40),"")</f>
        <v/>
      </c>
      <c r="L342" s="2" t="str">
        <f>IF(SUM('Raw Data'!K$3:K$98)&gt;10,IF(AND(ISNUMBER('Raw Data'!K224),'Raw Data'!K224&lt;40, 'Raw Data'!K224&gt;0),'Raw Data'!K224,40),"")</f>
        <v/>
      </c>
      <c r="M342" s="2" t="str">
        <f>IF(SUM('Raw Data'!L$3:L$98)&gt;10,IF(AND(ISNUMBER('Raw Data'!L224),'Raw Data'!L224&lt;40, 'Raw Data'!L224&gt;0),'Raw Data'!L224,40),"")</f>
        <v/>
      </c>
      <c r="N342" s="2" t="str">
        <f>IF(SUM('Raw Data'!M$3:M$98)&gt;10,IF(AND(ISNUMBER('Raw Data'!M224),'Raw Data'!M224&lt;40, 'Raw Data'!M224&gt;0),'Raw Data'!M224,40),"")</f>
        <v/>
      </c>
      <c r="O342" s="2" t="str">
        <f>IF(SUM('Raw Data'!N$3:N$98)&gt;10,IF(AND(ISNUMBER('Raw Data'!N224),'Raw Data'!N224&lt;40, 'Raw Data'!N224&gt;0),'Raw Data'!N224,40),"")</f>
        <v/>
      </c>
    </row>
    <row r="343" spans="1:15" x14ac:dyDescent="0.25">
      <c r="A343" s="2" t="str">
        <f>'Gene Table'!D54</f>
        <v>MYOD1</v>
      </c>
      <c r="B343" s="120"/>
      <c r="C343" s="3" t="s">
        <v>467</v>
      </c>
      <c r="D343" s="2">
        <f>IF(SUM('Raw Data'!C$3:C$98)&gt;10,IF(AND(ISNUMBER('Raw Data'!C226),'Raw Data'!C226&lt;40, 'Raw Data'!C226&gt;0),'Raw Data'!C226,40),"")</f>
        <v>30.068166999999999</v>
      </c>
      <c r="E343" s="2" t="str">
        <f>IF(SUM('Raw Data'!D$3:D$98)&gt;10,IF(AND(ISNUMBER('Raw Data'!D226),'Raw Data'!D226&lt;40, 'Raw Data'!D226&gt;0),'Raw Data'!D226,40),"")</f>
        <v/>
      </c>
      <c r="F343" s="2" t="str">
        <f>IF(SUM('Raw Data'!E$3:E$98)&gt;10,IF(AND(ISNUMBER('Raw Data'!E226),'Raw Data'!E226&lt;40, 'Raw Data'!E226&gt;0),'Raw Data'!E226,40),"")</f>
        <v/>
      </c>
      <c r="G343" s="2" t="str">
        <f>IF(SUM('Raw Data'!F$3:F$98)&gt;10,IF(AND(ISNUMBER('Raw Data'!F226),'Raw Data'!F226&lt;40, 'Raw Data'!F226&gt;0),'Raw Data'!F226,40),"")</f>
        <v/>
      </c>
      <c r="H343" s="2" t="str">
        <f>IF(SUM('Raw Data'!G$3:G$98)&gt;10,IF(AND(ISNUMBER('Raw Data'!G226),'Raw Data'!G226&lt;40, 'Raw Data'!G226&gt;0),'Raw Data'!G226,40),"")</f>
        <v/>
      </c>
      <c r="I343" s="2" t="str">
        <f>IF(SUM('Raw Data'!H$3:H$98)&gt;10,IF(AND(ISNUMBER('Raw Data'!H226),'Raw Data'!H226&lt;40, 'Raw Data'!H226&gt;0),'Raw Data'!H226,40),"")</f>
        <v/>
      </c>
      <c r="J343" s="2" t="str">
        <f>IF(SUM('Raw Data'!I$3:I$98)&gt;10,IF(AND(ISNUMBER('Raw Data'!I226),'Raw Data'!I226&lt;40, 'Raw Data'!I226&gt;0),'Raw Data'!I226,40),"")</f>
        <v/>
      </c>
      <c r="K343" s="2" t="str">
        <f>IF(SUM('Raw Data'!J$3:J$98)&gt;10,IF(AND(ISNUMBER('Raw Data'!J226),'Raw Data'!J226&lt;40, 'Raw Data'!J226&gt;0),'Raw Data'!J226,40),"")</f>
        <v/>
      </c>
      <c r="L343" s="2" t="str">
        <f>IF(SUM('Raw Data'!K$3:K$98)&gt;10,IF(AND(ISNUMBER('Raw Data'!K226),'Raw Data'!K226&lt;40, 'Raw Data'!K226&gt;0),'Raw Data'!K226,40),"")</f>
        <v/>
      </c>
      <c r="M343" s="2" t="str">
        <f>IF(SUM('Raw Data'!L$3:L$98)&gt;10,IF(AND(ISNUMBER('Raw Data'!L226),'Raw Data'!L226&lt;40, 'Raw Data'!L226&gt;0),'Raw Data'!L226,40),"")</f>
        <v/>
      </c>
      <c r="N343" s="2" t="str">
        <f>IF(SUM('Raw Data'!M$3:M$98)&gt;10,IF(AND(ISNUMBER('Raw Data'!M226),'Raw Data'!M226&lt;40, 'Raw Data'!M226&gt;0),'Raw Data'!M226,40),"")</f>
        <v/>
      </c>
      <c r="O343" s="2" t="str">
        <f>IF(SUM('Raw Data'!N$3:N$98)&gt;10,IF(AND(ISNUMBER('Raw Data'!N226),'Raw Data'!N226&lt;40, 'Raw Data'!N226&gt;0),'Raw Data'!N226,40),"")</f>
        <v/>
      </c>
    </row>
    <row r="344" spans="1:15" x14ac:dyDescent="0.25">
      <c r="A344" s="2" t="str">
        <f>'Gene Table'!D55</f>
        <v>PALB2</v>
      </c>
      <c r="B344" s="120"/>
      <c r="C344" s="3" t="s">
        <v>240</v>
      </c>
      <c r="D344" s="2">
        <f>IF(SUM('Raw Data'!C$3:C$98)&gt;10,IF(AND(ISNUMBER('Raw Data'!C228),'Raw Data'!C228&lt;40, 'Raw Data'!C228&gt;0),'Raw Data'!C228,40),"")</f>
        <v>29.416374000000001</v>
      </c>
      <c r="E344" s="2" t="str">
        <f>IF(SUM('Raw Data'!D$3:D$98)&gt;10,IF(AND(ISNUMBER('Raw Data'!D228),'Raw Data'!D228&lt;40, 'Raw Data'!D228&gt;0),'Raw Data'!D228,40),"")</f>
        <v/>
      </c>
      <c r="F344" s="2" t="str">
        <f>IF(SUM('Raw Data'!E$3:E$98)&gt;10,IF(AND(ISNUMBER('Raw Data'!E228),'Raw Data'!E228&lt;40, 'Raw Data'!E228&gt;0),'Raw Data'!E228,40),"")</f>
        <v/>
      </c>
      <c r="G344" s="2" t="str">
        <f>IF(SUM('Raw Data'!F$3:F$98)&gt;10,IF(AND(ISNUMBER('Raw Data'!F228),'Raw Data'!F228&lt;40, 'Raw Data'!F228&gt;0),'Raw Data'!F228,40),"")</f>
        <v/>
      </c>
      <c r="H344" s="2" t="str">
        <f>IF(SUM('Raw Data'!G$3:G$98)&gt;10,IF(AND(ISNUMBER('Raw Data'!G228),'Raw Data'!G228&lt;40, 'Raw Data'!G228&gt;0),'Raw Data'!G228,40),"")</f>
        <v/>
      </c>
      <c r="I344" s="2" t="str">
        <f>IF(SUM('Raw Data'!H$3:H$98)&gt;10,IF(AND(ISNUMBER('Raw Data'!H228),'Raw Data'!H228&lt;40, 'Raw Data'!H228&gt;0),'Raw Data'!H228,40),"")</f>
        <v/>
      </c>
      <c r="J344" s="2" t="str">
        <f>IF(SUM('Raw Data'!I$3:I$98)&gt;10,IF(AND(ISNUMBER('Raw Data'!I228),'Raw Data'!I228&lt;40, 'Raw Data'!I228&gt;0),'Raw Data'!I228,40),"")</f>
        <v/>
      </c>
      <c r="K344" s="2" t="str">
        <f>IF(SUM('Raw Data'!J$3:J$98)&gt;10,IF(AND(ISNUMBER('Raw Data'!J228),'Raw Data'!J228&lt;40, 'Raw Data'!J228&gt;0),'Raw Data'!J228,40),"")</f>
        <v/>
      </c>
      <c r="L344" s="2" t="str">
        <f>IF(SUM('Raw Data'!K$3:K$98)&gt;10,IF(AND(ISNUMBER('Raw Data'!K228),'Raw Data'!K228&lt;40, 'Raw Data'!K228&gt;0),'Raw Data'!K228,40),"")</f>
        <v/>
      </c>
      <c r="M344" s="2" t="str">
        <f>IF(SUM('Raw Data'!L$3:L$98)&gt;10,IF(AND(ISNUMBER('Raw Data'!L228),'Raw Data'!L228&lt;40, 'Raw Data'!L228&gt;0),'Raw Data'!L228,40),"")</f>
        <v/>
      </c>
      <c r="N344" s="2" t="str">
        <f>IF(SUM('Raw Data'!M$3:M$98)&gt;10,IF(AND(ISNUMBER('Raw Data'!M228),'Raw Data'!M228&lt;40, 'Raw Data'!M228&gt;0),'Raw Data'!M228,40),"")</f>
        <v/>
      </c>
      <c r="O344" s="2" t="str">
        <f>IF(SUM('Raw Data'!N$3:N$98)&gt;10,IF(AND(ISNUMBER('Raw Data'!N228),'Raw Data'!N228&lt;40, 'Raw Data'!N228&gt;0),'Raw Data'!N228,40),"")</f>
        <v/>
      </c>
    </row>
    <row r="345" spans="1:15" x14ac:dyDescent="0.25">
      <c r="A345" s="2" t="str">
        <f>'Gene Table'!D56</f>
        <v>PAX5</v>
      </c>
      <c r="B345" s="120"/>
      <c r="C345" s="3" t="s">
        <v>242</v>
      </c>
      <c r="D345" s="2">
        <f>IF(SUM('Raw Data'!C$3:C$98)&gt;10,IF(AND(ISNUMBER('Raw Data'!C230),'Raw Data'!C230&lt;40, 'Raw Data'!C230&gt;0),'Raw Data'!C230,40),"")</f>
        <v>29.124538000000001</v>
      </c>
      <c r="E345" s="2" t="str">
        <f>IF(SUM('Raw Data'!D$3:D$98)&gt;10,IF(AND(ISNUMBER('Raw Data'!D230),'Raw Data'!D230&lt;40, 'Raw Data'!D230&gt;0),'Raw Data'!D230,40),"")</f>
        <v/>
      </c>
      <c r="F345" s="2" t="str">
        <f>IF(SUM('Raw Data'!E$3:E$98)&gt;10,IF(AND(ISNUMBER('Raw Data'!E230),'Raw Data'!E230&lt;40, 'Raw Data'!E230&gt;0),'Raw Data'!E230,40),"")</f>
        <v/>
      </c>
      <c r="G345" s="2" t="str">
        <f>IF(SUM('Raw Data'!F$3:F$98)&gt;10,IF(AND(ISNUMBER('Raw Data'!F230),'Raw Data'!F230&lt;40, 'Raw Data'!F230&gt;0),'Raw Data'!F230,40),"")</f>
        <v/>
      </c>
      <c r="H345" s="2" t="str">
        <f>IF(SUM('Raw Data'!G$3:G$98)&gt;10,IF(AND(ISNUMBER('Raw Data'!G230),'Raw Data'!G230&lt;40, 'Raw Data'!G230&gt;0),'Raw Data'!G230,40),"")</f>
        <v/>
      </c>
      <c r="I345" s="2" t="str">
        <f>IF(SUM('Raw Data'!H$3:H$98)&gt;10,IF(AND(ISNUMBER('Raw Data'!H230),'Raw Data'!H230&lt;40, 'Raw Data'!H230&gt;0),'Raw Data'!H230,40),"")</f>
        <v/>
      </c>
      <c r="J345" s="2" t="str">
        <f>IF(SUM('Raw Data'!I$3:I$98)&gt;10,IF(AND(ISNUMBER('Raw Data'!I230),'Raw Data'!I230&lt;40, 'Raw Data'!I230&gt;0),'Raw Data'!I230,40),"")</f>
        <v/>
      </c>
      <c r="K345" s="2" t="str">
        <f>IF(SUM('Raw Data'!J$3:J$98)&gt;10,IF(AND(ISNUMBER('Raw Data'!J230),'Raw Data'!J230&lt;40, 'Raw Data'!J230&gt;0),'Raw Data'!J230,40),"")</f>
        <v/>
      </c>
      <c r="L345" s="2" t="str">
        <f>IF(SUM('Raw Data'!K$3:K$98)&gt;10,IF(AND(ISNUMBER('Raw Data'!K230),'Raw Data'!K230&lt;40, 'Raw Data'!K230&gt;0),'Raw Data'!K230,40),"")</f>
        <v/>
      </c>
      <c r="M345" s="2" t="str">
        <f>IF(SUM('Raw Data'!L$3:L$98)&gt;10,IF(AND(ISNUMBER('Raw Data'!L230),'Raw Data'!L230&lt;40, 'Raw Data'!L230&gt;0),'Raw Data'!L230,40),"")</f>
        <v/>
      </c>
      <c r="N345" s="2" t="str">
        <f>IF(SUM('Raw Data'!M$3:M$98)&gt;10,IF(AND(ISNUMBER('Raw Data'!M230),'Raw Data'!M230&lt;40, 'Raw Data'!M230&gt;0),'Raw Data'!M230,40),"")</f>
        <v/>
      </c>
      <c r="O345" s="2" t="str">
        <f>IF(SUM('Raw Data'!N$3:N$98)&gt;10,IF(AND(ISNUMBER('Raw Data'!N230),'Raw Data'!N230&lt;40, 'Raw Data'!N230&gt;0),'Raw Data'!N230,40),"")</f>
        <v/>
      </c>
    </row>
    <row r="346" spans="1:15" x14ac:dyDescent="0.25">
      <c r="A346" s="2" t="str">
        <f>'Gene Table'!D57</f>
        <v>PDLIM4</v>
      </c>
      <c r="B346" s="120"/>
      <c r="C346" s="3" t="s">
        <v>244</v>
      </c>
      <c r="D346" s="2">
        <f>IF(SUM('Raw Data'!C$3:C$98)&gt;10,IF(AND(ISNUMBER('Raw Data'!C232),'Raw Data'!C232&lt;40, 'Raw Data'!C232&gt;0),'Raw Data'!C232,40),"")</f>
        <v>31.132239999999999</v>
      </c>
      <c r="E346" s="2" t="str">
        <f>IF(SUM('Raw Data'!D$3:D$98)&gt;10,IF(AND(ISNUMBER('Raw Data'!D232),'Raw Data'!D232&lt;40, 'Raw Data'!D232&gt;0),'Raw Data'!D232,40),"")</f>
        <v/>
      </c>
      <c r="F346" s="2" t="str">
        <f>IF(SUM('Raw Data'!E$3:E$98)&gt;10,IF(AND(ISNUMBER('Raw Data'!E232),'Raw Data'!E232&lt;40, 'Raw Data'!E232&gt;0),'Raw Data'!E232,40),"")</f>
        <v/>
      </c>
      <c r="G346" s="2" t="str">
        <f>IF(SUM('Raw Data'!F$3:F$98)&gt;10,IF(AND(ISNUMBER('Raw Data'!F232),'Raw Data'!F232&lt;40, 'Raw Data'!F232&gt;0),'Raw Data'!F232,40),"")</f>
        <v/>
      </c>
      <c r="H346" s="2" t="str">
        <f>IF(SUM('Raw Data'!G$3:G$98)&gt;10,IF(AND(ISNUMBER('Raw Data'!G232),'Raw Data'!G232&lt;40, 'Raw Data'!G232&gt;0),'Raw Data'!G232,40),"")</f>
        <v/>
      </c>
      <c r="I346" s="2" t="str">
        <f>IF(SUM('Raw Data'!H$3:H$98)&gt;10,IF(AND(ISNUMBER('Raw Data'!H232),'Raw Data'!H232&lt;40, 'Raw Data'!H232&gt;0),'Raw Data'!H232,40),"")</f>
        <v/>
      </c>
      <c r="J346" s="2" t="str">
        <f>IF(SUM('Raw Data'!I$3:I$98)&gt;10,IF(AND(ISNUMBER('Raw Data'!I232),'Raw Data'!I232&lt;40, 'Raw Data'!I232&gt;0),'Raw Data'!I232,40),"")</f>
        <v/>
      </c>
      <c r="K346" s="2" t="str">
        <f>IF(SUM('Raw Data'!J$3:J$98)&gt;10,IF(AND(ISNUMBER('Raw Data'!J232),'Raw Data'!J232&lt;40, 'Raw Data'!J232&gt;0),'Raw Data'!J232,40),"")</f>
        <v/>
      </c>
      <c r="L346" s="2" t="str">
        <f>IF(SUM('Raw Data'!K$3:K$98)&gt;10,IF(AND(ISNUMBER('Raw Data'!K232),'Raw Data'!K232&lt;40, 'Raw Data'!K232&gt;0),'Raw Data'!K232,40),"")</f>
        <v/>
      </c>
      <c r="M346" s="2" t="str">
        <f>IF(SUM('Raw Data'!L$3:L$98)&gt;10,IF(AND(ISNUMBER('Raw Data'!L232),'Raw Data'!L232&lt;40, 'Raw Data'!L232&gt;0),'Raw Data'!L232,40),"")</f>
        <v/>
      </c>
      <c r="N346" s="2" t="str">
        <f>IF(SUM('Raw Data'!M$3:M$98)&gt;10,IF(AND(ISNUMBER('Raw Data'!M232),'Raw Data'!M232&lt;40, 'Raw Data'!M232&gt;0),'Raw Data'!M232,40),"")</f>
        <v/>
      </c>
      <c r="O346" s="2" t="str">
        <f>IF(SUM('Raw Data'!N$3:N$98)&gt;10,IF(AND(ISNUMBER('Raw Data'!N232),'Raw Data'!N232&lt;40, 'Raw Data'!N232&gt;0),'Raw Data'!N232,40),"")</f>
        <v/>
      </c>
    </row>
    <row r="347" spans="1:15" x14ac:dyDescent="0.25">
      <c r="A347" s="2" t="str">
        <f>'Gene Table'!D58</f>
        <v>PER1</v>
      </c>
      <c r="B347" s="120"/>
      <c r="C347" s="3" t="s">
        <v>246</v>
      </c>
      <c r="D347" s="2">
        <f>IF(SUM('Raw Data'!C$3:C$98)&gt;10,IF(AND(ISNUMBER('Raw Data'!C234),'Raw Data'!C234&lt;40, 'Raw Data'!C234&gt;0),'Raw Data'!C234,40),"")</f>
        <v>40</v>
      </c>
      <c r="E347" s="2" t="str">
        <f>IF(SUM('Raw Data'!D$3:D$98)&gt;10,IF(AND(ISNUMBER('Raw Data'!D234),'Raw Data'!D234&lt;40, 'Raw Data'!D234&gt;0),'Raw Data'!D234,40),"")</f>
        <v/>
      </c>
      <c r="F347" s="2" t="str">
        <f>IF(SUM('Raw Data'!E$3:E$98)&gt;10,IF(AND(ISNUMBER('Raw Data'!E234),'Raw Data'!E234&lt;40, 'Raw Data'!E234&gt;0),'Raw Data'!E234,40),"")</f>
        <v/>
      </c>
      <c r="G347" s="2" t="str">
        <f>IF(SUM('Raw Data'!F$3:F$98)&gt;10,IF(AND(ISNUMBER('Raw Data'!F234),'Raw Data'!F234&lt;40, 'Raw Data'!F234&gt;0),'Raw Data'!F234,40),"")</f>
        <v/>
      </c>
      <c r="H347" s="2" t="str">
        <f>IF(SUM('Raw Data'!G$3:G$98)&gt;10,IF(AND(ISNUMBER('Raw Data'!G234),'Raw Data'!G234&lt;40, 'Raw Data'!G234&gt;0),'Raw Data'!G234,40),"")</f>
        <v/>
      </c>
      <c r="I347" s="2" t="str">
        <f>IF(SUM('Raw Data'!H$3:H$98)&gt;10,IF(AND(ISNUMBER('Raw Data'!H234),'Raw Data'!H234&lt;40, 'Raw Data'!H234&gt;0),'Raw Data'!H234,40),"")</f>
        <v/>
      </c>
      <c r="J347" s="2" t="str">
        <f>IF(SUM('Raw Data'!I$3:I$98)&gt;10,IF(AND(ISNUMBER('Raw Data'!I234),'Raw Data'!I234&lt;40, 'Raw Data'!I234&gt;0),'Raw Data'!I234,40),"")</f>
        <v/>
      </c>
      <c r="K347" s="2" t="str">
        <f>IF(SUM('Raw Data'!J$3:J$98)&gt;10,IF(AND(ISNUMBER('Raw Data'!J234),'Raw Data'!J234&lt;40, 'Raw Data'!J234&gt;0),'Raw Data'!J234,40),"")</f>
        <v/>
      </c>
      <c r="L347" s="2" t="str">
        <f>IF(SUM('Raw Data'!K$3:K$98)&gt;10,IF(AND(ISNUMBER('Raw Data'!K234),'Raw Data'!K234&lt;40, 'Raw Data'!K234&gt;0),'Raw Data'!K234,40),"")</f>
        <v/>
      </c>
      <c r="M347" s="2" t="str">
        <f>IF(SUM('Raw Data'!L$3:L$98)&gt;10,IF(AND(ISNUMBER('Raw Data'!L234),'Raw Data'!L234&lt;40, 'Raw Data'!L234&gt;0),'Raw Data'!L234,40),"")</f>
        <v/>
      </c>
      <c r="N347" s="2" t="str">
        <f>IF(SUM('Raw Data'!M$3:M$98)&gt;10,IF(AND(ISNUMBER('Raw Data'!M234),'Raw Data'!M234&lt;40, 'Raw Data'!M234&gt;0),'Raw Data'!M234,40),"")</f>
        <v/>
      </c>
      <c r="O347" s="2" t="str">
        <f>IF(SUM('Raw Data'!N$3:N$98)&gt;10,IF(AND(ISNUMBER('Raw Data'!N234),'Raw Data'!N234&lt;40, 'Raw Data'!N234&gt;0),'Raw Data'!N234,40),"")</f>
        <v/>
      </c>
    </row>
    <row r="348" spans="1:15" x14ac:dyDescent="0.25">
      <c r="A348" s="2" t="str">
        <f>'Gene Table'!D59</f>
        <v>PER2</v>
      </c>
      <c r="B348" s="120"/>
      <c r="C348" s="3" t="s">
        <v>248</v>
      </c>
      <c r="D348" s="2">
        <f>IF(SUM('Raw Data'!C$3:C$98)&gt;10,IF(AND(ISNUMBER('Raw Data'!C236),'Raw Data'!C236&lt;40, 'Raw Data'!C236&gt;0),'Raw Data'!C236,40),"")</f>
        <v>30.59817</v>
      </c>
      <c r="E348" s="2" t="str">
        <f>IF(SUM('Raw Data'!D$3:D$98)&gt;10,IF(AND(ISNUMBER('Raw Data'!D236),'Raw Data'!D236&lt;40, 'Raw Data'!D236&gt;0),'Raw Data'!D236,40),"")</f>
        <v/>
      </c>
      <c r="F348" s="2" t="str">
        <f>IF(SUM('Raw Data'!E$3:E$98)&gt;10,IF(AND(ISNUMBER('Raw Data'!E236),'Raw Data'!E236&lt;40, 'Raw Data'!E236&gt;0),'Raw Data'!E236,40),"")</f>
        <v/>
      </c>
      <c r="G348" s="2" t="str">
        <f>IF(SUM('Raw Data'!F$3:F$98)&gt;10,IF(AND(ISNUMBER('Raw Data'!F236),'Raw Data'!F236&lt;40, 'Raw Data'!F236&gt;0),'Raw Data'!F236,40),"")</f>
        <v/>
      </c>
      <c r="H348" s="2" t="str">
        <f>IF(SUM('Raw Data'!G$3:G$98)&gt;10,IF(AND(ISNUMBER('Raw Data'!G236),'Raw Data'!G236&lt;40, 'Raw Data'!G236&gt;0),'Raw Data'!G236,40),"")</f>
        <v/>
      </c>
      <c r="I348" s="2" t="str">
        <f>IF(SUM('Raw Data'!H$3:H$98)&gt;10,IF(AND(ISNUMBER('Raw Data'!H236),'Raw Data'!H236&lt;40, 'Raw Data'!H236&gt;0),'Raw Data'!H236,40),"")</f>
        <v/>
      </c>
      <c r="J348" s="2" t="str">
        <f>IF(SUM('Raw Data'!I$3:I$98)&gt;10,IF(AND(ISNUMBER('Raw Data'!I236),'Raw Data'!I236&lt;40, 'Raw Data'!I236&gt;0),'Raw Data'!I236,40),"")</f>
        <v/>
      </c>
      <c r="K348" s="2" t="str">
        <f>IF(SUM('Raw Data'!J$3:J$98)&gt;10,IF(AND(ISNUMBER('Raw Data'!J236),'Raw Data'!J236&lt;40, 'Raw Data'!J236&gt;0),'Raw Data'!J236,40),"")</f>
        <v/>
      </c>
      <c r="L348" s="2" t="str">
        <f>IF(SUM('Raw Data'!K$3:K$98)&gt;10,IF(AND(ISNUMBER('Raw Data'!K236),'Raw Data'!K236&lt;40, 'Raw Data'!K236&gt;0),'Raw Data'!K236,40),"")</f>
        <v/>
      </c>
      <c r="M348" s="2" t="str">
        <f>IF(SUM('Raw Data'!L$3:L$98)&gt;10,IF(AND(ISNUMBER('Raw Data'!L236),'Raw Data'!L236&lt;40, 'Raw Data'!L236&gt;0),'Raw Data'!L236,40),"")</f>
        <v/>
      </c>
      <c r="N348" s="2" t="str">
        <f>IF(SUM('Raw Data'!M$3:M$98)&gt;10,IF(AND(ISNUMBER('Raw Data'!M236),'Raw Data'!M236&lt;40, 'Raw Data'!M236&gt;0),'Raw Data'!M236,40),"")</f>
        <v/>
      </c>
      <c r="O348" s="2" t="str">
        <f>IF(SUM('Raw Data'!N$3:N$98)&gt;10,IF(AND(ISNUMBER('Raw Data'!N236),'Raw Data'!N236&lt;40, 'Raw Data'!N236&gt;0),'Raw Data'!N236,40),"")</f>
        <v/>
      </c>
    </row>
    <row r="349" spans="1:15" x14ac:dyDescent="0.25">
      <c r="A349" s="2" t="str">
        <f>'Gene Table'!D60</f>
        <v>PGR</v>
      </c>
      <c r="B349" s="120"/>
      <c r="C349" s="3" t="s">
        <v>250</v>
      </c>
      <c r="D349" s="2">
        <f>IF(SUM('Raw Data'!C$3:C$98)&gt;10,IF(AND(ISNUMBER('Raw Data'!C238),'Raw Data'!C238&lt;40, 'Raw Data'!C238&gt;0),'Raw Data'!C238,40),"")</f>
        <v>32.271453999999999</v>
      </c>
      <c r="E349" s="2" t="str">
        <f>IF(SUM('Raw Data'!D$3:D$98)&gt;10,IF(AND(ISNUMBER('Raw Data'!D238),'Raw Data'!D238&lt;40, 'Raw Data'!D238&gt;0),'Raw Data'!D238,40),"")</f>
        <v/>
      </c>
      <c r="F349" s="2" t="str">
        <f>IF(SUM('Raw Data'!E$3:E$98)&gt;10,IF(AND(ISNUMBER('Raw Data'!E238),'Raw Data'!E238&lt;40, 'Raw Data'!E238&gt;0),'Raw Data'!E238,40),"")</f>
        <v/>
      </c>
      <c r="G349" s="2" t="str">
        <f>IF(SUM('Raw Data'!F$3:F$98)&gt;10,IF(AND(ISNUMBER('Raw Data'!F238),'Raw Data'!F238&lt;40, 'Raw Data'!F238&gt;0),'Raw Data'!F238,40),"")</f>
        <v/>
      </c>
      <c r="H349" s="2" t="str">
        <f>IF(SUM('Raw Data'!G$3:G$98)&gt;10,IF(AND(ISNUMBER('Raw Data'!G238),'Raw Data'!G238&lt;40, 'Raw Data'!G238&gt;0),'Raw Data'!G238,40),"")</f>
        <v/>
      </c>
      <c r="I349" s="2" t="str">
        <f>IF(SUM('Raw Data'!H$3:H$98)&gt;10,IF(AND(ISNUMBER('Raw Data'!H238),'Raw Data'!H238&lt;40, 'Raw Data'!H238&gt;0),'Raw Data'!H238,40),"")</f>
        <v/>
      </c>
      <c r="J349" s="2" t="str">
        <f>IF(SUM('Raw Data'!I$3:I$98)&gt;10,IF(AND(ISNUMBER('Raw Data'!I238),'Raw Data'!I238&lt;40, 'Raw Data'!I238&gt;0),'Raw Data'!I238,40),"")</f>
        <v/>
      </c>
      <c r="K349" s="2" t="str">
        <f>IF(SUM('Raw Data'!J$3:J$98)&gt;10,IF(AND(ISNUMBER('Raw Data'!J238),'Raw Data'!J238&lt;40, 'Raw Data'!J238&gt;0),'Raw Data'!J238,40),"")</f>
        <v/>
      </c>
      <c r="L349" s="2" t="str">
        <f>IF(SUM('Raw Data'!K$3:K$98)&gt;10,IF(AND(ISNUMBER('Raw Data'!K238),'Raw Data'!K238&lt;40, 'Raw Data'!K238&gt;0),'Raw Data'!K238,40),"")</f>
        <v/>
      </c>
      <c r="M349" s="2" t="str">
        <f>IF(SUM('Raw Data'!L$3:L$98)&gt;10,IF(AND(ISNUMBER('Raw Data'!L238),'Raw Data'!L238&lt;40, 'Raw Data'!L238&gt;0),'Raw Data'!L238,40),"")</f>
        <v/>
      </c>
      <c r="N349" s="2" t="str">
        <f>IF(SUM('Raw Data'!M$3:M$98)&gt;10,IF(AND(ISNUMBER('Raw Data'!M238),'Raw Data'!M238&lt;40, 'Raw Data'!M238&gt;0),'Raw Data'!M238,40),"")</f>
        <v/>
      </c>
      <c r="O349" s="2" t="str">
        <f>IF(SUM('Raw Data'!N$3:N$98)&gt;10,IF(AND(ISNUMBER('Raw Data'!N238),'Raw Data'!N238&lt;40, 'Raw Data'!N238&gt;0),'Raw Data'!N238,40),"")</f>
        <v/>
      </c>
    </row>
    <row r="350" spans="1:15" x14ac:dyDescent="0.25">
      <c r="A350" s="2" t="str">
        <f>'Gene Table'!D61</f>
        <v>PLAGL1</v>
      </c>
      <c r="B350" s="120"/>
      <c r="C350" s="3" t="s">
        <v>252</v>
      </c>
      <c r="D350" s="2">
        <f>IF(SUM('Raw Data'!C$3:C$98)&gt;10,IF(AND(ISNUMBER('Raw Data'!C240),'Raw Data'!C240&lt;40, 'Raw Data'!C240&gt;0),'Raw Data'!C240,40),"")</f>
        <v>30.441772</v>
      </c>
      <c r="E350" s="2" t="str">
        <f>IF(SUM('Raw Data'!D$3:D$98)&gt;10,IF(AND(ISNUMBER('Raw Data'!D240),'Raw Data'!D240&lt;40, 'Raw Data'!D240&gt;0),'Raw Data'!D240,40),"")</f>
        <v/>
      </c>
      <c r="F350" s="2" t="str">
        <f>IF(SUM('Raw Data'!E$3:E$98)&gt;10,IF(AND(ISNUMBER('Raw Data'!E240),'Raw Data'!E240&lt;40, 'Raw Data'!E240&gt;0),'Raw Data'!E240,40),"")</f>
        <v/>
      </c>
      <c r="G350" s="2" t="str">
        <f>IF(SUM('Raw Data'!F$3:F$98)&gt;10,IF(AND(ISNUMBER('Raw Data'!F240),'Raw Data'!F240&lt;40, 'Raw Data'!F240&gt;0),'Raw Data'!F240,40),"")</f>
        <v/>
      </c>
      <c r="H350" s="2" t="str">
        <f>IF(SUM('Raw Data'!G$3:G$98)&gt;10,IF(AND(ISNUMBER('Raw Data'!G240),'Raw Data'!G240&lt;40, 'Raw Data'!G240&gt;0),'Raw Data'!G240,40),"")</f>
        <v/>
      </c>
      <c r="I350" s="2" t="str">
        <f>IF(SUM('Raw Data'!H$3:H$98)&gt;10,IF(AND(ISNUMBER('Raw Data'!H240),'Raw Data'!H240&lt;40, 'Raw Data'!H240&gt;0),'Raw Data'!H240,40),"")</f>
        <v/>
      </c>
      <c r="J350" s="2" t="str">
        <f>IF(SUM('Raw Data'!I$3:I$98)&gt;10,IF(AND(ISNUMBER('Raw Data'!I240),'Raw Data'!I240&lt;40, 'Raw Data'!I240&gt;0),'Raw Data'!I240,40),"")</f>
        <v/>
      </c>
      <c r="K350" s="2" t="str">
        <f>IF(SUM('Raw Data'!J$3:J$98)&gt;10,IF(AND(ISNUMBER('Raw Data'!J240),'Raw Data'!J240&lt;40, 'Raw Data'!J240&gt;0),'Raw Data'!J240,40),"")</f>
        <v/>
      </c>
      <c r="L350" s="2" t="str">
        <f>IF(SUM('Raw Data'!K$3:K$98)&gt;10,IF(AND(ISNUMBER('Raw Data'!K240),'Raw Data'!K240&lt;40, 'Raw Data'!K240&gt;0),'Raw Data'!K240,40),"")</f>
        <v/>
      </c>
      <c r="M350" s="2" t="str">
        <f>IF(SUM('Raw Data'!L$3:L$98)&gt;10,IF(AND(ISNUMBER('Raw Data'!L240),'Raw Data'!L240&lt;40, 'Raw Data'!L240&gt;0),'Raw Data'!L240,40),"")</f>
        <v/>
      </c>
      <c r="N350" s="2" t="str">
        <f>IF(SUM('Raw Data'!M$3:M$98)&gt;10,IF(AND(ISNUMBER('Raw Data'!M240),'Raw Data'!M240&lt;40, 'Raw Data'!M240&gt;0),'Raw Data'!M240,40),"")</f>
        <v/>
      </c>
      <c r="O350" s="2" t="str">
        <f>IF(SUM('Raw Data'!N$3:N$98)&gt;10,IF(AND(ISNUMBER('Raw Data'!N240),'Raw Data'!N240&lt;40, 'Raw Data'!N240&gt;0),'Raw Data'!N240,40),"")</f>
        <v/>
      </c>
    </row>
    <row r="351" spans="1:15" x14ac:dyDescent="0.25">
      <c r="A351" s="2" t="str">
        <f>'Gene Table'!D62</f>
        <v>PRDM2</v>
      </c>
      <c r="B351" s="120"/>
      <c r="C351" s="3" t="s">
        <v>254</v>
      </c>
      <c r="D351" s="2">
        <f>IF(SUM('Raw Data'!C$3:C$98)&gt;10,IF(AND(ISNUMBER('Raw Data'!C242),'Raw Data'!C242&lt;40, 'Raw Data'!C242&gt;0),'Raw Data'!C242,40),"")</f>
        <v>35.625700000000002</v>
      </c>
      <c r="E351" s="2" t="str">
        <f>IF(SUM('Raw Data'!D$3:D$98)&gt;10,IF(AND(ISNUMBER('Raw Data'!D242),'Raw Data'!D242&lt;40, 'Raw Data'!D242&gt;0),'Raw Data'!D242,40),"")</f>
        <v/>
      </c>
      <c r="F351" s="2" t="str">
        <f>IF(SUM('Raw Data'!E$3:E$98)&gt;10,IF(AND(ISNUMBER('Raw Data'!E242),'Raw Data'!E242&lt;40, 'Raw Data'!E242&gt;0),'Raw Data'!E242,40),"")</f>
        <v/>
      </c>
      <c r="G351" s="2" t="str">
        <f>IF(SUM('Raw Data'!F$3:F$98)&gt;10,IF(AND(ISNUMBER('Raw Data'!F242),'Raw Data'!F242&lt;40, 'Raw Data'!F242&gt;0),'Raw Data'!F242,40),"")</f>
        <v/>
      </c>
      <c r="H351" s="2" t="str">
        <f>IF(SUM('Raw Data'!G$3:G$98)&gt;10,IF(AND(ISNUMBER('Raw Data'!G242),'Raw Data'!G242&lt;40, 'Raw Data'!G242&gt;0),'Raw Data'!G242,40),"")</f>
        <v/>
      </c>
      <c r="I351" s="2" t="str">
        <f>IF(SUM('Raw Data'!H$3:H$98)&gt;10,IF(AND(ISNUMBER('Raw Data'!H242),'Raw Data'!H242&lt;40, 'Raw Data'!H242&gt;0),'Raw Data'!H242,40),"")</f>
        <v/>
      </c>
      <c r="J351" s="2" t="str">
        <f>IF(SUM('Raw Data'!I$3:I$98)&gt;10,IF(AND(ISNUMBER('Raw Data'!I242),'Raw Data'!I242&lt;40, 'Raw Data'!I242&gt;0),'Raw Data'!I242,40),"")</f>
        <v/>
      </c>
      <c r="K351" s="2" t="str">
        <f>IF(SUM('Raw Data'!J$3:J$98)&gt;10,IF(AND(ISNUMBER('Raw Data'!J242),'Raw Data'!J242&lt;40, 'Raw Data'!J242&gt;0),'Raw Data'!J242,40),"")</f>
        <v/>
      </c>
      <c r="L351" s="2" t="str">
        <f>IF(SUM('Raw Data'!K$3:K$98)&gt;10,IF(AND(ISNUMBER('Raw Data'!K242),'Raw Data'!K242&lt;40, 'Raw Data'!K242&gt;0),'Raw Data'!K242,40),"")</f>
        <v/>
      </c>
      <c r="M351" s="2" t="str">
        <f>IF(SUM('Raw Data'!L$3:L$98)&gt;10,IF(AND(ISNUMBER('Raw Data'!L242),'Raw Data'!L242&lt;40, 'Raw Data'!L242&gt;0),'Raw Data'!L242,40),"")</f>
        <v/>
      </c>
      <c r="N351" s="2" t="str">
        <f>IF(SUM('Raw Data'!M$3:M$98)&gt;10,IF(AND(ISNUMBER('Raw Data'!M242),'Raw Data'!M242&lt;40, 'Raw Data'!M242&gt;0),'Raw Data'!M242,40),"")</f>
        <v/>
      </c>
      <c r="O351" s="2" t="str">
        <f>IF(SUM('Raw Data'!N$3:N$98)&gt;10,IF(AND(ISNUMBER('Raw Data'!N242),'Raw Data'!N242&lt;40, 'Raw Data'!N242&gt;0),'Raw Data'!N242,40),"")</f>
        <v/>
      </c>
    </row>
    <row r="352" spans="1:15" x14ac:dyDescent="0.25">
      <c r="A352" s="2" t="str">
        <f>'Gene Table'!D63</f>
        <v>PRKCDBP</v>
      </c>
      <c r="B352" s="120"/>
      <c r="C352" s="3" t="s">
        <v>474</v>
      </c>
      <c r="D352" s="2">
        <f>IF(SUM('Raw Data'!C$3:C$98)&gt;10,IF(AND(ISNUMBER('Raw Data'!C268),'Raw Data'!C268&lt;40, 'Raw Data'!C268&gt;0),'Raw Data'!C268,40),"")</f>
        <v>40</v>
      </c>
      <c r="E352" s="2" t="str">
        <f>IF(SUM('Raw Data'!D$3:D$98)&gt;10,IF(AND(ISNUMBER('Raw Data'!D268),'Raw Data'!D268&lt;40, 'Raw Data'!D268&gt;0),'Raw Data'!D268,40),"")</f>
        <v/>
      </c>
      <c r="F352" s="2" t="str">
        <f>IF(SUM('Raw Data'!E$3:E$98)&gt;10,IF(AND(ISNUMBER('Raw Data'!E268),'Raw Data'!E268&lt;40, 'Raw Data'!E268&gt;0),'Raw Data'!E268,40),"")</f>
        <v/>
      </c>
      <c r="G352" s="2" t="str">
        <f>IF(SUM('Raw Data'!F$3:F$98)&gt;10,IF(AND(ISNUMBER('Raw Data'!F268),'Raw Data'!F268&lt;40, 'Raw Data'!F268&gt;0),'Raw Data'!F268,40),"")</f>
        <v/>
      </c>
      <c r="H352" s="2" t="str">
        <f>IF(SUM('Raw Data'!G$3:G$98)&gt;10,IF(AND(ISNUMBER('Raw Data'!G268),'Raw Data'!G268&lt;40, 'Raw Data'!G268&gt;0),'Raw Data'!G268,40),"")</f>
        <v/>
      </c>
      <c r="I352" s="2" t="str">
        <f>IF(SUM('Raw Data'!H$3:H$98)&gt;10,IF(AND(ISNUMBER('Raw Data'!H268),'Raw Data'!H268&lt;40, 'Raw Data'!H268&gt;0),'Raw Data'!H268,40),"")</f>
        <v/>
      </c>
      <c r="J352" s="2" t="str">
        <f>IF(SUM('Raw Data'!I$3:I$98)&gt;10,IF(AND(ISNUMBER('Raw Data'!I268),'Raw Data'!I268&lt;40, 'Raw Data'!I268&gt;0),'Raw Data'!I268,40),"")</f>
        <v/>
      </c>
      <c r="K352" s="2" t="str">
        <f>IF(SUM('Raw Data'!J$3:J$98)&gt;10,IF(AND(ISNUMBER('Raw Data'!J268),'Raw Data'!J268&lt;40, 'Raw Data'!J268&gt;0),'Raw Data'!J268,40),"")</f>
        <v/>
      </c>
      <c r="L352" s="2" t="str">
        <f>IF(SUM('Raw Data'!K$3:K$98)&gt;10,IF(AND(ISNUMBER('Raw Data'!K268),'Raw Data'!K268&lt;40, 'Raw Data'!K268&gt;0),'Raw Data'!K268,40),"")</f>
        <v/>
      </c>
      <c r="M352" s="2" t="str">
        <f>IF(SUM('Raw Data'!L$3:L$98)&gt;10,IF(AND(ISNUMBER('Raw Data'!L268),'Raw Data'!L268&lt;40, 'Raw Data'!L268&gt;0),'Raw Data'!L268,40),"")</f>
        <v/>
      </c>
      <c r="N352" s="2" t="str">
        <f>IF(SUM('Raw Data'!M$3:M$98)&gt;10,IF(AND(ISNUMBER('Raw Data'!M268),'Raw Data'!M268&lt;40, 'Raw Data'!M268&gt;0),'Raw Data'!M268,40),"")</f>
        <v/>
      </c>
      <c r="O352" s="2" t="str">
        <f>IF(SUM('Raw Data'!N$3:N$98)&gt;10,IF(AND(ISNUMBER('Raw Data'!N268),'Raw Data'!N268&lt;40, 'Raw Data'!N268&gt;0),'Raw Data'!N268,40),"")</f>
        <v/>
      </c>
    </row>
    <row r="353" spans="1:15" x14ac:dyDescent="0.25">
      <c r="A353" s="2" t="str">
        <f>'Gene Table'!D64</f>
        <v>PROX1</v>
      </c>
      <c r="B353" s="120"/>
      <c r="C353" s="3" t="s">
        <v>476</v>
      </c>
      <c r="D353" s="2">
        <f>IF(SUM('Raw Data'!C$3:C$98)&gt;10,IF(AND(ISNUMBER('Raw Data'!C270),'Raw Data'!C270&lt;40, 'Raw Data'!C270&gt;0),'Raw Data'!C270,40),"")</f>
        <v>31.364069000000001</v>
      </c>
      <c r="E353" s="2" t="str">
        <f>IF(SUM('Raw Data'!D$3:D$98)&gt;10,IF(AND(ISNUMBER('Raw Data'!D270),'Raw Data'!D270&lt;40, 'Raw Data'!D270&gt;0),'Raw Data'!D270,40),"")</f>
        <v/>
      </c>
      <c r="F353" s="2" t="str">
        <f>IF(SUM('Raw Data'!E$3:E$98)&gt;10,IF(AND(ISNUMBER('Raw Data'!E270),'Raw Data'!E270&lt;40, 'Raw Data'!E270&gt;0),'Raw Data'!E270,40),"")</f>
        <v/>
      </c>
      <c r="G353" s="2" t="str">
        <f>IF(SUM('Raw Data'!F$3:F$98)&gt;10,IF(AND(ISNUMBER('Raw Data'!F270),'Raw Data'!F270&lt;40, 'Raw Data'!F270&gt;0),'Raw Data'!F270,40),"")</f>
        <v/>
      </c>
      <c r="H353" s="2" t="str">
        <f>IF(SUM('Raw Data'!G$3:G$98)&gt;10,IF(AND(ISNUMBER('Raw Data'!G270),'Raw Data'!G270&lt;40, 'Raw Data'!G270&gt;0),'Raw Data'!G270,40),"")</f>
        <v/>
      </c>
      <c r="I353" s="2" t="str">
        <f>IF(SUM('Raw Data'!H$3:H$98)&gt;10,IF(AND(ISNUMBER('Raw Data'!H270),'Raw Data'!H270&lt;40, 'Raw Data'!H270&gt;0),'Raw Data'!H270,40),"")</f>
        <v/>
      </c>
      <c r="J353" s="2" t="str">
        <f>IF(SUM('Raw Data'!I$3:I$98)&gt;10,IF(AND(ISNUMBER('Raw Data'!I270),'Raw Data'!I270&lt;40, 'Raw Data'!I270&gt;0),'Raw Data'!I270,40),"")</f>
        <v/>
      </c>
      <c r="K353" s="2" t="str">
        <f>IF(SUM('Raw Data'!J$3:J$98)&gt;10,IF(AND(ISNUMBER('Raw Data'!J270),'Raw Data'!J270&lt;40, 'Raw Data'!J270&gt;0),'Raw Data'!J270,40),"")</f>
        <v/>
      </c>
      <c r="L353" s="2" t="str">
        <f>IF(SUM('Raw Data'!K$3:K$98)&gt;10,IF(AND(ISNUMBER('Raw Data'!K270),'Raw Data'!K270&lt;40, 'Raw Data'!K270&gt;0),'Raw Data'!K270,40),"")</f>
        <v/>
      </c>
      <c r="M353" s="2" t="str">
        <f>IF(SUM('Raw Data'!L$3:L$98)&gt;10,IF(AND(ISNUMBER('Raw Data'!L270),'Raw Data'!L270&lt;40, 'Raw Data'!L270&gt;0),'Raw Data'!L270,40),"")</f>
        <v/>
      </c>
      <c r="N353" s="2" t="str">
        <f>IF(SUM('Raw Data'!M$3:M$98)&gt;10,IF(AND(ISNUMBER('Raw Data'!M270),'Raw Data'!M270&lt;40, 'Raw Data'!M270&gt;0),'Raw Data'!M270,40),"")</f>
        <v/>
      </c>
      <c r="O353" s="2" t="str">
        <f>IF(SUM('Raw Data'!N$3:N$98)&gt;10,IF(AND(ISNUMBER('Raw Data'!N270),'Raw Data'!N270&lt;40, 'Raw Data'!N270&gt;0),'Raw Data'!N270,40),"")</f>
        <v/>
      </c>
    </row>
    <row r="354" spans="1:15" x14ac:dyDescent="0.25">
      <c r="A354" s="2" t="str">
        <f>'Gene Table'!D65</f>
        <v>PTEN</v>
      </c>
      <c r="B354" s="120"/>
      <c r="C354" s="3" t="s">
        <v>478</v>
      </c>
      <c r="D354" s="2">
        <f>IF(SUM('Raw Data'!C$3:C$98)&gt;10,IF(AND(ISNUMBER('Raw Data'!C272),'Raw Data'!C272&lt;40, 'Raw Data'!C272&gt;0),'Raw Data'!C272,40),"")</f>
        <v>37.809586000000003</v>
      </c>
      <c r="E354" s="2" t="str">
        <f>IF(SUM('Raw Data'!D$3:D$98)&gt;10,IF(AND(ISNUMBER('Raw Data'!D272),'Raw Data'!D272&lt;40, 'Raw Data'!D272&gt;0),'Raw Data'!D272,40),"")</f>
        <v/>
      </c>
      <c r="F354" s="2" t="str">
        <f>IF(SUM('Raw Data'!E$3:E$98)&gt;10,IF(AND(ISNUMBER('Raw Data'!E272),'Raw Data'!E272&lt;40, 'Raw Data'!E272&gt;0),'Raw Data'!E272,40),"")</f>
        <v/>
      </c>
      <c r="G354" s="2" t="str">
        <f>IF(SUM('Raw Data'!F$3:F$98)&gt;10,IF(AND(ISNUMBER('Raw Data'!F272),'Raw Data'!F272&lt;40, 'Raw Data'!F272&gt;0),'Raw Data'!F272,40),"")</f>
        <v/>
      </c>
      <c r="H354" s="2" t="str">
        <f>IF(SUM('Raw Data'!G$3:G$98)&gt;10,IF(AND(ISNUMBER('Raw Data'!G272),'Raw Data'!G272&lt;40, 'Raw Data'!G272&gt;0),'Raw Data'!G272,40),"")</f>
        <v/>
      </c>
      <c r="I354" s="2" t="str">
        <f>IF(SUM('Raw Data'!H$3:H$98)&gt;10,IF(AND(ISNUMBER('Raw Data'!H272),'Raw Data'!H272&lt;40, 'Raw Data'!H272&gt;0),'Raw Data'!H272,40),"")</f>
        <v/>
      </c>
      <c r="J354" s="2" t="str">
        <f>IF(SUM('Raw Data'!I$3:I$98)&gt;10,IF(AND(ISNUMBER('Raw Data'!I272),'Raw Data'!I272&lt;40, 'Raw Data'!I272&gt;0),'Raw Data'!I272,40),"")</f>
        <v/>
      </c>
      <c r="K354" s="2" t="str">
        <f>IF(SUM('Raw Data'!J$3:J$98)&gt;10,IF(AND(ISNUMBER('Raw Data'!J272),'Raw Data'!J272&lt;40, 'Raw Data'!J272&gt;0),'Raw Data'!J272,40),"")</f>
        <v/>
      </c>
      <c r="L354" s="2" t="str">
        <f>IF(SUM('Raw Data'!K$3:K$98)&gt;10,IF(AND(ISNUMBER('Raw Data'!K272),'Raw Data'!K272&lt;40, 'Raw Data'!K272&gt;0),'Raw Data'!K272,40),"")</f>
        <v/>
      </c>
      <c r="M354" s="2" t="str">
        <f>IF(SUM('Raw Data'!L$3:L$98)&gt;10,IF(AND(ISNUMBER('Raw Data'!L272),'Raw Data'!L272&lt;40, 'Raw Data'!L272&gt;0),'Raw Data'!L272,40),"")</f>
        <v/>
      </c>
      <c r="N354" s="2" t="str">
        <f>IF(SUM('Raw Data'!M$3:M$98)&gt;10,IF(AND(ISNUMBER('Raw Data'!M272),'Raw Data'!M272&lt;40, 'Raw Data'!M272&gt;0),'Raw Data'!M272,40),"")</f>
        <v/>
      </c>
      <c r="O354" s="2" t="str">
        <f>IF(SUM('Raw Data'!N$3:N$98)&gt;10,IF(AND(ISNUMBER('Raw Data'!N272),'Raw Data'!N272&lt;40, 'Raw Data'!N272&gt;0),'Raw Data'!N272,40),"")</f>
        <v/>
      </c>
    </row>
    <row r="355" spans="1:15" x14ac:dyDescent="0.25">
      <c r="A355" s="2" t="str">
        <f>'Gene Table'!D66</f>
        <v>PTGS2</v>
      </c>
      <c r="B355" s="120"/>
      <c r="C355" s="3" t="s">
        <v>480</v>
      </c>
      <c r="D355" s="2">
        <f>IF(SUM('Raw Data'!C$3:C$98)&gt;10,IF(AND(ISNUMBER('Raw Data'!C274),'Raw Data'!C274&lt;40, 'Raw Data'!C274&gt;0),'Raw Data'!C274,40),"")</f>
        <v>30.146350000000002</v>
      </c>
      <c r="E355" s="2" t="str">
        <f>IF(SUM('Raw Data'!D$3:D$98)&gt;10,IF(AND(ISNUMBER('Raw Data'!D274),'Raw Data'!D274&lt;40, 'Raw Data'!D274&gt;0),'Raw Data'!D274,40),"")</f>
        <v/>
      </c>
      <c r="F355" s="2" t="str">
        <f>IF(SUM('Raw Data'!E$3:E$98)&gt;10,IF(AND(ISNUMBER('Raw Data'!E274),'Raw Data'!E274&lt;40, 'Raw Data'!E274&gt;0),'Raw Data'!E274,40),"")</f>
        <v/>
      </c>
      <c r="G355" s="2" t="str">
        <f>IF(SUM('Raw Data'!F$3:F$98)&gt;10,IF(AND(ISNUMBER('Raw Data'!F274),'Raw Data'!F274&lt;40, 'Raw Data'!F274&gt;0),'Raw Data'!F274,40),"")</f>
        <v/>
      </c>
      <c r="H355" s="2" t="str">
        <f>IF(SUM('Raw Data'!G$3:G$98)&gt;10,IF(AND(ISNUMBER('Raw Data'!G274),'Raw Data'!G274&lt;40, 'Raw Data'!G274&gt;0),'Raw Data'!G274,40),"")</f>
        <v/>
      </c>
      <c r="I355" s="2" t="str">
        <f>IF(SUM('Raw Data'!H$3:H$98)&gt;10,IF(AND(ISNUMBER('Raw Data'!H274),'Raw Data'!H274&lt;40, 'Raw Data'!H274&gt;0),'Raw Data'!H274,40),"")</f>
        <v/>
      </c>
      <c r="J355" s="2" t="str">
        <f>IF(SUM('Raw Data'!I$3:I$98)&gt;10,IF(AND(ISNUMBER('Raw Data'!I274),'Raw Data'!I274&lt;40, 'Raw Data'!I274&gt;0),'Raw Data'!I274,40),"")</f>
        <v/>
      </c>
      <c r="K355" s="2" t="str">
        <f>IF(SUM('Raw Data'!J$3:J$98)&gt;10,IF(AND(ISNUMBER('Raw Data'!J274),'Raw Data'!J274&lt;40, 'Raw Data'!J274&gt;0),'Raw Data'!J274,40),"")</f>
        <v/>
      </c>
      <c r="L355" s="2" t="str">
        <f>IF(SUM('Raw Data'!K$3:K$98)&gt;10,IF(AND(ISNUMBER('Raw Data'!K274),'Raw Data'!K274&lt;40, 'Raw Data'!K274&gt;0),'Raw Data'!K274,40),"")</f>
        <v/>
      </c>
      <c r="M355" s="2" t="str">
        <f>IF(SUM('Raw Data'!L$3:L$98)&gt;10,IF(AND(ISNUMBER('Raw Data'!L274),'Raw Data'!L274&lt;40, 'Raw Data'!L274&gt;0),'Raw Data'!L274,40),"")</f>
        <v/>
      </c>
      <c r="N355" s="2" t="str">
        <f>IF(SUM('Raw Data'!M$3:M$98)&gt;10,IF(AND(ISNUMBER('Raw Data'!M274),'Raw Data'!M274&lt;40, 'Raw Data'!M274&gt;0),'Raw Data'!M274,40),"")</f>
        <v/>
      </c>
      <c r="O355" s="2" t="str">
        <f>IF(SUM('Raw Data'!N$3:N$98)&gt;10,IF(AND(ISNUMBER('Raw Data'!N274),'Raw Data'!N274&lt;40, 'Raw Data'!N274&gt;0),'Raw Data'!N274,40),"")</f>
        <v/>
      </c>
    </row>
    <row r="356" spans="1:15" x14ac:dyDescent="0.25">
      <c r="A356" s="2" t="str">
        <f>'Gene Table'!D67</f>
        <v>PYCARD</v>
      </c>
      <c r="B356" s="120"/>
      <c r="C356" s="3" t="s">
        <v>288</v>
      </c>
      <c r="D356" s="2">
        <f>IF(SUM('Raw Data'!C$3:C$98)&gt;10,IF(AND(ISNUMBER('Raw Data'!C276),'Raw Data'!C276&lt;40, 'Raw Data'!C276&gt;0),'Raw Data'!C276,40),"")</f>
        <v>39.555120000000002</v>
      </c>
      <c r="E356" s="2" t="str">
        <f>IF(SUM('Raw Data'!D$3:D$98)&gt;10,IF(AND(ISNUMBER('Raw Data'!D276),'Raw Data'!D276&lt;40, 'Raw Data'!D276&gt;0),'Raw Data'!D276,40),"")</f>
        <v/>
      </c>
      <c r="F356" s="2" t="str">
        <f>IF(SUM('Raw Data'!E$3:E$98)&gt;10,IF(AND(ISNUMBER('Raw Data'!E276),'Raw Data'!E276&lt;40, 'Raw Data'!E276&gt;0),'Raw Data'!E276,40),"")</f>
        <v/>
      </c>
      <c r="G356" s="2" t="str">
        <f>IF(SUM('Raw Data'!F$3:F$98)&gt;10,IF(AND(ISNUMBER('Raw Data'!F276),'Raw Data'!F276&lt;40, 'Raw Data'!F276&gt;0),'Raw Data'!F276,40),"")</f>
        <v/>
      </c>
      <c r="H356" s="2" t="str">
        <f>IF(SUM('Raw Data'!G$3:G$98)&gt;10,IF(AND(ISNUMBER('Raw Data'!G276),'Raw Data'!G276&lt;40, 'Raw Data'!G276&gt;0),'Raw Data'!G276,40),"")</f>
        <v/>
      </c>
      <c r="I356" s="2" t="str">
        <f>IF(SUM('Raw Data'!H$3:H$98)&gt;10,IF(AND(ISNUMBER('Raw Data'!H276),'Raw Data'!H276&lt;40, 'Raw Data'!H276&gt;0),'Raw Data'!H276,40),"")</f>
        <v/>
      </c>
      <c r="J356" s="2" t="str">
        <f>IF(SUM('Raw Data'!I$3:I$98)&gt;10,IF(AND(ISNUMBER('Raw Data'!I276),'Raw Data'!I276&lt;40, 'Raw Data'!I276&gt;0),'Raw Data'!I276,40),"")</f>
        <v/>
      </c>
      <c r="K356" s="2" t="str">
        <f>IF(SUM('Raw Data'!J$3:J$98)&gt;10,IF(AND(ISNUMBER('Raw Data'!J276),'Raw Data'!J276&lt;40, 'Raw Data'!J276&gt;0),'Raw Data'!J276,40),"")</f>
        <v/>
      </c>
      <c r="L356" s="2" t="str">
        <f>IF(SUM('Raw Data'!K$3:K$98)&gt;10,IF(AND(ISNUMBER('Raw Data'!K276),'Raw Data'!K276&lt;40, 'Raw Data'!K276&gt;0),'Raw Data'!K276,40),"")</f>
        <v/>
      </c>
      <c r="M356" s="2" t="str">
        <f>IF(SUM('Raw Data'!L$3:L$98)&gt;10,IF(AND(ISNUMBER('Raw Data'!L276),'Raw Data'!L276&lt;40, 'Raw Data'!L276&gt;0),'Raw Data'!L276,40),"")</f>
        <v/>
      </c>
      <c r="N356" s="2" t="str">
        <f>IF(SUM('Raw Data'!M$3:M$98)&gt;10,IF(AND(ISNUMBER('Raw Data'!M276),'Raw Data'!M276&lt;40, 'Raw Data'!M276&gt;0),'Raw Data'!M276,40),"")</f>
        <v/>
      </c>
      <c r="O356" s="2" t="str">
        <f>IF(SUM('Raw Data'!N$3:N$98)&gt;10,IF(AND(ISNUMBER('Raw Data'!N276),'Raw Data'!N276&lt;40, 'Raw Data'!N276&gt;0),'Raw Data'!N276,40),"")</f>
        <v/>
      </c>
    </row>
    <row r="357" spans="1:15" x14ac:dyDescent="0.25">
      <c r="A357" s="2" t="str">
        <f>'Gene Table'!D68</f>
        <v>RARB</v>
      </c>
      <c r="B357" s="120"/>
      <c r="C357" s="3" t="s">
        <v>290</v>
      </c>
      <c r="D357" s="2">
        <f>IF(SUM('Raw Data'!C$3:C$98)&gt;10,IF(AND(ISNUMBER('Raw Data'!C278),'Raw Data'!C278&lt;40, 'Raw Data'!C278&gt;0),'Raw Data'!C278,40),"")</f>
        <v>29.927202000000001</v>
      </c>
      <c r="E357" s="2" t="str">
        <f>IF(SUM('Raw Data'!D$3:D$98)&gt;10,IF(AND(ISNUMBER('Raw Data'!D278),'Raw Data'!D278&lt;40, 'Raw Data'!D278&gt;0),'Raw Data'!D278,40),"")</f>
        <v/>
      </c>
      <c r="F357" s="2" t="str">
        <f>IF(SUM('Raw Data'!E$3:E$98)&gt;10,IF(AND(ISNUMBER('Raw Data'!E278),'Raw Data'!E278&lt;40, 'Raw Data'!E278&gt;0),'Raw Data'!E278,40),"")</f>
        <v/>
      </c>
      <c r="G357" s="2" t="str">
        <f>IF(SUM('Raw Data'!F$3:F$98)&gt;10,IF(AND(ISNUMBER('Raw Data'!F278),'Raw Data'!F278&lt;40, 'Raw Data'!F278&gt;0),'Raw Data'!F278,40),"")</f>
        <v/>
      </c>
      <c r="H357" s="2" t="str">
        <f>IF(SUM('Raw Data'!G$3:G$98)&gt;10,IF(AND(ISNUMBER('Raw Data'!G278),'Raw Data'!G278&lt;40, 'Raw Data'!G278&gt;0),'Raw Data'!G278,40),"")</f>
        <v/>
      </c>
      <c r="I357" s="2" t="str">
        <f>IF(SUM('Raw Data'!H$3:H$98)&gt;10,IF(AND(ISNUMBER('Raw Data'!H278),'Raw Data'!H278&lt;40, 'Raw Data'!H278&gt;0),'Raw Data'!H278,40),"")</f>
        <v/>
      </c>
      <c r="J357" s="2" t="str">
        <f>IF(SUM('Raw Data'!I$3:I$98)&gt;10,IF(AND(ISNUMBER('Raw Data'!I278),'Raw Data'!I278&lt;40, 'Raw Data'!I278&gt;0),'Raw Data'!I278,40),"")</f>
        <v/>
      </c>
      <c r="K357" s="2" t="str">
        <f>IF(SUM('Raw Data'!J$3:J$98)&gt;10,IF(AND(ISNUMBER('Raw Data'!J278),'Raw Data'!J278&lt;40, 'Raw Data'!J278&gt;0),'Raw Data'!J278,40),"")</f>
        <v/>
      </c>
      <c r="L357" s="2" t="str">
        <f>IF(SUM('Raw Data'!K$3:K$98)&gt;10,IF(AND(ISNUMBER('Raw Data'!K278),'Raw Data'!K278&lt;40, 'Raw Data'!K278&gt;0),'Raw Data'!K278,40),"")</f>
        <v/>
      </c>
      <c r="M357" s="2" t="str">
        <f>IF(SUM('Raw Data'!L$3:L$98)&gt;10,IF(AND(ISNUMBER('Raw Data'!L278),'Raw Data'!L278&lt;40, 'Raw Data'!L278&gt;0),'Raw Data'!L278,40),"")</f>
        <v/>
      </c>
      <c r="N357" s="2" t="str">
        <f>IF(SUM('Raw Data'!M$3:M$98)&gt;10,IF(AND(ISNUMBER('Raw Data'!M278),'Raw Data'!M278&lt;40, 'Raw Data'!M278&gt;0),'Raw Data'!M278,40),"")</f>
        <v/>
      </c>
      <c r="O357" s="2" t="str">
        <f>IF(SUM('Raw Data'!N$3:N$98)&gt;10,IF(AND(ISNUMBER('Raw Data'!N278),'Raw Data'!N278&lt;40, 'Raw Data'!N278&gt;0),'Raw Data'!N278,40),"")</f>
        <v/>
      </c>
    </row>
    <row r="358" spans="1:15" x14ac:dyDescent="0.25">
      <c r="A358" s="2" t="str">
        <f>'Gene Table'!D69</f>
        <v>RARRES1</v>
      </c>
      <c r="B358" s="120"/>
      <c r="C358" s="3" t="s">
        <v>292</v>
      </c>
      <c r="D358" s="2">
        <f>IF(SUM('Raw Data'!C$3:C$98)&gt;10,IF(AND(ISNUMBER('Raw Data'!C280),'Raw Data'!C280&lt;40, 'Raw Data'!C280&gt;0),'Raw Data'!C280,40),"")</f>
        <v>31.120567000000001</v>
      </c>
      <c r="E358" s="2" t="str">
        <f>IF(SUM('Raw Data'!D$3:D$98)&gt;10,IF(AND(ISNUMBER('Raw Data'!D280),'Raw Data'!D280&lt;40, 'Raw Data'!D280&gt;0),'Raw Data'!D280,40),"")</f>
        <v/>
      </c>
      <c r="F358" s="2" t="str">
        <f>IF(SUM('Raw Data'!E$3:E$98)&gt;10,IF(AND(ISNUMBER('Raw Data'!E280),'Raw Data'!E280&lt;40, 'Raw Data'!E280&gt;0),'Raw Data'!E280,40),"")</f>
        <v/>
      </c>
      <c r="G358" s="2" t="str">
        <f>IF(SUM('Raw Data'!F$3:F$98)&gt;10,IF(AND(ISNUMBER('Raw Data'!F280),'Raw Data'!F280&lt;40, 'Raw Data'!F280&gt;0),'Raw Data'!F280,40),"")</f>
        <v/>
      </c>
      <c r="H358" s="2" t="str">
        <f>IF(SUM('Raw Data'!G$3:G$98)&gt;10,IF(AND(ISNUMBER('Raw Data'!G280),'Raw Data'!G280&lt;40, 'Raw Data'!G280&gt;0),'Raw Data'!G280,40),"")</f>
        <v/>
      </c>
      <c r="I358" s="2" t="str">
        <f>IF(SUM('Raw Data'!H$3:H$98)&gt;10,IF(AND(ISNUMBER('Raw Data'!H280),'Raw Data'!H280&lt;40, 'Raw Data'!H280&gt;0),'Raw Data'!H280,40),"")</f>
        <v/>
      </c>
      <c r="J358" s="2" t="str">
        <f>IF(SUM('Raw Data'!I$3:I$98)&gt;10,IF(AND(ISNUMBER('Raw Data'!I280),'Raw Data'!I280&lt;40, 'Raw Data'!I280&gt;0),'Raw Data'!I280,40),"")</f>
        <v/>
      </c>
      <c r="K358" s="2" t="str">
        <f>IF(SUM('Raw Data'!J$3:J$98)&gt;10,IF(AND(ISNUMBER('Raw Data'!J280),'Raw Data'!J280&lt;40, 'Raw Data'!J280&gt;0),'Raw Data'!J280,40),"")</f>
        <v/>
      </c>
      <c r="L358" s="2" t="str">
        <f>IF(SUM('Raw Data'!K$3:K$98)&gt;10,IF(AND(ISNUMBER('Raw Data'!K280),'Raw Data'!K280&lt;40, 'Raw Data'!K280&gt;0),'Raw Data'!K280,40),"")</f>
        <v/>
      </c>
      <c r="M358" s="2" t="str">
        <f>IF(SUM('Raw Data'!L$3:L$98)&gt;10,IF(AND(ISNUMBER('Raw Data'!L280),'Raw Data'!L280&lt;40, 'Raw Data'!L280&gt;0),'Raw Data'!L280,40),"")</f>
        <v/>
      </c>
      <c r="N358" s="2" t="str">
        <f>IF(SUM('Raw Data'!M$3:M$98)&gt;10,IF(AND(ISNUMBER('Raw Data'!M280),'Raw Data'!M280&lt;40, 'Raw Data'!M280&gt;0),'Raw Data'!M280,40),"")</f>
        <v/>
      </c>
      <c r="O358" s="2" t="str">
        <f>IF(SUM('Raw Data'!N$3:N$98)&gt;10,IF(AND(ISNUMBER('Raw Data'!N280),'Raw Data'!N280&lt;40, 'Raw Data'!N280&gt;0),'Raw Data'!N280,40),"")</f>
        <v/>
      </c>
    </row>
    <row r="359" spans="1:15" x14ac:dyDescent="0.25">
      <c r="A359" s="2" t="str">
        <f>'Gene Table'!D70</f>
        <v>RASSF1</v>
      </c>
      <c r="B359" s="120"/>
      <c r="C359" s="3" t="s">
        <v>294</v>
      </c>
      <c r="D359" s="2">
        <f>IF(SUM('Raw Data'!C$3:C$98)&gt;10,IF(AND(ISNUMBER('Raw Data'!C282),'Raw Data'!C282&lt;40, 'Raw Data'!C282&gt;0),'Raw Data'!C282,40),"")</f>
        <v>40</v>
      </c>
      <c r="E359" s="2" t="str">
        <f>IF(SUM('Raw Data'!D$3:D$98)&gt;10,IF(AND(ISNUMBER('Raw Data'!D282),'Raw Data'!D282&lt;40, 'Raw Data'!D282&gt;0),'Raw Data'!D282,40),"")</f>
        <v/>
      </c>
      <c r="F359" s="2" t="str">
        <f>IF(SUM('Raw Data'!E$3:E$98)&gt;10,IF(AND(ISNUMBER('Raw Data'!E282),'Raw Data'!E282&lt;40, 'Raw Data'!E282&gt;0),'Raw Data'!E282,40),"")</f>
        <v/>
      </c>
      <c r="G359" s="2" t="str">
        <f>IF(SUM('Raw Data'!F$3:F$98)&gt;10,IF(AND(ISNUMBER('Raw Data'!F282),'Raw Data'!F282&lt;40, 'Raw Data'!F282&gt;0),'Raw Data'!F282,40),"")</f>
        <v/>
      </c>
      <c r="H359" s="2" t="str">
        <f>IF(SUM('Raw Data'!G$3:G$98)&gt;10,IF(AND(ISNUMBER('Raw Data'!G282),'Raw Data'!G282&lt;40, 'Raw Data'!G282&gt;0),'Raw Data'!G282,40),"")</f>
        <v/>
      </c>
      <c r="I359" s="2" t="str">
        <f>IF(SUM('Raw Data'!H$3:H$98)&gt;10,IF(AND(ISNUMBER('Raw Data'!H282),'Raw Data'!H282&lt;40, 'Raw Data'!H282&gt;0),'Raw Data'!H282,40),"")</f>
        <v/>
      </c>
      <c r="J359" s="2" t="str">
        <f>IF(SUM('Raw Data'!I$3:I$98)&gt;10,IF(AND(ISNUMBER('Raw Data'!I282),'Raw Data'!I282&lt;40, 'Raw Data'!I282&gt;0),'Raw Data'!I282,40),"")</f>
        <v/>
      </c>
      <c r="K359" s="2" t="str">
        <f>IF(SUM('Raw Data'!J$3:J$98)&gt;10,IF(AND(ISNUMBER('Raw Data'!J282),'Raw Data'!J282&lt;40, 'Raw Data'!J282&gt;0),'Raw Data'!J282,40),"")</f>
        <v/>
      </c>
      <c r="L359" s="2" t="str">
        <f>IF(SUM('Raw Data'!K$3:K$98)&gt;10,IF(AND(ISNUMBER('Raw Data'!K282),'Raw Data'!K282&lt;40, 'Raw Data'!K282&gt;0),'Raw Data'!K282,40),"")</f>
        <v/>
      </c>
      <c r="M359" s="2" t="str">
        <f>IF(SUM('Raw Data'!L$3:L$98)&gt;10,IF(AND(ISNUMBER('Raw Data'!L282),'Raw Data'!L282&lt;40, 'Raw Data'!L282&gt;0),'Raw Data'!L282,40),"")</f>
        <v/>
      </c>
      <c r="N359" s="2" t="str">
        <f>IF(SUM('Raw Data'!M$3:M$98)&gt;10,IF(AND(ISNUMBER('Raw Data'!M282),'Raw Data'!M282&lt;40, 'Raw Data'!M282&gt;0),'Raw Data'!M282,40),"")</f>
        <v/>
      </c>
      <c r="O359" s="2" t="str">
        <f>IF(SUM('Raw Data'!N$3:N$98)&gt;10,IF(AND(ISNUMBER('Raw Data'!N282),'Raw Data'!N282&lt;40, 'Raw Data'!N282&gt;0),'Raw Data'!N282,40),"")</f>
        <v/>
      </c>
    </row>
    <row r="360" spans="1:15" x14ac:dyDescent="0.25">
      <c r="A360" s="2" t="str">
        <f>'Gene Table'!D71</f>
        <v>RB1</v>
      </c>
      <c r="B360" s="120"/>
      <c r="C360" s="3" t="s">
        <v>296</v>
      </c>
      <c r="D360" s="2">
        <f>IF(SUM('Raw Data'!C$3:C$98)&gt;10,IF(AND(ISNUMBER('Raw Data'!C284),'Raw Data'!C284&lt;40, 'Raw Data'!C284&gt;0),'Raw Data'!C284,40),"")</f>
        <v>29.914193999999998</v>
      </c>
      <c r="E360" s="2" t="str">
        <f>IF(SUM('Raw Data'!D$3:D$98)&gt;10,IF(AND(ISNUMBER('Raw Data'!D284),'Raw Data'!D284&lt;40, 'Raw Data'!D284&gt;0),'Raw Data'!D284,40),"")</f>
        <v/>
      </c>
      <c r="F360" s="2" t="str">
        <f>IF(SUM('Raw Data'!E$3:E$98)&gt;10,IF(AND(ISNUMBER('Raw Data'!E284),'Raw Data'!E284&lt;40, 'Raw Data'!E284&gt;0),'Raw Data'!E284,40),"")</f>
        <v/>
      </c>
      <c r="G360" s="2" t="str">
        <f>IF(SUM('Raw Data'!F$3:F$98)&gt;10,IF(AND(ISNUMBER('Raw Data'!F284),'Raw Data'!F284&lt;40, 'Raw Data'!F284&gt;0),'Raw Data'!F284,40),"")</f>
        <v/>
      </c>
      <c r="H360" s="2" t="str">
        <f>IF(SUM('Raw Data'!G$3:G$98)&gt;10,IF(AND(ISNUMBER('Raw Data'!G284),'Raw Data'!G284&lt;40, 'Raw Data'!G284&gt;0),'Raw Data'!G284,40),"")</f>
        <v/>
      </c>
      <c r="I360" s="2" t="str">
        <f>IF(SUM('Raw Data'!H$3:H$98)&gt;10,IF(AND(ISNUMBER('Raw Data'!H284),'Raw Data'!H284&lt;40, 'Raw Data'!H284&gt;0),'Raw Data'!H284,40),"")</f>
        <v/>
      </c>
      <c r="J360" s="2" t="str">
        <f>IF(SUM('Raw Data'!I$3:I$98)&gt;10,IF(AND(ISNUMBER('Raw Data'!I284),'Raw Data'!I284&lt;40, 'Raw Data'!I284&gt;0),'Raw Data'!I284,40),"")</f>
        <v/>
      </c>
      <c r="K360" s="2" t="str">
        <f>IF(SUM('Raw Data'!J$3:J$98)&gt;10,IF(AND(ISNUMBER('Raw Data'!J284),'Raw Data'!J284&lt;40, 'Raw Data'!J284&gt;0),'Raw Data'!J284,40),"")</f>
        <v/>
      </c>
      <c r="L360" s="2" t="str">
        <f>IF(SUM('Raw Data'!K$3:K$98)&gt;10,IF(AND(ISNUMBER('Raw Data'!K284),'Raw Data'!K284&lt;40, 'Raw Data'!K284&gt;0),'Raw Data'!K284,40),"")</f>
        <v/>
      </c>
      <c r="M360" s="2" t="str">
        <f>IF(SUM('Raw Data'!L$3:L$98)&gt;10,IF(AND(ISNUMBER('Raw Data'!L284),'Raw Data'!L284&lt;40, 'Raw Data'!L284&gt;0),'Raw Data'!L284,40),"")</f>
        <v/>
      </c>
      <c r="N360" s="2" t="str">
        <f>IF(SUM('Raw Data'!M$3:M$98)&gt;10,IF(AND(ISNUMBER('Raw Data'!M284),'Raw Data'!M284&lt;40, 'Raw Data'!M284&gt;0),'Raw Data'!M284,40),"")</f>
        <v/>
      </c>
      <c r="O360" s="2" t="str">
        <f>IF(SUM('Raw Data'!N$3:N$98)&gt;10,IF(AND(ISNUMBER('Raw Data'!N284),'Raw Data'!N284&lt;40, 'Raw Data'!N284&gt;0),'Raw Data'!N284,40),"")</f>
        <v/>
      </c>
    </row>
    <row r="361" spans="1:15" x14ac:dyDescent="0.25">
      <c r="A361" s="2" t="str">
        <f>'Gene Table'!D72</f>
        <v>RBP1</v>
      </c>
      <c r="B361" s="120"/>
      <c r="C361" s="3" t="s">
        <v>298</v>
      </c>
      <c r="D361" s="2">
        <f>IF(SUM('Raw Data'!C$3:C$98)&gt;10,IF(AND(ISNUMBER('Raw Data'!C286),'Raw Data'!C286&lt;40, 'Raw Data'!C286&gt;0),'Raw Data'!C286,40),"")</f>
        <v>37.384644000000002</v>
      </c>
      <c r="E361" s="2" t="str">
        <f>IF(SUM('Raw Data'!D$3:D$98)&gt;10,IF(AND(ISNUMBER('Raw Data'!D286),'Raw Data'!D286&lt;40, 'Raw Data'!D286&gt;0),'Raw Data'!D286,40),"")</f>
        <v/>
      </c>
      <c r="F361" s="2" t="str">
        <f>IF(SUM('Raw Data'!E$3:E$98)&gt;10,IF(AND(ISNUMBER('Raw Data'!E286),'Raw Data'!E286&lt;40, 'Raw Data'!E286&gt;0),'Raw Data'!E286,40),"")</f>
        <v/>
      </c>
      <c r="G361" s="2" t="str">
        <f>IF(SUM('Raw Data'!F$3:F$98)&gt;10,IF(AND(ISNUMBER('Raw Data'!F286),'Raw Data'!F286&lt;40, 'Raw Data'!F286&gt;0),'Raw Data'!F286,40),"")</f>
        <v/>
      </c>
      <c r="H361" s="2" t="str">
        <f>IF(SUM('Raw Data'!G$3:G$98)&gt;10,IF(AND(ISNUMBER('Raw Data'!G286),'Raw Data'!G286&lt;40, 'Raw Data'!G286&gt;0),'Raw Data'!G286,40),"")</f>
        <v/>
      </c>
      <c r="I361" s="2" t="str">
        <f>IF(SUM('Raw Data'!H$3:H$98)&gt;10,IF(AND(ISNUMBER('Raw Data'!H286),'Raw Data'!H286&lt;40, 'Raw Data'!H286&gt;0),'Raw Data'!H286,40),"")</f>
        <v/>
      </c>
      <c r="J361" s="2" t="str">
        <f>IF(SUM('Raw Data'!I$3:I$98)&gt;10,IF(AND(ISNUMBER('Raw Data'!I286),'Raw Data'!I286&lt;40, 'Raw Data'!I286&gt;0),'Raw Data'!I286,40),"")</f>
        <v/>
      </c>
      <c r="K361" s="2" t="str">
        <f>IF(SUM('Raw Data'!J$3:J$98)&gt;10,IF(AND(ISNUMBER('Raw Data'!J286),'Raw Data'!J286&lt;40, 'Raw Data'!J286&gt;0),'Raw Data'!J286,40),"")</f>
        <v/>
      </c>
      <c r="L361" s="2" t="str">
        <f>IF(SUM('Raw Data'!K$3:K$98)&gt;10,IF(AND(ISNUMBER('Raw Data'!K286),'Raw Data'!K286&lt;40, 'Raw Data'!K286&gt;0),'Raw Data'!K286,40),"")</f>
        <v/>
      </c>
      <c r="M361" s="2" t="str">
        <f>IF(SUM('Raw Data'!L$3:L$98)&gt;10,IF(AND(ISNUMBER('Raw Data'!L286),'Raw Data'!L286&lt;40, 'Raw Data'!L286&gt;0),'Raw Data'!L286,40),"")</f>
        <v/>
      </c>
      <c r="N361" s="2" t="str">
        <f>IF(SUM('Raw Data'!M$3:M$98)&gt;10,IF(AND(ISNUMBER('Raw Data'!M286),'Raw Data'!M286&lt;40, 'Raw Data'!M286&gt;0),'Raw Data'!M286,40),"")</f>
        <v/>
      </c>
      <c r="O361" s="2" t="str">
        <f>IF(SUM('Raw Data'!N$3:N$98)&gt;10,IF(AND(ISNUMBER('Raw Data'!N286),'Raw Data'!N286&lt;40, 'Raw Data'!N286&gt;0),'Raw Data'!N286,40),"")</f>
        <v/>
      </c>
    </row>
    <row r="362" spans="1:15" x14ac:dyDescent="0.25">
      <c r="A362" s="2" t="str">
        <f>'Gene Table'!D73</f>
        <v>RRAD</v>
      </c>
      <c r="B362" s="120"/>
      <c r="C362" s="3" t="s">
        <v>300</v>
      </c>
      <c r="D362" s="2">
        <f>IF(SUM('Raw Data'!C$3:C$98)&gt;10,IF(AND(ISNUMBER('Raw Data'!C288),'Raw Data'!C288&lt;40, 'Raw Data'!C288&gt;0),'Raw Data'!C288,40),"")</f>
        <v>35.409045999999996</v>
      </c>
      <c r="E362" s="2" t="str">
        <f>IF(SUM('Raw Data'!D$3:D$98)&gt;10,IF(AND(ISNUMBER('Raw Data'!D288),'Raw Data'!D288&lt;40, 'Raw Data'!D288&gt;0),'Raw Data'!D288,40),"")</f>
        <v/>
      </c>
      <c r="F362" s="2" t="str">
        <f>IF(SUM('Raw Data'!E$3:E$98)&gt;10,IF(AND(ISNUMBER('Raw Data'!E288),'Raw Data'!E288&lt;40, 'Raw Data'!E288&gt;0),'Raw Data'!E288,40),"")</f>
        <v/>
      </c>
      <c r="G362" s="2" t="str">
        <f>IF(SUM('Raw Data'!F$3:F$98)&gt;10,IF(AND(ISNUMBER('Raw Data'!F288),'Raw Data'!F288&lt;40, 'Raw Data'!F288&gt;0),'Raw Data'!F288,40),"")</f>
        <v/>
      </c>
      <c r="H362" s="2" t="str">
        <f>IF(SUM('Raw Data'!G$3:G$98)&gt;10,IF(AND(ISNUMBER('Raw Data'!G288),'Raw Data'!G288&lt;40, 'Raw Data'!G288&gt;0),'Raw Data'!G288,40),"")</f>
        <v/>
      </c>
      <c r="I362" s="2" t="str">
        <f>IF(SUM('Raw Data'!H$3:H$98)&gt;10,IF(AND(ISNUMBER('Raw Data'!H288),'Raw Data'!H288&lt;40, 'Raw Data'!H288&gt;0),'Raw Data'!H288,40),"")</f>
        <v/>
      </c>
      <c r="J362" s="2" t="str">
        <f>IF(SUM('Raw Data'!I$3:I$98)&gt;10,IF(AND(ISNUMBER('Raw Data'!I288),'Raw Data'!I288&lt;40, 'Raw Data'!I288&gt;0),'Raw Data'!I288,40),"")</f>
        <v/>
      </c>
      <c r="K362" s="2" t="str">
        <f>IF(SUM('Raw Data'!J$3:J$98)&gt;10,IF(AND(ISNUMBER('Raw Data'!J288),'Raw Data'!J288&lt;40, 'Raw Data'!J288&gt;0),'Raw Data'!J288,40),"")</f>
        <v/>
      </c>
      <c r="L362" s="2" t="str">
        <f>IF(SUM('Raw Data'!K$3:K$98)&gt;10,IF(AND(ISNUMBER('Raw Data'!K288),'Raw Data'!K288&lt;40, 'Raw Data'!K288&gt;0),'Raw Data'!K288,40),"")</f>
        <v/>
      </c>
      <c r="M362" s="2" t="str">
        <f>IF(SUM('Raw Data'!L$3:L$98)&gt;10,IF(AND(ISNUMBER('Raw Data'!L288),'Raw Data'!L288&lt;40, 'Raw Data'!L288&gt;0),'Raw Data'!L288,40),"")</f>
        <v/>
      </c>
      <c r="N362" s="2" t="str">
        <f>IF(SUM('Raw Data'!M$3:M$98)&gt;10,IF(AND(ISNUMBER('Raw Data'!M288),'Raw Data'!M288&lt;40, 'Raw Data'!M288&gt;0),'Raw Data'!M288,40),"")</f>
        <v/>
      </c>
      <c r="O362" s="2" t="str">
        <f>IF(SUM('Raw Data'!N$3:N$98)&gt;10,IF(AND(ISNUMBER('Raw Data'!N288),'Raw Data'!N288&lt;40, 'Raw Data'!N288&gt;0),'Raw Data'!N288,40),"")</f>
        <v/>
      </c>
    </row>
    <row r="363" spans="1:15" x14ac:dyDescent="0.25">
      <c r="A363" s="2" t="str">
        <f>'Gene Table'!D74</f>
        <v>RUNX3</v>
      </c>
      <c r="B363" s="120"/>
      <c r="C363" s="3" t="s">
        <v>302</v>
      </c>
      <c r="D363" s="2">
        <f>IF(SUM('Raw Data'!C$3:C$98)&gt;10,IF(AND(ISNUMBER('Raw Data'!C290),'Raw Data'!C290&lt;40, 'Raw Data'!C290&gt;0),'Raw Data'!C290,40),"")</f>
        <v>32.851999999999997</v>
      </c>
      <c r="E363" s="2" t="str">
        <f>IF(SUM('Raw Data'!D$3:D$98)&gt;10,IF(AND(ISNUMBER('Raw Data'!D290),'Raw Data'!D290&lt;40, 'Raw Data'!D290&gt;0),'Raw Data'!D290,40),"")</f>
        <v/>
      </c>
      <c r="F363" s="2" t="str">
        <f>IF(SUM('Raw Data'!E$3:E$98)&gt;10,IF(AND(ISNUMBER('Raw Data'!E290),'Raw Data'!E290&lt;40, 'Raw Data'!E290&gt;0),'Raw Data'!E290,40),"")</f>
        <v/>
      </c>
      <c r="G363" s="2" t="str">
        <f>IF(SUM('Raw Data'!F$3:F$98)&gt;10,IF(AND(ISNUMBER('Raw Data'!F290),'Raw Data'!F290&lt;40, 'Raw Data'!F290&gt;0),'Raw Data'!F290,40),"")</f>
        <v/>
      </c>
      <c r="H363" s="2" t="str">
        <f>IF(SUM('Raw Data'!G$3:G$98)&gt;10,IF(AND(ISNUMBER('Raw Data'!G290),'Raw Data'!G290&lt;40, 'Raw Data'!G290&gt;0),'Raw Data'!G290,40),"")</f>
        <v/>
      </c>
      <c r="I363" s="2" t="str">
        <f>IF(SUM('Raw Data'!H$3:H$98)&gt;10,IF(AND(ISNUMBER('Raw Data'!H290),'Raw Data'!H290&lt;40, 'Raw Data'!H290&gt;0),'Raw Data'!H290,40),"")</f>
        <v/>
      </c>
      <c r="J363" s="2" t="str">
        <f>IF(SUM('Raw Data'!I$3:I$98)&gt;10,IF(AND(ISNUMBER('Raw Data'!I290),'Raw Data'!I290&lt;40, 'Raw Data'!I290&gt;0),'Raw Data'!I290,40),"")</f>
        <v/>
      </c>
      <c r="K363" s="2" t="str">
        <f>IF(SUM('Raw Data'!J$3:J$98)&gt;10,IF(AND(ISNUMBER('Raw Data'!J290),'Raw Data'!J290&lt;40, 'Raw Data'!J290&gt;0),'Raw Data'!J290,40),"")</f>
        <v/>
      </c>
      <c r="L363" s="2" t="str">
        <f>IF(SUM('Raw Data'!K$3:K$98)&gt;10,IF(AND(ISNUMBER('Raw Data'!K290),'Raw Data'!K290&lt;40, 'Raw Data'!K290&gt;0),'Raw Data'!K290,40),"")</f>
        <v/>
      </c>
      <c r="M363" s="2" t="str">
        <f>IF(SUM('Raw Data'!L$3:L$98)&gt;10,IF(AND(ISNUMBER('Raw Data'!L290),'Raw Data'!L290&lt;40, 'Raw Data'!L290&gt;0),'Raw Data'!L290,40),"")</f>
        <v/>
      </c>
      <c r="N363" s="2" t="str">
        <f>IF(SUM('Raw Data'!M$3:M$98)&gt;10,IF(AND(ISNUMBER('Raw Data'!M290),'Raw Data'!M290&lt;40, 'Raw Data'!M290&gt;0),'Raw Data'!M290,40),"")</f>
        <v/>
      </c>
      <c r="O363" s="2" t="str">
        <f>IF(SUM('Raw Data'!N$3:N$98)&gt;10,IF(AND(ISNUMBER('Raw Data'!N290),'Raw Data'!N290&lt;40, 'Raw Data'!N290&gt;0),'Raw Data'!N290,40),"")</f>
        <v/>
      </c>
    </row>
    <row r="364" spans="1:15" x14ac:dyDescent="0.25">
      <c r="A364" s="2" t="str">
        <f>'Gene Table'!D75</f>
        <v>SFN</v>
      </c>
      <c r="B364" s="120"/>
      <c r="C364" s="3" t="s">
        <v>487</v>
      </c>
      <c r="D364" s="2">
        <f>IF(SUM('Raw Data'!C$3:C$98)&gt;10,IF(AND(ISNUMBER('Raw Data'!C316),'Raw Data'!C316&lt;40, 'Raw Data'!C316&gt;0),'Raw Data'!C316,40),"")</f>
        <v>27.136509</v>
      </c>
      <c r="E364" s="2" t="str">
        <f>IF(SUM('Raw Data'!D$3:D$98)&gt;10,IF(AND(ISNUMBER('Raw Data'!D316),'Raw Data'!D316&lt;40, 'Raw Data'!D316&gt;0),'Raw Data'!D316,40),"")</f>
        <v/>
      </c>
      <c r="F364" s="2" t="str">
        <f>IF(SUM('Raw Data'!E$3:E$98)&gt;10,IF(AND(ISNUMBER('Raw Data'!E316),'Raw Data'!E316&lt;40, 'Raw Data'!E316&gt;0),'Raw Data'!E316,40),"")</f>
        <v/>
      </c>
      <c r="G364" s="2" t="str">
        <f>IF(SUM('Raw Data'!F$3:F$98)&gt;10,IF(AND(ISNUMBER('Raw Data'!F316),'Raw Data'!F316&lt;40, 'Raw Data'!F316&gt;0),'Raw Data'!F316,40),"")</f>
        <v/>
      </c>
      <c r="H364" s="2" t="str">
        <f>IF(SUM('Raw Data'!G$3:G$98)&gt;10,IF(AND(ISNUMBER('Raw Data'!G316),'Raw Data'!G316&lt;40, 'Raw Data'!G316&gt;0),'Raw Data'!G316,40),"")</f>
        <v/>
      </c>
      <c r="I364" s="2" t="str">
        <f>IF(SUM('Raw Data'!H$3:H$98)&gt;10,IF(AND(ISNUMBER('Raw Data'!H316),'Raw Data'!H316&lt;40, 'Raw Data'!H316&gt;0),'Raw Data'!H316,40),"")</f>
        <v/>
      </c>
      <c r="J364" s="2" t="str">
        <f>IF(SUM('Raw Data'!I$3:I$98)&gt;10,IF(AND(ISNUMBER('Raw Data'!I316),'Raw Data'!I316&lt;40, 'Raw Data'!I316&gt;0),'Raw Data'!I316,40),"")</f>
        <v/>
      </c>
      <c r="K364" s="2" t="str">
        <f>IF(SUM('Raw Data'!J$3:J$98)&gt;10,IF(AND(ISNUMBER('Raw Data'!J316),'Raw Data'!J316&lt;40, 'Raw Data'!J316&gt;0),'Raw Data'!J316,40),"")</f>
        <v/>
      </c>
      <c r="L364" s="2" t="str">
        <f>IF(SUM('Raw Data'!K$3:K$98)&gt;10,IF(AND(ISNUMBER('Raw Data'!K316),'Raw Data'!K316&lt;40, 'Raw Data'!K316&gt;0),'Raw Data'!K316,40),"")</f>
        <v/>
      </c>
      <c r="M364" s="2" t="str">
        <f>IF(SUM('Raw Data'!L$3:L$98)&gt;10,IF(AND(ISNUMBER('Raw Data'!L316),'Raw Data'!L316&lt;40, 'Raw Data'!L316&gt;0),'Raw Data'!L316,40),"")</f>
        <v/>
      </c>
      <c r="N364" s="2" t="str">
        <f>IF(SUM('Raw Data'!M$3:M$98)&gt;10,IF(AND(ISNUMBER('Raw Data'!M316),'Raw Data'!M316&lt;40, 'Raw Data'!M316&gt;0),'Raw Data'!M316,40),"")</f>
        <v/>
      </c>
      <c r="O364" s="2" t="str">
        <f>IF(SUM('Raw Data'!N$3:N$98)&gt;10,IF(AND(ISNUMBER('Raw Data'!N316),'Raw Data'!N316&lt;40, 'Raw Data'!N316&gt;0),'Raw Data'!N316,40),"")</f>
        <v/>
      </c>
    </row>
    <row r="365" spans="1:15" x14ac:dyDescent="0.25">
      <c r="A365" s="2" t="str">
        <f>'Gene Table'!D76</f>
        <v>SFRP1</v>
      </c>
      <c r="B365" s="120"/>
      <c r="C365" s="3" t="s">
        <v>489</v>
      </c>
      <c r="D365" s="2">
        <f>IF(SUM('Raw Data'!C$3:C$98)&gt;10,IF(AND(ISNUMBER('Raw Data'!C318),'Raw Data'!C318&lt;40, 'Raw Data'!C318&gt;0),'Raw Data'!C318,40),"")</f>
        <v>37.098613999999998</v>
      </c>
      <c r="E365" s="2" t="str">
        <f>IF(SUM('Raw Data'!D$3:D$98)&gt;10,IF(AND(ISNUMBER('Raw Data'!D318),'Raw Data'!D318&lt;40, 'Raw Data'!D318&gt;0),'Raw Data'!D318,40),"")</f>
        <v/>
      </c>
      <c r="F365" s="2" t="str">
        <f>IF(SUM('Raw Data'!E$3:E$98)&gt;10,IF(AND(ISNUMBER('Raw Data'!E318),'Raw Data'!E318&lt;40, 'Raw Data'!E318&gt;0),'Raw Data'!E318,40),"")</f>
        <v/>
      </c>
      <c r="G365" s="2" t="str">
        <f>IF(SUM('Raw Data'!F$3:F$98)&gt;10,IF(AND(ISNUMBER('Raw Data'!F318),'Raw Data'!F318&lt;40, 'Raw Data'!F318&gt;0),'Raw Data'!F318,40),"")</f>
        <v/>
      </c>
      <c r="H365" s="2" t="str">
        <f>IF(SUM('Raw Data'!G$3:G$98)&gt;10,IF(AND(ISNUMBER('Raw Data'!G318),'Raw Data'!G318&lt;40, 'Raw Data'!G318&gt;0),'Raw Data'!G318,40),"")</f>
        <v/>
      </c>
      <c r="I365" s="2" t="str">
        <f>IF(SUM('Raw Data'!H$3:H$98)&gt;10,IF(AND(ISNUMBER('Raw Data'!H318),'Raw Data'!H318&lt;40, 'Raw Data'!H318&gt;0),'Raw Data'!H318,40),"")</f>
        <v/>
      </c>
      <c r="J365" s="2" t="str">
        <f>IF(SUM('Raw Data'!I$3:I$98)&gt;10,IF(AND(ISNUMBER('Raw Data'!I318),'Raw Data'!I318&lt;40, 'Raw Data'!I318&gt;0),'Raw Data'!I318,40),"")</f>
        <v/>
      </c>
      <c r="K365" s="2" t="str">
        <f>IF(SUM('Raw Data'!J$3:J$98)&gt;10,IF(AND(ISNUMBER('Raw Data'!J318),'Raw Data'!J318&lt;40, 'Raw Data'!J318&gt;0),'Raw Data'!J318,40),"")</f>
        <v/>
      </c>
      <c r="L365" s="2" t="str">
        <f>IF(SUM('Raw Data'!K$3:K$98)&gt;10,IF(AND(ISNUMBER('Raw Data'!K318),'Raw Data'!K318&lt;40, 'Raw Data'!K318&gt;0),'Raw Data'!K318,40),"")</f>
        <v/>
      </c>
      <c r="M365" s="2" t="str">
        <f>IF(SUM('Raw Data'!L$3:L$98)&gt;10,IF(AND(ISNUMBER('Raw Data'!L318),'Raw Data'!L318&lt;40, 'Raw Data'!L318&gt;0),'Raw Data'!L318,40),"")</f>
        <v/>
      </c>
      <c r="N365" s="2" t="str">
        <f>IF(SUM('Raw Data'!M$3:M$98)&gt;10,IF(AND(ISNUMBER('Raw Data'!M318),'Raw Data'!M318&lt;40, 'Raw Data'!M318&gt;0),'Raw Data'!M318,40),"")</f>
        <v/>
      </c>
      <c r="O365" s="2" t="str">
        <f>IF(SUM('Raw Data'!N$3:N$98)&gt;10,IF(AND(ISNUMBER('Raw Data'!N318),'Raw Data'!N318&lt;40, 'Raw Data'!N318&gt;0),'Raw Data'!N318,40),"")</f>
        <v/>
      </c>
    </row>
    <row r="366" spans="1:15" x14ac:dyDescent="0.25">
      <c r="A366" s="2" t="str">
        <f>'Gene Table'!D77</f>
        <v>SFRP2</v>
      </c>
      <c r="B366" s="120"/>
      <c r="C366" s="3" t="s">
        <v>491</v>
      </c>
      <c r="D366" s="2">
        <f>IF(SUM('Raw Data'!C$3:C$98)&gt;10,IF(AND(ISNUMBER('Raw Data'!C320),'Raw Data'!C320&lt;40, 'Raw Data'!C320&gt;0),'Raw Data'!C320,40),"")</f>
        <v>34.5227</v>
      </c>
      <c r="E366" s="2" t="str">
        <f>IF(SUM('Raw Data'!D$3:D$98)&gt;10,IF(AND(ISNUMBER('Raw Data'!D320),'Raw Data'!D320&lt;40, 'Raw Data'!D320&gt;0),'Raw Data'!D320,40),"")</f>
        <v/>
      </c>
      <c r="F366" s="2" t="str">
        <f>IF(SUM('Raw Data'!E$3:E$98)&gt;10,IF(AND(ISNUMBER('Raw Data'!E320),'Raw Data'!E320&lt;40, 'Raw Data'!E320&gt;0),'Raw Data'!E320,40),"")</f>
        <v/>
      </c>
      <c r="G366" s="2" t="str">
        <f>IF(SUM('Raw Data'!F$3:F$98)&gt;10,IF(AND(ISNUMBER('Raw Data'!F320),'Raw Data'!F320&lt;40, 'Raw Data'!F320&gt;0),'Raw Data'!F320,40),"")</f>
        <v/>
      </c>
      <c r="H366" s="2" t="str">
        <f>IF(SUM('Raw Data'!G$3:G$98)&gt;10,IF(AND(ISNUMBER('Raw Data'!G320),'Raw Data'!G320&lt;40, 'Raw Data'!G320&gt;0),'Raw Data'!G320,40),"")</f>
        <v/>
      </c>
      <c r="I366" s="2" t="str">
        <f>IF(SUM('Raw Data'!H$3:H$98)&gt;10,IF(AND(ISNUMBER('Raw Data'!H320),'Raw Data'!H320&lt;40, 'Raw Data'!H320&gt;0),'Raw Data'!H320,40),"")</f>
        <v/>
      </c>
      <c r="J366" s="2" t="str">
        <f>IF(SUM('Raw Data'!I$3:I$98)&gt;10,IF(AND(ISNUMBER('Raw Data'!I320),'Raw Data'!I320&lt;40, 'Raw Data'!I320&gt;0),'Raw Data'!I320,40),"")</f>
        <v/>
      </c>
      <c r="K366" s="2" t="str">
        <f>IF(SUM('Raw Data'!J$3:J$98)&gt;10,IF(AND(ISNUMBER('Raw Data'!J320),'Raw Data'!J320&lt;40, 'Raw Data'!J320&gt;0),'Raw Data'!J320,40),"")</f>
        <v/>
      </c>
      <c r="L366" s="2" t="str">
        <f>IF(SUM('Raw Data'!K$3:K$98)&gt;10,IF(AND(ISNUMBER('Raw Data'!K320),'Raw Data'!K320&lt;40, 'Raw Data'!K320&gt;0),'Raw Data'!K320,40),"")</f>
        <v/>
      </c>
      <c r="M366" s="2" t="str">
        <f>IF(SUM('Raw Data'!L$3:L$98)&gt;10,IF(AND(ISNUMBER('Raw Data'!L320),'Raw Data'!L320&lt;40, 'Raw Data'!L320&gt;0),'Raw Data'!L320,40),"")</f>
        <v/>
      </c>
      <c r="N366" s="2" t="str">
        <f>IF(SUM('Raw Data'!M$3:M$98)&gt;10,IF(AND(ISNUMBER('Raw Data'!M320),'Raw Data'!M320&lt;40, 'Raw Data'!M320&gt;0),'Raw Data'!M320,40),"")</f>
        <v/>
      </c>
      <c r="O366" s="2" t="str">
        <f>IF(SUM('Raw Data'!N$3:N$98)&gt;10,IF(AND(ISNUMBER('Raw Data'!N320),'Raw Data'!N320&lt;40, 'Raw Data'!N320&gt;0),'Raw Data'!N320,40),"")</f>
        <v/>
      </c>
    </row>
    <row r="367" spans="1:15" x14ac:dyDescent="0.25">
      <c r="A367" s="2" t="str">
        <f>'Gene Table'!D78</f>
        <v>SLC5A8</v>
      </c>
      <c r="B367" s="120"/>
      <c r="C367" s="3" t="s">
        <v>493</v>
      </c>
      <c r="D367" s="2">
        <f>IF(SUM('Raw Data'!C$3:C$98)&gt;10,IF(AND(ISNUMBER('Raw Data'!C322),'Raw Data'!C322&lt;40, 'Raw Data'!C322&gt;0),'Raw Data'!C322,40),"")</f>
        <v>40</v>
      </c>
      <c r="E367" s="2" t="str">
        <f>IF(SUM('Raw Data'!D$3:D$98)&gt;10,IF(AND(ISNUMBER('Raw Data'!D322),'Raw Data'!D322&lt;40, 'Raw Data'!D322&gt;0),'Raw Data'!D322,40),"")</f>
        <v/>
      </c>
      <c r="F367" s="2" t="str">
        <f>IF(SUM('Raw Data'!E$3:E$98)&gt;10,IF(AND(ISNUMBER('Raw Data'!E322),'Raw Data'!E322&lt;40, 'Raw Data'!E322&gt;0),'Raw Data'!E322,40),"")</f>
        <v/>
      </c>
      <c r="G367" s="2" t="str">
        <f>IF(SUM('Raw Data'!F$3:F$98)&gt;10,IF(AND(ISNUMBER('Raw Data'!F322),'Raw Data'!F322&lt;40, 'Raw Data'!F322&gt;0),'Raw Data'!F322,40),"")</f>
        <v/>
      </c>
      <c r="H367" s="2" t="str">
        <f>IF(SUM('Raw Data'!G$3:G$98)&gt;10,IF(AND(ISNUMBER('Raw Data'!G322),'Raw Data'!G322&lt;40, 'Raw Data'!G322&gt;0),'Raw Data'!G322,40),"")</f>
        <v/>
      </c>
      <c r="I367" s="2" t="str">
        <f>IF(SUM('Raw Data'!H$3:H$98)&gt;10,IF(AND(ISNUMBER('Raw Data'!H322),'Raw Data'!H322&lt;40, 'Raw Data'!H322&gt;0),'Raw Data'!H322,40),"")</f>
        <v/>
      </c>
      <c r="J367" s="2" t="str">
        <f>IF(SUM('Raw Data'!I$3:I$98)&gt;10,IF(AND(ISNUMBER('Raw Data'!I322),'Raw Data'!I322&lt;40, 'Raw Data'!I322&gt;0),'Raw Data'!I322,40),"")</f>
        <v/>
      </c>
      <c r="K367" s="2" t="str">
        <f>IF(SUM('Raw Data'!J$3:J$98)&gt;10,IF(AND(ISNUMBER('Raw Data'!J322),'Raw Data'!J322&lt;40, 'Raw Data'!J322&gt;0),'Raw Data'!J322,40),"")</f>
        <v/>
      </c>
      <c r="L367" s="2" t="str">
        <f>IF(SUM('Raw Data'!K$3:K$98)&gt;10,IF(AND(ISNUMBER('Raw Data'!K322),'Raw Data'!K322&lt;40, 'Raw Data'!K322&gt;0),'Raw Data'!K322,40),"")</f>
        <v/>
      </c>
      <c r="M367" s="2" t="str">
        <f>IF(SUM('Raw Data'!L$3:L$98)&gt;10,IF(AND(ISNUMBER('Raw Data'!L322),'Raw Data'!L322&lt;40, 'Raw Data'!L322&gt;0),'Raw Data'!L322,40),"")</f>
        <v/>
      </c>
      <c r="N367" s="2" t="str">
        <f>IF(SUM('Raw Data'!M$3:M$98)&gt;10,IF(AND(ISNUMBER('Raw Data'!M322),'Raw Data'!M322&lt;40, 'Raw Data'!M322&gt;0),'Raw Data'!M322,40),"")</f>
        <v/>
      </c>
      <c r="O367" s="2" t="str">
        <f>IF(SUM('Raw Data'!N$3:N$98)&gt;10,IF(AND(ISNUMBER('Raw Data'!N322),'Raw Data'!N322&lt;40, 'Raw Data'!N322&gt;0),'Raw Data'!N322,40),"")</f>
        <v/>
      </c>
    </row>
    <row r="368" spans="1:15" x14ac:dyDescent="0.25">
      <c r="A368" s="2" t="str">
        <f>'Gene Table'!D79</f>
        <v>SLIT2</v>
      </c>
      <c r="B368" s="120"/>
      <c r="C368" s="3" t="s">
        <v>336</v>
      </c>
      <c r="D368" s="2">
        <f>IF(SUM('Raw Data'!C$3:C$98)&gt;10,IF(AND(ISNUMBER('Raw Data'!C324),'Raw Data'!C324&lt;40, 'Raw Data'!C324&gt;0),'Raw Data'!C324,40),"")</f>
        <v>29.28716</v>
      </c>
      <c r="E368" s="2" t="str">
        <f>IF(SUM('Raw Data'!D$3:D$98)&gt;10,IF(AND(ISNUMBER('Raw Data'!D324),'Raw Data'!D324&lt;40, 'Raw Data'!D324&gt;0),'Raw Data'!D324,40),"")</f>
        <v/>
      </c>
      <c r="F368" s="2" t="str">
        <f>IF(SUM('Raw Data'!E$3:E$98)&gt;10,IF(AND(ISNUMBER('Raw Data'!E324),'Raw Data'!E324&lt;40, 'Raw Data'!E324&gt;0),'Raw Data'!E324,40),"")</f>
        <v/>
      </c>
      <c r="G368" s="2" t="str">
        <f>IF(SUM('Raw Data'!F$3:F$98)&gt;10,IF(AND(ISNUMBER('Raw Data'!F324),'Raw Data'!F324&lt;40, 'Raw Data'!F324&gt;0),'Raw Data'!F324,40),"")</f>
        <v/>
      </c>
      <c r="H368" s="2" t="str">
        <f>IF(SUM('Raw Data'!G$3:G$98)&gt;10,IF(AND(ISNUMBER('Raw Data'!G324),'Raw Data'!G324&lt;40, 'Raw Data'!G324&gt;0),'Raw Data'!G324,40),"")</f>
        <v/>
      </c>
      <c r="I368" s="2" t="str">
        <f>IF(SUM('Raw Data'!H$3:H$98)&gt;10,IF(AND(ISNUMBER('Raw Data'!H324),'Raw Data'!H324&lt;40, 'Raw Data'!H324&gt;0),'Raw Data'!H324,40),"")</f>
        <v/>
      </c>
      <c r="J368" s="2" t="str">
        <f>IF(SUM('Raw Data'!I$3:I$98)&gt;10,IF(AND(ISNUMBER('Raw Data'!I324),'Raw Data'!I324&lt;40, 'Raw Data'!I324&gt;0),'Raw Data'!I324,40),"")</f>
        <v/>
      </c>
      <c r="K368" s="2" t="str">
        <f>IF(SUM('Raw Data'!J$3:J$98)&gt;10,IF(AND(ISNUMBER('Raw Data'!J324),'Raw Data'!J324&lt;40, 'Raw Data'!J324&gt;0),'Raw Data'!J324,40),"")</f>
        <v/>
      </c>
      <c r="L368" s="2" t="str">
        <f>IF(SUM('Raw Data'!K$3:K$98)&gt;10,IF(AND(ISNUMBER('Raw Data'!K324),'Raw Data'!K324&lt;40, 'Raw Data'!K324&gt;0),'Raw Data'!K324,40),"")</f>
        <v/>
      </c>
      <c r="M368" s="2" t="str">
        <f>IF(SUM('Raw Data'!L$3:L$98)&gt;10,IF(AND(ISNUMBER('Raw Data'!L324),'Raw Data'!L324&lt;40, 'Raw Data'!L324&gt;0),'Raw Data'!L324,40),"")</f>
        <v/>
      </c>
      <c r="N368" s="2" t="str">
        <f>IF(SUM('Raw Data'!M$3:M$98)&gt;10,IF(AND(ISNUMBER('Raw Data'!M324),'Raw Data'!M324&lt;40, 'Raw Data'!M324&gt;0),'Raw Data'!M324,40),"")</f>
        <v/>
      </c>
      <c r="O368" s="2" t="str">
        <f>IF(SUM('Raw Data'!N$3:N$98)&gt;10,IF(AND(ISNUMBER('Raw Data'!N324),'Raw Data'!N324&lt;40, 'Raw Data'!N324&gt;0),'Raw Data'!N324,40),"")</f>
        <v/>
      </c>
    </row>
    <row r="369" spans="1:15" x14ac:dyDescent="0.25">
      <c r="A369" s="2" t="str">
        <f>'Gene Table'!D80</f>
        <v>SLIT3</v>
      </c>
      <c r="B369" s="120"/>
      <c r="C369" s="3" t="s">
        <v>338</v>
      </c>
      <c r="D369" s="2">
        <f>IF(SUM('Raw Data'!C$3:C$98)&gt;10,IF(AND(ISNUMBER('Raw Data'!C326),'Raw Data'!C326&lt;40, 'Raw Data'!C326&gt;0),'Raw Data'!C326,40),"")</f>
        <v>40</v>
      </c>
      <c r="E369" s="2" t="str">
        <f>IF(SUM('Raw Data'!D$3:D$98)&gt;10,IF(AND(ISNUMBER('Raw Data'!D326),'Raw Data'!D326&lt;40, 'Raw Data'!D326&gt;0),'Raw Data'!D326,40),"")</f>
        <v/>
      </c>
      <c r="F369" s="2" t="str">
        <f>IF(SUM('Raw Data'!E$3:E$98)&gt;10,IF(AND(ISNUMBER('Raw Data'!E326),'Raw Data'!E326&lt;40, 'Raw Data'!E326&gt;0),'Raw Data'!E326,40),"")</f>
        <v/>
      </c>
      <c r="G369" s="2" t="str">
        <f>IF(SUM('Raw Data'!F$3:F$98)&gt;10,IF(AND(ISNUMBER('Raw Data'!F326),'Raw Data'!F326&lt;40, 'Raw Data'!F326&gt;0),'Raw Data'!F326,40),"")</f>
        <v/>
      </c>
      <c r="H369" s="2" t="str">
        <f>IF(SUM('Raw Data'!G$3:G$98)&gt;10,IF(AND(ISNUMBER('Raw Data'!G326),'Raw Data'!G326&lt;40, 'Raw Data'!G326&gt;0),'Raw Data'!G326,40),"")</f>
        <v/>
      </c>
      <c r="I369" s="2" t="str">
        <f>IF(SUM('Raw Data'!H$3:H$98)&gt;10,IF(AND(ISNUMBER('Raw Data'!H326),'Raw Data'!H326&lt;40, 'Raw Data'!H326&gt;0),'Raw Data'!H326,40),"")</f>
        <v/>
      </c>
      <c r="J369" s="2" t="str">
        <f>IF(SUM('Raw Data'!I$3:I$98)&gt;10,IF(AND(ISNUMBER('Raw Data'!I326),'Raw Data'!I326&lt;40, 'Raw Data'!I326&gt;0),'Raw Data'!I326,40),"")</f>
        <v/>
      </c>
      <c r="K369" s="2" t="str">
        <f>IF(SUM('Raw Data'!J$3:J$98)&gt;10,IF(AND(ISNUMBER('Raw Data'!J326),'Raw Data'!J326&lt;40, 'Raw Data'!J326&gt;0),'Raw Data'!J326,40),"")</f>
        <v/>
      </c>
      <c r="L369" s="2" t="str">
        <f>IF(SUM('Raw Data'!K$3:K$98)&gt;10,IF(AND(ISNUMBER('Raw Data'!K326),'Raw Data'!K326&lt;40, 'Raw Data'!K326&gt;0),'Raw Data'!K326,40),"")</f>
        <v/>
      </c>
      <c r="M369" s="2" t="str">
        <f>IF(SUM('Raw Data'!L$3:L$98)&gt;10,IF(AND(ISNUMBER('Raw Data'!L326),'Raw Data'!L326&lt;40, 'Raw Data'!L326&gt;0),'Raw Data'!L326,40),"")</f>
        <v/>
      </c>
      <c r="N369" s="2" t="str">
        <f>IF(SUM('Raw Data'!M$3:M$98)&gt;10,IF(AND(ISNUMBER('Raw Data'!M326),'Raw Data'!M326&lt;40, 'Raw Data'!M326&gt;0),'Raw Data'!M326,40),"")</f>
        <v/>
      </c>
      <c r="O369" s="2" t="str">
        <f>IF(SUM('Raw Data'!N$3:N$98)&gt;10,IF(AND(ISNUMBER('Raw Data'!N326),'Raw Data'!N326&lt;40, 'Raw Data'!N326&gt;0),'Raw Data'!N326,40),"")</f>
        <v/>
      </c>
    </row>
    <row r="370" spans="1:15" x14ac:dyDescent="0.25">
      <c r="A370" s="2" t="str">
        <f>'Gene Table'!D81</f>
        <v>SYK</v>
      </c>
      <c r="B370" s="120"/>
      <c r="C370" s="3" t="s">
        <v>340</v>
      </c>
      <c r="D370" s="2">
        <f>IF(SUM('Raw Data'!C$3:C$98)&gt;10,IF(AND(ISNUMBER('Raw Data'!C328),'Raw Data'!C328&lt;40, 'Raw Data'!C328&gt;0),'Raw Data'!C328,40),"")</f>
        <v>27.740912999999999</v>
      </c>
      <c r="E370" s="2" t="str">
        <f>IF(SUM('Raw Data'!D$3:D$98)&gt;10,IF(AND(ISNUMBER('Raw Data'!D328),'Raw Data'!D328&lt;40, 'Raw Data'!D328&gt;0),'Raw Data'!D328,40),"")</f>
        <v/>
      </c>
      <c r="F370" s="2" t="str">
        <f>IF(SUM('Raw Data'!E$3:E$98)&gt;10,IF(AND(ISNUMBER('Raw Data'!E328),'Raw Data'!E328&lt;40, 'Raw Data'!E328&gt;0),'Raw Data'!E328,40),"")</f>
        <v/>
      </c>
      <c r="G370" s="2" t="str">
        <f>IF(SUM('Raw Data'!F$3:F$98)&gt;10,IF(AND(ISNUMBER('Raw Data'!F328),'Raw Data'!F328&lt;40, 'Raw Data'!F328&gt;0),'Raw Data'!F328,40),"")</f>
        <v/>
      </c>
      <c r="H370" s="2" t="str">
        <f>IF(SUM('Raw Data'!G$3:G$98)&gt;10,IF(AND(ISNUMBER('Raw Data'!G328),'Raw Data'!G328&lt;40, 'Raw Data'!G328&gt;0),'Raw Data'!G328,40),"")</f>
        <v/>
      </c>
      <c r="I370" s="2" t="str">
        <f>IF(SUM('Raw Data'!H$3:H$98)&gt;10,IF(AND(ISNUMBER('Raw Data'!H328),'Raw Data'!H328&lt;40, 'Raw Data'!H328&gt;0),'Raw Data'!H328,40),"")</f>
        <v/>
      </c>
      <c r="J370" s="2" t="str">
        <f>IF(SUM('Raw Data'!I$3:I$98)&gt;10,IF(AND(ISNUMBER('Raw Data'!I328),'Raw Data'!I328&lt;40, 'Raw Data'!I328&gt;0),'Raw Data'!I328,40),"")</f>
        <v/>
      </c>
      <c r="K370" s="2" t="str">
        <f>IF(SUM('Raw Data'!J$3:J$98)&gt;10,IF(AND(ISNUMBER('Raw Data'!J328),'Raw Data'!J328&lt;40, 'Raw Data'!J328&gt;0),'Raw Data'!J328,40),"")</f>
        <v/>
      </c>
      <c r="L370" s="2" t="str">
        <f>IF(SUM('Raw Data'!K$3:K$98)&gt;10,IF(AND(ISNUMBER('Raw Data'!K328),'Raw Data'!K328&lt;40, 'Raw Data'!K328&gt;0),'Raw Data'!K328,40),"")</f>
        <v/>
      </c>
      <c r="M370" s="2" t="str">
        <f>IF(SUM('Raw Data'!L$3:L$98)&gt;10,IF(AND(ISNUMBER('Raw Data'!L328),'Raw Data'!L328&lt;40, 'Raw Data'!L328&gt;0),'Raw Data'!L328,40),"")</f>
        <v/>
      </c>
      <c r="N370" s="2" t="str">
        <f>IF(SUM('Raw Data'!M$3:M$98)&gt;10,IF(AND(ISNUMBER('Raw Data'!M328),'Raw Data'!M328&lt;40, 'Raw Data'!M328&gt;0),'Raw Data'!M328,40),"")</f>
        <v/>
      </c>
      <c r="O370" s="2" t="str">
        <f>IF(SUM('Raw Data'!N$3:N$98)&gt;10,IF(AND(ISNUMBER('Raw Data'!N328),'Raw Data'!N328&lt;40, 'Raw Data'!N328&gt;0),'Raw Data'!N328,40),"")</f>
        <v/>
      </c>
    </row>
    <row r="371" spans="1:15" x14ac:dyDescent="0.25">
      <c r="A371" s="2" t="str">
        <f>'Gene Table'!D82</f>
        <v>TERT</v>
      </c>
      <c r="B371" s="120"/>
      <c r="C371" s="3" t="s">
        <v>342</v>
      </c>
      <c r="D371" s="2">
        <f>IF(SUM('Raw Data'!C$3:C$98)&gt;10,IF(AND(ISNUMBER('Raw Data'!C330),'Raw Data'!C330&lt;40, 'Raw Data'!C330&gt;0),'Raw Data'!C330,40),"")</f>
        <v>29.382559000000001</v>
      </c>
      <c r="E371" s="2" t="str">
        <f>IF(SUM('Raw Data'!D$3:D$98)&gt;10,IF(AND(ISNUMBER('Raw Data'!D330),'Raw Data'!D330&lt;40, 'Raw Data'!D330&gt;0),'Raw Data'!D330,40),"")</f>
        <v/>
      </c>
      <c r="F371" s="2" t="str">
        <f>IF(SUM('Raw Data'!E$3:E$98)&gt;10,IF(AND(ISNUMBER('Raw Data'!E330),'Raw Data'!E330&lt;40, 'Raw Data'!E330&gt;0),'Raw Data'!E330,40),"")</f>
        <v/>
      </c>
      <c r="G371" s="2" t="str">
        <f>IF(SUM('Raw Data'!F$3:F$98)&gt;10,IF(AND(ISNUMBER('Raw Data'!F330),'Raw Data'!F330&lt;40, 'Raw Data'!F330&gt;0),'Raw Data'!F330,40),"")</f>
        <v/>
      </c>
      <c r="H371" s="2" t="str">
        <f>IF(SUM('Raw Data'!G$3:G$98)&gt;10,IF(AND(ISNUMBER('Raw Data'!G330),'Raw Data'!G330&lt;40, 'Raw Data'!G330&gt;0),'Raw Data'!G330,40),"")</f>
        <v/>
      </c>
      <c r="I371" s="2" t="str">
        <f>IF(SUM('Raw Data'!H$3:H$98)&gt;10,IF(AND(ISNUMBER('Raw Data'!H330),'Raw Data'!H330&lt;40, 'Raw Data'!H330&gt;0),'Raw Data'!H330,40),"")</f>
        <v/>
      </c>
      <c r="J371" s="2" t="str">
        <f>IF(SUM('Raw Data'!I$3:I$98)&gt;10,IF(AND(ISNUMBER('Raw Data'!I330),'Raw Data'!I330&lt;40, 'Raw Data'!I330&gt;0),'Raw Data'!I330,40),"")</f>
        <v/>
      </c>
      <c r="K371" s="2" t="str">
        <f>IF(SUM('Raw Data'!J$3:J$98)&gt;10,IF(AND(ISNUMBER('Raw Data'!J330),'Raw Data'!J330&lt;40, 'Raw Data'!J330&gt;0),'Raw Data'!J330,40),"")</f>
        <v/>
      </c>
      <c r="L371" s="2" t="str">
        <f>IF(SUM('Raw Data'!K$3:K$98)&gt;10,IF(AND(ISNUMBER('Raw Data'!K330),'Raw Data'!K330&lt;40, 'Raw Data'!K330&gt;0),'Raw Data'!K330,40),"")</f>
        <v/>
      </c>
      <c r="M371" s="2" t="str">
        <f>IF(SUM('Raw Data'!L$3:L$98)&gt;10,IF(AND(ISNUMBER('Raw Data'!L330),'Raw Data'!L330&lt;40, 'Raw Data'!L330&gt;0),'Raw Data'!L330,40),"")</f>
        <v/>
      </c>
      <c r="N371" s="2" t="str">
        <f>IF(SUM('Raw Data'!M$3:M$98)&gt;10,IF(AND(ISNUMBER('Raw Data'!M330),'Raw Data'!M330&lt;40, 'Raw Data'!M330&gt;0),'Raw Data'!M330,40),"")</f>
        <v/>
      </c>
      <c r="O371" s="2" t="str">
        <f>IF(SUM('Raw Data'!N$3:N$98)&gt;10,IF(AND(ISNUMBER('Raw Data'!N330),'Raw Data'!N330&lt;40, 'Raw Data'!N330&gt;0),'Raw Data'!N330,40),"")</f>
        <v/>
      </c>
    </row>
    <row r="372" spans="1:15" x14ac:dyDescent="0.25">
      <c r="A372" s="2" t="str">
        <f>'Gene Table'!D83</f>
        <v>TGFB2</v>
      </c>
      <c r="B372" s="120"/>
      <c r="C372" s="3" t="s">
        <v>344</v>
      </c>
      <c r="D372" s="2">
        <f>IF(SUM('Raw Data'!C$3:C$98)&gt;10,IF(AND(ISNUMBER('Raw Data'!C332),'Raw Data'!C332&lt;40, 'Raw Data'!C332&gt;0),'Raw Data'!C332,40),"")</f>
        <v>40</v>
      </c>
      <c r="E372" s="2" t="str">
        <f>IF(SUM('Raw Data'!D$3:D$98)&gt;10,IF(AND(ISNUMBER('Raw Data'!D332),'Raw Data'!D332&lt;40, 'Raw Data'!D332&gt;0),'Raw Data'!D332,40),"")</f>
        <v/>
      </c>
      <c r="F372" s="2" t="str">
        <f>IF(SUM('Raw Data'!E$3:E$98)&gt;10,IF(AND(ISNUMBER('Raw Data'!E332),'Raw Data'!E332&lt;40, 'Raw Data'!E332&gt;0),'Raw Data'!E332,40),"")</f>
        <v/>
      </c>
      <c r="G372" s="2" t="str">
        <f>IF(SUM('Raw Data'!F$3:F$98)&gt;10,IF(AND(ISNUMBER('Raw Data'!F332),'Raw Data'!F332&lt;40, 'Raw Data'!F332&gt;0),'Raw Data'!F332,40),"")</f>
        <v/>
      </c>
      <c r="H372" s="2" t="str">
        <f>IF(SUM('Raw Data'!G$3:G$98)&gt;10,IF(AND(ISNUMBER('Raw Data'!G332),'Raw Data'!G332&lt;40, 'Raw Data'!G332&gt;0),'Raw Data'!G332,40),"")</f>
        <v/>
      </c>
      <c r="I372" s="2" t="str">
        <f>IF(SUM('Raw Data'!H$3:H$98)&gt;10,IF(AND(ISNUMBER('Raw Data'!H332),'Raw Data'!H332&lt;40, 'Raw Data'!H332&gt;0),'Raw Data'!H332,40),"")</f>
        <v/>
      </c>
      <c r="J372" s="2" t="str">
        <f>IF(SUM('Raw Data'!I$3:I$98)&gt;10,IF(AND(ISNUMBER('Raw Data'!I332),'Raw Data'!I332&lt;40, 'Raw Data'!I332&gt;0),'Raw Data'!I332,40),"")</f>
        <v/>
      </c>
      <c r="K372" s="2" t="str">
        <f>IF(SUM('Raw Data'!J$3:J$98)&gt;10,IF(AND(ISNUMBER('Raw Data'!J332),'Raw Data'!J332&lt;40, 'Raw Data'!J332&gt;0),'Raw Data'!J332,40),"")</f>
        <v/>
      </c>
      <c r="L372" s="2" t="str">
        <f>IF(SUM('Raw Data'!K$3:K$98)&gt;10,IF(AND(ISNUMBER('Raw Data'!K332),'Raw Data'!K332&lt;40, 'Raw Data'!K332&gt;0),'Raw Data'!K332,40),"")</f>
        <v/>
      </c>
      <c r="M372" s="2" t="str">
        <f>IF(SUM('Raw Data'!L$3:L$98)&gt;10,IF(AND(ISNUMBER('Raw Data'!L332),'Raw Data'!L332&lt;40, 'Raw Data'!L332&gt;0),'Raw Data'!L332,40),"")</f>
        <v/>
      </c>
      <c r="N372" s="2" t="str">
        <f>IF(SUM('Raw Data'!M$3:M$98)&gt;10,IF(AND(ISNUMBER('Raw Data'!M332),'Raw Data'!M332&lt;40, 'Raw Data'!M332&gt;0),'Raw Data'!M332,40),"")</f>
        <v/>
      </c>
      <c r="O372" s="2" t="str">
        <f>IF(SUM('Raw Data'!N$3:N$98)&gt;10,IF(AND(ISNUMBER('Raw Data'!N332),'Raw Data'!N332&lt;40, 'Raw Data'!N332&gt;0),'Raw Data'!N332,40),"")</f>
        <v/>
      </c>
    </row>
    <row r="373" spans="1:15" x14ac:dyDescent="0.25">
      <c r="A373" s="2" t="str">
        <f>'Gene Table'!D84</f>
        <v>TGFBI</v>
      </c>
      <c r="B373" s="120"/>
      <c r="C373" s="3" t="s">
        <v>346</v>
      </c>
      <c r="D373" s="2">
        <f>IF(SUM('Raw Data'!C$3:C$98)&gt;10,IF(AND(ISNUMBER('Raw Data'!C334),'Raw Data'!C334&lt;40, 'Raw Data'!C334&gt;0),'Raw Data'!C334,40),"")</f>
        <v>30.18881</v>
      </c>
      <c r="E373" s="2" t="str">
        <f>IF(SUM('Raw Data'!D$3:D$98)&gt;10,IF(AND(ISNUMBER('Raw Data'!D334),'Raw Data'!D334&lt;40, 'Raw Data'!D334&gt;0),'Raw Data'!D334,40),"")</f>
        <v/>
      </c>
      <c r="F373" s="2" t="str">
        <f>IF(SUM('Raw Data'!E$3:E$98)&gt;10,IF(AND(ISNUMBER('Raw Data'!E334),'Raw Data'!E334&lt;40, 'Raw Data'!E334&gt;0),'Raw Data'!E334,40),"")</f>
        <v/>
      </c>
      <c r="G373" s="2" t="str">
        <f>IF(SUM('Raw Data'!F$3:F$98)&gt;10,IF(AND(ISNUMBER('Raw Data'!F334),'Raw Data'!F334&lt;40, 'Raw Data'!F334&gt;0),'Raw Data'!F334,40),"")</f>
        <v/>
      </c>
      <c r="H373" s="2" t="str">
        <f>IF(SUM('Raw Data'!G$3:G$98)&gt;10,IF(AND(ISNUMBER('Raw Data'!G334),'Raw Data'!G334&lt;40, 'Raw Data'!G334&gt;0),'Raw Data'!G334,40),"")</f>
        <v/>
      </c>
      <c r="I373" s="2" t="str">
        <f>IF(SUM('Raw Data'!H$3:H$98)&gt;10,IF(AND(ISNUMBER('Raw Data'!H334),'Raw Data'!H334&lt;40, 'Raw Data'!H334&gt;0),'Raw Data'!H334,40),"")</f>
        <v/>
      </c>
      <c r="J373" s="2" t="str">
        <f>IF(SUM('Raw Data'!I$3:I$98)&gt;10,IF(AND(ISNUMBER('Raw Data'!I334),'Raw Data'!I334&lt;40, 'Raw Data'!I334&gt;0),'Raw Data'!I334,40),"")</f>
        <v/>
      </c>
      <c r="K373" s="2" t="str">
        <f>IF(SUM('Raw Data'!J$3:J$98)&gt;10,IF(AND(ISNUMBER('Raw Data'!J334),'Raw Data'!J334&lt;40, 'Raw Data'!J334&gt;0),'Raw Data'!J334,40),"")</f>
        <v/>
      </c>
      <c r="L373" s="2" t="str">
        <f>IF(SUM('Raw Data'!K$3:K$98)&gt;10,IF(AND(ISNUMBER('Raw Data'!K334),'Raw Data'!K334&lt;40, 'Raw Data'!K334&gt;0),'Raw Data'!K334,40),"")</f>
        <v/>
      </c>
      <c r="M373" s="2" t="str">
        <f>IF(SUM('Raw Data'!L$3:L$98)&gt;10,IF(AND(ISNUMBER('Raw Data'!L334),'Raw Data'!L334&lt;40, 'Raw Data'!L334&gt;0),'Raw Data'!L334,40),"")</f>
        <v/>
      </c>
      <c r="N373" s="2" t="str">
        <f>IF(SUM('Raw Data'!M$3:M$98)&gt;10,IF(AND(ISNUMBER('Raw Data'!M334),'Raw Data'!M334&lt;40, 'Raw Data'!M334&gt;0),'Raw Data'!M334,40),"")</f>
        <v/>
      </c>
      <c r="O373" s="2" t="str">
        <f>IF(SUM('Raw Data'!N$3:N$98)&gt;10,IF(AND(ISNUMBER('Raw Data'!N334),'Raw Data'!N334&lt;40, 'Raw Data'!N334&gt;0),'Raw Data'!N334,40),"")</f>
        <v/>
      </c>
    </row>
    <row r="374" spans="1:15" x14ac:dyDescent="0.25">
      <c r="A374" s="2" t="str">
        <f>'Gene Table'!D85</f>
        <v>TGFBR1</v>
      </c>
      <c r="B374" s="120"/>
      <c r="C374" s="3" t="s">
        <v>348</v>
      </c>
      <c r="D374" s="2">
        <f>IF(SUM('Raw Data'!C$3:C$98)&gt;10,IF(AND(ISNUMBER('Raw Data'!C336),'Raw Data'!C336&lt;40, 'Raw Data'!C336&gt;0),'Raw Data'!C336,40),"")</f>
        <v>31.734487999999999</v>
      </c>
      <c r="E374" s="2" t="str">
        <f>IF(SUM('Raw Data'!D$3:D$98)&gt;10,IF(AND(ISNUMBER('Raw Data'!D336),'Raw Data'!D336&lt;40, 'Raw Data'!D336&gt;0),'Raw Data'!D336,40),"")</f>
        <v/>
      </c>
      <c r="F374" s="2" t="str">
        <f>IF(SUM('Raw Data'!E$3:E$98)&gt;10,IF(AND(ISNUMBER('Raw Data'!E336),'Raw Data'!E336&lt;40, 'Raw Data'!E336&gt;0),'Raw Data'!E336,40),"")</f>
        <v/>
      </c>
      <c r="G374" s="2" t="str">
        <f>IF(SUM('Raw Data'!F$3:F$98)&gt;10,IF(AND(ISNUMBER('Raw Data'!F336),'Raw Data'!F336&lt;40, 'Raw Data'!F336&gt;0),'Raw Data'!F336,40),"")</f>
        <v/>
      </c>
      <c r="H374" s="2" t="str">
        <f>IF(SUM('Raw Data'!G$3:G$98)&gt;10,IF(AND(ISNUMBER('Raw Data'!G336),'Raw Data'!G336&lt;40, 'Raw Data'!G336&gt;0),'Raw Data'!G336,40),"")</f>
        <v/>
      </c>
      <c r="I374" s="2" t="str">
        <f>IF(SUM('Raw Data'!H$3:H$98)&gt;10,IF(AND(ISNUMBER('Raw Data'!H336),'Raw Data'!H336&lt;40, 'Raw Data'!H336&gt;0),'Raw Data'!H336,40),"")</f>
        <v/>
      </c>
      <c r="J374" s="2" t="str">
        <f>IF(SUM('Raw Data'!I$3:I$98)&gt;10,IF(AND(ISNUMBER('Raw Data'!I336),'Raw Data'!I336&lt;40, 'Raw Data'!I336&gt;0),'Raw Data'!I336,40),"")</f>
        <v/>
      </c>
      <c r="K374" s="2" t="str">
        <f>IF(SUM('Raw Data'!J$3:J$98)&gt;10,IF(AND(ISNUMBER('Raw Data'!J336),'Raw Data'!J336&lt;40, 'Raw Data'!J336&gt;0),'Raw Data'!J336,40),"")</f>
        <v/>
      </c>
      <c r="L374" s="2" t="str">
        <f>IF(SUM('Raw Data'!K$3:K$98)&gt;10,IF(AND(ISNUMBER('Raw Data'!K336),'Raw Data'!K336&lt;40, 'Raw Data'!K336&gt;0),'Raw Data'!K336,40),"")</f>
        <v/>
      </c>
      <c r="M374" s="2" t="str">
        <f>IF(SUM('Raw Data'!L$3:L$98)&gt;10,IF(AND(ISNUMBER('Raw Data'!L336),'Raw Data'!L336&lt;40, 'Raw Data'!L336&gt;0),'Raw Data'!L336,40),"")</f>
        <v/>
      </c>
      <c r="N374" s="2" t="str">
        <f>IF(SUM('Raw Data'!M$3:M$98)&gt;10,IF(AND(ISNUMBER('Raw Data'!M336),'Raw Data'!M336&lt;40, 'Raw Data'!M336&gt;0),'Raw Data'!M336,40),"")</f>
        <v/>
      </c>
      <c r="O374" s="2" t="str">
        <f>IF(SUM('Raw Data'!N$3:N$98)&gt;10,IF(AND(ISNUMBER('Raw Data'!N336),'Raw Data'!N336&lt;40, 'Raw Data'!N336&gt;0),'Raw Data'!N336,40),"")</f>
        <v/>
      </c>
    </row>
    <row r="375" spans="1:15" x14ac:dyDescent="0.25">
      <c r="A375" s="2" t="str">
        <f>'Gene Table'!D86</f>
        <v>THBS1</v>
      </c>
      <c r="B375" s="120"/>
      <c r="C375" s="3" t="s">
        <v>350</v>
      </c>
      <c r="D375" s="2">
        <f>IF(SUM('Raw Data'!C$3:C$98)&gt;10,IF(AND(ISNUMBER('Raw Data'!C338),'Raw Data'!C338&lt;40, 'Raw Data'!C338&gt;0),'Raw Data'!C338,40),"")</f>
        <v>30.566977999999999</v>
      </c>
      <c r="E375" s="2" t="str">
        <f>IF(SUM('Raw Data'!D$3:D$98)&gt;10,IF(AND(ISNUMBER('Raw Data'!D338),'Raw Data'!D338&lt;40, 'Raw Data'!D338&gt;0),'Raw Data'!D338,40),"")</f>
        <v/>
      </c>
      <c r="F375" s="2" t="str">
        <f>IF(SUM('Raw Data'!E$3:E$98)&gt;10,IF(AND(ISNUMBER('Raw Data'!E338),'Raw Data'!E338&lt;40, 'Raw Data'!E338&gt;0),'Raw Data'!E338,40),"")</f>
        <v/>
      </c>
      <c r="G375" s="2" t="str">
        <f>IF(SUM('Raw Data'!F$3:F$98)&gt;10,IF(AND(ISNUMBER('Raw Data'!F338),'Raw Data'!F338&lt;40, 'Raw Data'!F338&gt;0),'Raw Data'!F338,40),"")</f>
        <v/>
      </c>
      <c r="H375" s="2" t="str">
        <f>IF(SUM('Raw Data'!G$3:G$98)&gt;10,IF(AND(ISNUMBER('Raw Data'!G338),'Raw Data'!G338&lt;40, 'Raw Data'!G338&gt;0),'Raw Data'!G338,40),"")</f>
        <v/>
      </c>
      <c r="I375" s="2" t="str">
        <f>IF(SUM('Raw Data'!H$3:H$98)&gt;10,IF(AND(ISNUMBER('Raw Data'!H338),'Raw Data'!H338&lt;40, 'Raw Data'!H338&gt;0),'Raw Data'!H338,40),"")</f>
        <v/>
      </c>
      <c r="J375" s="2" t="str">
        <f>IF(SUM('Raw Data'!I$3:I$98)&gt;10,IF(AND(ISNUMBER('Raw Data'!I338),'Raw Data'!I338&lt;40, 'Raw Data'!I338&gt;0),'Raw Data'!I338,40),"")</f>
        <v/>
      </c>
      <c r="K375" s="2" t="str">
        <f>IF(SUM('Raw Data'!J$3:J$98)&gt;10,IF(AND(ISNUMBER('Raw Data'!J338),'Raw Data'!J338&lt;40, 'Raw Data'!J338&gt;0),'Raw Data'!J338,40),"")</f>
        <v/>
      </c>
      <c r="L375" s="2" t="str">
        <f>IF(SUM('Raw Data'!K$3:K$98)&gt;10,IF(AND(ISNUMBER('Raw Data'!K338),'Raw Data'!K338&lt;40, 'Raw Data'!K338&gt;0),'Raw Data'!K338,40),"")</f>
        <v/>
      </c>
      <c r="M375" s="2" t="str">
        <f>IF(SUM('Raw Data'!L$3:L$98)&gt;10,IF(AND(ISNUMBER('Raw Data'!L338),'Raw Data'!L338&lt;40, 'Raw Data'!L338&gt;0),'Raw Data'!L338,40),"")</f>
        <v/>
      </c>
      <c r="N375" s="2" t="str">
        <f>IF(SUM('Raw Data'!M$3:M$98)&gt;10,IF(AND(ISNUMBER('Raw Data'!M338),'Raw Data'!M338&lt;40, 'Raw Data'!M338&gt;0),'Raw Data'!M338,40),"")</f>
        <v/>
      </c>
      <c r="O375" s="2" t="str">
        <f>IF(SUM('Raw Data'!N$3:N$98)&gt;10,IF(AND(ISNUMBER('Raw Data'!N338),'Raw Data'!N338&lt;40, 'Raw Data'!N338&gt;0),'Raw Data'!N338,40),"")</f>
        <v/>
      </c>
    </row>
    <row r="376" spans="1:15" x14ac:dyDescent="0.25">
      <c r="A376" s="2" t="str">
        <f>'Gene Table'!D87</f>
        <v>TIMP3</v>
      </c>
      <c r="B376" s="120"/>
      <c r="C376" s="3" t="s">
        <v>500</v>
      </c>
      <c r="D376" s="2">
        <f>IF(SUM('Raw Data'!C$3:C$98)&gt;10,IF(AND(ISNUMBER('Raw Data'!C364),'Raw Data'!C364&lt;40, 'Raw Data'!C364&gt;0),'Raw Data'!C364,40),"")</f>
        <v>28.975038999999999</v>
      </c>
      <c r="E376" s="2" t="str">
        <f>IF(SUM('Raw Data'!D$3:D$98)&gt;10,IF(AND(ISNUMBER('Raw Data'!D364),'Raw Data'!D364&lt;40, 'Raw Data'!D364&gt;0),'Raw Data'!D364,40),"")</f>
        <v/>
      </c>
      <c r="F376" s="2" t="str">
        <f>IF(SUM('Raw Data'!E$3:E$98)&gt;10,IF(AND(ISNUMBER('Raw Data'!E364),'Raw Data'!E364&lt;40, 'Raw Data'!E364&gt;0),'Raw Data'!E364,40),"")</f>
        <v/>
      </c>
      <c r="G376" s="2" t="str">
        <f>IF(SUM('Raw Data'!F$3:F$98)&gt;10,IF(AND(ISNUMBER('Raw Data'!F364),'Raw Data'!F364&lt;40, 'Raw Data'!F364&gt;0),'Raw Data'!F364,40),"")</f>
        <v/>
      </c>
      <c r="H376" s="2" t="str">
        <f>IF(SUM('Raw Data'!G$3:G$98)&gt;10,IF(AND(ISNUMBER('Raw Data'!G364),'Raw Data'!G364&lt;40, 'Raw Data'!G364&gt;0),'Raw Data'!G364,40),"")</f>
        <v/>
      </c>
      <c r="I376" s="2" t="str">
        <f>IF(SUM('Raw Data'!H$3:H$98)&gt;10,IF(AND(ISNUMBER('Raw Data'!H364),'Raw Data'!H364&lt;40, 'Raw Data'!H364&gt;0),'Raw Data'!H364,40),"")</f>
        <v/>
      </c>
      <c r="J376" s="2" t="str">
        <f>IF(SUM('Raw Data'!I$3:I$98)&gt;10,IF(AND(ISNUMBER('Raw Data'!I364),'Raw Data'!I364&lt;40, 'Raw Data'!I364&gt;0),'Raw Data'!I364,40),"")</f>
        <v/>
      </c>
      <c r="K376" s="2" t="str">
        <f>IF(SUM('Raw Data'!J$3:J$98)&gt;10,IF(AND(ISNUMBER('Raw Data'!J364),'Raw Data'!J364&lt;40, 'Raw Data'!J364&gt;0),'Raw Data'!J364,40),"")</f>
        <v/>
      </c>
      <c r="L376" s="2" t="str">
        <f>IF(SUM('Raw Data'!K$3:K$98)&gt;10,IF(AND(ISNUMBER('Raw Data'!K364),'Raw Data'!K364&lt;40, 'Raw Data'!K364&gt;0),'Raw Data'!K364,40),"")</f>
        <v/>
      </c>
      <c r="M376" s="2" t="str">
        <f>IF(SUM('Raw Data'!L$3:L$98)&gt;10,IF(AND(ISNUMBER('Raw Data'!L364),'Raw Data'!L364&lt;40, 'Raw Data'!L364&gt;0),'Raw Data'!L364,40),"")</f>
        <v/>
      </c>
      <c r="N376" s="2" t="str">
        <f>IF(SUM('Raw Data'!M$3:M$98)&gt;10,IF(AND(ISNUMBER('Raw Data'!M364),'Raw Data'!M364&lt;40, 'Raw Data'!M364&gt;0),'Raw Data'!M364,40),"")</f>
        <v/>
      </c>
      <c r="O376" s="2" t="str">
        <f>IF(SUM('Raw Data'!N$3:N$98)&gt;10,IF(AND(ISNUMBER('Raw Data'!N364),'Raw Data'!N364&lt;40, 'Raw Data'!N364&gt;0),'Raw Data'!N364,40),"")</f>
        <v/>
      </c>
    </row>
    <row r="377" spans="1:15" x14ac:dyDescent="0.25">
      <c r="A377" s="2" t="str">
        <f>'Gene Table'!D88</f>
        <v>TNFRSF10C</v>
      </c>
      <c r="B377" s="120"/>
      <c r="C377" s="3" t="s">
        <v>502</v>
      </c>
      <c r="D377" s="2">
        <f>IF(SUM('Raw Data'!C$3:C$98)&gt;10,IF(AND(ISNUMBER('Raw Data'!C366),'Raw Data'!C366&lt;40, 'Raw Data'!C366&gt;0),'Raw Data'!C366,40),"")</f>
        <v>33.074703</v>
      </c>
      <c r="E377" s="2" t="str">
        <f>IF(SUM('Raw Data'!D$3:D$98)&gt;10,IF(AND(ISNUMBER('Raw Data'!D366),'Raw Data'!D366&lt;40, 'Raw Data'!D366&gt;0),'Raw Data'!D366,40),"")</f>
        <v/>
      </c>
      <c r="F377" s="2" t="str">
        <f>IF(SUM('Raw Data'!E$3:E$98)&gt;10,IF(AND(ISNUMBER('Raw Data'!E366),'Raw Data'!E366&lt;40, 'Raw Data'!E366&gt;0),'Raw Data'!E366,40),"")</f>
        <v/>
      </c>
      <c r="G377" s="2" t="str">
        <f>IF(SUM('Raw Data'!F$3:F$98)&gt;10,IF(AND(ISNUMBER('Raw Data'!F366),'Raw Data'!F366&lt;40, 'Raw Data'!F366&gt;0),'Raw Data'!F366,40),"")</f>
        <v/>
      </c>
      <c r="H377" s="2" t="str">
        <f>IF(SUM('Raw Data'!G$3:G$98)&gt;10,IF(AND(ISNUMBER('Raw Data'!G366),'Raw Data'!G366&lt;40, 'Raw Data'!G366&gt;0),'Raw Data'!G366,40),"")</f>
        <v/>
      </c>
      <c r="I377" s="2" t="str">
        <f>IF(SUM('Raw Data'!H$3:H$98)&gt;10,IF(AND(ISNUMBER('Raw Data'!H366),'Raw Data'!H366&lt;40, 'Raw Data'!H366&gt;0),'Raw Data'!H366,40),"")</f>
        <v/>
      </c>
      <c r="J377" s="2" t="str">
        <f>IF(SUM('Raw Data'!I$3:I$98)&gt;10,IF(AND(ISNUMBER('Raw Data'!I366),'Raw Data'!I366&lt;40, 'Raw Data'!I366&gt;0),'Raw Data'!I366,40),"")</f>
        <v/>
      </c>
      <c r="K377" s="2" t="str">
        <f>IF(SUM('Raw Data'!J$3:J$98)&gt;10,IF(AND(ISNUMBER('Raw Data'!J366),'Raw Data'!J366&lt;40, 'Raw Data'!J366&gt;0),'Raw Data'!J366,40),"")</f>
        <v/>
      </c>
      <c r="L377" s="2" t="str">
        <f>IF(SUM('Raw Data'!K$3:K$98)&gt;10,IF(AND(ISNUMBER('Raw Data'!K366),'Raw Data'!K366&lt;40, 'Raw Data'!K366&gt;0),'Raw Data'!K366,40),"")</f>
        <v/>
      </c>
      <c r="M377" s="2" t="str">
        <f>IF(SUM('Raw Data'!L$3:L$98)&gt;10,IF(AND(ISNUMBER('Raw Data'!L366),'Raw Data'!L366&lt;40, 'Raw Data'!L366&gt;0),'Raw Data'!L366,40),"")</f>
        <v/>
      </c>
      <c r="N377" s="2" t="str">
        <f>IF(SUM('Raw Data'!M$3:M$98)&gt;10,IF(AND(ISNUMBER('Raw Data'!M366),'Raw Data'!M366&lt;40, 'Raw Data'!M366&gt;0),'Raw Data'!M366,40),"")</f>
        <v/>
      </c>
      <c r="O377" s="2" t="str">
        <f>IF(SUM('Raw Data'!N$3:N$98)&gt;10,IF(AND(ISNUMBER('Raw Data'!N366),'Raw Data'!N366&lt;40, 'Raw Data'!N366&gt;0),'Raw Data'!N366,40),"")</f>
        <v/>
      </c>
    </row>
    <row r="378" spans="1:15" x14ac:dyDescent="0.25">
      <c r="A378" s="2" t="str">
        <f>'Gene Table'!D89</f>
        <v>TNFRSF10D</v>
      </c>
      <c r="B378" s="120"/>
      <c r="C378" s="3" t="s">
        <v>504</v>
      </c>
      <c r="D378" s="2">
        <f>IF(SUM('Raw Data'!C$3:C$98)&gt;10,IF(AND(ISNUMBER('Raw Data'!C368),'Raw Data'!C368&lt;40, 'Raw Data'!C368&gt;0),'Raw Data'!C368,40),"")</f>
        <v>32.736134</v>
      </c>
      <c r="E378" s="2" t="str">
        <f>IF(SUM('Raw Data'!D$3:D$98)&gt;10,IF(AND(ISNUMBER('Raw Data'!D368),'Raw Data'!D368&lt;40, 'Raw Data'!D368&gt;0),'Raw Data'!D368,40),"")</f>
        <v/>
      </c>
      <c r="F378" s="2" t="str">
        <f>IF(SUM('Raw Data'!E$3:E$98)&gt;10,IF(AND(ISNUMBER('Raw Data'!E368),'Raw Data'!E368&lt;40, 'Raw Data'!E368&gt;0),'Raw Data'!E368,40),"")</f>
        <v/>
      </c>
      <c r="G378" s="2" t="str">
        <f>IF(SUM('Raw Data'!F$3:F$98)&gt;10,IF(AND(ISNUMBER('Raw Data'!F368),'Raw Data'!F368&lt;40, 'Raw Data'!F368&gt;0),'Raw Data'!F368,40),"")</f>
        <v/>
      </c>
      <c r="H378" s="2" t="str">
        <f>IF(SUM('Raw Data'!G$3:G$98)&gt;10,IF(AND(ISNUMBER('Raw Data'!G368),'Raw Data'!G368&lt;40, 'Raw Data'!G368&gt;0),'Raw Data'!G368,40),"")</f>
        <v/>
      </c>
      <c r="I378" s="2" t="str">
        <f>IF(SUM('Raw Data'!H$3:H$98)&gt;10,IF(AND(ISNUMBER('Raw Data'!H368),'Raw Data'!H368&lt;40, 'Raw Data'!H368&gt;0),'Raw Data'!H368,40),"")</f>
        <v/>
      </c>
      <c r="J378" s="2" t="str">
        <f>IF(SUM('Raw Data'!I$3:I$98)&gt;10,IF(AND(ISNUMBER('Raw Data'!I368),'Raw Data'!I368&lt;40, 'Raw Data'!I368&gt;0),'Raw Data'!I368,40),"")</f>
        <v/>
      </c>
      <c r="K378" s="2" t="str">
        <f>IF(SUM('Raw Data'!J$3:J$98)&gt;10,IF(AND(ISNUMBER('Raw Data'!J368),'Raw Data'!J368&lt;40, 'Raw Data'!J368&gt;0),'Raw Data'!J368,40),"")</f>
        <v/>
      </c>
      <c r="L378" s="2" t="str">
        <f>IF(SUM('Raw Data'!K$3:K$98)&gt;10,IF(AND(ISNUMBER('Raw Data'!K368),'Raw Data'!K368&lt;40, 'Raw Data'!K368&gt;0),'Raw Data'!K368,40),"")</f>
        <v/>
      </c>
      <c r="M378" s="2" t="str">
        <f>IF(SUM('Raw Data'!L$3:L$98)&gt;10,IF(AND(ISNUMBER('Raw Data'!L368),'Raw Data'!L368&lt;40, 'Raw Data'!L368&gt;0),'Raw Data'!L368,40),"")</f>
        <v/>
      </c>
      <c r="N378" s="2" t="str">
        <f>IF(SUM('Raw Data'!M$3:M$98)&gt;10,IF(AND(ISNUMBER('Raw Data'!M368),'Raw Data'!M368&lt;40, 'Raw Data'!M368&gt;0),'Raw Data'!M368,40),"")</f>
        <v/>
      </c>
      <c r="O378" s="2" t="str">
        <f>IF(SUM('Raw Data'!N$3:N$98)&gt;10,IF(AND(ISNUMBER('Raw Data'!N368),'Raw Data'!N368&lt;40, 'Raw Data'!N368&gt;0),'Raw Data'!N368,40),"")</f>
        <v/>
      </c>
    </row>
    <row r="379" spans="1:15" x14ac:dyDescent="0.25">
      <c r="A379" s="2" t="str">
        <f>'Gene Table'!D90</f>
        <v>TP73</v>
      </c>
      <c r="B379" s="120"/>
      <c r="C379" s="3" t="s">
        <v>506</v>
      </c>
      <c r="D379" s="2">
        <f>IF(SUM('Raw Data'!C$3:C$98)&gt;10,IF(AND(ISNUMBER('Raw Data'!C370),'Raw Data'!C370&lt;40, 'Raw Data'!C370&gt;0),'Raw Data'!C370,40),"")</f>
        <v>29.513020000000001</v>
      </c>
      <c r="E379" s="2" t="str">
        <f>IF(SUM('Raw Data'!D$3:D$98)&gt;10,IF(AND(ISNUMBER('Raw Data'!D370),'Raw Data'!D370&lt;40, 'Raw Data'!D370&gt;0),'Raw Data'!D370,40),"")</f>
        <v/>
      </c>
      <c r="F379" s="2" t="str">
        <f>IF(SUM('Raw Data'!E$3:E$98)&gt;10,IF(AND(ISNUMBER('Raw Data'!E370),'Raw Data'!E370&lt;40, 'Raw Data'!E370&gt;0),'Raw Data'!E370,40),"")</f>
        <v/>
      </c>
      <c r="G379" s="2" t="str">
        <f>IF(SUM('Raw Data'!F$3:F$98)&gt;10,IF(AND(ISNUMBER('Raw Data'!F370),'Raw Data'!F370&lt;40, 'Raw Data'!F370&gt;0),'Raw Data'!F370,40),"")</f>
        <v/>
      </c>
      <c r="H379" s="2" t="str">
        <f>IF(SUM('Raw Data'!G$3:G$98)&gt;10,IF(AND(ISNUMBER('Raw Data'!G370),'Raw Data'!G370&lt;40, 'Raw Data'!G370&gt;0),'Raw Data'!G370,40),"")</f>
        <v/>
      </c>
      <c r="I379" s="2" t="str">
        <f>IF(SUM('Raw Data'!H$3:H$98)&gt;10,IF(AND(ISNUMBER('Raw Data'!H370),'Raw Data'!H370&lt;40, 'Raw Data'!H370&gt;0),'Raw Data'!H370,40),"")</f>
        <v/>
      </c>
      <c r="J379" s="2" t="str">
        <f>IF(SUM('Raw Data'!I$3:I$98)&gt;10,IF(AND(ISNUMBER('Raw Data'!I370),'Raw Data'!I370&lt;40, 'Raw Data'!I370&gt;0),'Raw Data'!I370,40),"")</f>
        <v/>
      </c>
      <c r="K379" s="2" t="str">
        <f>IF(SUM('Raw Data'!J$3:J$98)&gt;10,IF(AND(ISNUMBER('Raw Data'!J370),'Raw Data'!J370&lt;40, 'Raw Data'!J370&gt;0),'Raw Data'!J370,40),"")</f>
        <v/>
      </c>
      <c r="L379" s="2" t="str">
        <f>IF(SUM('Raw Data'!K$3:K$98)&gt;10,IF(AND(ISNUMBER('Raw Data'!K370),'Raw Data'!K370&lt;40, 'Raw Data'!K370&gt;0),'Raw Data'!K370,40),"")</f>
        <v/>
      </c>
      <c r="M379" s="2" t="str">
        <f>IF(SUM('Raw Data'!L$3:L$98)&gt;10,IF(AND(ISNUMBER('Raw Data'!L370),'Raw Data'!L370&lt;40, 'Raw Data'!L370&gt;0),'Raw Data'!L370,40),"")</f>
        <v/>
      </c>
      <c r="N379" s="2" t="str">
        <f>IF(SUM('Raw Data'!M$3:M$98)&gt;10,IF(AND(ISNUMBER('Raw Data'!M370),'Raw Data'!M370&lt;40, 'Raw Data'!M370&gt;0),'Raw Data'!M370,40),"")</f>
        <v/>
      </c>
      <c r="O379" s="2" t="str">
        <f>IF(SUM('Raw Data'!N$3:N$98)&gt;10,IF(AND(ISNUMBER('Raw Data'!N370),'Raw Data'!N370&lt;40, 'Raw Data'!N370&gt;0),'Raw Data'!N370,40),"")</f>
        <v/>
      </c>
    </row>
    <row r="380" spans="1:15" x14ac:dyDescent="0.25">
      <c r="A380" s="2" t="str">
        <f>'Gene Table'!D91</f>
        <v>TWIST1</v>
      </c>
      <c r="B380" s="120"/>
      <c r="C380" s="3" t="s">
        <v>384</v>
      </c>
      <c r="D380" s="2">
        <f>IF(SUM('Raw Data'!C$3:C$98)&gt;10,IF(AND(ISNUMBER('Raw Data'!C372),'Raw Data'!C372&lt;40, 'Raw Data'!C372&gt;0),'Raw Data'!C372,40),"")</f>
        <v>28.501401999999999</v>
      </c>
      <c r="E380" s="2" t="str">
        <f>IF(SUM('Raw Data'!D$3:D$98)&gt;10,IF(AND(ISNUMBER('Raw Data'!D372),'Raw Data'!D372&lt;40, 'Raw Data'!D372&gt;0),'Raw Data'!D372,40),"")</f>
        <v/>
      </c>
      <c r="F380" s="2" t="str">
        <f>IF(SUM('Raw Data'!E$3:E$98)&gt;10,IF(AND(ISNUMBER('Raw Data'!E372),'Raw Data'!E372&lt;40, 'Raw Data'!E372&gt;0),'Raw Data'!E372,40),"")</f>
        <v/>
      </c>
      <c r="G380" s="2" t="str">
        <f>IF(SUM('Raw Data'!F$3:F$98)&gt;10,IF(AND(ISNUMBER('Raw Data'!F372),'Raw Data'!F372&lt;40, 'Raw Data'!F372&gt;0),'Raw Data'!F372,40),"")</f>
        <v/>
      </c>
      <c r="H380" s="2" t="str">
        <f>IF(SUM('Raw Data'!G$3:G$98)&gt;10,IF(AND(ISNUMBER('Raw Data'!G372),'Raw Data'!G372&lt;40, 'Raw Data'!G372&gt;0),'Raw Data'!G372,40),"")</f>
        <v/>
      </c>
      <c r="I380" s="2" t="str">
        <f>IF(SUM('Raw Data'!H$3:H$98)&gt;10,IF(AND(ISNUMBER('Raw Data'!H372),'Raw Data'!H372&lt;40, 'Raw Data'!H372&gt;0),'Raw Data'!H372,40),"")</f>
        <v/>
      </c>
      <c r="J380" s="2" t="str">
        <f>IF(SUM('Raw Data'!I$3:I$98)&gt;10,IF(AND(ISNUMBER('Raw Data'!I372),'Raw Data'!I372&lt;40, 'Raw Data'!I372&gt;0),'Raw Data'!I372,40),"")</f>
        <v/>
      </c>
      <c r="K380" s="2" t="str">
        <f>IF(SUM('Raw Data'!J$3:J$98)&gt;10,IF(AND(ISNUMBER('Raw Data'!J372),'Raw Data'!J372&lt;40, 'Raw Data'!J372&gt;0),'Raw Data'!J372,40),"")</f>
        <v/>
      </c>
      <c r="L380" s="2" t="str">
        <f>IF(SUM('Raw Data'!K$3:K$98)&gt;10,IF(AND(ISNUMBER('Raw Data'!K372),'Raw Data'!K372&lt;40, 'Raw Data'!K372&gt;0),'Raw Data'!K372,40),"")</f>
        <v/>
      </c>
      <c r="M380" s="2" t="str">
        <f>IF(SUM('Raw Data'!L$3:L$98)&gt;10,IF(AND(ISNUMBER('Raw Data'!L372),'Raw Data'!L372&lt;40, 'Raw Data'!L372&gt;0),'Raw Data'!L372,40),"")</f>
        <v/>
      </c>
      <c r="N380" s="2" t="str">
        <f>IF(SUM('Raw Data'!M$3:M$98)&gt;10,IF(AND(ISNUMBER('Raw Data'!M372),'Raw Data'!M372&lt;40, 'Raw Data'!M372&gt;0),'Raw Data'!M372,40),"")</f>
        <v/>
      </c>
      <c r="O380" s="2" t="str">
        <f>IF(SUM('Raw Data'!N$3:N$98)&gt;10,IF(AND(ISNUMBER('Raw Data'!N372),'Raw Data'!N372&lt;40, 'Raw Data'!N372&gt;0),'Raw Data'!N372,40),"")</f>
        <v/>
      </c>
    </row>
    <row r="381" spans="1:15" x14ac:dyDescent="0.25">
      <c r="A381" s="2" t="str">
        <f>'Gene Table'!D92</f>
        <v>VHL</v>
      </c>
      <c r="B381" s="120"/>
      <c r="C381" s="3" t="s">
        <v>386</v>
      </c>
      <c r="D381" s="2">
        <f>IF(SUM('Raw Data'!C$3:C$98)&gt;10,IF(AND(ISNUMBER('Raw Data'!C374),'Raw Data'!C374&lt;40, 'Raw Data'!C374&gt;0),'Raw Data'!C374,40),"")</f>
        <v>31.892012000000001</v>
      </c>
      <c r="E381" s="2" t="str">
        <f>IF(SUM('Raw Data'!D$3:D$98)&gt;10,IF(AND(ISNUMBER('Raw Data'!D374),'Raw Data'!D374&lt;40, 'Raw Data'!D374&gt;0),'Raw Data'!D374,40),"")</f>
        <v/>
      </c>
      <c r="F381" s="2" t="str">
        <f>IF(SUM('Raw Data'!E$3:E$98)&gt;10,IF(AND(ISNUMBER('Raw Data'!E374),'Raw Data'!E374&lt;40, 'Raw Data'!E374&gt;0),'Raw Data'!E374,40),"")</f>
        <v/>
      </c>
      <c r="G381" s="2" t="str">
        <f>IF(SUM('Raw Data'!F$3:F$98)&gt;10,IF(AND(ISNUMBER('Raw Data'!F374),'Raw Data'!F374&lt;40, 'Raw Data'!F374&gt;0),'Raw Data'!F374,40),"")</f>
        <v/>
      </c>
      <c r="H381" s="2" t="str">
        <f>IF(SUM('Raw Data'!G$3:G$98)&gt;10,IF(AND(ISNUMBER('Raw Data'!G374),'Raw Data'!G374&lt;40, 'Raw Data'!G374&gt;0),'Raw Data'!G374,40),"")</f>
        <v/>
      </c>
      <c r="I381" s="2" t="str">
        <f>IF(SUM('Raw Data'!H$3:H$98)&gt;10,IF(AND(ISNUMBER('Raw Data'!H374),'Raw Data'!H374&lt;40, 'Raw Data'!H374&gt;0),'Raw Data'!H374,40),"")</f>
        <v/>
      </c>
      <c r="J381" s="2" t="str">
        <f>IF(SUM('Raw Data'!I$3:I$98)&gt;10,IF(AND(ISNUMBER('Raw Data'!I374),'Raw Data'!I374&lt;40, 'Raw Data'!I374&gt;0),'Raw Data'!I374,40),"")</f>
        <v/>
      </c>
      <c r="K381" s="2" t="str">
        <f>IF(SUM('Raw Data'!J$3:J$98)&gt;10,IF(AND(ISNUMBER('Raw Data'!J374),'Raw Data'!J374&lt;40, 'Raw Data'!J374&gt;0),'Raw Data'!J374,40),"")</f>
        <v/>
      </c>
      <c r="L381" s="2" t="str">
        <f>IF(SUM('Raw Data'!K$3:K$98)&gt;10,IF(AND(ISNUMBER('Raw Data'!K374),'Raw Data'!K374&lt;40, 'Raw Data'!K374&gt;0),'Raw Data'!K374,40),"")</f>
        <v/>
      </c>
      <c r="M381" s="2" t="str">
        <f>IF(SUM('Raw Data'!L$3:L$98)&gt;10,IF(AND(ISNUMBER('Raw Data'!L374),'Raw Data'!L374&lt;40, 'Raw Data'!L374&gt;0),'Raw Data'!L374,40),"")</f>
        <v/>
      </c>
      <c r="N381" s="2" t="str">
        <f>IF(SUM('Raw Data'!M$3:M$98)&gt;10,IF(AND(ISNUMBER('Raw Data'!M374),'Raw Data'!M374&lt;40, 'Raw Data'!M374&gt;0),'Raw Data'!M374,40),"")</f>
        <v/>
      </c>
      <c r="O381" s="2" t="str">
        <f>IF(SUM('Raw Data'!N$3:N$98)&gt;10,IF(AND(ISNUMBER('Raw Data'!N374),'Raw Data'!N374&lt;40, 'Raw Data'!N374&gt;0),'Raw Data'!N374,40),"")</f>
        <v/>
      </c>
    </row>
    <row r="382" spans="1:15" x14ac:dyDescent="0.25">
      <c r="A382" s="2" t="str">
        <f>'Gene Table'!D93</f>
        <v>WIF1</v>
      </c>
      <c r="B382" s="120"/>
      <c r="C382" s="3" t="s">
        <v>388</v>
      </c>
      <c r="D382" s="2">
        <f>IF(SUM('Raw Data'!C$3:C$98)&gt;10,IF(AND(ISNUMBER('Raw Data'!C376),'Raw Data'!C376&lt;40, 'Raw Data'!C376&gt;0),'Raw Data'!C376,40),"")</f>
        <v>31.774920999999999</v>
      </c>
      <c r="E382" s="2" t="str">
        <f>IF(SUM('Raw Data'!D$3:D$98)&gt;10,IF(AND(ISNUMBER('Raw Data'!D376),'Raw Data'!D376&lt;40, 'Raw Data'!D376&gt;0),'Raw Data'!D376,40),"")</f>
        <v/>
      </c>
      <c r="F382" s="2" t="str">
        <f>IF(SUM('Raw Data'!E$3:E$98)&gt;10,IF(AND(ISNUMBER('Raw Data'!E376),'Raw Data'!E376&lt;40, 'Raw Data'!E376&gt;0),'Raw Data'!E376,40),"")</f>
        <v/>
      </c>
      <c r="G382" s="2" t="str">
        <f>IF(SUM('Raw Data'!F$3:F$98)&gt;10,IF(AND(ISNUMBER('Raw Data'!F376),'Raw Data'!F376&lt;40, 'Raw Data'!F376&gt;0),'Raw Data'!F376,40),"")</f>
        <v/>
      </c>
      <c r="H382" s="2" t="str">
        <f>IF(SUM('Raw Data'!G$3:G$98)&gt;10,IF(AND(ISNUMBER('Raw Data'!G376),'Raw Data'!G376&lt;40, 'Raw Data'!G376&gt;0),'Raw Data'!G376,40),"")</f>
        <v/>
      </c>
      <c r="I382" s="2" t="str">
        <f>IF(SUM('Raw Data'!H$3:H$98)&gt;10,IF(AND(ISNUMBER('Raw Data'!H376),'Raw Data'!H376&lt;40, 'Raw Data'!H376&gt;0),'Raw Data'!H376,40),"")</f>
        <v/>
      </c>
      <c r="J382" s="2" t="str">
        <f>IF(SUM('Raw Data'!I$3:I$98)&gt;10,IF(AND(ISNUMBER('Raw Data'!I376),'Raw Data'!I376&lt;40, 'Raw Data'!I376&gt;0),'Raw Data'!I376,40),"")</f>
        <v/>
      </c>
      <c r="K382" s="2" t="str">
        <f>IF(SUM('Raw Data'!J$3:J$98)&gt;10,IF(AND(ISNUMBER('Raw Data'!J376),'Raw Data'!J376&lt;40, 'Raw Data'!J376&gt;0),'Raw Data'!J376,40),"")</f>
        <v/>
      </c>
      <c r="L382" s="2" t="str">
        <f>IF(SUM('Raw Data'!K$3:K$98)&gt;10,IF(AND(ISNUMBER('Raw Data'!K376),'Raw Data'!K376&lt;40, 'Raw Data'!K376&gt;0),'Raw Data'!K376,40),"")</f>
        <v/>
      </c>
      <c r="M382" s="2" t="str">
        <f>IF(SUM('Raw Data'!L$3:L$98)&gt;10,IF(AND(ISNUMBER('Raw Data'!L376),'Raw Data'!L376&lt;40, 'Raw Data'!L376&gt;0),'Raw Data'!L376,40),"")</f>
        <v/>
      </c>
      <c r="N382" s="2" t="str">
        <f>IF(SUM('Raw Data'!M$3:M$98)&gt;10,IF(AND(ISNUMBER('Raw Data'!M376),'Raw Data'!M376&lt;40, 'Raw Data'!M376&gt;0),'Raw Data'!M376,40),"")</f>
        <v/>
      </c>
      <c r="O382" s="2" t="str">
        <f>IF(SUM('Raw Data'!N$3:N$98)&gt;10,IF(AND(ISNUMBER('Raw Data'!N376),'Raw Data'!N376&lt;40, 'Raw Data'!N376&gt;0),'Raw Data'!N376,40),"")</f>
        <v/>
      </c>
    </row>
    <row r="383" spans="1:15" x14ac:dyDescent="0.25">
      <c r="A383" s="2" t="str">
        <f>'Gene Table'!D94</f>
        <v>WT1</v>
      </c>
      <c r="B383" s="120"/>
      <c r="C383" s="3" t="s">
        <v>390</v>
      </c>
      <c r="D383" s="2">
        <f>IF(SUM('Raw Data'!C$3:C$98)&gt;10,IF(AND(ISNUMBER('Raw Data'!C378),'Raw Data'!C378&lt;40, 'Raw Data'!C378&gt;0),'Raw Data'!C378,40),"")</f>
        <v>40</v>
      </c>
      <c r="E383" s="2" t="str">
        <f>IF(SUM('Raw Data'!D$3:D$98)&gt;10,IF(AND(ISNUMBER('Raw Data'!D378),'Raw Data'!D378&lt;40, 'Raw Data'!D378&gt;0),'Raw Data'!D378,40),"")</f>
        <v/>
      </c>
      <c r="F383" s="2" t="str">
        <f>IF(SUM('Raw Data'!E$3:E$98)&gt;10,IF(AND(ISNUMBER('Raw Data'!E378),'Raw Data'!E378&lt;40, 'Raw Data'!E378&gt;0),'Raw Data'!E378,40),"")</f>
        <v/>
      </c>
      <c r="G383" s="2" t="str">
        <f>IF(SUM('Raw Data'!F$3:F$98)&gt;10,IF(AND(ISNUMBER('Raw Data'!F378),'Raw Data'!F378&lt;40, 'Raw Data'!F378&gt;0),'Raw Data'!F378,40),"")</f>
        <v/>
      </c>
      <c r="H383" s="2" t="str">
        <f>IF(SUM('Raw Data'!G$3:G$98)&gt;10,IF(AND(ISNUMBER('Raw Data'!G378),'Raw Data'!G378&lt;40, 'Raw Data'!G378&gt;0),'Raw Data'!G378,40),"")</f>
        <v/>
      </c>
      <c r="I383" s="2" t="str">
        <f>IF(SUM('Raw Data'!H$3:H$98)&gt;10,IF(AND(ISNUMBER('Raw Data'!H378),'Raw Data'!H378&lt;40, 'Raw Data'!H378&gt;0),'Raw Data'!H378,40),"")</f>
        <v/>
      </c>
      <c r="J383" s="2" t="str">
        <f>IF(SUM('Raw Data'!I$3:I$98)&gt;10,IF(AND(ISNUMBER('Raw Data'!I378),'Raw Data'!I378&lt;40, 'Raw Data'!I378&gt;0),'Raw Data'!I378,40),"")</f>
        <v/>
      </c>
      <c r="K383" s="2" t="str">
        <f>IF(SUM('Raw Data'!J$3:J$98)&gt;10,IF(AND(ISNUMBER('Raw Data'!J378),'Raw Data'!J378&lt;40, 'Raw Data'!J378&gt;0),'Raw Data'!J378,40),"")</f>
        <v/>
      </c>
      <c r="L383" s="2" t="str">
        <f>IF(SUM('Raw Data'!K$3:K$98)&gt;10,IF(AND(ISNUMBER('Raw Data'!K378),'Raw Data'!K378&lt;40, 'Raw Data'!K378&gt;0),'Raw Data'!K378,40),"")</f>
        <v/>
      </c>
      <c r="M383" s="2" t="str">
        <f>IF(SUM('Raw Data'!L$3:L$98)&gt;10,IF(AND(ISNUMBER('Raw Data'!L378),'Raw Data'!L378&lt;40, 'Raw Data'!L378&gt;0),'Raw Data'!L378,40),"")</f>
        <v/>
      </c>
      <c r="N383" s="2" t="str">
        <f>IF(SUM('Raw Data'!M$3:M$98)&gt;10,IF(AND(ISNUMBER('Raw Data'!M378),'Raw Data'!M378&lt;40, 'Raw Data'!M378&gt;0),'Raw Data'!M378,40),"")</f>
        <v/>
      </c>
      <c r="O383" s="2" t="str">
        <f>IF(SUM('Raw Data'!N$3:N$98)&gt;10,IF(AND(ISNUMBER('Raw Data'!N378),'Raw Data'!N378&lt;40, 'Raw Data'!N378&gt;0),'Raw Data'!N378,40),"")</f>
        <v/>
      </c>
    </row>
    <row r="384" spans="1:15" x14ac:dyDescent="0.25">
      <c r="A384" s="2" t="str">
        <f>'Gene Table'!D95</f>
        <v>WWOX</v>
      </c>
      <c r="B384" s="120"/>
      <c r="C384" s="3" t="s">
        <v>392</v>
      </c>
      <c r="D384" s="2">
        <f>IF(SUM('Raw Data'!C$3:C$98)&gt;10,IF(AND(ISNUMBER('Raw Data'!C380),'Raw Data'!C380&lt;40, 'Raw Data'!C380&gt;0),'Raw Data'!C380,40),"")</f>
        <v>30.491928000000001</v>
      </c>
      <c r="E384" s="2" t="str">
        <f>IF(SUM('Raw Data'!D$3:D$98)&gt;10,IF(AND(ISNUMBER('Raw Data'!D380),'Raw Data'!D380&lt;40, 'Raw Data'!D380&gt;0),'Raw Data'!D380,40),"")</f>
        <v/>
      </c>
      <c r="F384" s="2" t="str">
        <f>IF(SUM('Raw Data'!E$3:E$98)&gt;10,IF(AND(ISNUMBER('Raw Data'!E380),'Raw Data'!E380&lt;40, 'Raw Data'!E380&gt;0),'Raw Data'!E380,40),"")</f>
        <v/>
      </c>
      <c r="G384" s="2" t="str">
        <f>IF(SUM('Raw Data'!F$3:F$98)&gt;10,IF(AND(ISNUMBER('Raw Data'!F380),'Raw Data'!F380&lt;40, 'Raw Data'!F380&gt;0),'Raw Data'!F380,40),"")</f>
        <v/>
      </c>
      <c r="H384" s="2" t="str">
        <f>IF(SUM('Raw Data'!G$3:G$98)&gt;10,IF(AND(ISNUMBER('Raw Data'!G380),'Raw Data'!G380&lt;40, 'Raw Data'!G380&gt;0),'Raw Data'!G380,40),"")</f>
        <v/>
      </c>
      <c r="I384" s="2" t="str">
        <f>IF(SUM('Raw Data'!H$3:H$98)&gt;10,IF(AND(ISNUMBER('Raw Data'!H380),'Raw Data'!H380&lt;40, 'Raw Data'!H380&gt;0),'Raw Data'!H380,40),"")</f>
        <v/>
      </c>
      <c r="J384" s="2" t="str">
        <f>IF(SUM('Raw Data'!I$3:I$98)&gt;10,IF(AND(ISNUMBER('Raw Data'!I380),'Raw Data'!I380&lt;40, 'Raw Data'!I380&gt;0),'Raw Data'!I380,40),"")</f>
        <v/>
      </c>
      <c r="K384" s="2" t="str">
        <f>IF(SUM('Raw Data'!J$3:J$98)&gt;10,IF(AND(ISNUMBER('Raw Data'!J380),'Raw Data'!J380&lt;40, 'Raw Data'!J380&gt;0),'Raw Data'!J380,40),"")</f>
        <v/>
      </c>
      <c r="L384" s="2" t="str">
        <f>IF(SUM('Raw Data'!K$3:K$98)&gt;10,IF(AND(ISNUMBER('Raw Data'!K380),'Raw Data'!K380&lt;40, 'Raw Data'!K380&gt;0),'Raw Data'!K380,40),"")</f>
        <v/>
      </c>
      <c r="M384" s="2" t="str">
        <f>IF(SUM('Raw Data'!L$3:L$98)&gt;10,IF(AND(ISNUMBER('Raw Data'!L380),'Raw Data'!L380&lt;40, 'Raw Data'!L380&gt;0),'Raw Data'!L380,40),"")</f>
        <v/>
      </c>
      <c r="N384" s="2" t="str">
        <f>IF(SUM('Raw Data'!M$3:M$98)&gt;10,IF(AND(ISNUMBER('Raw Data'!M380),'Raw Data'!M380&lt;40, 'Raw Data'!M380&gt;0),'Raw Data'!M380,40),"")</f>
        <v/>
      </c>
      <c r="O384" s="2" t="str">
        <f>IF(SUM('Raw Data'!N$3:N$98)&gt;10,IF(AND(ISNUMBER('Raw Data'!N380),'Raw Data'!N380&lt;40, 'Raw Data'!N380&gt;0),'Raw Data'!N380,40),"")</f>
        <v/>
      </c>
    </row>
    <row r="385" spans="1:15" x14ac:dyDescent="0.25">
      <c r="A385" s="2" t="str">
        <f>'Gene Table'!D96</f>
        <v>ZMYND10</v>
      </c>
      <c r="B385" s="120"/>
      <c r="C385" s="3" t="s">
        <v>394</v>
      </c>
      <c r="D385" s="2">
        <f>IF(SUM('Raw Data'!C$3:C$98)&gt;10,IF(AND(ISNUMBER('Raw Data'!C382),'Raw Data'!C382&lt;40, 'Raw Data'!C382&gt;0),'Raw Data'!C382,40),"")</f>
        <v>37.502144000000001</v>
      </c>
      <c r="E385" s="2" t="str">
        <f>IF(SUM('Raw Data'!D$3:D$98)&gt;10,IF(AND(ISNUMBER('Raw Data'!D382),'Raw Data'!D382&lt;40, 'Raw Data'!D382&gt;0),'Raw Data'!D382,40),"")</f>
        <v/>
      </c>
      <c r="F385" s="2" t="str">
        <f>IF(SUM('Raw Data'!E$3:E$98)&gt;10,IF(AND(ISNUMBER('Raw Data'!E382),'Raw Data'!E382&lt;40, 'Raw Data'!E382&gt;0),'Raw Data'!E382,40),"")</f>
        <v/>
      </c>
      <c r="G385" s="2" t="str">
        <f>IF(SUM('Raw Data'!F$3:F$98)&gt;10,IF(AND(ISNUMBER('Raw Data'!F382),'Raw Data'!F382&lt;40, 'Raw Data'!F382&gt;0),'Raw Data'!F382,40),"")</f>
        <v/>
      </c>
      <c r="H385" s="2" t="str">
        <f>IF(SUM('Raw Data'!G$3:G$98)&gt;10,IF(AND(ISNUMBER('Raw Data'!G382),'Raw Data'!G382&lt;40, 'Raw Data'!G382&gt;0),'Raw Data'!G382,40),"")</f>
        <v/>
      </c>
      <c r="I385" s="2" t="str">
        <f>IF(SUM('Raw Data'!H$3:H$98)&gt;10,IF(AND(ISNUMBER('Raw Data'!H382),'Raw Data'!H382&lt;40, 'Raw Data'!H382&gt;0),'Raw Data'!H382,40),"")</f>
        <v/>
      </c>
      <c r="J385" s="2" t="str">
        <f>IF(SUM('Raw Data'!I$3:I$98)&gt;10,IF(AND(ISNUMBER('Raw Data'!I382),'Raw Data'!I382&lt;40, 'Raw Data'!I382&gt;0),'Raw Data'!I382,40),"")</f>
        <v/>
      </c>
      <c r="K385" s="2" t="str">
        <f>IF(SUM('Raw Data'!J$3:J$98)&gt;10,IF(AND(ISNUMBER('Raw Data'!J382),'Raw Data'!J382&lt;40, 'Raw Data'!J382&gt;0),'Raw Data'!J382,40),"")</f>
        <v/>
      </c>
      <c r="L385" s="2" t="str">
        <f>IF(SUM('Raw Data'!K$3:K$98)&gt;10,IF(AND(ISNUMBER('Raw Data'!K382),'Raw Data'!K382&lt;40, 'Raw Data'!K382&gt;0),'Raw Data'!K382,40),"")</f>
        <v/>
      </c>
      <c r="M385" s="2" t="str">
        <f>IF(SUM('Raw Data'!L$3:L$98)&gt;10,IF(AND(ISNUMBER('Raw Data'!L382),'Raw Data'!L382&lt;40, 'Raw Data'!L382&gt;0),'Raw Data'!L382,40),"")</f>
        <v/>
      </c>
      <c r="N385" s="2" t="str">
        <f>IF(SUM('Raw Data'!M$3:M$98)&gt;10,IF(AND(ISNUMBER('Raw Data'!M382),'Raw Data'!M382&lt;40, 'Raw Data'!M382&gt;0),'Raw Data'!M382,40),"")</f>
        <v/>
      </c>
      <c r="O385" s="2" t="str">
        <f>IF(SUM('Raw Data'!N$3:N$98)&gt;10,IF(AND(ISNUMBER('Raw Data'!N382),'Raw Data'!N382&lt;40, 'Raw Data'!N382&gt;0),'Raw Data'!N382,40),"")</f>
        <v/>
      </c>
    </row>
    <row r="386" spans="1:15" x14ac:dyDescent="0.25">
      <c r="A386" s="2" t="str">
        <f>'Gene Table'!D97</f>
        <v>SEC</v>
      </c>
      <c r="B386" s="120"/>
      <c r="C386" s="3" t="s">
        <v>396</v>
      </c>
      <c r="D386" s="2">
        <f>IF(SUM('Raw Data'!C$3:C$98)&gt;10,IF(AND(ISNUMBER('Raw Data'!C384),'Raw Data'!C384&lt;40, 'Raw Data'!C384&gt;0),'Raw Data'!C384,40),"")</f>
        <v>30.351004</v>
      </c>
      <c r="E386" s="2" t="str">
        <f>IF(SUM('Raw Data'!D$3:D$98)&gt;10,IF(AND(ISNUMBER('Raw Data'!D384),'Raw Data'!D384&lt;40, 'Raw Data'!D384&gt;0),'Raw Data'!D384,40),"")</f>
        <v/>
      </c>
      <c r="F386" s="2" t="str">
        <f>IF(SUM('Raw Data'!E$3:E$98)&gt;10,IF(AND(ISNUMBER('Raw Data'!E384),'Raw Data'!E384&lt;40, 'Raw Data'!E384&gt;0),'Raw Data'!E384,40),"")</f>
        <v/>
      </c>
      <c r="G386" s="2" t="str">
        <f>IF(SUM('Raw Data'!F$3:F$98)&gt;10,IF(AND(ISNUMBER('Raw Data'!F384),'Raw Data'!F384&lt;40, 'Raw Data'!F384&gt;0),'Raw Data'!F384,40),"")</f>
        <v/>
      </c>
      <c r="H386" s="2" t="str">
        <f>IF(SUM('Raw Data'!G$3:G$98)&gt;10,IF(AND(ISNUMBER('Raw Data'!G384),'Raw Data'!G384&lt;40, 'Raw Data'!G384&gt;0),'Raw Data'!G384,40),"")</f>
        <v/>
      </c>
      <c r="I386" s="2" t="str">
        <f>IF(SUM('Raw Data'!H$3:H$98)&gt;10,IF(AND(ISNUMBER('Raw Data'!H384),'Raw Data'!H384&lt;40, 'Raw Data'!H384&gt;0),'Raw Data'!H384,40),"")</f>
        <v/>
      </c>
      <c r="J386" s="2" t="str">
        <f>IF(SUM('Raw Data'!I$3:I$98)&gt;10,IF(AND(ISNUMBER('Raw Data'!I384),'Raw Data'!I384&lt;40, 'Raw Data'!I384&gt;0),'Raw Data'!I384,40),"")</f>
        <v/>
      </c>
      <c r="K386" s="2" t="str">
        <f>IF(SUM('Raw Data'!J$3:J$98)&gt;10,IF(AND(ISNUMBER('Raw Data'!J384),'Raw Data'!J384&lt;40, 'Raw Data'!J384&gt;0),'Raw Data'!J384,40),"")</f>
        <v/>
      </c>
      <c r="L386" s="2" t="str">
        <f>IF(SUM('Raw Data'!K$3:K$98)&gt;10,IF(AND(ISNUMBER('Raw Data'!K384),'Raw Data'!K384&lt;40, 'Raw Data'!K384&gt;0),'Raw Data'!K384,40),"")</f>
        <v/>
      </c>
      <c r="M386" s="2" t="str">
        <f>IF(SUM('Raw Data'!L$3:L$98)&gt;10,IF(AND(ISNUMBER('Raw Data'!L384),'Raw Data'!L384&lt;40, 'Raw Data'!L384&gt;0),'Raw Data'!L384,40),"")</f>
        <v/>
      </c>
      <c r="N386" s="2" t="str">
        <f>IF(SUM('Raw Data'!M$3:M$98)&gt;10,IF(AND(ISNUMBER('Raw Data'!M384),'Raw Data'!M384&lt;40, 'Raw Data'!M384&gt;0),'Raw Data'!M384,40),"")</f>
        <v/>
      </c>
      <c r="O386" s="2" t="str">
        <f>IF(SUM('Raw Data'!N$3:N$98)&gt;10,IF(AND(ISNUMBER('Raw Data'!N384),'Raw Data'!N384&lt;40, 'Raw Data'!N384&gt;0),'Raw Data'!N384,40),"")</f>
        <v/>
      </c>
    </row>
    <row r="387" spans="1:15" x14ac:dyDescent="0.25">
      <c r="A387" s="2" t="str">
        <f>'Gene Table'!D98</f>
        <v>DEC</v>
      </c>
      <c r="B387" s="120"/>
      <c r="C387" s="3" t="s">
        <v>398</v>
      </c>
      <c r="D387" s="2">
        <f>IF(SUM('Raw Data'!C$3:C$98)&gt;10,IF(AND(ISNUMBER('Raw Data'!C386),'Raw Data'!C386&lt;40, 'Raw Data'!C386&gt;0),'Raw Data'!C386,40),"")</f>
        <v>29.903777999999999</v>
      </c>
      <c r="E387" s="2" t="str">
        <f>IF(SUM('Raw Data'!D$3:D$98)&gt;10,IF(AND(ISNUMBER('Raw Data'!D386),'Raw Data'!D386&lt;40, 'Raw Data'!D386&gt;0),'Raw Data'!D386,40),"")</f>
        <v/>
      </c>
      <c r="F387" s="2" t="str">
        <f>IF(SUM('Raw Data'!E$3:E$98)&gt;10,IF(AND(ISNUMBER('Raw Data'!E386),'Raw Data'!E386&lt;40, 'Raw Data'!E386&gt;0),'Raw Data'!E386,40),"")</f>
        <v/>
      </c>
      <c r="G387" s="2" t="str">
        <f>IF(SUM('Raw Data'!F$3:F$98)&gt;10,IF(AND(ISNUMBER('Raw Data'!F386),'Raw Data'!F386&lt;40, 'Raw Data'!F386&gt;0),'Raw Data'!F386,40),"")</f>
        <v/>
      </c>
      <c r="H387" s="2" t="str">
        <f>IF(SUM('Raw Data'!G$3:G$98)&gt;10,IF(AND(ISNUMBER('Raw Data'!G386),'Raw Data'!G386&lt;40, 'Raw Data'!G386&gt;0),'Raw Data'!G386,40),"")</f>
        <v/>
      </c>
      <c r="I387" s="2" t="str">
        <f>IF(SUM('Raw Data'!H$3:H$98)&gt;10,IF(AND(ISNUMBER('Raw Data'!H386),'Raw Data'!H386&lt;40, 'Raw Data'!H386&gt;0),'Raw Data'!H386,40),"")</f>
        <v/>
      </c>
      <c r="J387" s="2" t="str">
        <f>IF(SUM('Raw Data'!I$3:I$98)&gt;10,IF(AND(ISNUMBER('Raw Data'!I386),'Raw Data'!I386&lt;40, 'Raw Data'!I386&gt;0),'Raw Data'!I386,40),"")</f>
        <v/>
      </c>
      <c r="K387" s="2" t="str">
        <f>IF(SUM('Raw Data'!J$3:J$98)&gt;10,IF(AND(ISNUMBER('Raw Data'!J386),'Raw Data'!J386&lt;40, 'Raw Data'!J386&gt;0),'Raw Data'!J386,40),"")</f>
        <v/>
      </c>
      <c r="L387" s="2" t="str">
        <f>IF(SUM('Raw Data'!K$3:K$98)&gt;10,IF(AND(ISNUMBER('Raw Data'!K386),'Raw Data'!K386&lt;40, 'Raw Data'!K386&gt;0),'Raw Data'!K386,40),"")</f>
        <v/>
      </c>
      <c r="M387" s="2" t="str">
        <f>IF(SUM('Raw Data'!L$3:L$98)&gt;10,IF(AND(ISNUMBER('Raw Data'!L386),'Raw Data'!L386&lt;40, 'Raw Data'!L386&gt;0),'Raw Data'!L386,40),"")</f>
        <v/>
      </c>
      <c r="N387" s="2" t="str">
        <f>IF(SUM('Raw Data'!M$3:M$98)&gt;10,IF(AND(ISNUMBER('Raw Data'!M386),'Raw Data'!M386&lt;40, 'Raw Data'!M386&gt;0),'Raw Data'!M386,40),"")</f>
        <v/>
      </c>
      <c r="O387" s="2" t="str">
        <f>IF(SUM('Raw Data'!N$3:N$98)&gt;10,IF(AND(ISNUMBER('Raw Data'!N386),'Raw Data'!N386&lt;40, 'Raw Data'!N386&gt;0),'Raw Data'!N386,40),"")</f>
        <v/>
      </c>
    </row>
  </sheetData>
  <mergeCells count="33">
    <mergeCell ref="A1:A3"/>
    <mergeCell ref="B1:B3"/>
    <mergeCell ref="C1:C3"/>
    <mergeCell ref="D1:O1"/>
    <mergeCell ref="D2:N2"/>
    <mergeCell ref="B196:B291"/>
    <mergeCell ref="B292:B387"/>
    <mergeCell ref="B100:B195"/>
    <mergeCell ref="B4:B99"/>
    <mergeCell ref="P2:P3"/>
    <mergeCell ref="P1:AB1"/>
    <mergeCell ref="AC1:AO1"/>
    <mergeCell ref="AC2:AC3"/>
    <mergeCell ref="AD2:AN2"/>
    <mergeCell ref="AP1:BB1"/>
    <mergeCell ref="AP2:AP3"/>
    <mergeCell ref="AQ2:BA2"/>
    <mergeCell ref="Q2:AA2"/>
    <mergeCell ref="BC1:BO1"/>
    <mergeCell ref="BC2:BC3"/>
    <mergeCell ref="BD2:BN2"/>
    <mergeCell ref="BP1:CB1"/>
    <mergeCell ref="BP2:BP3"/>
    <mergeCell ref="BQ2:CA2"/>
    <mergeCell ref="DC1:DO1"/>
    <mergeCell ref="DC2:DC3"/>
    <mergeCell ref="DD2:DN2"/>
    <mergeCell ref="CC1:CO1"/>
    <mergeCell ref="CC2:CC3"/>
    <mergeCell ref="CD2:CN2"/>
    <mergeCell ref="CP1:DB1"/>
    <mergeCell ref="CP2:CP3"/>
    <mergeCell ref="CQ2:DA2"/>
  </mergeCells>
  <phoneticPr fontId="5"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E99"/>
  <sheetViews>
    <sheetView workbookViewId="0"/>
  </sheetViews>
  <sheetFormatPr defaultRowHeight="13.2" x14ac:dyDescent="0.25"/>
  <cols>
    <col min="1" max="49" width="12.77734375" customWidth="1"/>
  </cols>
  <sheetData>
    <row r="1" spans="1:57" s="14" customFormat="1" ht="14.1" customHeight="1" thickTop="1" x14ac:dyDescent="0.25">
      <c r="A1" s="13" t="s">
        <v>3</v>
      </c>
      <c r="B1" s="133">
        <v>1</v>
      </c>
      <c r="C1" s="134"/>
      <c r="D1" s="134"/>
      <c r="E1" s="135"/>
      <c r="F1" s="133">
        <v>2</v>
      </c>
      <c r="G1" s="134"/>
      <c r="H1" s="134"/>
      <c r="I1" s="135"/>
      <c r="J1" s="133">
        <v>3</v>
      </c>
      <c r="K1" s="134"/>
      <c r="L1" s="134"/>
      <c r="M1" s="135"/>
      <c r="N1" s="133">
        <v>4</v>
      </c>
      <c r="O1" s="134"/>
      <c r="P1" s="134"/>
      <c r="Q1" s="135"/>
      <c r="R1" s="133">
        <v>5</v>
      </c>
      <c r="S1" s="134"/>
      <c r="T1" s="134"/>
      <c r="U1" s="135"/>
      <c r="V1" s="133">
        <v>6</v>
      </c>
      <c r="W1" s="134"/>
      <c r="X1" s="134"/>
      <c r="Y1" s="135"/>
      <c r="Z1" s="133">
        <v>7</v>
      </c>
      <c r="AA1" s="134"/>
      <c r="AB1" s="134"/>
      <c r="AC1" s="135"/>
      <c r="AD1" s="133">
        <v>8</v>
      </c>
      <c r="AE1" s="134"/>
      <c r="AF1" s="134"/>
      <c r="AG1" s="135"/>
      <c r="AH1" s="133">
        <v>9</v>
      </c>
      <c r="AI1" s="134"/>
      <c r="AJ1" s="134"/>
      <c r="AK1" s="135"/>
      <c r="AL1" s="133">
        <v>10</v>
      </c>
      <c r="AM1" s="134"/>
      <c r="AN1" s="134"/>
      <c r="AO1" s="135"/>
      <c r="AP1" s="133">
        <v>11</v>
      </c>
      <c r="AQ1" s="134"/>
      <c r="AR1" s="134"/>
      <c r="AS1" s="135"/>
      <c r="AT1" s="133">
        <v>12</v>
      </c>
      <c r="AU1" s="134"/>
      <c r="AV1" s="134"/>
      <c r="AW1" s="135"/>
      <c r="AX1" s="132"/>
      <c r="AY1" s="132"/>
      <c r="AZ1" s="132"/>
      <c r="BA1" s="132"/>
      <c r="BB1" s="132"/>
      <c r="BC1" s="132"/>
      <c r="BD1" s="132"/>
      <c r="BE1" s="132"/>
    </row>
    <row r="2" spans="1:57" s="14" customFormat="1" ht="14.1" customHeight="1" x14ac:dyDescent="0.25">
      <c r="A2" s="17" t="s">
        <v>0</v>
      </c>
      <c r="B2" s="20" t="s">
        <v>845</v>
      </c>
      <c r="C2" s="15" t="s">
        <v>846</v>
      </c>
      <c r="D2" s="15" t="s">
        <v>847</v>
      </c>
      <c r="E2" s="21" t="s">
        <v>848</v>
      </c>
      <c r="F2" s="20" t="s">
        <v>845</v>
      </c>
      <c r="G2" s="15" t="s">
        <v>846</v>
      </c>
      <c r="H2" s="15" t="s">
        <v>847</v>
      </c>
      <c r="I2" s="21" t="s">
        <v>848</v>
      </c>
      <c r="J2" s="20" t="s">
        <v>845</v>
      </c>
      <c r="K2" s="15" t="s">
        <v>846</v>
      </c>
      <c r="L2" s="15" t="s">
        <v>847</v>
      </c>
      <c r="M2" s="21" t="s">
        <v>848</v>
      </c>
      <c r="N2" s="20" t="s">
        <v>845</v>
      </c>
      <c r="O2" s="15" t="s">
        <v>846</v>
      </c>
      <c r="P2" s="15" t="s">
        <v>847</v>
      </c>
      <c r="Q2" s="21" t="s">
        <v>848</v>
      </c>
      <c r="R2" s="20" t="s">
        <v>845</v>
      </c>
      <c r="S2" s="15" t="s">
        <v>846</v>
      </c>
      <c r="T2" s="15" t="s">
        <v>847</v>
      </c>
      <c r="U2" s="21" t="s">
        <v>848</v>
      </c>
      <c r="V2" s="20" t="s">
        <v>845</v>
      </c>
      <c r="W2" s="15" t="s">
        <v>846</v>
      </c>
      <c r="X2" s="15" t="s">
        <v>847</v>
      </c>
      <c r="Y2" s="21" t="s">
        <v>848</v>
      </c>
      <c r="Z2" s="20" t="s">
        <v>845</v>
      </c>
      <c r="AA2" s="15" t="s">
        <v>846</v>
      </c>
      <c r="AB2" s="15" t="s">
        <v>847</v>
      </c>
      <c r="AC2" s="21" t="s">
        <v>848</v>
      </c>
      <c r="AD2" s="20" t="s">
        <v>845</v>
      </c>
      <c r="AE2" s="15" t="s">
        <v>846</v>
      </c>
      <c r="AF2" s="15" t="s">
        <v>847</v>
      </c>
      <c r="AG2" s="21" t="s">
        <v>848</v>
      </c>
      <c r="AH2" s="20" t="s">
        <v>845</v>
      </c>
      <c r="AI2" s="15" t="s">
        <v>846</v>
      </c>
      <c r="AJ2" s="15" t="s">
        <v>847</v>
      </c>
      <c r="AK2" s="21" t="s">
        <v>848</v>
      </c>
      <c r="AL2" s="20" t="s">
        <v>845</v>
      </c>
      <c r="AM2" s="15" t="s">
        <v>846</v>
      </c>
      <c r="AN2" s="15" t="s">
        <v>847</v>
      </c>
      <c r="AO2" s="21" t="s">
        <v>848</v>
      </c>
      <c r="AP2" s="20" t="s">
        <v>845</v>
      </c>
      <c r="AQ2" s="15" t="s">
        <v>846</v>
      </c>
      <c r="AR2" s="15" t="s">
        <v>847</v>
      </c>
      <c r="AS2" s="21" t="s">
        <v>848</v>
      </c>
      <c r="AT2" s="20" t="s">
        <v>845</v>
      </c>
      <c r="AU2" s="15" t="s">
        <v>846</v>
      </c>
      <c r="AV2" s="15" t="s">
        <v>847</v>
      </c>
      <c r="AW2" s="21" t="s">
        <v>848</v>
      </c>
      <c r="AX2" s="16"/>
      <c r="AY2" s="16"/>
      <c r="AZ2" s="16"/>
      <c r="BA2" s="16"/>
      <c r="BB2" s="16"/>
      <c r="BC2" s="16"/>
      <c r="BD2" s="16"/>
      <c r="BE2" s="16"/>
    </row>
    <row r="3" spans="1:57" s="18" customFormat="1" ht="14.1" customHeight="1" x14ac:dyDescent="0.25">
      <c r="A3" s="19" t="str">
        <f>'Gene Table'!D3</f>
        <v>ADAM23</v>
      </c>
      <c r="B3" s="22">
        <f>Calculations!D4</f>
        <v>20.153151999999999</v>
      </c>
      <c r="C3" s="23">
        <f>Calculations!D100</f>
        <v>27.717206999999998</v>
      </c>
      <c r="D3" s="23">
        <f>Calculations!D196</f>
        <v>19.900725999999999</v>
      </c>
      <c r="E3" s="24">
        <f>Calculations!D292</f>
        <v>40</v>
      </c>
      <c r="F3" s="22" t="str">
        <f>Calculations!E4</f>
        <v/>
      </c>
      <c r="G3" s="23" t="str">
        <f>Calculations!E100</f>
        <v/>
      </c>
      <c r="H3" s="23" t="str">
        <f>Calculations!E196</f>
        <v/>
      </c>
      <c r="I3" s="24" t="str">
        <f>Calculations!E292</f>
        <v/>
      </c>
      <c r="J3" s="22" t="str">
        <f>Calculations!F4</f>
        <v/>
      </c>
      <c r="K3" s="23" t="str">
        <f>Calculations!F100</f>
        <v/>
      </c>
      <c r="L3" s="23" t="str">
        <f>Calculations!F196</f>
        <v/>
      </c>
      <c r="M3" s="24" t="str">
        <f>Calculations!F292</f>
        <v/>
      </c>
      <c r="N3" s="22" t="str">
        <f>Calculations!G4</f>
        <v/>
      </c>
      <c r="O3" s="23" t="str">
        <f>Calculations!G100</f>
        <v/>
      </c>
      <c r="P3" s="23" t="str">
        <f>Calculations!G196</f>
        <v/>
      </c>
      <c r="Q3" s="24" t="str">
        <f>Calculations!G292</f>
        <v/>
      </c>
      <c r="R3" s="22" t="str">
        <f>Calculations!H4</f>
        <v/>
      </c>
      <c r="S3" s="23" t="str">
        <f>Calculations!H100</f>
        <v/>
      </c>
      <c r="T3" s="23" t="str">
        <f>Calculations!H196</f>
        <v/>
      </c>
      <c r="U3" s="24" t="str">
        <f>Calculations!H292</f>
        <v/>
      </c>
      <c r="V3" s="22" t="str">
        <f>Calculations!I4</f>
        <v/>
      </c>
      <c r="W3" s="23" t="str">
        <f>Calculations!I100</f>
        <v/>
      </c>
      <c r="X3" s="23" t="str">
        <f>Calculations!I196</f>
        <v/>
      </c>
      <c r="Y3" s="24" t="str">
        <f>Calculations!I292</f>
        <v/>
      </c>
      <c r="Z3" s="22" t="str">
        <f>Calculations!J4</f>
        <v/>
      </c>
      <c r="AA3" s="23" t="str">
        <f>Calculations!J100</f>
        <v/>
      </c>
      <c r="AB3" s="23" t="str">
        <f>Calculations!J196</f>
        <v/>
      </c>
      <c r="AC3" s="24" t="str">
        <f>Calculations!J292</f>
        <v/>
      </c>
      <c r="AD3" s="22" t="str">
        <f>Calculations!K4</f>
        <v/>
      </c>
      <c r="AE3" s="23" t="str">
        <f>Calculations!K100</f>
        <v/>
      </c>
      <c r="AF3" s="23" t="str">
        <f>Calculations!K196</f>
        <v/>
      </c>
      <c r="AG3" s="24" t="str">
        <f>Calculations!K292</f>
        <v/>
      </c>
      <c r="AH3" s="22" t="str">
        <f>Calculations!L4</f>
        <v/>
      </c>
      <c r="AI3" s="23" t="str">
        <f>Calculations!L100</f>
        <v/>
      </c>
      <c r="AJ3" s="23" t="str">
        <f>Calculations!L196</f>
        <v/>
      </c>
      <c r="AK3" s="24" t="str">
        <f>Calculations!L292</f>
        <v/>
      </c>
      <c r="AL3" s="22" t="str">
        <f>Calculations!M4</f>
        <v/>
      </c>
      <c r="AM3" s="23" t="str">
        <f>Calculations!M100</f>
        <v/>
      </c>
      <c r="AN3" s="23" t="str">
        <f>Calculations!M196</f>
        <v/>
      </c>
      <c r="AO3" s="24" t="str">
        <f>Calculations!M292</f>
        <v/>
      </c>
      <c r="AP3" s="22" t="str">
        <f>Calculations!N4</f>
        <v/>
      </c>
      <c r="AQ3" s="23" t="str">
        <f>Calculations!N100</f>
        <v/>
      </c>
      <c r="AR3" s="23" t="str">
        <f>Calculations!N196</f>
        <v/>
      </c>
      <c r="AS3" s="24" t="str">
        <f>Calculations!N292</f>
        <v/>
      </c>
      <c r="AT3" s="22" t="str">
        <f>Calculations!O4</f>
        <v/>
      </c>
      <c r="AU3" s="23" t="str">
        <f>Calculations!O100</f>
        <v/>
      </c>
      <c r="AV3" s="23" t="str">
        <f>Calculations!O196</f>
        <v/>
      </c>
      <c r="AW3" s="24" t="str">
        <f>Calculations!O292</f>
        <v/>
      </c>
    </row>
    <row r="4" spans="1:57" s="18" customFormat="1" ht="14.1" customHeight="1" x14ac:dyDescent="0.25">
      <c r="A4" s="19" t="str">
        <f>'Gene Table'!D4</f>
        <v>APC</v>
      </c>
      <c r="B4" s="22">
        <f>Calculations!D5</f>
        <v>22.402971000000001</v>
      </c>
      <c r="C4" s="23">
        <f>Calculations!D101</f>
        <v>28.235643</v>
      </c>
      <c r="D4" s="23">
        <f>Calculations!D197</f>
        <v>22.524809000000001</v>
      </c>
      <c r="E4" s="24">
        <f>Calculations!D293</f>
        <v>40</v>
      </c>
      <c r="F4" s="22" t="str">
        <f>Calculations!E5</f>
        <v/>
      </c>
      <c r="G4" s="23" t="str">
        <f>Calculations!E101</f>
        <v/>
      </c>
      <c r="H4" s="23" t="str">
        <f>Calculations!E197</f>
        <v/>
      </c>
      <c r="I4" s="24" t="str">
        <f>Calculations!E293</f>
        <v/>
      </c>
      <c r="J4" s="22" t="str">
        <f>Calculations!F5</f>
        <v/>
      </c>
      <c r="K4" s="23" t="str">
        <f>Calculations!F101</f>
        <v/>
      </c>
      <c r="L4" s="23" t="str">
        <f>Calculations!F197</f>
        <v/>
      </c>
      <c r="M4" s="24" t="str">
        <f>Calculations!F293</f>
        <v/>
      </c>
      <c r="N4" s="22" t="str">
        <f>Calculations!G5</f>
        <v/>
      </c>
      <c r="O4" s="23" t="str">
        <f>Calculations!G101</f>
        <v/>
      </c>
      <c r="P4" s="23" t="str">
        <f>Calculations!G197</f>
        <v/>
      </c>
      <c r="Q4" s="24" t="str">
        <f>Calculations!G293</f>
        <v/>
      </c>
      <c r="R4" s="22" t="str">
        <f>Calculations!H5</f>
        <v/>
      </c>
      <c r="S4" s="23" t="str">
        <f>Calculations!H101</f>
        <v/>
      </c>
      <c r="T4" s="23" t="str">
        <f>Calculations!H197</f>
        <v/>
      </c>
      <c r="U4" s="24" t="str">
        <f>Calculations!H293</f>
        <v/>
      </c>
      <c r="V4" s="22" t="str">
        <f>Calculations!I5</f>
        <v/>
      </c>
      <c r="W4" s="23" t="str">
        <f>Calculations!I101</f>
        <v/>
      </c>
      <c r="X4" s="23" t="str">
        <f>Calculations!I197</f>
        <v/>
      </c>
      <c r="Y4" s="24" t="str">
        <f>Calculations!I293</f>
        <v/>
      </c>
      <c r="Z4" s="22" t="str">
        <f>Calculations!J5</f>
        <v/>
      </c>
      <c r="AA4" s="23" t="str">
        <f>Calculations!J101</f>
        <v/>
      </c>
      <c r="AB4" s="23" t="str">
        <f>Calculations!J197</f>
        <v/>
      </c>
      <c r="AC4" s="24" t="str">
        <f>Calculations!J293</f>
        <v/>
      </c>
      <c r="AD4" s="22" t="str">
        <f>Calculations!K5</f>
        <v/>
      </c>
      <c r="AE4" s="23" t="str">
        <f>Calculations!K101</f>
        <v/>
      </c>
      <c r="AF4" s="23" t="str">
        <f>Calculations!K197</f>
        <v/>
      </c>
      <c r="AG4" s="24" t="str">
        <f>Calculations!K293</f>
        <v/>
      </c>
      <c r="AH4" s="22" t="str">
        <f>Calculations!L5</f>
        <v/>
      </c>
      <c r="AI4" s="23" t="str">
        <f>Calculations!L101</f>
        <v/>
      </c>
      <c r="AJ4" s="23" t="str">
        <f>Calculations!L197</f>
        <v/>
      </c>
      <c r="AK4" s="24" t="str">
        <f>Calculations!L293</f>
        <v/>
      </c>
      <c r="AL4" s="22" t="str">
        <f>Calculations!M5</f>
        <v/>
      </c>
      <c r="AM4" s="23" t="str">
        <f>Calculations!M101</f>
        <v/>
      </c>
      <c r="AN4" s="23" t="str">
        <f>Calculations!M197</f>
        <v/>
      </c>
      <c r="AO4" s="24" t="str">
        <f>Calculations!M293</f>
        <v/>
      </c>
      <c r="AP4" s="22" t="str">
        <f>Calculations!N5</f>
        <v/>
      </c>
      <c r="AQ4" s="23" t="str">
        <f>Calculations!N101</f>
        <v/>
      </c>
      <c r="AR4" s="23" t="str">
        <f>Calculations!N197</f>
        <v/>
      </c>
      <c r="AS4" s="24" t="str">
        <f>Calculations!N293</f>
        <v/>
      </c>
      <c r="AT4" s="22" t="str">
        <f>Calculations!O5</f>
        <v/>
      </c>
      <c r="AU4" s="23" t="str">
        <f>Calculations!O101</f>
        <v/>
      </c>
      <c r="AV4" s="23" t="str">
        <f>Calculations!O197</f>
        <v/>
      </c>
      <c r="AW4" s="24" t="str">
        <f>Calculations!O293</f>
        <v/>
      </c>
    </row>
    <row r="5" spans="1:57" s="18" customFormat="1" ht="14.1" customHeight="1" x14ac:dyDescent="0.25">
      <c r="A5" s="19" t="str">
        <f>'Gene Table'!D5</f>
        <v>ATM</v>
      </c>
      <c r="B5" s="22">
        <f>Calculations!D6</f>
        <v>20.484528000000001</v>
      </c>
      <c r="C5" s="23">
        <f>Calculations!D102</f>
        <v>28.879818</v>
      </c>
      <c r="D5" s="23">
        <f>Calculations!D198</f>
        <v>20.445689999999999</v>
      </c>
      <c r="E5" s="24">
        <f>Calculations!D294</f>
        <v>40</v>
      </c>
      <c r="F5" s="22" t="str">
        <f>Calculations!E6</f>
        <v/>
      </c>
      <c r="G5" s="23" t="str">
        <f>Calculations!E102</f>
        <v/>
      </c>
      <c r="H5" s="23" t="str">
        <f>Calculations!E198</f>
        <v/>
      </c>
      <c r="I5" s="24" t="str">
        <f>Calculations!E294</f>
        <v/>
      </c>
      <c r="J5" s="22" t="str">
        <f>Calculations!F6</f>
        <v/>
      </c>
      <c r="K5" s="23" t="str">
        <f>Calculations!F102</f>
        <v/>
      </c>
      <c r="L5" s="23" t="str">
        <f>Calculations!F198</f>
        <v/>
      </c>
      <c r="M5" s="24" t="str">
        <f>Calculations!F294</f>
        <v/>
      </c>
      <c r="N5" s="22" t="str">
        <f>Calculations!G6</f>
        <v/>
      </c>
      <c r="O5" s="23" t="str">
        <f>Calculations!G102</f>
        <v/>
      </c>
      <c r="P5" s="23" t="str">
        <f>Calculations!G198</f>
        <v/>
      </c>
      <c r="Q5" s="24" t="str">
        <f>Calculations!G294</f>
        <v/>
      </c>
      <c r="R5" s="22" t="str">
        <f>Calculations!H6</f>
        <v/>
      </c>
      <c r="S5" s="23" t="str">
        <f>Calculations!H102</f>
        <v/>
      </c>
      <c r="T5" s="23" t="str">
        <f>Calculations!H198</f>
        <v/>
      </c>
      <c r="U5" s="24" t="str">
        <f>Calculations!H294</f>
        <v/>
      </c>
      <c r="V5" s="22" t="str">
        <f>Calculations!I6</f>
        <v/>
      </c>
      <c r="W5" s="23" t="str">
        <f>Calculations!I102</f>
        <v/>
      </c>
      <c r="X5" s="23" t="str">
        <f>Calculations!I198</f>
        <v/>
      </c>
      <c r="Y5" s="24" t="str">
        <f>Calculations!I294</f>
        <v/>
      </c>
      <c r="Z5" s="22" t="str">
        <f>Calculations!J6</f>
        <v/>
      </c>
      <c r="AA5" s="23" t="str">
        <f>Calculations!J102</f>
        <v/>
      </c>
      <c r="AB5" s="23" t="str">
        <f>Calculations!J198</f>
        <v/>
      </c>
      <c r="AC5" s="24" t="str">
        <f>Calculations!J294</f>
        <v/>
      </c>
      <c r="AD5" s="22" t="str">
        <f>Calculations!K6</f>
        <v/>
      </c>
      <c r="AE5" s="23" t="str">
        <f>Calculations!K102</f>
        <v/>
      </c>
      <c r="AF5" s="23" t="str">
        <f>Calculations!K198</f>
        <v/>
      </c>
      <c r="AG5" s="24" t="str">
        <f>Calculations!K294</f>
        <v/>
      </c>
      <c r="AH5" s="22" t="str">
        <f>Calculations!L6</f>
        <v/>
      </c>
      <c r="AI5" s="23" t="str">
        <f>Calculations!L102</f>
        <v/>
      </c>
      <c r="AJ5" s="23" t="str">
        <f>Calculations!L198</f>
        <v/>
      </c>
      <c r="AK5" s="24" t="str">
        <f>Calculations!L294</f>
        <v/>
      </c>
      <c r="AL5" s="22" t="str">
        <f>Calculations!M6</f>
        <v/>
      </c>
      <c r="AM5" s="23" t="str">
        <f>Calculations!M102</f>
        <v/>
      </c>
      <c r="AN5" s="23" t="str">
        <f>Calculations!M198</f>
        <v/>
      </c>
      <c r="AO5" s="24" t="str">
        <f>Calculations!M294</f>
        <v/>
      </c>
      <c r="AP5" s="22" t="str">
        <f>Calculations!N6</f>
        <v/>
      </c>
      <c r="AQ5" s="23" t="str">
        <f>Calculations!N102</f>
        <v/>
      </c>
      <c r="AR5" s="23" t="str">
        <f>Calculations!N198</f>
        <v/>
      </c>
      <c r="AS5" s="24" t="str">
        <f>Calculations!N294</f>
        <v/>
      </c>
      <c r="AT5" s="22" t="str">
        <f>Calculations!O6</f>
        <v/>
      </c>
      <c r="AU5" s="23" t="str">
        <f>Calculations!O102</f>
        <v/>
      </c>
      <c r="AV5" s="23" t="str">
        <f>Calculations!O198</f>
        <v/>
      </c>
      <c r="AW5" s="24" t="str">
        <f>Calculations!O294</f>
        <v/>
      </c>
    </row>
    <row r="6" spans="1:57" s="18" customFormat="1" ht="14.1" customHeight="1" x14ac:dyDescent="0.25">
      <c r="A6" s="19" t="str">
        <f>'Gene Table'!D6</f>
        <v>BIRC5</v>
      </c>
      <c r="B6" s="22">
        <f>Calculations!D7</f>
        <v>20.520617999999999</v>
      </c>
      <c r="C6" s="23">
        <f>Calculations!D103</f>
        <v>31.768787</v>
      </c>
      <c r="D6" s="23">
        <f>Calculations!D199</f>
        <v>20.511565999999998</v>
      </c>
      <c r="E6" s="24">
        <f>Calculations!D295</f>
        <v>28.981075000000001</v>
      </c>
      <c r="F6" s="22" t="str">
        <f>Calculations!E7</f>
        <v/>
      </c>
      <c r="G6" s="23" t="str">
        <f>Calculations!E103</f>
        <v/>
      </c>
      <c r="H6" s="23" t="str">
        <f>Calculations!E199</f>
        <v/>
      </c>
      <c r="I6" s="24" t="str">
        <f>Calculations!E295</f>
        <v/>
      </c>
      <c r="J6" s="22" t="str">
        <f>Calculations!F7</f>
        <v/>
      </c>
      <c r="K6" s="23" t="str">
        <f>Calculations!F103</f>
        <v/>
      </c>
      <c r="L6" s="23" t="str">
        <f>Calculations!F199</f>
        <v/>
      </c>
      <c r="M6" s="24" t="str">
        <f>Calculations!F295</f>
        <v/>
      </c>
      <c r="N6" s="22" t="str">
        <f>Calculations!G7</f>
        <v/>
      </c>
      <c r="O6" s="23" t="str">
        <f>Calculations!G103</f>
        <v/>
      </c>
      <c r="P6" s="23" t="str">
        <f>Calculations!G199</f>
        <v/>
      </c>
      <c r="Q6" s="24" t="str">
        <f>Calculations!G295</f>
        <v/>
      </c>
      <c r="R6" s="22" t="str">
        <f>Calculations!H7</f>
        <v/>
      </c>
      <c r="S6" s="23" t="str">
        <f>Calculations!H103</f>
        <v/>
      </c>
      <c r="T6" s="23" t="str">
        <f>Calculations!H199</f>
        <v/>
      </c>
      <c r="U6" s="24" t="str">
        <f>Calculations!H295</f>
        <v/>
      </c>
      <c r="V6" s="22" t="str">
        <f>Calculations!I7</f>
        <v/>
      </c>
      <c r="W6" s="23" t="str">
        <f>Calculations!I103</f>
        <v/>
      </c>
      <c r="X6" s="23" t="str">
        <f>Calculations!I199</f>
        <v/>
      </c>
      <c r="Y6" s="24" t="str">
        <f>Calculations!I295</f>
        <v/>
      </c>
      <c r="Z6" s="22" t="str">
        <f>Calculations!J7</f>
        <v/>
      </c>
      <c r="AA6" s="23" t="str">
        <f>Calculations!J103</f>
        <v/>
      </c>
      <c r="AB6" s="23" t="str">
        <f>Calculations!J199</f>
        <v/>
      </c>
      <c r="AC6" s="24" t="str">
        <f>Calculations!J295</f>
        <v/>
      </c>
      <c r="AD6" s="22" t="str">
        <f>Calculations!K7</f>
        <v/>
      </c>
      <c r="AE6" s="23" t="str">
        <f>Calculations!K103</f>
        <v/>
      </c>
      <c r="AF6" s="23" t="str">
        <f>Calculations!K199</f>
        <v/>
      </c>
      <c r="AG6" s="24" t="str">
        <f>Calculations!K295</f>
        <v/>
      </c>
      <c r="AH6" s="22" t="str">
        <f>Calculations!L7</f>
        <v/>
      </c>
      <c r="AI6" s="23" t="str">
        <f>Calculations!L103</f>
        <v/>
      </c>
      <c r="AJ6" s="23" t="str">
        <f>Calculations!L199</f>
        <v/>
      </c>
      <c r="AK6" s="24" t="str">
        <f>Calculations!L295</f>
        <v/>
      </c>
      <c r="AL6" s="22" t="str">
        <f>Calculations!M7</f>
        <v/>
      </c>
      <c r="AM6" s="23" t="str">
        <f>Calculations!M103</f>
        <v/>
      </c>
      <c r="AN6" s="23" t="str">
        <f>Calculations!M199</f>
        <v/>
      </c>
      <c r="AO6" s="24" t="str">
        <f>Calculations!M295</f>
        <v/>
      </c>
      <c r="AP6" s="22" t="str">
        <f>Calculations!N7</f>
        <v/>
      </c>
      <c r="AQ6" s="23" t="str">
        <f>Calculations!N103</f>
        <v/>
      </c>
      <c r="AR6" s="23" t="str">
        <f>Calculations!N199</f>
        <v/>
      </c>
      <c r="AS6" s="24" t="str">
        <f>Calculations!N295</f>
        <v/>
      </c>
      <c r="AT6" s="22" t="str">
        <f>Calculations!O7</f>
        <v/>
      </c>
      <c r="AU6" s="23" t="str">
        <f>Calculations!O103</f>
        <v/>
      </c>
      <c r="AV6" s="23" t="str">
        <f>Calculations!O199</f>
        <v/>
      </c>
      <c r="AW6" s="24" t="str">
        <f>Calculations!O295</f>
        <v/>
      </c>
    </row>
    <row r="7" spans="1:57" s="18" customFormat="1" ht="14.1" customHeight="1" x14ac:dyDescent="0.25">
      <c r="A7" s="19" t="str">
        <f>'Gene Table'!D7</f>
        <v>BMP6</v>
      </c>
      <c r="B7" s="22">
        <f>Calculations!D8</f>
        <v>21.237636999999999</v>
      </c>
      <c r="C7" s="23">
        <f>Calculations!D104</f>
        <v>30.801037000000001</v>
      </c>
      <c r="D7" s="23">
        <f>Calculations!D200</f>
        <v>21.232761</v>
      </c>
      <c r="E7" s="24">
        <f>Calculations!D296</f>
        <v>31.387834999999999</v>
      </c>
      <c r="F7" s="22" t="str">
        <f>Calculations!E8</f>
        <v/>
      </c>
      <c r="G7" s="23" t="str">
        <f>Calculations!E104</f>
        <v/>
      </c>
      <c r="H7" s="23" t="str">
        <f>Calculations!E200</f>
        <v/>
      </c>
      <c r="I7" s="24" t="str">
        <f>Calculations!E296</f>
        <v/>
      </c>
      <c r="J7" s="22" t="str">
        <f>Calculations!F8</f>
        <v/>
      </c>
      <c r="K7" s="23" t="str">
        <f>Calculations!F104</f>
        <v/>
      </c>
      <c r="L7" s="23" t="str">
        <f>Calculations!F200</f>
        <v/>
      </c>
      <c r="M7" s="24" t="str">
        <f>Calculations!F296</f>
        <v/>
      </c>
      <c r="N7" s="22" t="str">
        <f>Calculations!G8</f>
        <v/>
      </c>
      <c r="O7" s="23" t="str">
        <f>Calculations!G104</f>
        <v/>
      </c>
      <c r="P7" s="23" t="str">
        <f>Calculations!G200</f>
        <v/>
      </c>
      <c r="Q7" s="24" t="str">
        <f>Calculations!G296</f>
        <v/>
      </c>
      <c r="R7" s="22" t="str">
        <f>Calculations!H8</f>
        <v/>
      </c>
      <c r="S7" s="23" t="str">
        <f>Calculations!H104</f>
        <v/>
      </c>
      <c r="T7" s="23" t="str">
        <f>Calculations!H200</f>
        <v/>
      </c>
      <c r="U7" s="24" t="str">
        <f>Calculations!H296</f>
        <v/>
      </c>
      <c r="V7" s="22" t="str">
        <f>Calculations!I8</f>
        <v/>
      </c>
      <c r="W7" s="23" t="str">
        <f>Calculations!I104</f>
        <v/>
      </c>
      <c r="X7" s="23" t="str">
        <f>Calculations!I200</f>
        <v/>
      </c>
      <c r="Y7" s="24" t="str">
        <f>Calculations!I296</f>
        <v/>
      </c>
      <c r="Z7" s="22" t="str">
        <f>Calculations!J8</f>
        <v/>
      </c>
      <c r="AA7" s="23" t="str">
        <f>Calculations!J104</f>
        <v/>
      </c>
      <c r="AB7" s="23" t="str">
        <f>Calculations!J200</f>
        <v/>
      </c>
      <c r="AC7" s="24" t="str">
        <f>Calculations!J296</f>
        <v/>
      </c>
      <c r="AD7" s="22" t="str">
        <f>Calculations!K8</f>
        <v/>
      </c>
      <c r="AE7" s="23" t="str">
        <f>Calculations!K104</f>
        <v/>
      </c>
      <c r="AF7" s="23" t="str">
        <f>Calculations!K200</f>
        <v/>
      </c>
      <c r="AG7" s="24" t="str">
        <f>Calculations!K296</f>
        <v/>
      </c>
      <c r="AH7" s="22" t="str">
        <f>Calculations!L8</f>
        <v/>
      </c>
      <c r="AI7" s="23" t="str">
        <f>Calculations!L104</f>
        <v/>
      </c>
      <c r="AJ7" s="23" t="str">
        <f>Calculations!L200</f>
        <v/>
      </c>
      <c r="AK7" s="24" t="str">
        <f>Calculations!L296</f>
        <v/>
      </c>
      <c r="AL7" s="22" t="str">
        <f>Calculations!M8</f>
        <v/>
      </c>
      <c r="AM7" s="23" t="str">
        <f>Calculations!M104</f>
        <v/>
      </c>
      <c r="AN7" s="23" t="str">
        <f>Calculations!M200</f>
        <v/>
      </c>
      <c r="AO7" s="24" t="str">
        <f>Calculations!M296</f>
        <v/>
      </c>
      <c r="AP7" s="22" t="str">
        <f>Calculations!N8</f>
        <v/>
      </c>
      <c r="AQ7" s="23" t="str">
        <f>Calculations!N104</f>
        <v/>
      </c>
      <c r="AR7" s="23" t="str">
        <f>Calculations!N200</f>
        <v/>
      </c>
      <c r="AS7" s="24" t="str">
        <f>Calculations!N296</f>
        <v/>
      </c>
      <c r="AT7" s="22" t="str">
        <f>Calculations!O8</f>
        <v/>
      </c>
      <c r="AU7" s="23" t="str">
        <f>Calculations!O104</f>
        <v/>
      </c>
      <c r="AV7" s="23" t="str">
        <f>Calculations!O200</f>
        <v/>
      </c>
      <c r="AW7" s="24" t="str">
        <f>Calculations!O296</f>
        <v/>
      </c>
    </row>
    <row r="8" spans="1:57" s="18" customFormat="1" ht="14.1" customHeight="1" x14ac:dyDescent="0.25">
      <c r="A8" s="19" t="str">
        <f>'Gene Table'!D8</f>
        <v>BRCA1</v>
      </c>
      <c r="B8" s="22">
        <f>Calculations!D9</f>
        <v>19.95757</v>
      </c>
      <c r="C8" s="23">
        <f>Calculations!D105</f>
        <v>27.492280000000001</v>
      </c>
      <c r="D8" s="23">
        <f>Calculations!D201</f>
        <v>19.891279999999998</v>
      </c>
      <c r="E8" s="24">
        <f>Calculations!D297</f>
        <v>28.839376000000001</v>
      </c>
      <c r="F8" s="22" t="str">
        <f>Calculations!E9</f>
        <v/>
      </c>
      <c r="G8" s="23" t="str">
        <f>Calculations!E105</f>
        <v/>
      </c>
      <c r="H8" s="23" t="str">
        <f>Calculations!E201</f>
        <v/>
      </c>
      <c r="I8" s="24" t="str">
        <f>Calculations!E297</f>
        <v/>
      </c>
      <c r="J8" s="22" t="str">
        <f>Calculations!F9</f>
        <v/>
      </c>
      <c r="K8" s="23" t="str">
        <f>Calculations!F105</f>
        <v/>
      </c>
      <c r="L8" s="23" t="str">
        <f>Calculations!F201</f>
        <v/>
      </c>
      <c r="M8" s="24" t="str">
        <f>Calculations!F297</f>
        <v/>
      </c>
      <c r="N8" s="22" t="str">
        <f>Calculations!G9</f>
        <v/>
      </c>
      <c r="O8" s="23" t="str">
        <f>Calculations!G105</f>
        <v/>
      </c>
      <c r="P8" s="23" t="str">
        <f>Calculations!G201</f>
        <v/>
      </c>
      <c r="Q8" s="24" t="str">
        <f>Calculations!G297</f>
        <v/>
      </c>
      <c r="R8" s="22" t="str">
        <f>Calculations!H9</f>
        <v/>
      </c>
      <c r="S8" s="23" t="str">
        <f>Calculations!H105</f>
        <v/>
      </c>
      <c r="T8" s="23" t="str">
        <f>Calculations!H201</f>
        <v/>
      </c>
      <c r="U8" s="24" t="str">
        <f>Calculations!H297</f>
        <v/>
      </c>
      <c r="V8" s="22" t="str">
        <f>Calculations!I9</f>
        <v/>
      </c>
      <c r="W8" s="23" t="str">
        <f>Calculations!I105</f>
        <v/>
      </c>
      <c r="X8" s="23" t="str">
        <f>Calculations!I201</f>
        <v/>
      </c>
      <c r="Y8" s="24" t="str">
        <f>Calculations!I297</f>
        <v/>
      </c>
      <c r="Z8" s="22" t="str">
        <f>Calculations!J9</f>
        <v/>
      </c>
      <c r="AA8" s="23" t="str">
        <f>Calculations!J105</f>
        <v/>
      </c>
      <c r="AB8" s="23" t="str">
        <f>Calculations!J201</f>
        <v/>
      </c>
      <c r="AC8" s="24" t="str">
        <f>Calculations!J297</f>
        <v/>
      </c>
      <c r="AD8" s="22" t="str">
        <f>Calculations!K9</f>
        <v/>
      </c>
      <c r="AE8" s="23" t="str">
        <f>Calculations!K105</f>
        <v/>
      </c>
      <c r="AF8" s="23" t="str">
        <f>Calculations!K201</f>
        <v/>
      </c>
      <c r="AG8" s="24" t="str">
        <f>Calculations!K297</f>
        <v/>
      </c>
      <c r="AH8" s="22" t="str">
        <f>Calculations!L9</f>
        <v/>
      </c>
      <c r="AI8" s="23" t="str">
        <f>Calculations!L105</f>
        <v/>
      </c>
      <c r="AJ8" s="23" t="str">
        <f>Calculations!L201</f>
        <v/>
      </c>
      <c r="AK8" s="24" t="str">
        <f>Calculations!L297</f>
        <v/>
      </c>
      <c r="AL8" s="22" t="str">
        <f>Calculations!M9</f>
        <v/>
      </c>
      <c r="AM8" s="23" t="str">
        <f>Calculations!M105</f>
        <v/>
      </c>
      <c r="AN8" s="23" t="str">
        <f>Calculations!M201</f>
        <v/>
      </c>
      <c r="AO8" s="24" t="str">
        <f>Calculations!M297</f>
        <v/>
      </c>
      <c r="AP8" s="22" t="str">
        <f>Calculations!N9</f>
        <v/>
      </c>
      <c r="AQ8" s="23" t="str">
        <f>Calculations!N105</f>
        <v/>
      </c>
      <c r="AR8" s="23" t="str">
        <f>Calculations!N201</f>
        <v/>
      </c>
      <c r="AS8" s="24" t="str">
        <f>Calculations!N297</f>
        <v/>
      </c>
      <c r="AT8" s="22" t="str">
        <f>Calculations!O9</f>
        <v/>
      </c>
      <c r="AU8" s="23" t="str">
        <f>Calculations!O105</f>
        <v/>
      </c>
      <c r="AV8" s="23" t="str">
        <f>Calculations!O201</f>
        <v/>
      </c>
      <c r="AW8" s="24" t="str">
        <f>Calculations!O297</f>
        <v/>
      </c>
    </row>
    <row r="9" spans="1:57" s="18" customFormat="1" ht="14.1" customHeight="1" x14ac:dyDescent="0.25">
      <c r="A9" s="19" t="str">
        <f>'Gene Table'!D9</f>
        <v>BRCA2</v>
      </c>
      <c r="B9" s="22">
        <f>Calculations!D10</f>
        <v>20.522000999999999</v>
      </c>
      <c r="C9" s="23">
        <f>Calculations!D106</f>
        <v>39.615616000000003</v>
      </c>
      <c r="D9" s="23">
        <f>Calculations!D202</f>
        <v>20.484923999999999</v>
      </c>
      <c r="E9" s="24">
        <f>Calculations!D298</f>
        <v>31.679767999999999</v>
      </c>
      <c r="F9" s="22" t="str">
        <f>Calculations!E10</f>
        <v/>
      </c>
      <c r="G9" s="23" t="str">
        <f>Calculations!E106</f>
        <v/>
      </c>
      <c r="H9" s="23" t="str">
        <f>Calculations!E202</f>
        <v/>
      </c>
      <c r="I9" s="24" t="str">
        <f>Calculations!E298</f>
        <v/>
      </c>
      <c r="J9" s="22" t="str">
        <f>Calculations!F10</f>
        <v/>
      </c>
      <c r="K9" s="23" t="str">
        <f>Calculations!F106</f>
        <v/>
      </c>
      <c r="L9" s="23" t="str">
        <f>Calculations!F202</f>
        <v/>
      </c>
      <c r="M9" s="24" t="str">
        <f>Calculations!F298</f>
        <v/>
      </c>
      <c r="N9" s="22" t="str">
        <f>Calculations!G10</f>
        <v/>
      </c>
      <c r="O9" s="23" t="str">
        <f>Calculations!G106</f>
        <v/>
      </c>
      <c r="P9" s="23" t="str">
        <f>Calculations!G202</f>
        <v/>
      </c>
      <c r="Q9" s="24" t="str">
        <f>Calculations!G298</f>
        <v/>
      </c>
      <c r="R9" s="22" t="str">
        <f>Calculations!H10</f>
        <v/>
      </c>
      <c r="S9" s="23" t="str">
        <f>Calculations!H106</f>
        <v/>
      </c>
      <c r="T9" s="23" t="str">
        <f>Calculations!H202</f>
        <v/>
      </c>
      <c r="U9" s="24" t="str">
        <f>Calculations!H298</f>
        <v/>
      </c>
      <c r="V9" s="22" t="str">
        <f>Calculations!I10</f>
        <v/>
      </c>
      <c r="W9" s="23" t="str">
        <f>Calculations!I106</f>
        <v/>
      </c>
      <c r="X9" s="23" t="str">
        <f>Calculations!I202</f>
        <v/>
      </c>
      <c r="Y9" s="24" t="str">
        <f>Calculations!I298</f>
        <v/>
      </c>
      <c r="Z9" s="22" t="str">
        <f>Calculations!J10</f>
        <v/>
      </c>
      <c r="AA9" s="23" t="str">
        <f>Calculations!J106</f>
        <v/>
      </c>
      <c r="AB9" s="23" t="str">
        <f>Calculations!J202</f>
        <v/>
      </c>
      <c r="AC9" s="24" t="str">
        <f>Calculations!J298</f>
        <v/>
      </c>
      <c r="AD9" s="22" t="str">
        <f>Calculations!K10</f>
        <v/>
      </c>
      <c r="AE9" s="23" t="str">
        <f>Calculations!K106</f>
        <v/>
      </c>
      <c r="AF9" s="23" t="str">
        <f>Calculations!K202</f>
        <v/>
      </c>
      <c r="AG9" s="24" t="str">
        <f>Calculations!K298</f>
        <v/>
      </c>
      <c r="AH9" s="22" t="str">
        <f>Calculations!L10</f>
        <v/>
      </c>
      <c r="AI9" s="23" t="str">
        <f>Calculations!L106</f>
        <v/>
      </c>
      <c r="AJ9" s="23" t="str">
        <f>Calculations!L202</f>
        <v/>
      </c>
      <c r="AK9" s="24" t="str">
        <f>Calculations!L298</f>
        <v/>
      </c>
      <c r="AL9" s="22" t="str">
        <f>Calculations!M10</f>
        <v/>
      </c>
      <c r="AM9" s="23" t="str">
        <f>Calculations!M106</f>
        <v/>
      </c>
      <c r="AN9" s="23" t="str">
        <f>Calculations!M202</f>
        <v/>
      </c>
      <c r="AO9" s="24" t="str">
        <f>Calculations!M298</f>
        <v/>
      </c>
      <c r="AP9" s="22" t="str">
        <f>Calculations!N10</f>
        <v/>
      </c>
      <c r="AQ9" s="23" t="str">
        <f>Calculations!N106</f>
        <v/>
      </c>
      <c r="AR9" s="23" t="str">
        <f>Calculations!N202</f>
        <v/>
      </c>
      <c r="AS9" s="24" t="str">
        <f>Calculations!N298</f>
        <v/>
      </c>
      <c r="AT9" s="22" t="str">
        <f>Calculations!O10</f>
        <v/>
      </c>
      <c r="AU9" s="23" t="str">
        <f>Calculations!O106</f>
        <v/>
      </c>
      <c r="AV9" s="23" t="str">
        <f>Calculations!O202</f>
        <v/>
      </c>
      <c r="AW9" s="24" t="str">
        <f>Calculations!O298</f>
        <v/>
      </c>
    </row>
    <row r="10" spans="1:57" s="18" customFormat="1" ht="14.1" customHeight="1" x14ac:dyDescent="0.25">
      <c r="A10" s="19" t="str">
        <f>'Gene Table'!D10</f>
        <v>CADM1</v>
      </c>
      <c r="B10" s="22">
        <f>Calculations!D11</f>
        <v>20.980322000000001</v>
      </c>
      <c r="C10" s="23">
        <f>Calculations!D107</f>
        <v>30.576958000000001</v>
      </c>
      <c r="D10" s="23">
        <f>Calculations!D203</f>
        <v>20.859580999999999</v>
      </c>
      <c r="E10" s="24">
        <f>Calculations!D299</f>
        <v>30.300464999999999</v>
      </c>
      <c r="F10" s="22" t="str">
        <f>Calculations!E11</f>
        <v/>
      </c>
      <c r="G10" s="23" t="str">
        <f>Calculations!E107</f>
        <v/>
      </c>
      <c r="H10" s="23" t="str">
        <f>Calculations!E203</f>
        <v/>
      </c>
      <c r="I10" s="24" t="str">
        <f>Calculations!E299</f>
        <v/>
      </c>
      <c r="J10" s="22" t="str">
        <f>Calculations!F11</f>
        <v/>
      </c>
      <c r="K10" s="23" t="str">
        <f>Calculations!F107</f>
        <v/>
      </c>
      <c r="L10" s="23" t="str">
        <f>Calculations!F203</f>
        <v/>
      </c>
      <c r="M10" s="24" t="str">
        <f>Calculations!F299</f>
        <v/>
      </c>
      <c r="N10" s="22" t="str">
        <f>Calculations!G11</f>
        <v/>
      </c>
      <c r="O10" s="23" t="str">
        <f>Calculations!G107</f>
        <v/>
      </c>
      <c r="P10" s="23" t="str">
        <f>Calculations!G203</f>
        <v/>
      </c>
      <c r="Q10" s="24" t="str">
        <f>Calculations!G299</f>
        <v/>
      </c>
      <c r="R10" s="22" t="str">
        <f>Calculations!H11</f>
        <v/>
      </c>
      <c r="S10" s="23" t="str">
        <f>Calculations!H107</f>
        <v/>
      </c>
      <c r="T10" s="23" t="str">
        <f>Calculations!H203</f>
        <v/>
      </c>
      <c r="U10" s="24" t="str">
        <f>Calculations!H299</f>
        <v/>
      </c>
      <c r="V10" s="22" t="str">
        <f>Calculations!I11</f>
        <v/>
      </c>
      <c r="W10" s="23" t="str">
        <f>Calculations!I107</f>
        <v/>
      </c>
      <c r="X10" s="23" t="str">
        <f>Calculations!I203</f>
        <v/>
      </c>
      <c r="Y10" s="24" t="str">
        <f>Calculations!I299</f>
        <v/>
      </c>
      <c r="Z10" s="22" t="str">
        <f>Calculations!J11</f>
        <v/>
      </c>
      <c r="AA10" s="23" t="str">
        <f>Calculations!J107</f>
        <v/>
      </c>
      <c r="AB10" s="23" t="str">
        <f>Calculations!J203</f>
        <v/>
      </c>
      <c r="AC10" s="24" t="str">
        <f>Calculations!J299</f>
        <v/>
      </c>
      <c r="AD10" s="22" t="str">
        <f>Calculations!K11</f>
        <v/>
      </c>
      <c r="AE10" s="23" t="str">
        <f>Calculations!K107</f>
        <v/>
      </c>
      <c r="AF10" s="23" t="str">
        <f>Calculations!K203</f>
        <v/>
      </c>
      <c r="AG10" s="24" t="str">
        <f>Calculations!K299</f>
        <v/>
      </c>
      <c r="AH10" s="22" t="str">
        <f>Calculations!L11</f>
        <v/>
      </c>
      <c r="AI10" s="23" t="str">
        <f>Calculations!L107</f>
        <v/>
      </c>
      <c r="AJ10" s="23" t="str">
        <f>Calculations!L203</f>
        <v/>
      </c>
      <c r="AK10" s="24" t="str">
        <f>Calculations!L299</f>
        <v/>
      </c>
      <c r="AL10" s="22" t="str">
        <f>Calculations!M11</f>
        <v/>
      </c>
      <c r="AM10" s="23" t="str">
        <f>Calculations!M107</f>
        <v/>
      </c>
      <c r="AN10" s="23" t="str">
        <f>Calculations!M203</f>
        <v/>
      </c>
      <c r="AO10" s="24" t="str">
        <f>Calculations!M299</f>
        <v/>
      </c>
      <c r="AP10" s="22" t="str">
        <f>Calculations!N11</f>
        <v/>
      </c>
      <c r="AQ10" s="23" t="str">
        <f>Calculations!N107</f>
        <v/>
      </c>
      <c r="AR10" s="23" t="str">
        <f>Calculations!N203</f>
        <v/>
      </c>
      <c r="AS10" s="24" t="str">
        <f>Calculations!N299</f>
        <v/>
      </c>
      <c r="AT10" s="22" t="str">
        <f>Calculations!O11</f>
        <v/>
      </c>
      <c r="AU10" s="23" t="str">
        <f>Calculations!O107</f>
        <v/>
      </c>
      <c r="AV10" s="23" t="str">
        <f>Calculations!O203</f>
        <v/>
      </c>
      <c r="AW10" s="24" t="str">
        <f>Calculations!O299</f>
        <v/>
      </c>
    </row>
    <row r="11" spans="1:57" s="18" customFormat="1" ht="14.1" customHeight="1" x14ac:dyDescent="0.25">
      <c r="A11" s="19" t="str">
        <f>'Gene Table'!D11</f>
        <v>CALCA</v>
      </c>
      <c r="B11" s="22">
        <f>Calculations!D12</f>
        <v>20.469604</v>
      </c>
      <c r="C11" s="23">
        <f>Calculations!D108</f>
        <v>20.408567000000001</v>
      </c>
      <c r="D11" s="23">
        <f>Calculations!D204</f>
        <v>28.827611999999998</v>
      </c>
      <c r="E11" s="24">
        <f>Calculations!D300</f>
        <v>30.245170000000002</v>
      </c>
      <c r="F11" s="22" t="str">
        <f>Calculations!E12</f>
        <v/>
      </c>
      <c r="G11" s="23" t="str">
        <f>Calculations!E108</f>
        <v/>
      </c>
      <c r="H11" s="23" t="str">
        <f>Calculations!E204</f>
        <v/>
      </c>
      <c r="I11" s="24" t="str">
        <f>Calculations!E300</f>
        <v/>
      </c>
      <c r="J11" s="22" t="str">
        <f>Calculations!F12</f>
        <v/>
      </c>
      <c r="K11" s="23" t="str">
        <f>Calculations!F108</f>
        <v/>
      </c>
      <c r="L11" s="23" t="str">
        <f>Calculations!F204</f>
        <v/>
      </c>
      <c r="M11" s="24" t="str">
        <f>Calculations!F300</f>
        <v/>
      </c>
      <c r="N11" s="22" t="str">
        <f>Calculations!G12</f>
        <v/>
      </c>
      <c r="O11" s="23" t="str">
        <f>Calculations!G108</f>
        <v/>
      </c>
      <c r="P11" s="23" t="str">
        <f>Calculations!G204</f>
        <v/>
      </c>
      <c r="Q11" s="24" t="str">
        <f>Calculations!G300</f>
        <v/>
      </c>
      <c r="R11" s="22" t="str">
        <f>Calculations!H12</f>
        <v/>
      </c>
      <c r="S11" s="23" t="str">
        <f>Calculations!H108</f>
        <v/>
      </c>
      <c r="T11" s="23" t="str">
        <f>Calculations!H204</f>
        <v/>
      </c>
      <c r="U11" s="24" t="str">
        <f>Calculations!H300</f>
        <v/>
      </c>
      <c r="V11" s="22" t="str">
        <f>Calculations!I12</f>
        <v/>
      </c>
      <c r="W11" s="23" t="str">
        <f>Calculations!I108</f>
        <v/>
      </c>
      <c r="X11" s="23" t="str">
        <f>Calculations!I204</f>
        <v/>
      </c>
      <c r="Y11" s="24" t="str">
        <f>Calculations!I300</f>
        <v/>
      </c>
      <c r="Z11" s="22" t="str">
        <f>Calculations!J12</f>
        <v/>
      </c>
      <c r="AA11" s="23" t="str">
        <f>Calculations!J108</f>
        <v/>
      </c>
      <c r="AB11" s="23" t="str">
        <f>Calculations!J204</f>
        <v/>
      </c>
      <c r="AC11" s="24" t="str">
        <f>Calculations!J300</f>
        <v/>
      </c>
      <c r="AD11" s="22" t="str">
        <f>Calculations!K12</f>
        <v/>
      </c>
      <c r="AE11" s="23" t="str">
        <f>Calculations!K108</f>
        <v/>
      </c>
      <c r="AF11" s="23" t="str">
        <f>Calculations!K204</f>
        <v/>
      </c>
      <c r="AG11" s="24" t="str">
        <f>Calculations!K300</f>
        <v/>
      </c>
      <c r="AH11" s="22" t="str">
        <f>Calculations!L12</f>
        <v/>
      </c>
      <c r="AI11" s="23" t="str">
        <f>Calculations!L108</f>
        <v/>
      </c>
      <c r="AJ11" s="23" t="str">
        <f>Calculations!L204</f>
        <v/>
      </c>
      <c r="AK11" s="24" t="str">
        <f>Calculations!L300</f>
        <v/>
      </c>
      <c r="AL11" s="22" t="str">
        <f>Calculations!M12</f>
        <v/>
      </c>
      <c r="AM11" s="23" t="str">
        <f>Calculations!M108</f>
        <v/>
      </c>
      <c r="AN11" s="23" t="str">
        <f>Calculations!M204</f>
        <v/>
      </c>
      <c r="AO11" s="24" t="str">
        <f>Calculations!M300</f>
        <v/>
      </c>
      <c r="AP11" s="22" t="str">
        <f>Calculations!N12</f>
        <v/>
      </c>
      <c r="AQ11" s="23" t="str">
        <f>Calculations!N108</f>
        <v/>
      </c>
      <c r="AR11" s="23" t="str">
        <f>Calculations!N204</f>
        <v/>
      </c>
      <c r="AS11" s="24" t="str">
        <f>Calculations!N300</f>
        <v/>
      </c>
      <c r="AT11" s="22" t="str">
        <f>Calculations!O12</f>
        <v/>
      </c>
      <c r="AU11" s="23" t="str">
        <f>Calculations!O108</f>
        <v/>
      </c>
      <c r="AV11" s="23" t="str">
        <f>Calculations!O204</f>
        <v/>
      </c>
      <c r="AW11" s="24" t="str">
        <f>Calculations!O300</f>
        <v/>
      </c>
    </row>
    <row r="12" spans="1:57" s="18" customFormat="1" ht="14.1" customHeight="1" x14ac:dyDescent="0.25">
      <c r="A12" s="19" t="str">
        <f>'Gene Table'!D12</f>
        <v>CAV1</v>
      </c>
      <c r="B12" s="22">
        <f>Calculations!D13</f>
        <v>19.947396999999999</v>
      </c>
      <c r="C12" s="23">
        <f>Calculations!D109</f>
        <v>27.896542</v>
      </c>
      <c r="D12" s="23">
        <f>Calculations!D205</f>
        <v>20.098504999999999</v>
      </c>
      <c r="E12" s="24">
        <f>Calculations!D301</f>
        <v>30.764702</v>
      </c>
      <c r="F12" s="22" t="str">
        <f>Calculations!E13</f>
        <v/>
      </c>
      <c r="G12" s="23" t="str">
        <f>Calculations!E109</f>
        <v/>
      </c>
      <c r="H12" s="23" t="str">
        <f>Calculations!E205</f>
        <v/>
      </c>
      <c r="I12" s="24" t="str">
        <f>Calculations!E301</f>
        <v/>
      </c>
      <c r="J12" s="22" t="str">
        <f>Calculations!F13</f>
        <v/>
      </c>
      <c r="K12" s="23" t="str">
        <f>Calculations!F109</f>
        <v/>
      </c>
      <c r="L12" s="23" t="str">
        <f>Calculations!F205</f>
        <v/>
      </c>
      <c r="M12" s="24" t="str">
        <f>Calculations!F301</f>
        <v/>
      </c>
      <c r="N12" s="22" t="str">
        <f>Calculations!G13</f>
        <v/>
      </c>
      <c r="O12" s="23" t="str">
        <f>Calculations!G109</f>
        <v/>
      </c>
      <c r="P12" s="23" t="str">
        <f>Calculations!G205</f>
        <v/>
      </c>
      <c r="Q12" s="24" t="str">
        <f>Calculations!G301</f>
        <v/>
      </c>
      <c r="R12" s="22" t="str">
        <f>Calculations!H13</f>
        <v/>
      </c>
      <c r="S12" s="23" t="str">
        <f>Calculations!H109</f>
        <v/>
      </c>
      <c r="T12" s="23" t="str">
        <f>Calculations!H205</f>
        <v/>
      </c>
      <c r="U12" s="24" t="str">
        <f>Calculations!H301</f>
        <v/>
      </c>
      <c r="V12" s="22" t="str">
        <f>Calculations!I13</f>
        <v/>
      </c>
      <c r="W12" s="23" t="str">
        <f>Calculations!I109</f>
        <v/>
      </c>
      <c r="X12" s="23" t="str">
        <f>Calculations!I205</f>
        <v/>
      </c>
      <c r="Y12" s="24" t="str">
        <f>Calculations!I301</f>
        <v/>
      </c>
      <c r="Z12" s="22" t="str">
        <f>Calculations!J13</f>
        <v/>
      </c>
      <c r="AA12" s="23" t="str">
        <f>Calculations!J109</f>
        <v/>
      </c>
      <c r="AB12" s="23" t="str">
        <f>Calculations!J205</f>
        <v/>
      </c>
      <c r="AC12" s="24" t="str">
        <f>Calculations!J301</f>
        <v/>
      </c>
      <c r="AD12" s="22" t="str">
        <f>Calculations!K13</f>
        <v/>
      </c>
      <c r="AE12" s="23" t="str">
        <f>Calculations!K109</f>
        <v/>
      </c>
      <c r="AF12" s="23" t="str">
        <f>Calculations!K205</f>
        <v/>
      </c>
      <c r="AG12" s="24" t="str">
        <f>Calculations!K301</f>
        <v/>
      </c>
      <c r="AH12" s="22" t="str">
        <f>Calculations!L13</f>
        <v/>
      </c>
      <c r="AI12" s="23" t="str">
        <f>Calculations!L109</f>
        <v/>
      </c>
      <c r="AJ12" s="23" t="str">
        <f>Calculations!L205</f>
        <v/>
      </c>
      <c r="AK12" s="24" t="str">
        <f>Calculations!L301</f>
        <v/>
      </c>
      <c r="AL12" s="22" t="str">
        <f>Calculations!M13</f>
        <v/>
      </c>
      <c r="AM12" s="23" t="str">
        <f>Calculations!M109</f>
        <v/>
      </c>
      <c r="AN12" s="23" t="str">
        <f>Calculations!M205</f>
        <v/>
      </c>
      <c r="AO12" s="24" t="str">
        <f>Calculations!M301</f>
        <v/>
      </c>
      <c r="AP12" s="22" t="str">
        <f>Calculations!N13</f>
        <v/>
      </c>
      <c r="AQ12" s="23" t="str">
        <f>Calculations!N109</f>
        <v/>
      </c>
      <c r="AR12" s="23" t="str">
        <f>Calculations!N205</f>
        <v/>
      </c>
      <c r="AS12" s="24" t="str">
        <f>Calculations!N301</f>
        <v/>
      </c>
      <c r="AT12" s="22" t="str">
        <f>Calculations!O13</f>
        <v/>
      </c>
      <c r="AU12" s="23" t="str">
        <f>Calculations!O109</f>
        <v/>
      </c>
      <c r="AV12" s="23" t="str">
        <f>Calculations!O205</f>
        <v/>
      </c>
      <c r="AW12" s="24" t="str">
        <f>Calculations!O301</f>
        <v/>
      </c>
    </row>
    <row r="13" spans="1:57" s="18" customFormat="1" ht="14.1" customHeight="1" x14ac:dyDescent="0.25">
      <c r="A13" s="19" t="str">
        <f>'Gene Table'!D13</f>
        <v>CCNA1</v>
      </c>
      <c r="B13" s="22">
        <f>Calculations!D14</f>
        <v>20.69828</v>
      </c>
      <c r="C13" s="23">
        <f>Calculations!D110</f>
        <v>29.984110000000001</v>
      </c>
      <c r="D13" s="23">
        <f>Calculations!D206</f>
        <v>20.711773000000001</v>
      </c>
      <c r="E13" s="24">
        <f>Calculations!D302</f>
        <v>31.836435000000002</v>
      </c>
      <c r="F13" s="22" t="str">
        <f>Calculations!E14</f>
        <v/>
      </c>
      <c r="G13" s="23" t="str">
        <f>Calculations!E110</f>
        <v/>
      </c>
      <c r="H13" s="23" t="str">
        <f>Calculations!E206</f>
        <v/>
      </c>
      <c r="I13" s="24" t="str">
        <f>Calculations!E302</f>
        <v/>
      </c>
      <c r="J13" s="22" t="str">
        <f>Calculations!F14</f>
        <v/>
      </c>
      <c r="K13" s="23" t="str">
        <f>Calculations!F110</f>
        <v/>
      </c>
      <c r="L13" s="23" t="str">
        <f>Calculations!F206</f>
        <v/>
      </c>
      <c r="M13" s="24" t="str">
        <f>Calculations!F302</f>
        <v/>
      </c>
      <c r="N13" s="22" t="str">
        <f>Calculations!G14</f>
        <v/>
      </c>
      <c r="O13" s="23" t="str">
        <f>Calculations!G110</f>
        <v/>
      </c>
      <c r="P13" s="23" t="str">
        <f>Calculations!G206</f>
        <v/>
      </c>
      <c r="Q13" s="24" t="str">
        <f>Calculations!G302</f>
        <v/>
      </c>
      <c r="R13" s="22" t="str">
        <f>Calculations!H14</f>
        <v/>
      </c>
      <c r="S13" s="23" t="str">
        <f>Calculations!H110</f>
        <v/>
      </c>
      <c r="T13" s="23" t="str">
        <f>Calculations!H206</f>
        <v/>
      </c>
      <c r="U13" s="24" t="str">
        <f>Calculations!H302</f>
        <v/>
      </c>
      <c r="V13" s="22" t="str">
        <f>Calculations!I14</f>
        <v/>
      </c>
      <c r="W13" s="23" t="str">
        <f>Calculations!I110</f>
        <v/>
      </c>
      <c r="X13" s="23" t="str">
        <f>Calculations!I206</f>
        <v/>
      </c>
      <c r="Y13" s="24" t="str">
        <f>Calculations!I302</f>
        <v/>
      </c>
      <c r="Z13" s="22" t="str">
        <f>Calculations!J14</f>
        <v/>
      </c>
      <c r="AA13" s="23" t="str">
        <f>Calculations!J110</f>
        <v/>
      </c>
      <c r="AB13" s="23" t="str">
        <f>Calculations!J206</f>
        <v/>
      </c>
      <c r="AC13" s="24" t="str">
        <f>Calculations!J302</f>
        <v/>
      </c>
      <c r="AD13" s="22" t="str">
        <f>Calculations!K14</f>
        <v/>
      </c>
      <c r="AE13" s="23" t="str">
        <f>Calculations!K110</f>
        <v/>
      </c>
      <c r="AF13" s="23" t="str">
        <f>Calculations!K206</f>
        <v/>
      </c>
      <c r="AG13" s="24" t="str">
        <f>Calculations!K302</f>
        <v/>
      </c>
      <c r="AH13" s="22" t="str">
        <f>Calculations!L14</f>
        <v/>
      </c>
      <c r="AI13" s="23" t="str">
        <f>Calculations!L110</f>
        <v/>
      </c>
      <c r="AJ13" s="23" t="str">
        <f>Calculations!L206</f>
        <v/>
      </c>
      <c r="AK13" s="24" t="str">
        <f>Calculations!L302</f>
        <v/>
      </c>
      <c r="AL13" s="22" t="str">
        <f>Calculations!M14</f>
        <v/>
      </c>
      <c r="AM13" s="23" t="str">
        <f>Calculations!M110</f>
        <v/>
      </c>
      <c r="AN13" s="23" t="str">
        <f>Calculations!M206</f>
        <v/>
      </c>
      <c r="AO13" s="24" t="str">
        <f>Calculations!M302</f>
        <v/>
      </c>
      <c r="AP13" s="22" t="str">
        <f>Calculations!N14</f>
        <v/>
      </c>
      <c r="AQ13" s="23" t="str">
        <f>Calculations!N110</f>
        <v/>
      </c>
      <c r="AR13" s="23" t="str">
        <f>Calculations!N206</f>
        <v/>
      </c>
      <c r="AS13" s="24" t="str">
        <f>Calculations!N302</f>
        <v/>
      </c>
      <c r="AT13" s="22" t="str">
        <f>Calculations!O14</f>
        <v/>
      </c>
      <c r="AU13" s="23" t="str">
        <f>Calculations!O110</f>
        <v/>
      </c>
      <c r="AV13" s="23" t="str">
        <f>Calculations!O206</f>
        <v/>
      </c>
      <c r="AW13" s="24" t="str">
        <f>Calculations!O302</f>
        <v/>
      </c>
    </row>
    <row r="14" spans="1:57" s="18" customFormat="1" ht="14.1" customHeight="1" x14ac:dyDescent="0.25">
      <c r="A14" s="19" t="str">
        <f>'Gene Table'!D14</f>
        <v>CCND2</v>
      </c>
      <c r="B14" s="22">
        <f>Calculations!D15</f>
        <v>20.181395999999999</v>
      </c>
      <c r="C14" s="23">
        <f>Calculations!D111</f>
        <v>22.724927999999998</v>
      </c>
      <c r="D14" s="23">
        <f>Calculations!D207</f>
        <v>20.599173</v>
      </c>
      <c r="E14" s="24">
        <f>Calculations!D303</f>
        <v>23.543748999999998</v>
      </c>
      <c r="F14" s="22" t="str">
        <f>Calculations!E15</f>
        <v/>
      </c>
      <c r="G14" s="23" t="str">
        <f>Calculations!E111</f>
        <v/>
      </c>
      <c r="H14" s="23" t="str">
        <f>Calculations!E207</f>
        <v/>
      </c>
      <c r="I14" s="24" t="str">
        <f>Calculations!E303</f>
        <v/>
      </c>
      <c r="J14" s="22" t="str">
        <f>Calculations!F15</f>
        <v/>
      </c>
      <c r="K14" s="23" t="str">
        <f>Calculations!F111</f>
        <v/>
      </c>
      <c r="L14" s="23" t="str">
        <f>Calculations!F207</f>
        <v/>
      </c>
      <c r="M14" s="24" t="str">
        <f>Calculations!F303</f>
        <v/>
      </c>
      <c r="N14" s="22" t="str">
        <f>Calculations!G15</f>
        <v/>
      </c>
      <c r="O14" s="23" t="str">
        <f>Calculations!G111</f>
        <v/>
      </c>
      <c r="P14" s="23" t="str">
        <f>Calculations!G207</f>
        <v/>
      </c>
      <c r="Q14" s="24" t="str">
        <f>Calculations!G303</f>
        <v/>
      </c>
      <c r="R14" s="22" t="str">
        <f>Calculations!H15</f>
        <v/>
      </c>
      <c r="S14" s="23" t="str">
        <f>Calculations!H111</f>
        <v/>
      </c>
      <c r="T14" s="23" t="str">
        <f>Calculations!H207</f>
        <v/>
      </c>
      <c r="U14" s="24" t="str">
        <f>Calculations!H303</f>
        <v/>
      </c>
      <c r="V14" s="22" t="str">
        <f>Calculations!I15</f>
        <v/>
      </c>
      <c r="W14" s="23" t="str">
        <f>Calculations!I111</f>
        <v/>
      </c>
      <c r="X14" s="23" t="str">
        <f>Calculations!I207</f>
        <v/>
      </c>
      <c r="Y14" s="24" t="str">
        <f>Calculations!I303</f>
        <v/>
      </c>
      <c r="Z14" s="22" t="str">
        <f>Calculations!J15</f>
        <v/>
      </c>
      <c r="AA14" s="23" t="str">
        <f>Calculations!J111</f>
        <v/>
      </c>
      <c r="AB14" s="23" t="str">
        <f>Calculations!J207</f>
        <v/>
      </c>
      <c r="AC14" s="24" t="str">
        <f>Calculations!J303</f>
        <v/>
      </c>
      <c r="AD14" s="22" t="str">
        <f>Calculations!K15</f>
        <v/>
      </c>
      <c r="AE14" s="23" t="str">
        <f>Calculations!K111</f>
        <v/>
      </c>
      <c r="AF14" s="23" t="str">
        <f>Calculations!K207</f>
        <v/>
      </c>
      <c r="AG14" s="24" t="str">
        <f>Calculations!K303</f>
        <v/>
      </c>
      <c r="AH14" s="22" t="str">
        <f>Calculations!L15</f>
        <v/>
      </c>
      <c r="AI14" s="23" t="str">
        <f>Calculations!L111</f>
        <v/>
      </c>
      <c r="AJ14" s="23" t="str">
        <f>Calculations!L207</f>
        <v/>
      </c>
      <c r="AK14" s="24" t="str">
        <f>Calculations!L303</f>
        <v/>
      </c>
      <c r="AL14" s="22" t="str">
        <f>Calculations!M15</f>
        <v/>
      </c>
      <c r="AM14" s="23" t="str">
        <f>Calculations!M111</f>
        <v/>
      </c>
      <c r="AN14" s="23" t="str">
        <f>Calculations!M207</f>
        <v/>
      </c>
      <c r="AO14" s="24" t="str">
        <f>Calculations!M303</f>
        <v/>
      </c>
      <c r="AP14" s="22" t="str">
        <f>Calculations!N15</f>
        <v/>
      </c>
      <c r="AQ14" s="23" t="str">
        <f>Calculations!N111</f>
        <v/>
      </c>
      <c r="AR14" s="23" t="str">
        <f>Calculations!N207</f>
        <v/>
      </c>
      <c r="AS14" s="24" t="str">
        <f>Calculations!N303</f>
        <v/>
      </c>
      <c r="AT14" s="22" t="str">
        <f>Calculations!O15</f>
        <v/>
      </c>
      <c r="AU14" s="23" t="str">
        <f>Calculations!O111</f>
        <v/>
      </c>
      <c r="AV14" s="23" t="str">
        <f>Calculations!O207</f>
        <v/>
      </c>
      <c r="AW14" s="24" t="str">
        <f>Calculations!O303</f>
        <v/>
      </c>
    </row>
    <row r="15" spans="1:57" s="18" customFormat="1" ht="14.1" customHeight="1" x14ac:dyDescent="0.25">
      <c r="A15" s="19" t="str">
        <f>'Gene Table'!D15</f>
        <v>CDH1</v>
      </c>
      <c r="B15" s="22">
        <f>Calculations!D16</f>
        <v>22.854880999999999</v>
      </c>
      <c r="C15" s="23">
        <f>Calculations!D112</f>
        <v>28.176672</v>
      </c>
      <c r="D15" s="23">
        <f>Calculations!D208</f>
        <v>23.13083</v>
      </c>
      <c r="E15" s="24">
        <f>Calculations!D304</f>
        <v>31.006632</v>
      </c>
      <c r="F15" s="22" t="str">
        <f>Calculations!E16</f>
        <v/>
      </c>
      <c r="G15" s="23" t="str">
        <f>Calculations!E112</f>
        <v/>
      </c>
      <c r="H15" s="23" t="str">
        <f>Calculations!E208</f>
        <v/>
      </c>
      <c r="I15" s="24" t="str">
        <f>Calculations!E304</f>
        <v/>
      </c>
      <c r="J15" s="22" t="str">
        <f>Calculations!F16</f>
        <v/>
      </c>
      <c r="K15" s="23" t="str">
        <f>Calculations!F112</f>
        <v/>
      </c>
      <c r="L15" s="23" t="str">
        <f>Calculations!F208</f>
        <v/>
      </c>
      <c r="M15" s="24" t="str">
        <f>Calculations!F304</f>
        <v/>
      </c>
      <c r="N15" s="22" t="str">
        <f>Calculations!G16</f>
        <v/>
      </c>
      <c r="O15" s="23" t="str">
        <f>Calculations!G112</f>
        <v/>
      </c>
      <c r="P15" s="23" t="str">
        <f>Calculations!G208</f>
        <v/>
      </c>
      <c r="Q15" s="24" t="str">
        <f>Calculations!G304</f>
        <v/>
      </c>
      <c r="R15" s="22" t="str">
        <f>Calculations!H16</f>
        <v/>
      </c>
      <c r="S15" s="23" t="str">
        <f>Calculations!H112</f>
        <v/>
      </c>
      <c r="T15" s="23" t="str">
        <f>Calculations!H208</f>
        <v/>
      </c>
      <c r="U15" s="24" t="str">
        <f>Calculations!H304</f>
        <v/>
      </c>
      <c r="V15" s="22" t="str">
        <f>Calculations!I16</f>
        <v/>
      </c>
      <c r="W15" s="23" t="str">
        <f>Calculations!I112</f>
        <v/>
      </c>
      <c r="X15" s="23" t="str">
        <f>Calculations!I208</f>
        <v/>
      </c>
      <c r="Y15" s="24" t="str">
        <f>Calculations!I304</f>
        <v/>
      </c>
      <c r="Z15" s="22" t="str">
        <f>Calculations!J16</f>
        <v/>
      </c>
      <c r="AA15" s="23" t="str">
        <f>Calculations!J112</f>
        <v/>
      </c>
      <c r="AB15" s="23" t="str">
        <f>Calculations!J208</f>
        <v/>
      </c>
      <c r="AC15" s="24" t="str">
        <f>Calculations!J304</f>
        <v/>
      </c>
      <c r="AD15" s="22" t="str">
        <f>Calculations!K16</f>
        <v/>
      </c>
      <c r="AE15" s="23" t="str">
        <f>Calculations!K112</f>
        <v/>
      </c>
      <c r="AF15" s="23" t="str">
        <f>Calculations!K208</f>
        <v/>
      </c>
      <c r="AG15" s="24" t="str">
        <f>Calculations!K304</f>
        <v/>
      </c>
      <c r="AH15" s="22" t="str">
        <f>Calculations!L16</f>
        <v/>
      </c>
      <c r="AI15" s="23" t="str">
        <f>Calculations!L112</f>
        <v/>
      </c>
      <c r="AJ15" s="23" t="str">
        <f>Calculations!L208</f>
        <v/>
      </c>
      <c r="AK15" s="24" t="str">
        <f>Calculations!L304</f>
        <v/>
      </c>
      <c r="AL15" s="22" t="str">
        <f>Calculations!M16</f>
        <v/>
      </c>
      <c r="AM15" s="23" t="str">
        <f>Calculations!M112</f>
        <v/>
      </c>
      <c r="AN15" s="23" t="str">
        <f>Calculations!M208</f>
        <v/>
      </c>
      <c r="AO15" s="24" t="str">
        <f>Calculations!M304</f>
        <v/>
      </c>
      <c r="AP15" s="22" t="str">
        <f>Calculations!N16</f>
        <v/>
      </c>
      <c r="AQ15" s="23" t="str">
        <f>Calculations!N112</f>
        <v/>
      </c>
      <c r="AR15" s="23" t="str">
        <f>Calculations!N208</f>
        <v/>
      </c>
      <c r="AS15" s="24" t="str">
        <f>Calculations!N304</f>
        <v/>
      </c>
      <c r="AT15" s="22" t="str">
        <f>Calculations!O16</f>
        <v/>
      </c>
      <c r="AU15" s="23" t="str">
        <f>Calculations!O112</f>
        <v/>
      </c>
      <c r="AV15" s="23" t="str">
        <f>Calculations!O208</f>
        <v/>
      </c>
      <c r="AW15" s="24" t="str">
        <f>Calculations!O304</f>
        <v/>
      </c>
    </row>
    <row r="16" spans="1:57" s="18" customFormat="1" ht="14.1" customHeight="1" x14ac:dyDescent="0.25">
      <c r="A16" s="19" t="str">
        <f>'Gene Table'!D16</f>
        <v>CDH13</v>
      </c>
      <c r="B16" s="22">
        <f>Calculations!D17</f>
        <v>20.45393</v>
      </c>
      <c r="C16" s="23">
        <f>Calculations!D113</f>
        <v>22.473406000000001</v>
      </c>
      <c r="D16" s="23">
        <f>Calculations!D209</f>
        <v>27.182238000000002</v>
      </c>
      <c r="E16" s="24">
        <f>Calculations!D305</f>
        <v>37.733016999999997</v>
      </c>
      <c r="F16" s="22" t="str">
        <f>Calculations!E17</f>
        <v/>
      </c>
      <c r="G16" s="23" t="str">
        <f>Calculations!E113</f>
        <v/>
      </c>
      <c r="H16" s="23" t="str">
        <f>Calculations!E209</f>
        <v/>
      </c>
      <c r="I16" s="24" t="str">
        <f>Calculations!E305</f>
        <v/>
      </c>
      <c r="J16" s="22" t="str">
        <f>Calculations!F17</f>
        <v/>
      </c>
      <c r="K16" s="23" t="str">
        <f>Calculations!F113</f>
        <v/>
      </c>
      <c r="L16" s="23" t="str">
        <f>Calculations!F209</f>
        <v/>
      </c>
      <c r="M16" s="24" t="str">
        <f>Calculations!F305</f>
        <v/>
      </c>
      <c r="N16" s="22" t="str">
        <f>Calculations!G17</f>
        <v/>
      </c>
      <c r="O16" s="23" t="str">
        <f>Calculations!G113</f>
        <v/>
      </c>
      <c r="P16" s="23" t="str">
        <f>Calculations!G209</f>
        <v/>
      </c>
      <c r="Q16" s="24" t="str">
        <f>Calculations!G305</f>
        <v/>
      </c>
      <c r="R16" s="22" t="str">
        <f>Calculations!H17</f>
        <v/>
      </c>
      <c r="S16" s="23" t="str">
        <f>Calculations!H113</f>
        <v/>
      </c>
      <c r="T16" s="23" t="str">
        <f>Calculations!H209</f>
        <v/>
      </c>
      <c r="U16" s="24" t="str">
        <f>Calculations!H305</f>
        <v/>
      </c>
      <c r="V16" s="22" t="str">
        <f>Calculations!I17</f>
        <v/>
      </c>
      <c r="W16" s="23" t="str">
        <f>Calculations!I113</f>
        <v/>
      </c>
      <c r="X16" s="23" t="str">
        <f>Calculations!I209</f>
        <v/>
      </c>
      <c r="Y16" s="24" t="str">
        <f>Calculations!I305</f>
        <v/>
      </c>
      <c r="Z16" s="22" t="str">
        <f>Calculations!J17</f>
        <v/>
      </c>
      <c r="AA16" s="23" t="str">
        <f>Calculations!J113</f>
        <v/>
      </c>
      <c r="AB16" s="23" t="str">
        <f>Calculations!J209</f>
        <v/>
      </c>
      <c r="AC16" s="24" t="str">
        <f>Calculations!J305</f>
        <v/>
      </c>
      <c r="AD16" s="22" t="str">
        <f>Calculations!K17</f>
        <v/>
      </c>
      <c r="AE16" s="23" t="str">
        <f>Calculations!K113</f>
        <v/>
      </c>
      <c r="AF16" s="23" t="str">
        <f>Calculations!K209</f>
        <v/>
      </c>
      <c r="AG16" s="24" t="str">
        <f>Calculations!K305</f>
        <v/>
      </c>
      <c r="AH16" s="22" t="str">
        <f>Calculations!L17</f>
        <v/>
      </c>
      <c r="AI16" s="23" t="str">
        <f>Calculations!L113</f>
        <v/>
      </c>
      <c r="AJ16" s="23" t="str">
        <f>Calculations!L209</f>
        <v/>
      </c>
      <c r="AK16" s="24" t="str">
        <f>Calculations!L305</f>
        <v/>
      </c>
      <c r="AL16" s="22" t="str">
        <f>Calculations!M17</f>
        <v/>
      </c>
      <c r="AM16" s="23" t="str">
        <f>Calculations!M113</f>
        <v/>
      </c>
      <c r="AN16" s="23" t="str">
        <f>Calculations!M209</f>
        <v/>
      </c>
      <c r="AO16" s="24" t="str">
        <f>Calculations!M305</f>
        <v/>
      </c>
      <c r="AP16" s="22" t="str">
        <f>Calculations!N17</f>
        <v/>
      </c>
      <c r="AQ16" s="23" t="str">
        <f>Calculations!N113</f>
        <v/>
      </c>
      <c r="AR16" s="23" t="str">
        <f>Calculations!N209</f>
        <v/>
      </c>
      <c r="AS16" s="24" t="str">
        <f>Calculations!N305</f>
        <v/>
      </c>
      <c r="AT16" s="22" t="str">
        <f>Calculations!O17</f>
        <v/>
      </c>
      <c r="AU16" s="23" t="str">
        <f>Calculations!O113</f>
        <v/>
      </c>
      <c r="AV16" s="23" t="str">
        <f>Calculations!O209</f>
        <v/>
      </c>
      <c r="AW16" s="24" t="str">
        <f>Calculations!O305</f>
        <v/>
      </c>
    </row>
    <row r="17" spans="1:49" s="18" customFormat="1" ht="14.1" customHeight="1" x14ac:dyDescent="0.25">
      <c r="A17" s="19" t="str">
        <f>'Gene Table'!D17</f>
        <v>CDKN1B</v>
      </c>
      <c r="B17" s="22">
        <f>Calculations!D18</f>
        <v>19.918797999999999</v>
      </c>
      <c r="C17" s="23">
        <f>Calculations!D114</f>
        <v>28.106072999999999</v>
      </c>
      <c r="D17" s="23">
        <f>Calculations!D210</f>
        <v>19.879051</v>
      </c>
      <c r="E17" s="24">
        <f>Calculations!D306</f>
        <v>30.072939999999999</v>
      </c>
      <c r="F17" s="22" t="str">
        <f>Calculations!E18</f>
        <v/>
      </c>
      <c r="G17" s="23" t="str">
        <f>Calculations!E114</f>
        <v/>
      </c>
      <c r="H17" s="23" t="str">
        <f>Calculations!E210</f>
        <v/>
      </c>
      <c r="I17" s="24" t="str">
        <f>Calculations!E306</f>
        <v/>
      </c>
      <c r="J17" s="22" t="str">
        <f>Calculations!F18</f>
        <v/>
      </c>
      <c r="K17" s="23" t="str">
        <f>Calculations!F114</f>
        <v/>
      </c>
      <c r="L17" s="23" t="str">
        <f>Calculations!F210</f>
        <v/>
      </c>
      <c r="M17" s="24" t="str">
        <f>Calculations!F306</f>
        <v/>
      </c>
      <c r="N17" s="22" t="str">
        <f>Calculations!G18</f>
        <v/>
      </c>
      <c r="O17" s="23" t="str">
        <f>Calculations!G114</f>
        <v/>
      </c>
      <c r="P17" s="23" t="str">
        <f>Calculations!G210</f>
        <v/>
      </c>
      <c r="Q17" s="24" t="str">
        <f>Calculations!G306</f>
        <v/>
      </c>
      <c r="R17" s="22" t="str">
        <f>Calculations!H18</f>
        <v/>
      </c>
      <c r="S17" s="23" t="str">
        <f>Calculations!H114</f>
        <v/>
      </c>
      <c r="T17" s="23" t="str">
        <f>Calculations!H210</f>
        <v/>
      </c>
      <c r="U17" s="24" t="str">
        <f>Calculations!H306</f>
        <v/>
      </c>
      <c r="V17" s="22" t="str">
        <f>Calculations!I18</f>
        <v/>
      </c>
      <c r="W17" s="23" t="str">
        <f>Calculations!I114</f>
        <v/>
      </c>
      <c r="X17" s="23" t="str">
        <f>Calculations!I210</f>
        <v/>
      </c>
      <c r="Y17" s="24" t="str">
        <f>Calculations!I306</f>
        <v/>
      </c>
      <c r="Z17" s="22" t="str">
        <f>Calculations!J18</f>
        <v/>
      </c>
      <c r="AA17" s="23" t="str">
        <f>Calculations!J114</f>
        <v/>
      </c>
      <c r="AB17" s="23" t="str">
        <f>Calculations!J210</f>
        <v/>
      </c>
      <c r="AC17" s="24" t="str">
        <f>Calculations!J306</f>
        <v/>
      </c>
      <c r="AD17" s="22" t="str">
        <f>Calculations!K18</f>
        <v/>
      </c>
      <c r="AE17" s="23" t="str">
        <f>Calculations!K114</f>
        <v/>
      </c>
      <c r="AF17" s="23" t="str">
        <f>Calculations!K210</f>
        <v/>
      </c>
      <c r="AG17" s="24" t="str">
        <f>Calculations!K306</f>
        <v/>
      </c>
      <c r="AH17" s="22" t="str">
        <f>Calculations!L18</f>
        <v/>
      </c>
      <c r="AI17" s="23" t="str">
        <f>Calculations!L114</f>
        <v/>
      </c>
      <c r="AJ17" s="23" t="str">
        <f>Calculations!L210</f>
        <v/>
      </c>
      <c r="AK17" s="24" t="str">
        <f>Calculations!L306</f>
        <v/>
      </c>
      <c r="AL17" s="22" t="str">
        <f>Calculations!M18</f>
        <v/>
      </c>
      <c r="AM17" s="23" t="str">
        <f>Calculations!M114</f>
        <v/>
      </c>
      <c r="AN17" s="23" t="str">
        <f>Calculations!M210</f>
        <v/>
      </c>
      <c r="AO17" s="24" t="str">
        <f>Calculations!M306</f>
        <v/>
      </c>
      <c r="AP17" s="22" t="str">
        <f>Calculations!N18</f>
        <v/>
      </c>
      <c r="AQ17" s="23" t="str">
        <f>Calculations!N114</f>
        <v/>
      </c>
      <c r="AR17" s="23" t="str">
        <f>Calculations!N210</f>
        <v/>
      </c>
      <c r="AS17" s="24" t="str">
        <f>Calculations!N306</f>
        <v/>
      </c>
      <c r="AT17" s="22" t="str">
        <f>Calculations!O18</f>
        <v/>
      </c>
      <c r="AU17" s="23" t="str">
        <f>Calculations!O114</f>
        <v/>
      </c>
      <c r="AV17" s="23" t="str">
        <f>Calculations!O210</f>
        <v/>
      </c>
      <c r="AW17" s="24" t="str">
        <f>Calculations!O306</f>
        <v/>
      </c>
    </row>
    <row r="18" spans="1:49" s="18" customFormat="1" ht="14.1" customHeight="1" x14ac:dyDescent="0.25">
      <c r="A18" s="19" t="str">
        <f>'Gene Table'!D18</f>
        <v>CDKN1C</v>
      </c>
      <c r="B18" s="22">
        <f>Calculations!D19</f>
        <v>20.225134000000001</v>
      </c>
      <c r="C18" s="23">
        <f>Calculations!D115</f>
        <v>29.453499999999998</v>
      </c>
      <c r="D18" s="23">
        <f>Calculations!D211</f>
        <v>20.346270000000001</v>
      </c>
      <c r="E18" s="24">
        <f>Calculations!D307</f>
        <v>40</v>
      </c>
      <c r="F18" s="22" t="str">
        <f>Calculations!E19</f>
        <v/>
      </c>
      <c r="G18" s="23" t="str">
        <f>Calculations!E115</f>
        <v/>
      </c>
      <c r="H18" s="23" t="str">
        <f>Calculations!E211</f>
        <v/>
      </c>
      <c r="I18" s="24" t="str">
        <f>Calculations!E307</f>
        <v/>
      </c>
      <c r="J18" s="22" t="str">
        <f>Calculations!F19</f>
        <v/>
      </c>
      <c r="K18" s="23" t="str">
        <f>Calculations!F115</f>
        <v/>
      </c>
      <c r="L18" s="23" t="str">
        <f>Calculations!F211</f>
        <v/>
      </c>
      <c r="M18" s="24" t="str">
        <f>Calculations!F307</f>
        <v/>
      </c>
      <c r="N18" s="22" t="str">
        <f>Calculations!G19</f>
        <v/>
      </c>
      <c r="O18" s="23" t="str">
        <f>Calculations!G115</f>
        <v/>
      </c>
      <c r="P18" s="23" t="str">
        <f>Calculations!G211</f>
        <v/>
      </c>
      <c r="Q18" s="24" t="str">
        <f>Calculations!G307</f>
        <v/>
      </c>
      <c r="R18" s="22" t="str">
        <f>Calculations!H19</f>
        <v/>
      </c>
      <c r="S18" s="23" t="str">
        <f>Calculations!H115</f>
        <v/>
      </c>
      <c r="T18" s="23" t="str">
        <f>Calculations!H211</f>
        <v/>
      </c>
      <c r="U18" s="24" t="str">
        <f>Calculations!H307</f>
        <v/>
      </c>
      <c r="V18" s="22" t="str">
        <f>Calculations!I19</f>
        <v/>
      </c>
      <c r="W18" s="23" t="str">
        <f>Calculations!I115</f>
        <v/>
      </c>
      <c r="X18" s="23" t="str">
        <f>Calculations!I211</f>
        <v/>
      </c>
      <c r="Y18" s="24" t="str">
        <f>Calculations!I307</f>
        <v/>
      </c>
      <c r="Z18" s="22" t="str">
        <f>Calculations!J19</f>
        <v/>
      </c>
      <c r="AA18" s="23" t="str">
        <f>Calculations!J115</f>
        <v/>
      </c>
      <c r="AB18" s="23" t="str">
        <f>Calculations!J211</f>
        <v/>
      </c>
      <c r="AC18" s="24" t="str">
        <f>Calculations!J307</f>
        <v/>
      </c>
      <c r="AD18" s="22" t="str">
        <f>Calculations!K19</f>
        <v/>
      </c>
      <c r="AE18" s="23" t="str">
        <f>Calculations!K115</f>
        <v/>
      </c>
      <c r="AF18" s="23" t="str">
        <f>Calculations!K211</f>
        <v/>
      </c>
      <c r="AG18" s="24" t="str">
        <f>Calculations!K307</f>
        <v/>
      </c>
      <c r="AH18" s="22" t="str">
        <f>Calculations!L19</f>
        <v/>
      </c>
      <c r="AI18" s="23" t="str">
        <f>Calculations!L115</f>
        <v/>
      </c>
      <c r="AJ18" s="23" t="str">
        <f>Calculations!L211</f>
        <v/>
      </c>
      <c r="AK18" s="24" t="str">
        <f>Calculations!L307</f>
        <v/>
      </c>
      <c r="AL18" s="22" t="str">
        <f>Calculations!M19</f>
        <v/>
      </c>
      <c r="AM18" s="23" t="str">
        <f>Calculations!M115</f>
        <v/>
      </c>
      <c r="AN18" s="23" t="str">
        <f>Calculations!M211</f>
        <v/>
      </c>
      <c r="AO18" s="24" t="str">
        <f>Calculations!M307</f>
        <v/>
      </c>
      <c r="AP18" s="22" t="str">
        <f>Calculations!N19</f>
        <v/>
      </c>
      <c r="AQ18" s="23" t="str">
        <f>Calculations!N115</f>
        <v/>
      </c>
      <c r="AR18" s="23" t="str">
        <f>Calculations!N211</f>
        <v/>
      </c>
      <c r="AS18" s="24" t="str">
        <f>Calculations!N307</f>
        <v/>
      </c>
      <c r="AT18" s="22" t="str">
        <f>Calculations!O19</f>
        <v/>
      </c>
      <c r="AU18" s="23" t="str">
        <f>Calculations!O115</f>
        <v/>
      </c>
      <c r="AV18" s="23" t="str">
        <f>Calculations!O211</f>
        <v/>
      </c>
      <c r="AW18" s="24" t="str">
        <f>Calculations!O307</f>
        <v/>
      </c>
    </row>
    <row r="19" spans="1:49" s="18" customFormat="1" ht="14.1" customHeight="1" x14ac:dyDescent="0.25">
      <c r="A19" s="19" t="str">
        <f>'Gene Table'!D19</f>
        <v>CDKN2A</v>
      </c>
      <c r="B19" s="22">
        <f>Calculations!D20</f>
        <v>20.810517999999998</v>
      </c>
      <c r="C19" s="23">
        <f>Calculations!D116</f>
        <v>32.410854</v>
      </c>
      <c r="D19" s="23">
        <f>Calculations!D212</f>
        <v>20.735969999999998</v>
      </c>
      <c r="E19" s="24">
        <f>Calculations!D308</f>
        <v>34.707436000000001</v>
      </c>
      <c r="F19" s="22" t="str">
        <f>Calculations!E20</f>
        <v/>
      </c>
      <c r="G19" s="23" t="str">
        <f>Calculations!E116</f>
        <v/>
      </c>
      <c r="H19" s="23" t="str">
        <f>Calculations!E212</f>
        <v/>
      </c>
      <c r="I19" s="24" t="str">
        <f>Calculations!E308</f>
        <v/>
      </c>
      <c r="J19" s="22" t="str">
        <f>Calculations!F20</f>
        <v/>
      </c>
      <c r="K19" s="23" t="str">
        <f>Calculations!F116</f>
        <v/>
      </c>
      <c r="L19" s="23" t="str">
        <f>Calculations!F212</f>
        <v/>
      </c>
      <c r="M19" s="24" t="str">
        <f>Calculations!F308</f>
        <v/>
      </c>
      <c r="N19" s="22" t="str">
        <f>Calculations!G20</f>
        <v/>
      </c>
      <c r="O19" s="23" t="str">
        <f>Calculations!G116</f>
        <v/>
      </c>
      <c r="P19" s="23" t="str">
        <f>Calculations!G212</f>
        <v/>
      </c>
      <c r="Q19" s="24" t="str">
        <f>Calculations!G308</f>
        <v/>
      </c>
      <c r="R19" s="22" t="str">
        <f>Calculations!H20</f>
        <v/>
      </c>
      <c r="S19" s="23" t="str">
        <f>Calculations!H116</f>
        <v/>
      </c>
      <c r="T19" s="23" t="str">
        <f>Calculations!H212</f>
        <v/>
      </c>
      <c r="U19" s="24" t="str">
        <f>Calculations!H308</f>
        <v/>
      </c>
      <c r="V19" s="22" t="str">
        <f>Calculations!I20</f>
        <v/>
      </c>
      <c r="W19" s="23" t="str">
        <f>Calculations!I116</f>
        <v/>
      </c>
      <c r="X19" s="23" t="str">
        <f>Calculations!I212</f>
        <v/>
      </c>
      <c r="Y19" s="24" t="str">
        <f>Calculations!I308</f>
        <v/>
      </c>
      <c r="Z19" s="22" t="str">
        <f>Calculations!J20</f>
        <v/>
      </c>
      <c r="AA19" s="23" t="str">
        <f>Calculations!J116</f>
        <v/>
      </c>
      <c r="AB19" s="23" t="str">
        <f>Calculations!J212</f>
        <v/>
      </c>
      <c r="AC19" s="24" t="str">
        <f>Calculations!J308</f>
        <v/>
      </c>
      <c r="AD19" s="22" t="str">
        <f>Calculations!K20</f>
        <v/>
      </c>
      <c r="AE19" s="23" t="str">
        <f>Calculations!K116</f>
        <v/>
      </c>
      <c r="AF19" s="23" t="str">
        <f>Calculations!K212</f>
        <v/>
      </c>
      <c r="AG19" s="24" t="str">
        <f>Calculations!K308</f>
        <v/>
      </c>
      <c r="AH19" s="22" t="str">
        <f>Calculations!L20</f>
        <v/>
      </c>
      <c r="AI19" s="23" t="str">
        <f>Calculations!L116</f>
        <v/>
      </c>
      <c r="AJ19" s="23" t="str">
        <f>Calculations!L212</f>
        <v/>
      </c>
      <c r="AK19" s="24" t="str">
        <f>Calculations!L308</f>
        <v/>
      </c>
      <c r="AL19" s="22" t="str">
        <f>Calculations!M20</f>
        <v/>
      </c>
      <c r="AM19" s="23" t="str">
        <f>Calculations!M116</f>
        <v/>
      </c>
      <c r="AN19" s="23" t="str">
        <f>Calculations!M212</f>
        <v/>
      </c>
      <c r="AO19" s="24" t="str">
        <f>Calculations!M308</f>
        <v/>
      </c>
      <c r="AP19" s="22" t="str">
        <f>Calculations!N20</f>
        <v/>
      </c>
      <c r="AQ19" s="23" t="str">
        <f>Calculations!N116</f>
        <v/>
      </c>
      <c r="AR19" s="23" t="str">
        <f>Calculations!N212</f>
        <v/>
      </c>
      <c r="AS19" s="24" t="str">
        <f>Calculations!N308</f>
        <v/>
      </c>
      <c r="AT19" s="22" t="str">
        <f>Calculations!O20</f>
        <v/>
      </c>
      <c r="AU19" s="23" t="str">
        <f>Calculations!O116</f>
        <v/>
      </c>
      <c r="AV19" s="23" t="str">
        <f>Calculations!O212</f>
        <v/>
      </c>
      <c r="AW19" s="24" t="str">
        <f>Calculations!O308</f>
        <v/>
      </c>
    </row>
    <row r="20" spans="1:49" s="18" customFormat="1" ht="14.1" customHeight="1" x14ac:dyDescent="0.25">
      <c r="A20" s="19" t="str">
        <f>'Gene Table'!D20</f>
        <v>CDKN2B</v>
      </c>
      <c r="B20" s="22">
        <f>Calculations!D21</f>
        <v>20.874469999999999</v>
      </c>
      <c r="C20" s="23">
        <f>Calculations!D117</f>
        <v>29.973690000000001</v>
      </c>
      <c r="D20" s="23">
        <f>Calculations!D213</f>
        <v>20.957550000000001</v>
      </c>
      <c r="E20" s="24">
        <f>Calculations!D309</f>
        <v>29.607859000000001</v>
      </c>
      <c r="F20" s="22" t="str">
        <f>Calculations!E21</f>
        <v/>
      </c>
      <c r="G20" s="23" t="str">
        <f>Calculations!E117</f>
        <v/>
      </c>
      <c r="H20" s="23" t="str">
        <f>Calculations!E213</f>
        <v/>
      </c>
      <c r="I20" s="24" t="str">
        <f>Calculations!E309</f>
        <v/>
      </c>
      <c r="J20" s="22" t="str">
        <f>Calculations!F21</f>
        <v/>
      </c>
      <c r="K20" s="23" t="str">
        <f>Calculations!F117</f>
        <v/>
      </c>
      <c r="L20" s="23" t="str">
        <f>Calculations!F213</f>
        <v/>
      </c>
      <c r="M20" s="24" t="str">
        <f>Calculations!F309</f>
        <v/>
      </c>
      <c r="N20" s="22" t="str">
        <f>Calculations!G21</f>
        <v/>
      </c>
      <c r="O20" s="23" t="str">
        <f>Calculations!G117</f>
        <v/>
      </c>
      <c r="P20" s="23" t="str">
        <f>Calculations!G213</f>
        <v/>
      </c>
      <c r="Q20" s="24" t="str">
        <f>Calculations!G309</f>
        <v/>
      </c>
      <c r="R20" s="22" t="str">
        <f>Calculations!H21</f>
        <v/>
      </c>
      <c r="S20" s="23" t="str">
        <f>Calculations!H117</f>
        <v/>
      </c>
      <c r="T20" s="23" t="str">
        <f>Calculations!H213</f>
        <v/>
      </c>
      <c r="U20" s="24" t="str">
        <f>Calculations!H309</f>
        <v/>
      </c>
      <c r="V20" s="22" t="str">
        <f>Calculations!I21</f>
        <v/>
      </c>
      <c r="W20" s="23" t="str">
        <f>Calculations!I117</f>
        <v/>
      </c>
      <c r="X20" s="23" t="str">
        <f>Calculations!I213</f>
        <v/>
      </c>
      <c r="Y20" s="24" t="str">
        <f>Calculations!I309</f>
        <v/>
      </c>
      <c r="Z20" s="22" t="str">
        <f>Calculations!J21</f>
        <v/>
      </c>
      <c r="AA20" s="23" t="str">
        <f>Calculations!J117</f>
        <v/>
      </c>
      <c r="AB20" s="23" t="str">
        <f>Calculations!J213</f>
        <v/>
      </c>
      <c r="AC20" s="24" t="str">
        <f>Calculations!J309</f>
        <v/>
      </c>
      <c r="AD20" s="22" t="str">
        <f>Calculations!K21</f>
        <v/>
      </c>
      <c r="AE20" s="23" t="str">
        <f>Calculations!K117</f>
        <v/>
      </c>
      <c r="AF20" s="23" t="str">
        <f>Calculations!K213</f>
        <v/>
      </c>
      <c r="AG20" s="24" t="str">
        <f>Calculations!K309</f>
        <v/>
      </c>
      <c r="AH20" s="22" t="str">
        <f>Calculations!L21</f>
        <v/>
      </c>
      <c r="AI20" s="23" t="str">
        <f>Calculations!L117</f>
        <v/>
      </c>
      <c r="AJ20" s="23" t="str">
        <f>Calculations!L213</f>
        <v/>
      </c>
      <c r="AK20" s="24" t="str">
        <f>Calculations!L309</f>
        <v/>
      </c>
      <c r="AL20" s="22" t="str">
        <f>Calculations!M21</f>
        <v/>
      </c>
      <c r="AM20" s="23" t="str">
        <f>Calculations!M117</f>
        <v/>
      </c>
      <c r="AN20" s="23" t="str">
        <f>Calculations!M213</f>
        <v/>
      </c>
      <c r="AO20" s="24" t="str">
        <f>Calculations!M309</f>
        <v/>
      </c>
      <c r="AP20" s="22" t="str">
        <f>Calculations!N21</f>
        <v/>
      </c>
      <c r="AQ20" s="23" t="str">
        <f>Calculations!N117</f>
        <v/>
      </c>
      <c r="AR20" s="23" t="str">
        <f>Calculations!N213</f>
        <v/>
      </c>
      <c r="AS20" s="24" t="str">
        <f>Calculations!N309</f>
        <v/>
      </c>
      <c r="AT20" s="22" t="str">
        <f>Calculations!O21</f>
        <v/>
      </c>
      <c r="AU20" s="23" t="str">
        <f>Calculations!O117</f>
        <v/>
      </c>
      <c r="AV20" s="23" t="str">
        <f>Calculations!O213</f>
        <v/>
      </c>
      <c r="AW20" s="24" t="str">
        <f>Calculations!O309</f>
        <v/>
      </c>
    </row>
    <row r="21" spans="1:49" s="18" customFormat="1" ht="14.1" customHeight="1" x14ac:dyDescent="0.25">
      <c r="A21" s="19" t="str">
        <f>'Gene Table'!D21</f>
        <v>CDX2</v>
      </c>
      <c r="B21" s="22">
        <f>Calculations!D22</f>
        <v>20.337603000000001</v>
      </c>
      <c r="C21" s="23">
        <f>Calculations!D118</f>
        <v>32.574860000000001</v>
      </c>
      <c r="D21" s="23">
        <f>Calculations!D214</f>
        <v>20.319723</v>
      </c>
      <c r="E21" s="24">
        <f>Calculations!D310</f>
        <v>31.281283999999999</v>
      </c>
      <c r="F21" s="22" t="str">
        <f>Calculations!E22</f>
        <v/>
      </c>
      <c r="G21" s="23" t="str">
        <f>Calculations!E118</f>
        <v/>
      </c>
      <c r="H21" s="23" t="str">
        <f>Calculations!E214</f>
        <v/>
      </c>
      <c r="I21" s="24" t="str">
        <f>Calculations!E310</f>
        <v/>
      </c>
      <c r="J21" s="22" t="str">
        <f>Calculations!F22</f>
        <v/>
      </c>
      <c r="K21" s="23" t="str">
        <f>Calculations!F118</f>
        <v/>
      </c>
      <c r="L21" s="23" t="str">
        <f>Calculations!F214</f>
        <v/>
      </c>
      <c r="M21" s="24" t="str">
        <f>Calculations!F310</f>
        <v/>
      </c>
      <c r="N21" s="22" t="str">
        <f>Calculations!G22</f>
        <v/>
      </c>
      <c r="O21" s="23" t="str">
        <f>Calculations!G118</f>
        <v/>
      </c>
      <c r="P21" s="23" t="str">
        <f>Calculations!G214</f>
        <v/>
      </c>
      <c r="Q21" s="24" t="str">
        <f>Calculations!G310</f>
        <v/>
      </c>
      <c r="R21" s="22" t="str">
        <f>Calculations!H22</f>
        <v/>
      </c>
      <c r="S21" s="23" t="str">
        <f>Calculations!H118</f>
        <v/>
      </c>
      <c r="T21" s="23" t="str">
        <f>Calculations!H214</f>
        <v/>
      </c>
      <c r="U21" s="24" t="str">
        <f>Calculations!H310</f>
        <v/>
      </c>
      <c r="V21" s="22" t="str">
        <f>Calculations!I22</f>
        <v/>
      </c>
      <c r="W21" s="23" t="str">
        <f>Calculations!I118</f>
        <v/>
      </c>
      <c r="X21" s="23" t="str">
        <f>Calculations!I214</f>
        <v/>
      </c>
      <c r="Y21" s="24" t="str">
        <f>Calculations!I310</f>
        <v/>
      </c>
      <c r="Z21" s="22" t="str">
        <f>Calculations!J22</f>
        <v/>
      </c>
      <c r="AA21" s="23" t="str">
        <f>Calculations!J118</f>
        <v/>
      </c>
      <c r="AB21" s="23" t="str">
        <f>Calculations!J214</f>
        <v/>
      </c>
      <c r="AC21" s="24" t="str">
        <f>Calculations!J310</f>
        <v/>
      </c>
      <c r="AD21" s="22" t="str">
        <f>Calculations!K22</f>
        <v/>
      </c>
      <c r="AE21" s="23" t="str">
        <f>Calculations!K118</f>
        <v/>
      </c>
      <c r="AF21" s="23" t="str">
        <f>Calculations!K214</f>
        <v/>
      </c>
      <c r="AG21" s="24" t="str">
        <f>Calculations!K310</f>
        <v/>
      </c>
      <c r="AH21" s="22" t="str">
        <f>Calculations!L22</f>
        <v/>
      </c>
      <c r="AI21" s="23" t="str">
        <f>Calculations!L118</f>
        <v/>
      </c>
      <c r="AJ21" s="23" t="str">
        <f>Calculations!L214</f>
        <v/>
      </c>
      <c r="AK21" s="24" t="str">
        <f>Calculations!L310</f>
        <v/>
      </c>
      <c r="AL21" s="22" t="str">
        <f>Calculations!M22</f>
        <v/>
      </c>
      <c r="AM21" s="23" t="str">
        <f>Calculations!M118</f>
        <v/>
      </c>
      <c r="AN21" s="23" t="str">
        <f>Calculations!M214</f>
        <v/>
      </c>
      <c r="AO21" s="24" t="str">
        <f>Calculations!M310</f>
        <v/>
      </c>
      <c r="AP21" s="22" t="str">
        <f>Calculations!N22</f>
        <v/>
      </c>
      <c r="AQ21" s="23" t="str">
        <f>Calculations!N118</f>
        <v/>
      </c>
      <c r="AR21" s="23" t="str">
        <f>Calculations!N214</f>
        <v/>
      </c>
      <c r="AS21" s="24" t="str">
        <f>Calculations!N310</f>
        <v/>
      </c>
      <c r="AT21" s="22" t="str">
        <f>Calculations!O22</f>
        <v/>
      </c>
      <c r="AU21" s="23" t="str">
        <f>Calculations!O118</f>
        <v/>
      </c>
      <c r="AV21" s="23" t="str">
        <f>Calculations!O214</f>
        <v/>
      </c>
      <c r="AW21" s="24" t="str">
        <f>Calculations!O310</f>
        <v/>
      </c>
    </row>
    <row r="22" spans="1:49" s="18" customFormat="1" ht="14.1" customHeight="1" x14ac:dyDescent="0.25">
      <c r="A22" s="19" t="str">
        <f>'Gene Table'!D22</f>
        <v>CHFR</v>
      </c>
      <c r="B22" s="22">
        <f>Calculations!D23</f>
        <v>21.466982000000002</v>
      </c>
      <c r="C22" s="23">
        <f>Calculations!D119</f>
        <v>28.432993</v>
      </c>
      <c r="D22" s="23">
        <f>Calculations!D215</f>
        <v>21.478511999999998</v>
      </c>
      <c r="E22" s="24">
        <f>Calculations!D311</f>
        <v>30.095759999999999</v>
      </c>
      <c r="F22" s="22" t="str">
        <f>Calculations!E23</f>
        <v/>
      </c>
      <c r="G22" s="23" t="str">
        <f>Calculations!E119</f>
        <v/>
      </c>
      <c r="H22" s="23" t="str">
        <f>Calculations!E215</f>
        <v/>
      </c>
      <c r="I22" s="24" t="str">
        <f>Calculations!E311</f>
        <v/>
      </c>
      <c r="J22" s="22" t="str">
        <f>Calculations!F23</f>
        <v/>
      </c>
      <c r="K22" s="23" t="str">
        <f>Calculations!F119</f>
        <v/>
      </c>
      <c r="L22" s="23" t="str">
        <f>Calculations!F215</f>
        <v/>
      </c>
      <c r="M22" s="24" t="str">
        <f>Calculations!F311</f>
        <v/>
      </c>
      <c r="N22" s="22" t="str">
        <f>Calculations!G23</f>
        <v/>
      </c>
      <c r="O22" s="23" t="str">
        <f>Calculations!G119</f>
        <v/>
      </c>
      <c r="P22" s="23" t="str">
        <f>Calculations!G215</f>
        <v/>
      </c>
      <c r="Q22" s="24" t="str">
        <f>Calculations!G311</f>
        <v/>
      </c>
      <c r="R22" s="22" t="str">
        <f>Calculations!H23</f>
        <v/>
      </c>
      <c r="S22" s="23" t="str">
        <f>Calculations!H119</f>
        <v/>
      </c>
      <c r="T22" s="23" t="str">
        <f>Calculations!H215</f>
        <v/>
      </c>
      <c r="U22" s="24" t="str">
        <f>Calculations!H311</f>
        <v/>
      </c>
      <c r="V22" s="22" t="str">
        <f>Calculations!I23</f>
        <v/>
      </c>
      <c r="W22" s="23" t="str">
        <f>Calculations!I119</f>
        <v/>
      </c>
      <c r="X22" s="23" t="str">
        <f>Calculations!I215</f>
        <v/>
      </c>
      <c r="Y22" s="24" t="str">
        <f>Calculations!I311</f>
        <v/>
      </c>
      <c r="Z22" s="22" t="str">
        <f>Calculations!J23</f>
        <v/>
      </c>
      <c r="AA22" s="23" t="str">
        <f>Calculations!J119</f>
        <v/>
      </c>
      <c r="AB22" s="23" t="str">
        <f>Calculations!J215</f>
        <v/>
      </c>
      <c r="AC22" s="24" t="str">
        <f>Calculations!J311</f>
        <v/>
      </c>
      <c r="AD22" s="22" t="str">
        <f>Calculations!K23</f>
        <v/>
      </c>
      <c r="AE22" s="23" t="str">
        <f>Calculations!K119</f>
        <v/>
      </c>
      <c r="AF22" s="23" t="str">
        <f>Calculations!K215</f>
        <v/>
      </c>
      <c r="AG22" s="24" t="str">
        <f>Calculations!K311</f>
        <v/>
      </c>
      <c r="AH22" s="22" t="str">
        <f>Calculations!L23</f>
        <v/>
      </c>
      <c r="AI22" s="23" t="str">
        <f>Calculations!L119</f>
        <v/>
      </c>
      <c r="AJ22" s="23" t="str">
        <f>Calculations!L215</f>
        <v/>
      </c>
      <c r="AK22" s="24" t="str">
        <f>Calculations!L311</f>
        <v/>
      </c>
      <c r="AL22" s="22" t="str">
        <f>Calculations!M23</f>
        <v/>
      </c>
      <c r="AM22" s="23" t="str">
        <f>Calculations!M119</f>
        <v/>
      </c>
      <c r="AN22" s="23" t="str">
        <f>Calculations!M215</f>
        <v/>
      </c>
      <c r="AO22" s="24" t="str">
        <f>Calculations!M311</f>
        <v/>
      </c>
      <c r="AP22" s="22" t="str">
        <f>Calculations!N23</f>
        <v/>
      </c>
      <c r="AQ22" s="23" t="str">
        <f>Calculations!N119</f>
        <v/>
      </c>
      <c r="AR22" s="23" t="str">
        <f>Calculations!N215</f>
        <v/>
      </c>
      <c r="AS22" s="24" t="str">
        <f>Calculations!N311</f>
        <v/>
      </c>
      <c r="AT22" s="22" t="str">
        <f>Calculations!O23</f>
        <v/>
      </c>
      <c r="AU22" s="23" t="str">
        <f>Calculations!O119</f>
        <v/>
      </c>
      <c r="AV22" s="23" t="str">
        <f>Calculations!O215</f>
        <v/>
      </c>
      <c r="AW22" s="24" t="str">
        <f>Calculations!O311</f>
        <v/>
      </c>
    </row>
    <row r="23" spans="1:49" s="18" customFormat="1" ht="14.1" customHeight="1" x14ac:dyDescent="0.25">
      <c r="A23" s="19" t="str">
        <f>'Gene Table'!D23</f>
        <v>CLSTN1</v>
      </c>
      <c r="B23" s="22">
        <f>Calculations!D24</f>
        <v>21.608879999999999</v>
      </c>
      <c r="C23" s="23">
        <f>Calculations!D120</f>
        <v>38.774999999999999</v>
      </c>
      <c r="D23" s="23">
        <f>Calculations!D216</f>
        <v>21.676601000000002</v>
      </c>
      <c r="E23" s="24">
        <f>Calculations!D312</f>
        <v>40</v>
      </c>
      <c r="F23" s="22" t="str">
        <f>Calculations!E24</f>
        <v/>
      </c>
      <c r="G23" s="23" t="str">
        <f>Calculations!E120</f>
        <v/>
      </c>
      <c r="H23" s="23" t="str">
        <f>Calculations!E216</f>
        <v/>
      </c>
      <c r="I23" s="24" t="str">
        <f>Calculations!E312</f>
        <v/>
      </c>
      <c r="J23" s="22" t="str">
        <f>Calculations!F24</f>
        <v/>
      </c>
      <c r="K23" s="23" t="str">
        <f>Calculations!F120</f>
        <v/>
      </c>
      <c r="L23" s="23" t="str">
        <f>Calculations!F216</f>
        <v/>
      </c>
      <c r="M23" s="24" t="str">
        <f>Calculations!F312</f>
        <v/>
      </c>
      <c r="N23" s="22" t="str">
        <f>Calculations!G24</f>
        <v/>
      </c>
      <c r="O23" s="23" t="str">
        <f>Calculations!G120</f>
        <v/>
      </c>
      <c r="P23" s="23" t="str">
        <f>Calculations!G216</f>
        <v/>
      </c>
      <c r="Q23" s="24" t="str">
        <f>Calculations!G312</f>
        <v/>
      </c>
      <c r="R23" s="22" t="str">
        <f>Calculations!H24</f>
        <v/>
      </c>
      <c r="S23" s="23" t="str">
        <f>Calculations!H120</f>
        <v/>
      </c>
      <c r="T23" s="23" t="str">
        <f>Calculations!H216</f>
        <v/>
      </c>
      <c r="U23" s="24" t="str">
        <f>Calculations!H312</f>
        <v/>
      </c>
      <c r="V23" s="22" t="str">
        <f>Calculations!I24</f>
        <v/>
      </c>
      <c r="W23" s="23" t="str">
        <f>Calculations!I120</f>
        <v/>
      </c>
      <c r="X23" s="23" t="str">
        <f>Calculations!I216</f>
        <v/>
      </c>
      <c r="Y23" s="24" t="str">
        <f>Calculations!I312</f>
        <v/>
      </c>
      <c r="Z23" s="22" t="str">
        <f>Calculations!J24</f>
        <v/>
      </c>
      <c r="AA23" s="23" t="str">
        <f>Calculations!J120</f>
        <v/>
      </c>
      <c r="AB23" s="23" t="str">
        <f>Calculations!J216</f>
        <v/>
      </c>
      <c r="AC23" s="24" t="str">
        <f>Calculations!J312</f>
        <v/>
      </c>
      <c r="AD23" s="22" t="str">
        <f>Calculations!K24</f>
        <v/>
      </c>
      <c r="AE23" s="23" t="str">
        <f>Calculations!K120</f>
        <v/>
      </c>
      <c r="AF23" s="23" t="str">
        <f>Calculations!K216</f>
        <v/>
      </c>
      <c r="AG23" s="24" t="str">
        <f>Calculations!K312</f>
        <v/>
      </c>
      <c r="AH23" s="22" t="str">
        <f>Calculations!L24</f>
        <v/>
      </c>
      <c r="AI23" s="23" t="str">
        <f>Calculations!L120</f>
        <v/>
      </c>
      <c r="AJ23" s="23" t="str">
        <f>Calculations!L216</f>
        <v/>
      </c>
      <c r="AK23" s="24" t="str">
        <f>Calculations!L312</f>
        <v/>
      </c>
      <c r="AL23" s="22" t="str">
        <f>Calculations!M24</f>
        <v/>
      </c>
      <c r="AM23" s="23" t="str">
        <f>Calculations!M120</f>
        <v/>
      </c>
      <c r="AN23" s="23" t="str">
        <f>Calculations!M216</f>
        <v/>
      </c>
      <c r="AO23" s="24" t="str">
        <f>Calculations!M312</f>
        <v/>
      </c>
      <c r="AP23" s="22" t="str">
        <f>Calculations!N24</f>
        <v/>
      </c>
      <c r="AQ23" s="23" t="str">
        <f>Calculations!N120</f>
        <v/>
      </c>
      <c r="AR23" s="23" t="str">
        <f>Calculations!N216</f>
        <v/>
      </c>
      <c r="AS23" s="24" t="str">
        <f>Calculations!N312</f>
        <v/>
      </c>
      <c r="AT23" s="22" t="str">
        <f>Calculations!O24</f>
        <v/>
      </c>
      <c r="AU23" s="23" t="str">
        <f>Calculations!O120</f>
        <v/>
      </c>
      <c r="AV23" s="23" t="str">
        <f>Calculations!O216</f>
        <v/>
      </c>
      <c r="AW23" s="24" t="str">
        <f>Calculations!O312</f>
        <v/>
      </c>
    </row>
    <row r="24" spans="1:49" s="18" customFormat="1" ht="14.1" customHeight="1" x14ac:dyDescent="0.25">
      <c r="A24" s="19" t="str">
        <f>'Gene Table'!D24</f>
        <v>CST6</v>
      </c>
      <c r="B24" s="22">
        <f>Calculations!D25</f>
        <v>22.6572</v>
      </c>
      <c r="C24" s="23">
        <f>Calculations!D121</f>
        <v>22.926897</v>
      </c>
      <c r="D24" s="23">
        <f>Calculations!D217</f>
        <v>31.360403000000002</v>
      </c>
      <c r="E24" s="24">
        <f>Calculations!D313</f>
        <v>32.241585000000001</v>
      </c>
      <c r="F24" s="22" t="str">
        <f>Calculations!E25</f>
        <v/>
      </c>
      <c r="G24" s="23" t="str">
        <f>Calculations!E121</f>
        <v/>
      </c>
      <c r="H24" s="23" t="str">
        <f>Calculations!E217</f>
        <v/>
      </c>
      <c r="I24" s="24" t="str">
        <f>Calculations!E313</f>
        <v/>
      </c>
      <c r="J24" s="22" t="str">
        <f>Calculations!F25</f>
        <v/>
      </c>
      <c r="K24" s="23" t="str">
        <f>Calculations!F121</f>
        <v/>
      </c>
      <c r="L24" s="23" t="str">
        <f>Calculations!F217</f>
        <v/>
      </c>
      <c r="M24" s="24" t="str">
        <f>Calculations!F313</f>
        <v/>
      </c>
      <c r="N24" s="22" t="str">
        <f>Calculations!G25</f>
        <v/>
      </c>
      <c r="O24" s="23" t="str">
        <f>Calculations!G121</f>
        <v/>
      </c>
      <c r="P24" s="23" t="str">
        <f>Calculations!G217</f>
        <v/>
      </c>
      <c r="Q24" s="24" t="str">
        <f>Calculations!G313</f>
        <v/>
      </c>
      <c r="R24" s="22" t="str">
        <f>Calculations!H25</f>
        <v/>
      </c>
      <c r="S24" s="23" t="str">
        <f>Calculations!H121</f>
        <v/>
      </c>
      <c r="T24" s="23" t="str">
        <f>Calculations!H217</f>
        <v/>
      </c>
      <c r="U24" s="24" t="str">
        <f>Calculations!H313</f>
        <v/>
      </c>
      <c r="V24" s="22" t="str">
        <f>Calculations!I25</f>
        <v/>
      </c>
      <c r="W24" s="23" t="str">
        <f>Calculations!I121</f>
        <v/>
      </c>
      <c r="X24" s="23" t="str">
        <f>Calculations!I217</f>
        <v/>
      </c>
      <c r="Y24" s="24" t="str">
        <f>Calculations!I313</f>
        <v/>
      </c>
      <c r="Z24" s="22" t="str">
        <f>Calculations!J25</f>
        <v/>
      </c>
      <c r="AA24" s="23" t="str">
        <f>Calculations!J121</f>
        <v/>
      </c>
      <c r="AB24" s="23" t="str">
        <f>Calculations!J217</f>
        <v/>
      </c>
      <c r="AC24" s="24" t="str">
        <f>Calculations!J313</f>
        <v/>
      </c>
      <c r="AD24" s="22" t="str">
        <f>Calculations!K25</f>
        <v/>
      </c>
      <c r="AE24" s="23" t="str">
        <f>Calculations!K121</f>
        <v/>
      </c>
      <c r="AF24" s="23" t="str">
        <f>Calculations!K217</f>
        <v/>
      </c>
      <c r="AG24" s="24" t="str">
        <f>Calculations!K313</f>
        <v/>
      </c>
      <c r="AH24" s="22" t="str">
        <f>Calculations!L25</f>
        <v/>
      </c>
      <c r="AI24" s="23" t="str">
        <f>Calculations!L121</f>
        <v/>
      </c>
      <c r="AJ24" s="23" t="str">
        <f>Calculations!L217</f>
        <v/>
      </c>
      <c r="AK24" s="24" t="str">
        <f>Calculations!L313</f>
        <v/>
      </c>
      <c r="AL24" s="22" t="str">
        <f>Calculations!M25</f>
        <v/>
      </c>
      <c r="AM24" s="23" t="str">
        <f>Calculations!M121</f>
        <v/>
      </c>
      <c r="AN24" s="23" t="str">
        <f>Calculations!M217</f>
        <v/>
      </c>
      <c r="AO24" s="24" t="str">
        <f>Calculations!M313</f>
        <v/>
      </c>
      <c r="AP24" s="22" t="str">
        <f>Calculations!N25</f>
        <v/>
      </c>
      <c r="AQ24" s="23" t="str">
        <f>Calculations!N121</f>
        <v/>
      </c>
      <c r="AR24" s="23" t="str">
        <f>Calculations!N217</f>
        <v/>
      </c>
      <c r="AS24" s="24" t="str">
        <f>Calculations!N313</f>
        <v/>
      </c>
      <c r="AT24" s="22" t="str">
        <f>Calculations!O25</f>
        <v/>
      </c>
      <c r="AU24" s="23" t="str">
        <f>Calculations!O121</f>
        <v/>
      </c>
      <c r="AV24" s="23" t="str">
        <f>Calculations!O217</f>
        <v/>
      </c>
      <c r="AW24" s="24" t="str">
        <f>Calculations!O313</f>
        <v/>
      </c>
    </row>
    <row r="25" spans="1:49" s="18" customFormat="1" ht="14.1" customHeight="1" x14ac:dyDescent="0.25">
      <c r="A25" s="19" t="str">
        <f>'Gene Table'!D25</f>
        <v>CTSZ</v>
      </c>
      <c r="B25" s="22">
        <f>Calculations!D26</f>
        <v>20.149809999999999</v>
      </c>
      <c r="C25" s="23">
        <f>Calculations!D122</f>
        <v>20.356210000000001</v>
      </c>
      <c r="D25" s="23">
        <f>Calculations!D218</f>
        <v>28.243675</v>
      </c>
      <c r="E25" s="24">
        <f>Calculations!D314</f>
        <v>28.763306</v>
      </c>
      <c r="F25" s="22" t="str">
        <f>Calculations!E26</f>
        <v/>
      </c>
      <c r="G25" s="23" t="str">
        <f>Calculations!E122</f>
        <v/>
      </c>
      <c r="H25" s="23" t="str">
        <f>Calculations!E218</f>
        <v/>
      </c>
      <c r="I25" s="24" t="str">
        <f>Calculations!E314</f>
        <v/>
      </c>
      <c r="J25" s="22" t="str">
        <f>Calculations!F26</f>
        <v/>
      </c>
      <c r="K25" s="23" t="str">
        <f>Calculations!F122</f>
        <v/>
      </c>
      <c r="L25" s="23" t="str">
        <f>Calculations!F218</f>
        <v/>
      </c>
      <c r="M25" s="24" t="str">
        <f>Calculations!F314</f>
        <v/>
      </c>
      <c r="N25" s="22" t="str">
        <f>Calculations!G26</f>
        <v/>
      </c>
      <c r="O25" s="23" t="str">
        <f>Calculations!G122</f>
        <v/>
      </c>
      <c r="P25" s="23" t="str">
        <f>Calculations!G218</f>
        <v/>
      </c>
      <c r="Q25" s="24" t="str">
        <f>Calculations!G314</f>
        <v/>
      </c>
      <c r="R25" s="22" t="str">
        <f>Calculations!H26</f>
        <v/>
      </c>
      <c r="S25" s="23" t="str">
        <f>Calculations!H122</f>
        <v/>
      </c>
      <c r="T25" s="23" t="str">
        <f>Calculations!H218</f>
        <v/>
      </c>
      <c r="U25" s="24" t="str">
        <f>Calculations!H314</f>
        <v/>
      </c>
      <c r="V25" s="22" t="str">
        <f>Calculations!I26</f>
        <v/>
      </c>
      <c r="W25" s="23" t="str">
        <f>Calculations!I122</f>
        <v/>
      </c>
      <c r="X25" s="23" t="str">
        <f>Calculations!I218</f>
        <v/>
      </c>
      <c r="Y25" s="24" t="str">
        <f>Calculations!I314</f>
        <v/>
      </c>
      <c r="Z25" s="22" t="str">
        <f>Calculations!J26</f>
        <v/>
      </c>
      <c r="AA25" s="23" t="str">
        <f>Calculations!J122</f>
        <v/>
      </c>
      <c r="AB25" s="23" t="str">
        <f>Calculations!J218</f>
        <v/>
      </c>
      <c r="AC25" s="24" t="str">
        <f>Calculations!J314</f>
        <v/>
      </c>
      <c r="AD25" s="22" t="str">
        <f>Calculations!K26</f>
        <v/>
      </c>
      <c r="AE25" s="23" t="str">
        <f>Calculations!K122</f>
        <v/>
      </c>
      <c r="AF25" s="23" t="str">
        <f>Calculations!K218</f>
        <v/>
      </c>
      <c r="AG25" s="24" t="str">
        <f>Calculations!K314</f>
        <v/>
      </c>
      <c r="AH25" s="22" t="str">
        <f>Calculations!L26</f>
        <v/>
      </c>
      <c r="AI25" s="23" t="str">
        <f>Calculations!L122</f>
        <v/>
      </c>
      <c r="AJ25" s="23" t="str">
        <f>Calculations!L218</f>
        <v/>
      </c>
      <c r="AK25" s="24" t="str">
        <f>Calculations!L314</f>
        <v/>
      </c>
      <c r="AL25" s="22" t="str">
        <f>Calculations!M26</f>
        <v/>
      </c>
      <c r="AM25" s="23" t="str">
        <f>Calculations!M122</f>
        <v/>
      </c>
      <c r="AN25" s="23" t="str">
        <f>Calculations!M218</f>
        <v/>
      </c>
      <c r="AO25" s="24" t="str">
        <f>Calculations!M314</f>
        <v/>
      </c>
      <c r="AP25" s="22" t="str">
        <f>Calculations!N26</f>
        <v/>
      </c>
      <c r="AQ25" s="23" t="str">
        <f>Calculations!N122</f>
        <v/>
      </c>
      <c r="AR25" s="23" t="str">
        <f>Calculations!N218</f>
        <v/>
      </c>
      <c r="AS25" s="24" t="str">
        <f>Calculations!N314</f>
        <v/>
      </c>
      <c r="AT25" s="22" t="str">
        <f>Calculations!O26</f>
        <v/>
      </c>
      <c r="AU25" s="23" t="str">
        <f>Calculations!O122</f>
        <v/>
      </c>
      <c r="AV25" s="23" t="str">
        <f>Calculations!O218</f>
        <v/>
      </c>
      <c r="AW25" s="24" t="str">
        <f>Calculations!O314</f>
        <v/>
      </c>
    </row>
    <row r="26" spans="1:49" s="18" customFormat="1" ht="14.1" customHeight="1" x14ac:dyDescent="0.25">
      <c r="A26" s="19" t="str">
        <f>'Gene Table'!D26</f>
        <v>CXCL12</v>
      </c>
      <c r="B26" s="22">
        <f>Calculations!D27</f>
        <v>20.010000000000002</v>
      </c>
      <c r="C26" s="23">
        <f>Calculations!D123</f>
        <v>28.32</v>
      </c>
      <c r="D26" s="23">
        <f>Calculations!D219</f>
        <v>20.22</v>
      </c>
      <c r="E26" s="24">
        <f>Calculations!D315</f>
        <v>30.11</v>
      </c>
      <c r="F26" s="22" t="str">
        <f>Calculations!E27</f>
        <v/>
      </c>
      <c r="G26" s="23" t="str">
        <f>Calculations!E123</f>
        <v/>
      </c>
      <c r="H26" s="23" t="str">
        <f>Calculations!E219</f>
        <v/>
      </c>
      <c r="I26" s="24" t="str">
        <f>Calculations!E315</f>
        <v/>
      </c>
      <c r="J26" s="22" t="str">
        <f>Calculations!F27</f>
        <v/>
      </c>
      <c r="K26" s="23" t="str">
        <f>Calculations!F123</f>
        <v/>
      </c>
      <c r="L26" s="23" t="str">
        <f>Calculations!F219</f>
        <v/>
      </c>
      <c r="M26" s="24" t="str">
        <f>Calculations!F315</f>
        <v/>
      </c>
      <c r="N26" s="22" t="str">
        <f>Calculations!G27</f>
        <v/>
      </c>
      <c r="O26" s="23" t="str">
        <f>Calculations!G123</f>
        <v/>
      </c>
      <c r="P26" s="23" t="str">
        <f>Calculations!G219</f>
        <v/>
      </c>
      <c r="Q26" s="24" t="str">
        <f>Calculations!G315</f>
        <v/>
      </c>
      <c r="R26" s="22" t="str">
        <f>Calculations!H27</f>
        <v/>
      </c>
      <c r="S26" s="23" t="str">
        <f>Calculations!H123</f>
        <v/>
      </c>
      <c r="T26" s="23" t="str">
        <f>Calculations!H219</f>
        <v/>
      </c>
      <c r="U26" s="24" t="str">
        <f>Calculations!H315</f>
        <v/>
      </c>
      <c r="V26" s="22" t="str">
        <f>Calculations!I27</f>
        <v/>
      </c>
      <c r="W26" s="23" t="str">
        <f>Calculations!I123</f>
        <v/>
      </c>
      <c r="X26" s="23" t="str">
        <f>Calculations!I219</f>
        <v/>
      </c>
      <c r="Y26" s="24" t="str">
        <f>Calculations!I315</f>
        <v/>
      </c>
      <c r="Z26" s="22" t="str">
        <f>Calculations!J27</f>
        <v/>
      </c>
      <c r="AA26" s="23" t="str">
        <f>Calculations!J123</f>
        <v/>
      </c>
      <c r="AB26" s="23" t="str">
        <f>Calculations!J219</f>
        <v/>
      </c>
      <c r="AC26" s="24" t="str">
        <f>Calculations!J315</f>
        <v/>
      </c>
      <c r="AD26" s="22" t="str">
        <f>Calculations!K27</f>
        <v/>
      </c>
      <c r="AE26" s="23" t="str">
        <f>Calculations!K123</f>
        <v/>
      </c>
      <c r="AF26" s="23" t="str">
        <f>Calculations!K219</f>
        <v/>
      </c>
      <c r="AG26" s="24" t="str">
        <f>Calculations!K315</f>
        <v/>
      </c>
      <c r="AH26" s="22" t="str">
        <f>Calculations!L27</f>
        <v/>
      </c>
      <c r="AI26" s="23" t="str">
        <f>Calculations!L123</f>
        <v/>
      </c>
      <c r="AJ26" s="23" t="str">
        <f>Calculations!L219</f>
        <v/>
      </c>
      <c r="AK26" s="24" t="str">
        <f>Calculations!L315</f>
        <v/>
      </c>
      <c r="AL26" s="22" t="str">
        <f>Calculations!M27</f>
        <v/>
      </c>
      <c r="AM26" s="23" t="str">
        <f>Calculations!M123</f>
        <v/>
      </c>
      <c r="AN26" s="23" t="str">
        <f>Calculations!M219</f>
        <v/>
      </c>
      <c r="AO26" s="24" t="str">
        <f>Calculations!M315</f>
        <v/>
      </c>
      <c r="AP26" s="22" t="str">
        <f>Calculations!N27</f>
        <v/>
      </c>
      <c r="AQ26" s="23" t="str">
        <f>Calculations!N123</f>
        <v/>
      </c>
      <c r="AR26" s="23" t="str">
        <f>Calculations!N219</f>
        <v/>
      </c>
      <c r="AS26" s="24" t="str">
        <f>Calculations!N315</f>
        <v/>
      </c>
      <c r="AT26" s="22" t="str">
        <f>Calculations!O27</f>
        <v/>
      </c>
      <c r="AU26" s="23" t="str">
        <f>Calculations!O123</f>
        <v/>
      </c>
      <c r="AV26" s="23" t="str">
        <f>Calculations!O219</f>
        <v/>
      </c>
      <c r="AW26" s="24" t="str">
        <f>Calculations!O315</f>
        <v/>
      </c>
    </row>
    <row r="27" spans="1:49" s="18" customFormat="1" ht="14.1" customHeight="1" x14ac:dyDescent="0.25">
      <c r="A27" s="19" t="str">
        <f>'Gene Table'!D27</f>
        <v>CYP1B1</v>
      </c>
      <c r="B27" s="22">
        <f>Calculations!D28</f>
        <v>22.616056</v>
      </c>
      <c r="C27" s="23">
        <f>Calculations!D124</f>
        <v>32.656055000000002</v>
      </c>
      <c r="D27" s="23">
        <f>Calculations!D220</f>
        <v>22.805990000000001</v>
      </c>
      <c r="E27" s="24">
        <f>Calculations!D316</f>
        <v>34.223007000000003</v>
      </c>
      <c r="F27" s="22" t="str">
        <f>Calculations!E28</f>
        <v/>
      </c>
      <c r="G27" s="23" t="str">
        <f>Calculations!E124</f>
        <v/>
      </c>
      <c r="H27" s="23" t="str">
        <f>Calculations!E220</f>
        <v/>
      </c>
      <c r="I27" s="24" t="str">
        <f>Calculations!E316</f>
        <v/>
      </c>
      <c r="J27" s="22" t="str">
        <f>Calculations!F28</f>
        <v/>
      </c>
      <c r="K27" s="23" t="str">
        <f>Calculations!F124</f>
        <v/>
      </c>
      <c r="L27" s="23" t="str">
        <f>Calculations!F220</f>
        <v/>
      </c>
      <c r="M27" s="24" t="str">
        <f>Calculations!F316</f>
        <v/>
      </c>
      <c r="N27" s="22" t="str">
        <f>Calculations!G28</f>
        <v/>
      </c>
      <c r="O27" s="23" t="str">
        <f>Calculations!G124</f>
        <v/>
      </c>
      <c r="P27" s="23" t="str">
        <f>Calculations!G220</f>
        <v/>
      </c>
      <c r="Q27" s="24" t="str">
        <f>Calculations!G316</f>
        <v/>
      </c>
      <c r="R27" s="22" t="str">
        <f>Calculations!H28</f>
        <v/>
      </c>
      <c r="S27" s="23" t="str">
        <f>Calculations!H124</f>
        <v/>
      </c>
      <c r="T27" s="23" t="str">
        <f>Calculations!H220</f>
        <v/>
      </c>
      <c r="U27" s="24" t="str">
        <f>Calculations!H316</f>
        <v/>
      </c>
      <c r="V27" s="22" t="str">
        <f>Calculations!I28</f>
        <v/>
      </c>
      <c r="W27" s="23" t="str">
        <f>Calculations!I124</f>
        <v/>
      </c>
      <c r="X27" s="23" t="str">
        <f>Calculations!I220</f>
        <v/>
      </c>
      <c r="Y27" s="24" t="str">
        <f>Calculations!I316</f>
        <v/>
      </c>
      <c r="Z27" s="22" t="str">
        <f>Calculations!J28</f>
        <v/>
      </c>
      <c r="AA27" s="23" t="str">
        <f>Calculations!J124</f>
        <v/>
      </c>
      <c r="AB27" s="23" t="str">
        <f>Calculations!J220</f>
        <v/>
      </c>
      <c r="AC27" s="24" t="str">
        <f>Calculations!J316</f>
        <v/>
      </c>
      <c r="AD27" s="22" t="str">
        <f>Calculations!K28</f>
        <v/>
      </c>
      <c r="AE27" s="23" t="str">
        <f>Calculations!K124</f>
        <v/>
      </c>
      <c r="AF27" s="23" t="str">
        <f>Calculations!K220</f>
        <v/>
      </c>
      <c r="AG27" s="24" t="str">
        <f>Calculations!K316</f>
        <v/>
      </c>
      <c r="AH27" s="22" t="str">
        <f>Calculations!L28</f>
        <v/>
      </c>
      <c r="AI27" s="23" t="str">
        <f>Calculations!L124</f>
        <v/>
      </c>
      <c r="AJ27" s="23" t="str">
        <f>Calculations!L220</f>
        <v/>
      </c>
      <c r="AK27" s="24" t="str">
        <f>Calculations!L316</f>
        <v/>
      </c>
      <c r="AL27" s="22" t="str">
        <f>Calculations!M28</f>
        <v/>
      </c>
      <c r="AM27" s="23" t="str">
        <f>Calculations!M124</f>
        <v/>
      </c>
      <c r="AN27" s="23" t="str">
        <f>Calculations!M220</f>
        <v/>
      </c>
      <c r="AO27" s="24" t="str">
        <f>Calculations!M316</f>
        <v/>
      </c>
      <c r="AP27" s="22" t="str">
        <f>Calculations!N28</f>
        <v/>
      </c>
      <c r="AQ27" s="23" t="str">
        <f>Calculations!N124</f>
        <v/>
      </c>
      <c r="AR27" s="23" t="str">
        <f>Calculations!N220</f>
        <v/>
      </c>
      <c r="AS27" s="24" t="str">
        <f>Calculations!N316</f>
        <v/>
      </c>
      <c r="AT27" s="22" t="str">
        <f>Calculations!O28</f>
        <v/>
      </c>
      <c r="AU27" s="23" t="str">
        <f>Calculations!O124</f>
        <v/>
      </c>
      <c r="AV27" s="23" t="str">
        <f>Calculations!O220</f>
        <v/>
      </c>
      <c r="AW27" s="24" t="str">
        <f>Calculations!O316</f>
        <v/>
      </c>
    </row>
    <row r="28" spans="1:49" s="18" customFormat="1" ht="14.1" customHeight="1" x14ac:dyDescent="0.25">
      <c r="A28" s="19" t="str">
        <f>'Gene Table'!D28</f>
        <v>DAPK1</v>
      </c>
      <c r="B28" s="22">
        <f>Calculations!D29</f>
        <v>20.511939999999999</v>
      </c>
      <c r="C28" s="23">
        <f>Calculations!D125</f>
        <v>34.001629999999999</v>
      </c>
      <c r="D28" s="23">
        <f>Calculations!D221</f>
        <v>20.612335000000002</v>
      </c>
      <c r="E28" s="24">
        <f>Calculations!D317</f>
        <v>38.758240000000001</v>
      </c>
      <c r="F28" s="22" t="str">
        <f>Calculations!E29</f>
        <v/>
      </c>
      <c r="G28" s="23" t="str">
        <f>Calculations!E125</f>
        <v/>
      </c>
      <c r="H28" s="23" t="str">
        <f>Calculations!E221</f>
        <v/>
      </c>
      <c r="I28" s="24" t="str">
        <f>Calculations!E317</f>
        <v/>
      </c>
      <c r="J28" s="22" t="str">
        <f>Calculations!F29</f>
        <v/>
      </c>
      <c r="K28" s="23" t="str">
        <f>Calculations!F125</f>
        <v/>
      </c>
      <c r="L28" s="23" t="str">
        <f>Calculations!F221</f>
        <v/>
      </c>
      <c r="M28" s="24" t="str">
        <f>Calculations!F317</f>
        <v/>
      </c>
      <c r="N28" s="22" t="str">
        <f>Calculations!G29</f>
        <v/>
      </c>
      <c r="O28" s="23" t="str">
        <f>Calculations!G125</f>
        <v/>
      </c>
      <c r="P28" s="23" t="str">
        <f>Calculations!G221</f>
        <v/>
      </c>
      <c r="Q28" s="24" t="str">
        <f>Calculations!G317</f>
        <v/>
      </c>
      <c r="R28" s="22" t="str">
        <f>Calculations!H29</f>
        <v/>
      </c>
      <c r="S28" s="23" t="str">
        <f>Calculations!H125</f>
        <v/>
      </c>
      <c r="T28" s="23" t="str">
        <f>Calculations!H221</f>
        <v/>
      </c>
      <c r="U28" s="24" t="str">
        <f>Calculations!H317</f>
        <v/>
      </c>
      <c r="V28" s="22" t="str">
        <f>Calculations!I29</f>
        <v/>
      </c>
      <c r="W28" s="23" t="str">
        <f>Calculations!I125</f>
        <v/>
      </c>
      <c r="X28" s="23" t="str">
        <f>Calculations!I221</f>
        <v/>
      </c>
      <c r="Y28" s="24" t="str">
        <f>Calculations!I317</f>
        <v/>
      </c>
      <c r="Z28" s="22" t="str">
        <f>Calculations!J29</f>
        <v/>
      </c>
      <c r="AA28" s="23" t="str">
        <f>Calculations!J125</f>
        <v/>
      </c>
      <c r="AB28" s="23" t="str">
        <f>Calculations!J221</f>
        <v/>
      </c>
      <c r="AC28" s="24" t="str">
        <f>Calculations!J317</f>
        <v/>
      </c>
      <c r="AD28" s="22" t="str">
        <f>Calculations!K29</f>
        <v/>
      </c>
      <c r="AE28" s="23" t="str">
        <f>Calculations!K125</f>
        <v/>
      </c>
      <c r="AF28" s="23" t="str">
        <f>Calculations!K221</f>
        <v/>
      </c>
      <c r="AG28" s="24" t="str">
        <f>Calculations!K317</f>
        <v/>
      </c>
      <c r="AH28" s="22" t="str">
        <f>Calculations!L29</f>
        <v/>
      </c>
      <c r="AI28" s="23" t="str">
        <f>Calculations!L125</f>
        <v/>
      </c>
      <c r="AJ28" s="23" t="str">
        <f>Calculations!L221</f>
        <v/>
      </c>
      <c r="AK28" s="24" t="str">
        <f>Calculations!L317</f>
        <v/>
      </c>
      <c r="AL28" s="22" t="str">
        <f>Calculations!M29</f>
        <v/>
      </c>
      <c r="AM28" s="23" t="str">
        <f>Calculations!M125</f>
        <v/>
      </c>
      <c r="AN28" s="23" t="str">
        <f>Calculations!M221</f>
        <v/>
      </c>
      <c r="AO28" s="24" t="str">
        <f>Calculations!M317</f>
        <v/>
      </c>
      <c r="AP28" s="22" t="str">
        <f>Calculations!N29</f>
        <v/>
      </c>
      <c r="AQ28" s="23" t="str">
        <f>Calculations!N125</f>
        <v/>
      </c>
      <c r="AR28" s="23" t="str">
        <f>Calculations!N221</f>
        <v/>
      </c>
      <c r="AS28" s="24" t="str">
        <f>Calculations!N317</f>
        <v/>
      </c>
      <c r="AT28" s="22" t="str">
        <f>Calculations!O29</f>
        <v/>
      </c>
      <c r="AU28" s="23" t="str">
        <f>Calculations!O125</f>
        <v/>
      </c>
      <c r="AV28" s="23" t="str">
        <f>Calculations!O221</f>
        <v/>
      </c>
      <c r="AW28" s="24" t="str">
        <f>Calculations!O317</f>
        <v/>
      </c>
    </row>
    <row r="29" spans="1:49" s="18" customFormat="1" ht="14.1" customHeight="1" x14ac:dyDescent="0.25">
      <c r="A29" s="19" t="str">
        <f>'Gene Table'!D29</f>
        <v>DSC3</v>
      </c>
      <c r="B29" s="22">
        <f>Calculations!D30</f>
        <v>21.560307999999999</v>
      </c>
      <c r="C29" s="23">
        <f>Calculations!D126</f>
        <v>24.873073999999999</v>
      </c>
      <c r="D29" s="23">
        <f>Calculations!D222</f>
        <v>21.791105000000002</v>
      </c>
      <c r="E29" s="24">
        <f>Calculations!D318</f>
        <v>32.562429999999999</v>
      </c>
      <c r="F29" s="22" t="str">
        <f>Calculations!E30</f>
        <v/>
      </c>
      <c r="G29" s="23" t="str">
        <f>Calculations!E126</f>
        <v/>
      </c>
      <c r="H29" s="23" t="str">
        <f>Calculations!E222</f>
        <v/>
      </c>
      <c r="I29" s="24" t="str">
        <f>Calculations!E318</f>
        <v/>
      </c>
      <c r="J29" s="22" t="str">
        <f>Calculations!F30</f>
        <v/>
      </c>
      <c r="K29" s="23" t="str">
        <f>Calculations!F126</f>
        <v/>
      </c>
      <c r="L29" s="23" t="str">
        <f>Calculations!F222</f>
        <v/>
      </c>
      <c r="M29" s="24" t="str">
        <f>Calculations!F318</f>
        <v/>
      </c>
      <c r="N29" s="22" t="str">
        <f>Calculations!G30</f>
        <v/>
      </c>
      <c r="O29" s="23" t="str">
        <f>Calculations!G126</f>
        <v/>
      </c>
      <c r="P29" s="23" t="str">
        <f>Calculations!G222</f>
        <v/>
      </c>
      <c r="Q29" s="24" t="str">
        <f>Calculations!G318</f>
        <v/>
      </c>
      <c r="R29" s="22" t="str">
        <f>Calculations!H30</f>
        <v/>
      </c>
      <c r="S29" s="23" t="str">
        <f>Calculations!H126</f>
        <v/>
      </c>
      <c r="T29" s="23" t="str">
        <f>Calculations!H222</f>
        <v/>
      </c>
      <c r="U29" s="24" t="str">
        <f>Calculations!H318</f>
        <v/>
      </c>
      <c r="V29" s="22" t="str">
        <f>Calculations!I30</f>
        <v/>
      </c>
      <c r="W29" s="23" t="str">
        <f>Calculations!I126</f>
        <v/>
      </c>
      <c r="X29" s="23" t="str">
        <f>Calculations!I222</f>
        <v/>
      </c>
      <c r="Y29" s="24" t="str">
        <f>Calculations!I318</f>
        <v/>
      </c>
      <c r="Z29" s="22" t="str">
        <f>Calculations!J30</f>
        <v/>
      </c>
      <c r="AA29" s="23" t="str">
        <f>Calculations!J126</f>
        <v/>
      </c>
      <c r="AB29" s="23" t="str">
        <f>Calculations!J222</f>
        <v/>
      </c>
      <c r="AC29" s="24" t="str">
        <f>Calculations!J318</f>
        <v/>
      </c>
      <c r="AD29" s="22" t="str">
        <f>Calculations!K30</f>
        <v/>
      </c>
      <c r="AE29" s="23" t="str">
        <f>Calculations!K126</f>
        <v/>
      </c>
      <c r="AF29" s="23" t="str">
        <f>Calculations!K222</f>
        <v/>
      </c>
      <c r="AG29" s="24" t="str">
        <f>Calculations!K318</f>
        <v/>
      </c>
      <c r="AH29" s="22" t="str">
        <f>Calculations!L30</f>
        <v/>
      </c>
      <c r="AI29" s="23" t="str">
        <f>Calculations!L126</f>
        <v/>
      </c>
      <c r="AJ29" s="23" t="str">
        <f>Calculations!L222</f>
        <v/>
      </c>
      <c r="AK29" s="24" t="str">
        <f>Calculations!L318</f>
        <v/>
      </c>
      <c r="AL29" s="22" t="str">
        <f>Calculations!M30</f>
        <v/>
      </c>
      <c r="AM29" s="23" t="str">
        <f>Calculations!M126</f>
        <v/>
      </c>
      <c r="AN29" s="23" t="str">
        <f>Calculations!M222</f>
        <v/>
      </c>
      <c r="AO29" s="24" t="str">
        <f>Calculations!M318</f>
        <v/>
      </c>
      <c r="AP29" s="22" t="str">
        <f>Calculations!N30</f>
        <v/>
      </c>
      <c r="AQ29" s="23" t="str">
        <f>Calculations!N126</f>
        <v/>
      </c>
      <c r="AR29" s="23" t="str">
        <f>Calculations!N222</f>
        <v/>
      </c>
      <c r="AS29" s="24" t="str">
        <f>Calculations!N318</f>
        <v/>
      </c>
      <c r="AT29" s="22" t="str">
        <f>Calculations!O30</f>
        <v/>
      </c>
      <c r="AU29" s="23" t="str">
        <f>Calculations!O126</f>
        <v/>
      </c>
      <c r="AV29" s="23" t="str">
        <f>Calculations!O222</f>
        <v/>
      </c>
      <c r="AW29" s="24" t="str">
        <f>Calculations!O318</f>
        <v/>
      </c>
    </row>
    <row r="30" spans="1:49" s="18" customFormat="1" ht="14.1" customHeight="1" x14ac:dyDescent="0.25">
      <c r="A30" s="19" t="str">
        <f>'Gene Table'!D30</f>
        <v>EPB41L3</v>
      </c>
      <c r="B30" s="22">
        <f>Calculations!D31</f>
        <v>21.111225000000001</v>
      </c>
      <c r="C30" s="23">
        <f>Calculations!D127</f>
        <v>27.720576999999999</v>
      </c>
      <c r="D30" s="23">
        <f>Calculations!D223</f>
        <v>21.277509999999999</v>
      </c>
      <c r="E30" s="24">
        <f>Calculations!D319</f>
        <v>36.273006000000002</v>
      </c>
      <c r="F30" s="22" t="str">
        <f>Calculations!E31</f>
        <v/>
      </c>
      <c r="G30" s="23" t="str">
        <f>Calculations!E127</f>
        <v/>
      </c>
      <c r="H30" s="23" t="str">
        <f>Calculations!E223</f>
        <v/>
      </c>
      <c r="I30" s="24" t="str">
        <f>Calculations!E319</f>
        <v/>
      </c>
      <c r="J30" s="22" t="str">
        <f>Calculations!F31</f>
        <v/>
      </c>
      <c r="K30" s="23" t="str">
        <f>Calculations!F127</f>
        <v/>
      </c>
      <c r="L30" s="23" t="str">
        <f>Calculations!F223</f>
        <v/>
      </c>
      <c r="M30" s="24" t="str">
        <f>Calculations!F319</f>
        <v/>
      </c>
      <c r="N30" s="22" t="str">
        <f>Calculations!G31</f>
        <v/>
      </c>
      <c r="O30" s="23" t="str">
        <f>Calculations!G127</f>
        <v/>
      </c>
      <c r="P30" s="23" t="str">
        <f>Calculations!G223</f>
        <v/>
      </c>
      <c r="Q30" s="24" t="str">
        <f>Calculations!G319</f>
        <v/>
      </c>
      <c r="R30" s="22" t="str">
        <f>Calculations!H31</f>
        <v/>
      </c>
      <c r="S30" s="23" t="str">
        <f>Calculations!H127</f>
        <v/>
      </c>
      <c r="T30" s="23" t="str">
        <f>Calculations!H223</f>
        <v/>
      </c>
      <c r="U30" s="24" t="str">
        <f>Calculations!H319</f>
        <v/>
      </c>
      <c r="V30" s="22" t="str">
        <f>Calculations!I31</f>
        <v/>
      </c>
      <c r="W30" s="23" t="str">
        <f>Calculations!I127</f>
        <v/>
      </c>
      <c r="X30" s="23" t="str">
        <f>Calculations!I223</f>
        <v/>
      </c>
      <c r="Y30" s="24" t="str">
        <f>Calculations!I319</f>
        <v/>
      </c>
      <c r="Z30" s="22" t="str">
        <f>Calculations!J31</f>
        <v/>
      </c>
      <c r="AA30" s="23" t="str">
        <f>Calculations!J127</f>
        <v/>
      </c>
      <c r="AB30" s="23" t="str">
        <f>Calculations!J223</f>
        <v/>
      </c>
      <c r="AC30" s="24" t="str">
        <f>Calculations!J319</f>
        <v/>
      </c>
      <c r="AD30" s="22" t="str">
        <f>Calculations!K31</f>
        <v/>
      </c>
      <c r="AE30" s="23" t="str">
        <f>Calculations!K127</f>
        <v/>
      </c>
      <c r="AF30" s="23" t="str">
        <f>Calculations!K223</f>
        <v/>
      </c>
      <c r="AG30" s="24" t="str">
        <f>Calculations!K319</f>
        <v/>
      </c>
      <c r="AH30" s="22" t="str">
        <f>Calculations!L31</f>
        <v/>
      </c>
      <c r="AI30" s="23" t="str">
        <f>Calculations!L127</f>
        <v/>
      </c>
      <c r="AJ30" s="23" t="str">
        <f>Calculations!L223</f>
        <v/>
      </c>
      <c r="AK30" s="24" t="str">
        <f>Calculations!L319</f>
        <v/>
      </c>
      <c r="AL30" s="22" t="str">
        <f>Calculations!M31</f>
        <v/>
      </c>
      <c r="AM30" s="23" t="str">
        <f>Calculations!M127</f>
        <v/>
      </c>
      <c r="AN30" s="23" t="str">
        <f>Calculations!M223</f>
        <v/>
      </c>
      <c r="AO30" s="24" t="str">
        <f>Calculations!M319</f>
        <v/>
      </c>
      <c r="AP30" s="22" t="str">
        <f>Calculations!N31</f>
        <v/>
      </c>
      <c r="AQ30" s="23" t="str">
        <f>Calculations!N127</f>
        <v/>
      </c>
      <c r="AR30" s="23" t="str">
        <f>Calculations!N223</f>
        <v/>
      </c>
      <c r="AS30" s="24" t="str">
        <f>Calculations!N319</f>
        <v/>
      </c>
      <c r="AT30" s="22" t="str">
        <f>Calculations!O31</f>
        <v/>
      </c>
      <c r="AU30" s="23" t="str">
        <f>Calculations!O127</f>
        <v/>
      </c>
      <c r="AV30" s="23" t="str">
        <f>Calculations!O223</f>
        <v/>
      </c>
      <c r="AW30" s="24" t="str">
        <f>Calculations!O319</f>
        <v/>
      </c>
    </row>
    <row r="31" spans="1:49" s="18" customFormat="1" ht="14.1" customHeight="1" x14ac:dyDescent="0.25">
      <c r="A31" s="19" t="str">
        <f>'Gene Table'!D31</f>
        <v>EPCAM</v>
      </c>
      <c r="B31" s="22">
        <f>Calculations!D32</f>
        <v>20.362745</v>
      </c>
      <c r="C31" s="23">
        <f>Calculations!D128</f>
        <v>25.67</v>
      </c>
      <c r="D31" s="23">
        <f>Calculations!D224</f>
        <v>21.173532000000002</v>
      </c>
      <c r="E31" s="24">
        <f>Calculations!D320</f>
        <v>27.1</v>
      </c>
      <c r="F31" s="22" t="str">
        <f>Calculations!E32</f>
        <v/>
      </c>
      <c r="G31" s="23" t="str">
        <f>Calculations!E128</f>
        <v/>
      </c>
      <c r="H31" s="23" t="str">
        <f>Calculations!E224</f>
        <v/>
      </c>
      <c r="I31" s="24" t="str">
        <f>Calculations!E320</f>
        <v/>
      </c>
      <c r="J31" s="22" t="str">
        <f>Calculations!F32</f>
        <v/>
      </c>
      <c r="K31" s="23" t="str">
        <f>Calculations!F128</f>
        <v/>
      </c>
      <c r="L31" s="23" t="str">
        <f>Calculations!F224</f>
        <v/>
      </c>
      <c r="M31" s="24" t="str">
        <f>Calculations!F320</f>
        <v/>
      </c>
      <c r="N31" s="22" t="str">
        <f>Calculations!G32</f>
        <v/>
      </c>
      <c r="O31" s="23" t="str">
        <f>Calculations!G128</f>
        <v/>
      </c>
      <c r="P31" s="23" t="str">
        <f>Calculations!G224</f>
        <v/>
      </c>
      <c r="Q31" s="24" t="str">
        <f>Calculations!G320</f>
        <v/>
      </c>
      <c r="R31" s="22" t="str">
        <f>Calculations!H32</f>
        <v/>
      </c>
      <c r="S31" s="23" t="str">
        <f>Calculations!H128</f>
        <v/>
      </c>
      <c r="T31" s="23" t="str">
        <f>Calculations!H224</f>
        <v/>
      </c>
      <c r="U31" s="24" t="str">
        <f>Calculations!H320</f>
        <v/>
      </c>
      <c r="V31" s="22" t="str">
        <f>Calculations!I32</f>
        <v/>
      </c>
      <c r="W31" s="23" t="str">
        <f>Calculations!I128</f>
        <v/>
      </c>
      <c r="X31" s="23" t="str">
        <f>Calculations!I224</f>
        <v/>
      </c>
      <c r="Y31" s="24" t="str">
        <f>Calculations!I320</f>
        <v/>
      </c>
      <c r="Z31" s="22" t="str">
        <f>Calculations!J32</f>
        <v/>
      </c>
      <c r="AA31" s="23" t="str">
        <f>Calculations!J128</f>
        <v/>
      </c>
      <c r="AB31" s="23" t="str">
        <f>Calculations!J224</f>
        <v/>
      </c>
      <c r="AC31" s="24" t="str">
        <f>Calculations!J320</f>
        <v/>
      </c>
      <c r="AD31" s="22" t="str">
        <f>Calculations!K32</f>
        <v/>
      </c>
      <c r="AE31" s="23" t="str">
        <f>Calculations!K128</f>
        <v/>
      </c>
      <c r="AF31" s="23" t="str">
        <f>Calculations!K224</f>
        <v/>
      </c>
      <c r="AG31" s="24" t="str">
        <f>Calculations!K320</f>
        <v/>
      </c>
      <c r="AH31" s="22" t="str">
        <f>Calculations!L32</f>
        <v/>
      </c>
      <c r="AI31" s="23" t="str">
        <f>Calculations!L128</f>
        <v/>
      </c>
      <c r="AJ31" s="23" t="str">
        <f>Calculations!L224</f>
        <v/>
      </c>
      <c r="AK31" s="24" t="str">
        <f>Calculations!L320</f>
        <v/>
      </c>
      <c r="AL31" s="22" t="str">
        <f>Calculations!M32</f>
        <v/>
      </c>
      <c r="AM31" s="23" t="str">
        <f>Calculations!M128</f>
        <v/>
      </c>
      <c r="AN31" s="23" t="str">
        <f>Calculations!M224</f>
        <v/>
      </c>
      <c r="AO31" s="24" t="str">
        <f>Calculations!M320</f>
        <v/>
      </c>
      <c r="AP31" s="22" t="str">
        <f>Calculations!N32</f>
        <v/>
      </c>
      <c r="AQ31" s="23" t="str">
        <f>Calculations!N128</f>
        <v/>
      </c>
      <c r="AR31" s="23" t="str">
        <f>Calculations!N224</f>
        <v/>
      </c>
      <c r="AS31" s="24" t="str">
        <f>Calculations!N320</f>
        <v/>
      </c>
      <c r="AT31" s="22" t="str">
        <f>Calculations!O32</f>
        <v/>
      </c>
      <c r="AU31" s="23" t="str">
        <f>Calculations!O128</f>
        <v/>
      </c>
      <c r="AV31" s="23" t="str">
        <f>Calculations!O224</f>
        <v/>
      </c>
      <c r="AW31" s="24" t="str">
        <f>Calculations!O320</f>
        <v/>
      </c>
    </row>
    <row r="32" spans="1:49" s="18" customFormat="1" ht="14.1" customHeight="1" x14ac:dyDescent="0.25">
      <c r="A32" s="19" t="str">
        <f>'Gene Table'!D32</f>
        <v>ESR1</v>
      </c>
      <c r="B32" s="22">
        <f>Calculations!D33</f>
        <v>19.794122999999999</v>
      </c>
      <c r="C32" s="23">
        <f>Calculations!D129</f>
        <v>31.31645</v>
      </c>
      <c r="D32" s="23">
        <f>Calculations!D225</f>
        <v>19.779236000000001</v>
      </c>
      <c r="E32" s="24">
        <f>Calculations!D321</f>
        <v>29.992569</v>
      </c>
      <c r="F32" s="22" t="str">
        <f>Calculations!E33</f>
        <v/>
      </c>
      <c r="G32" s="23" t="str">
        <f>Calculations!E129</f>
        <v/>
      </c>
      <c r="H32" s="23" t="str">
        <f>Calculations!E225</f>
        <v/>
      </c>
      <c r="I32" s="24" t="str">
        <f>Calculations!E321</f>
        <v/>
      </c>
      <c r="J32" s="22" t="str">
        <f>Calculations!F33</f>
        <v/>
      </c>
      <c r="K32" s="23" t="str">
        <f>Calculations!F129</f>
        <v/>
      </c>
      <c r="L32" s="23" t="str">
        <f>Calculations!F225</f>
        <v/>
      </c>
      <c r="M32" s="24" t="str">
        <f>Calculations!F321</f>
        <v/>
      </c>
      <c r="N32" s="22" t="str">
        <f>Calculations!G33</f>
        <v/>
      </c>
      <c r="O32" s="23" t="str">
        <f>Calculations!G129</f>
        <v/>
      </c>
      <c r="P32" s="23" t="str">
        <f>Calculations!G225</f>
        <v/>
      </c>
      <c r="Q32" s="24" t="str">
        <f>Calculations!G321</f>
        <v/>
      </c>
      <c r="R32" s="22" t="str">
        <f>Calculations!H33</f>
        <v/>
      </c>
      <c r="S32" s="23" t="str">
        <f>Calculations!H129</f>
        <v/>
      </c>
      <c r="T32" s="23" t="str">
        <f>Calculations!H225</f>
        <v/>
      </c>
      <c r="U32" s="24" t="str">
        <f>Calculations!H321</f>
        <v/>
      </c>
      <c r="V32" s="22" t="str">
        <f>Calculations!I33</f>
        <v/>
      </c>
      <c r="W32" s="23" t="str">
        <f>Calculations!I129</f>
        <v/>
      </c>
      <c r="X32" s="23" t="str">
        <f>Calculations!I225</f>
        <v/>
      </c>
      <c r="Y32" s="24" t="str">
        <f>Calculations!I321</f>
        <v/>
      </c>
      <c r="Z32" s="22" t="str">
        <f>Calculations!J33</f>
        <v/>
      </c>
      <c r="AA32" s="23" t="str">
        <f>Calculations!J129</f>
        <v/>
      </c>
      <c r="AB32" s="23" t="str">
        <f>Calculations!J225</f>
        <v/>
      </c>
      <c r="AC32" s="24" t="str">
        <f>Calculations!J321</f>
        <v/>
      </c>
      <c r="AD32" s="22" t="str">
        <f>Calculations!K33</f>
        <v/>
      </c>
      <c r="AE32" s="23" t="str">
        <f>Calculations!K129</f>
        <v/>
      </c>
      <c r="AF32" s="23" t="str">
        <f>Calculations!K225</f>
        <v/>
      </c>
      <c r="AG32" s="24" t="str">
        <f>Calculations!K321</f>
        <v/>
      </c>
      <c r="AH32" s="22" t="str">
        <f>Calculations!L33</f>
        <v/>
      </c>
      <c r="AI32" s="23" t="str">
        <f>Calculations!L129</f>
        <v/>
      </c>
      <c r="AJ32" s="23" t="str">
        <f>Calculations!L225</f>
        <v/>
      </c>
      <c r="AK32" s="24" t="str">
        <f>Calculations!L321</f>
        <v/>
      </c>
      <c r="AL32" s="22" t="str">
        <f>Calculations!M33</f>
        <v/>
      </c>
      <c r="AM32" s="23" t="str">
        <f>Calculations!M129</f>
        <v/>
      </c>
      <c r="AN32" s="23" t="str">
        <f>Calculations!M225</f>
        <v/>
      </c>
      <c r="AO32" s="24" t="str">
        <f>Calculations!M321</f>
        <v/>
      </c>
      <c r="AP32" s="22" t="str">
        <f>Calculations!N33</f>
        <v/>
      </c>
      <c r="AQ32" s="23" t="str">
        <f>Calculations!N129</f>
        <v/>
      </c>
      <c r="AR32" s="23" t="str">
        <f>Calculations!N225</f>
        <v/>
      </c>
      <c r="AS32" s="24" t="str">
        <f>Calculations!N321</f>
        <v/>
      </c>
      <c r="AT32" s="22" t="str">
        <f>Calculations!O33</f>
        <v/>
      </c>
      <c r="AU32" s="23" t="str">
        <f>Calculations!O129</f>
        <v/>
      </c>
      <c r="AV32" s="23" t="str">
        <f>Calculations!O225</f>
        <v/>
      </c>
      <c r="AW32" s="24" t="str">
        <f>Calculations!O321</f>
        <v/>
      </c>
    </row>
    <row r="33" spans="1:49" s="18" customFormat="1" ht="14.1" customHeight="1" x14ac:dyDescent="0.25">
      <c r="A33" s="19" t="str">
        <f>'Gene Table'!D33</f>
        <v>FHIT</v>
      </c>
      <c r="B33" s="22">
        <f>Calculations!D34</f>
        <v>19.506865000000001</v>
      </c>
      <c r="C33" s="23">
        <f>Calculations!D130</f>
        <v>28.960290000000001</v>
      </c>
      <c r="D33" s="23">
        <f>Calculations!D226</f>
        <v>19.588612000000001</v>
      </c>
      <c r="E33" s="24">
        <f>Calculations!D322</f>
        <v>31.076979999999999</v>
      </c>
      <c r="F33" s="22" t="str">
        <f>Calculations!E34</f>
        <v/>
      </c>
      <c r="G33" s="23" t="str">
        <f>Calculations!E130</f>
        <v/>
      </c>
      <c r="H33" s="23" t="str">
        <f>Calculations!E226</f>
        <v/>
      </c>
      <c r="I33" s="24" t="str">
        <f>Calculations!E322</f>
        <v/>
      </c>
      <c r="J33" s="22" t="str">
        <f>Calculations!F34</f>
        <v/>
      </c>
      <c r="K33" s="23" t="str">
        <f>Calculations!F130</f>
        <v/>
      </c>
      <c r="L33" s="23" t="str">
        <f>Calculations!F226</f>
        <v/>
      </c>
      <c r="M33" s="24" t="str">
        <f>Calculations!F322</f>
        <v/>
      </c>
      <c r="N33" s="22" t="str">
        <f>Calculations!G34</f>
        <v/>
      </c>
      <c r="O33" s="23" t="str">
        <f>Calculations!G130</f>
        <v/>
      </c>
      <c r="P33" s="23" t="str">
        <f>Calculations!G226</f>
        <v/>
      </c>
      <c r="Q33" s="24" t="str">
        <f>Calculations!G322</f>
        <v/>
      </c>
      <c r="R33" s="22" t="str">
        <f>Calculations!H34</f>
        <v/>
      </c>
      <c r="S33" s="23" t="str">
        <f>Calculations!H130</f>
        <v/>
      </c>
      <c r="T33" s="23" t="str">
        <f>Calculations!H226</f>
        <v/>
      </c>
      <c r="U33" s="24" t="str">
        <f>Calculations!H322</f>
        <v/>
      </c>
      <c r="V33" s="22" t="str">
        <f>Calculations!I34</f>
        <v/>
      </c>
      <c r="W33" s="23" t="str">
        <f>Calculations!I130</f>
        <v/>
      </c>
      <c r="X33" s="23" t="str">
        <f>Calculations!I226</f>
        <v/>
      </c>
      <c r="Y33" s="24" t="str">
        <f>Calculations!I322</f>
        <v/>
      </c>
      <c r="Z33" s="22" t="str">
        <f>Calculations!J34</f>
        <v/>
      </c>
      <c r="AA33" s="23" t="str">
        <f>Calculations!J130</f>
        <v/>
      </c>
      <c r="AB33" s="23" t="str">
        <f>Calculations!J226</f>
        <v/>
      </c>
      <c r="AC33" s="24" t="str">
        <f>Calculations!J322</f>
        <v/>
      </c>
      <c r="AD33" s="22" t="str">
        <f>Calculations!K34</f>
        <v/>
      </c>
      <c r="AE33" s="23" t="str">
        <f>Calculations!K130</f>
        <v/>
      </c>
      <c r="AF33" s="23" t="str">
        <f>Calculations!K226</f>
        <v/>
      </c>
      <c r="AG33" s="24" t="str">
        <f>Calculations!K322</f>
        <v/>
      </c>
      <c r="AH33" s="22" t="str">
        <f>Calculations!L34</f>
        <v/>
      </c>
      <c r="AI33" s="23" t="str">
        <f>Calculations!L130</f>
        <v/>
      </c>
      <c r="AJ33" s="23" t="str">
        <f>Calculations!L226</f>
        <v/>
      </c>
      <c r="AK33" s="24" t="str">
        <f>Calculations!L322</f>
        <v/>
      </c>
      <c r="AL33" s="22" t="str">
        <f>Calculations!M34</f>
        <v/>
      </c>
      <c r="AM33" s="23" t="str">
        <f>Calculations!M130</f>
        <v/>
      </c>
      <c r="AN33" s="23" t="str">
        <f>Calculations!M226</f>
        <v/>
      </c>
      <c r="AO33" s="24" t="str">
        <f>Calculations!M322</f>
        <v/>
      </c>
      <c r="AP33" s="22" t="str">
        <f>Calculations!N34</f>
        <v/>
      </c>
      <c r="AQ33" s="23" t="str">
        <f>Calculations!N130</f>
        <v/>
      </c>
      <c r="AR33" s="23" t="str">
        <f>Calculations!N226</f>
        <v/>
      </c>
      <c r="AS33" s="24" t="str">
        <f>Calculations!N322</f>
        <v/>
      </c>
      <c r="AT33" s="22" t="str">
        <f>Calculations!O34</f>
        <v/>
      </c>
      <c r="AU33" s="23" t="str">
        <f>Calculations!O130</f>
        <v/>
      </c>
      <c r="AV33" s="23" t="str">
        <f>Calculations!O226</f>
        <v/>
      </c>
      <c r="AW33" s="24" t="str">
        <f>Calculations!O322</f>
        <v/>
      </c>
    </row>
    <row r="34" spans="1:49" s="18" customFormat="1" ht="14.1" customHeight="1" x14ac:dyDescent="0.25">
      <c r="A34" s="19" t="str">
        <f>'Gene Table'!D34</f>
        <v>GADD45A</v>
      </c>
      <c r="B34" s="22">
        <f>Calculations!D35</f>
        <v>20.282278000000002</v>
      </c>
      <c r="C34" s="23">
        <f>Calculations!D131</f>
        <v>22.707854999999999</v>
      </c>
      <c r="D34" s="23">
        <f>Calculations!D227</f>
        <v>21.76727</v>
      </c>
      <c r="E34" s="24">
        <f>Calculations!D323</f>
        <v>31.706516000000001</v>
      </c>
      <c r="F34" s="22" t="str">
        <f>Calculations!E35</f>
        <v/>
      </c>
      <c r="G34" s="23" t="str">
        <f>Calculations!E131</f>
        <v/>
      </c>
      <c r="H34" s="23" t="str">
        <f>Calculations!E227</f>
        <v/>
      </c>
      <c r="I34" s="24" t="str">
        <f>Calculations!E323</f>
        <v/>
      </c>
      <c r="J34" s="22" t="str">
        <f>Calculations!F35</f>
        <v/>
      </c>
      <c r="K34" s="23" t="str">
        <f>Calculations!F131</f>
        <v/>
      </c>
      <c r="L34" s="23" t="str">
        <f>Calculations!F227</f>
        <v/>
      </c>
      <c r="M34" s="24" t="str">
        <f>Calculations!F323</f>
        <v/>
      </c>
      <c r="N34" s="22" t="str">
        <f>Calculations!G35</f>
        <v/>
      </c>
      <c r="O34" s="23" t="str">
        <f>Calculations!G131</f>
        <v/>
      </c>
      <c r="P34" s="23" t="str">
        <f>Calculations!G227</f>
        <v/>
      </c>
      <c r="Q34" s="24" t="str">
        <f>Calculations!G323</f>
        <v/>
      </c>
      <c r="R34" s="22" t="str">
        <f>Calculations!H35</f>
        <v/>
      </c>
      <c r="S34" s="23" t="str">
        <f>Calculations!H131</f>
        <v/>
      </c>
      <c r="T34" s="23" t="str">
        <f>Calculations!H227</f>
        <v/>
      </c>
      <c r="U34" s="24" t="str">
        <f>Calculations!H323</f>
        <v/>
      </c>
      <c r="V34" s="22" t="str">
        <f>Calculations!I35</f>
        <v/>
      </c>
      <c r="W34" s="23" t="str">
        <f>Calculations!I131</f>
        <v/>
      </c>
      <c r="X34" s="23" t="str">
        <f>Calculations!I227</f>
        <v/>
      </c>
      <c r="Y34" s="24" t="str">
        <f>Calculations!I323</f>
        <v/>
      </c>
      <c r="Z34" s="22" t="str">
        <f>Calculations!J35</f>
        <v/>
      </c>
      <c r="AA34" s="23" t="str">
        <f>Calculations!J131</f>
        <v/>
      </c>
      <c r="AB34" s="23" t="str">
        <f>Calculations!J227</f>
        <v/>
      </c>
      <c r="AC34" s="24" t="str">
        <f>Calculations!J323</f>
        <v/>
      </c>
      <c r="AD34" s="22" t="str">
        <f>Calculations!K35</f>
        <v/>
      </c>
      <c r="AE34" s="23" t="str">
        <f>Calculations!K131</f>
        <v/>
      </c>
      <c r="AF34" s="23" t="str">
        <f>Calculations!K227</f>
        <v/>
      </c>
      <c r="AG34" s="24" t="str">
        <f>Calculations!K323</f>
        <v/>
      </c>
      <c r="AH34" s="22" t="str">
        <f>Calculations!L35</f>
        <v/>
      </c>
      <c r="AI34" s="23" t="str">
        <f>Calculations!L131</f>
        <v/>
      </c>
      <c r="AJ34" s="23" t="str">
        <f>Calculations!L227</f>
        <v/>
      </c>
      <c r="AK34" s="24" t="str">
        <f>Calculations!L323</f>
        <v/>
      </c>
      <c r="AL34" s="22" t="str">
        <f>Calculations!M35</f>
        <v/>
      </c>
      <c r="AM34" s="23" t="str">
        <f>Calculations!M131</f>
        <v/>
      </c>
      <c r="AN34" s="23" t="str">
        <f>Calculations!M227</f>
        <v/>
      </c>
      <c r="AO34" s="24" t="str">
        <f>Calculations!M323</f>
        <v/>
      </c>
      <c r="AP34" s="22" t="str">
        <f>Calculations!N35</f>
        <v/>
      </c>
      <c r="AQ34" s="23" t="str">
        <f>Calculations!N131</f>
        <v/>
      </c>
      <c r="AR34" s="23" t="str">
        <f>Calculations!N227</f>
        <v/>
      </c>
      <c r="AS34" s="24" t="str">
        <f>Calculations!N323</f>
        <v/>
      </c>
      <c r="AT34" s="22" t="str">
        <f>Calculations!O35</f>
        <v/>
      </c>
      <c r="AU34" s="23" t="str">
        <f>Calculations!O131</f>
        <v/>
      </c>
      <c r="AV34" s="23" t="str">
        <f>Calculations!O227</f>
        <v/>
      </c>
      <c r="AW34" s="24" t="str">
        <f>Calculations!O323</f>
        <v/>
      </c>
    </row>
    <row r="35" spans="1:49" s="18" customFormat="1" ht="14.1" customHeight="1" x14ac:dyDescent="0.25">
      <c r="A35" s="19" t="str">
        <f>'Gene Table'!D35</f>
        <v>GPC3</v>
      </c>
      <c r="B35" s="22">
        <f>Calculations!D36</f>
        <v>21.085314</v>
      </c>
      <c r="C35" s="23">
        <f>Calculations!D132</f>
        <v>27.738630000000001</v>
      </c>
      <c r="D35" s="23">
        <f>Calculations!D228</f>
        <v>21.195732</v>
      </c>
      <c r="E35" s="24">
        <f>Calculations!D324</f>
        <v>31.835245</v>
      </c>
      <c r="F35" s="22" t="str">
        <f>Calculations!E36</f>
        <v/>
      </c>
      <c r="G35" s="23" t="str">
        <f>Calculations!E132</f>
        <v/>
      </c>
      <c r="H35" s="23" t="str">
        <f>Calculations!E228</f>
        <v/>
      </c>
      <c r="I35" s="24" t="str">
        <f>Calculations!E324</f>
        <v/>
      </c>
      <c r="J35" s="22" t="str">
        <f>Calculations!F36</f>
        <v/>
      </c>
      <c r="K35" s="23" t="str">
        <f>Calculations!F132</f>
        <v/>
      </c>
      <c r="L35" s="23" t="str">
        <f>Calculations!F228</f>
        <v/>
      </c>
      <c r="M35" s="24" t="str">
        <f>Calculations!F324</f>
        <v/>
      </c>
      <c r="N35" s="22" t="str">
        <f>Calculations!G36</f>
        <v/>
      </c>
      <c r="O35" s="23" t="str">
        <f>Calculations!G132</f>
        <v/>
      </c>
      <c r="P35" s="23" t="str">
        <f>Calculations!G228</f>
        <v/>
      </c>
      <c r="Q35" s="24" t="str">
        <f>Calculations!G324</f>
        <v/>
      </c>
      <c r="R35" s="22" t="str">
        <f>Calculations!H36</f>
        <v/>
      </c>
      <c r="S35" s="23" t="str">
        <f>Calculations!H132</f>
        <v/>
      </c>
      <c r="T35" s="23" t="str">
        <f>Calculations!H228</f>
        <v/>
      </c>
      <c r="U35" s="24" t="str">
        <f>Calculations!H324</f>
        <v/>
      </c>
      <c r="V35" s="22" t="str">
        <f>Calculations!I36</f>
        <v/>
      </c>
      <c r="W35" s="23" t="str">
        <f>Calculations!I132</f>
        <v/>
      </c>
      <c r="X35" s="23" t="str">
        <f>Calculations!I228</f>
        <v/>
      </c>
      <c r="Y35" s="24" t="str">
        <f>Calculations!I324</f>
        <v/>
      </c>
      <c r="Z35" s="22" t="str">
        <f>Calculations!J36</f>
        <v/>
      </c>
      <c r="AA35" s="23" t="str">
        <f>Calculations!J132</f>
        <v/>
      </c>
      <c r="AB35" s="23" t="str">
        <f>Calculations!J228</f>
        <v/>
      </c>
      <c r="AC35" s="24" t="str">
        <f>Calculations!J324</f>
        <v/>
      </c>
      <c r="AD35" s="22" t="str">
        <f>Calculations!K36</f>
        <v/>
      </c>
      <c r="AE35" s="23" t="str">
        <f>Calculations!K132</f>
        <v/>
      </c>
      <c r="AF35" s="23" t="str">
        <f>Calculations!K228</f>
        <v/>
      </c>
      <c r="AG35" s="24" t="str">
        <f>Calculations!K324</f>
        <v/>
      </c>
      <c r="AH35" s="22" t="str">
        <f>Calculations!L36</f>
        <v/>
      </c>
      <c r="AI35" s="23" t="str">
        <f>Calculations!L132</f>
        <v/>
      </c>
      <c r="AJ35" s="23" t="str">
        <f>Calculations!L228</f>
        <v/>
      </c>
      <c r="AK35" s="24" t="str">
        <f>Calculations!L324</f>
        <v/>
      </c>
      <c r="AL35" s="22" t="str">
        <f>Calculations!M36</f>
        <v/>
      </c>
      <c r="AM35" s="23" t="str">
        <f>Calculations!M132</f>
        <v/>
      </c>
      <c r="AN35" s="23" t="str">
        <f>Calculations!M228</f>
        <v/>
      </c>
      <c r="AO35" s="24" t="str">
        <f>Calculations!M324</f>
        <v/>
      </c>
      <c r="AP35" s="22" t="str">
        <f>Calculations!N36</f>
        <v/>
      </c>
      <c r="AQ35" s="23" t="str">
        <f>Calculations!N132</f>
        <v/>
      </c>
      <c r="AR35" s="23" t="str">
        <f>Calculations!N228</f>
        <v/>
      </c>
      <c r="AS35" s="24" t="str">
        <f>Calculations!N324</f>
        <v/>
      </c>
      <c r="AT35" s="22" t="str">
        <f>Calculations!O36</f>
        <v/>
      </c>
      <c r="AU35" s="23" t="str">
        <f>Calculations!O132</f>
        <v/>
      </c>
      <c r="AV35" s="23" t="str">
        <f>Calculations!O228</f>
        <v/>
      </c>
      <c r="AW35" s="24" t="str">
        <f>Calculations!O324</f>
        <v/>
      </c>
    </row>
    <row r="36" spans="1:49" s="18" customFormat="1" ht="14.1" customHeight="1" x14ac:dyDescent="0.25">
      <c r="A36" s="19" t="str">
        <f>'Gene Table'!D36</f>
        <v>GSTP1</v>
      </c>
      <c r="B36" s="22">
        <f>Calculations!D37</f>
        <v>20.586748</v>
      </c>
      <c r="C36" s="23">
        <f>Calculations!D133</f>
        <v>20.573467000000001</v>
      </c>
      <c r="D36" s="23">
        <f>Calculations!D229</f>
        <v>29.507145000000001</v>
      </c>
      <c r="E36" s="24">
        <f>Calculations!D325</f>
        <v>31.270938999999998</v>
      </c>
      <c r="F36" s="22" t="str">
        <f>Calculations!E37</f>
        <v/>
      </c>
      <c r="G36" s="23" t="str">
        <f>Calculations!E133</f>
        <v/>
      </c>
      <c r="H36" s="23" t="str">
        <f>Calculations!E229</f>
        <v/>
      </c>
      <c r="I36" s="24" t="str">
        <f>Calculations!E325</f>
        <v/>
      </c>
      <c r="J36" s="22" t="str">
        <f>Calculations!F37</f>
        <v/>
      </c>
      <c r="K36" s="23" t="str">
        <f>Calculations!F133</f>
        <v/>
      </c>
      <c r="L36" s="23" t="str">
        <f>Calculations!F229</f>
        <v/>
      </c>
      <c r="M36" s="24" t="str">
        <f>Calculations!F325</f>
        <v/>
      </c>
      <c r="N36" s="22" t="str">
        <f>Calculations!G37</f>
        <v/>
      </c>
      <c r="O36" s="23" t="str">
        <f>Calculations!G133</f>
        <v/>
      </c>
      <c r="P36" s="23" t="str">
        <f>Calculations!G229</f>
        <v/>
      </c>
      <c r="Q36" s="24" t="str">
        <f>Calculations!G325</f>
        <v/>
      </c>
      <c r="R36" s="22" t="str">
        <f>Calculations!H37</f>
        <v/>
      </c>
      <c r="S36" s="23" t="str">
        <f>Calculations!H133</f>
        <v/>
      </c>
      <c r="T36" s="23" t="str">
        <f>Calculations!H229</f>
        <v/>
      </c>
      <c r="U36" s="24" t="str">
        <f>Calculations!H325</f>
        <v/>
      </c>
      <c r="V36" s="22" t="str">
        <f>Calculations!I37</f>
        <v/>
      </c>
      <c r="W36" s="23" t="str">
        <f>Calculations!I133</f>
        <v/>
      </c>
      <c r="X36" s="23" t="str">
        <f>Calculations!I229</f>
        <v/>
      </c>
      <c r="Y36" s="24" t="str">
        <f>Calculations!I325</f>
        <v/>
      </c>
      <c r="Z36" s="22" t="str">
        <f>Calculations!J37</f>
        <v/>
      </c>
      <c r="AA36" s="23" t="str">
        <f>Calculations!J133</f>
        <v/>
      </c>
      <c r="AB36" s="23" t="str">
        <f>Calculations!J229</f>
        <v/>
      </c>
      <c r="AC36" s="24" t="str">
        <f>Calculations!J325</f>
        <v/>
      </c>
      <c r="AD36" s="22" t="str">
        <f>Calculations!K37</f>
        <v/>
      </c>
      <c r="AE36" s="23" t="str">
        <f>Calculations!K133</f>
        <v/>
      </c>
      <c r="AF36" s="23" t="str">
        <f>Calculations!K229</f>
        <v/>
      </c>
      <c r="AG36" s="24" t="str">
        <f>Calculations!K325</f>
        <v/>
      </c>
      <c r="AH36" s="22" t="str">
        <f>Calculations!L37</f>
        <v/>
      </c>
      <c r="AI36" s="23" t="str">
        <f>Calculations!L133</f>
        <v/>
      </c>
      <c r="AJ36" s="23" t="str">
        <f>Calculations!L229</f>
        <v/>
      </c>
      <c r="AK36" s="24" t="str">
        <f>Calculations!L325</f>
        <v/>
      </c>
      <c r="AL36" s="22" t="str">
        <f>Calculations!M37</f>
        <v/>
      </c>
      <c r="AM36" s="23" t="str">
        <f>Calculations!M133</f>
        <v/>
      </c>
      <c r="AN36" s="23" t="str">
        <f>Calculations!M229</f>
        <v/>
      </c>
      <c r="AO36" s="24" t="str">
        <f>Calculations!M325</f>
        <v/>
      </c>
      <c r="AP36" s="22" t="str">
        <f>Calculations!N37</f>
        <v/>
      </c>
      <c r="AQ36" s="23" t="str">
        <f>Calculations!N133</f>
        <v/>
      </c>
      <c r="AR36" s="23" t="str">
        <f>Calculations!N229</f>
        <v/>
      </c>
      <c r="AS36" s="24" t="str">
        <f>Calculations!N325</f>
        <v/>
      </c>
      <c r="AT36" s="22" t="str">
        <f>Calculations!O37</f>
        <v/>
      </c>
      <c r="AU36" s="23" t="str">
        <f>Calculations!O133</f>
        <v/>
      </c>
      <c r="AV36" s="23" t="str">
        <f>Calculations!O229</f>
        <v/>
      </c>
      <c r="AW36" s="24" t="str">
        <f>Calculations!O325</f>
        <v/>
      </c>
    </row>
    <row r="37" spans="1:49" s="18" customFormat="1" ht="14.1" customHeight="1" x14ac:dyDescent="0.25">
      <c r="A37" s="19" t="str">
        <f>'Gene Table'!D37</f>
        <v>HIC1</v>
      </c>
      <c r="B37" s="22">
        <f>Calculations!D38</f>
        <v>20.122357999999998</v>
      </c>
      <c r="C37" s="23">
        <f>Calculations!D134</f>
        <v>30.896372</v>
      </c>
      <c r="D37" s="23">
        <f>Calculations!D230</f>
        <v>20.076699999999999</v>
      </c>
      <c r="E37" s="24">
        <f>Calculations!D326</f>
        <v>31.362112</v>
      </c>
      <c r="F37" s="22" t="str">
        <f>Calculations!E38</f>
        <v/>
      </c>
      <c r="G37" s="23" t="str">
        <f>Calculations!E134</f>
        <v/>
      </c>
      <c r="H37" s="23" t="str">
        <f>Calculations!E230</f>
        <v/>
      </c>
      <c r="I37" s="24" t="str">
        <f>Calculations!E326</f>
        <v/>
      </c>
      <c r="J37" s="22" t="str">
        <f>Calculations!F38</f>
        <v/>
      </c>
      <c r="K37" s="23" t="str">
        <f>Calculations!F134</f>
        <v/>
      </c>
      <c r="L37" s="23" t="str">
        <f>Calculations!F230</f>
        <v/>
      </c>
      <c r="M37" s="24" t="str">
        <f>Calculations!F326</f>
        <v/>
      </c>
      <c r="N37" s="22" t="str">
        <f>Calculations!G38</f>
        <v/>
      </c>
      <c r="O37" s="23" t="str">
        <f>Calculations!G134</f>
        <v/>
      </c>
      <c r="P37" s="23" t="str">
        <f>Calculations!G230</f>
        <v/>
      </c>
      <c r="Q37" s="24" t="str">
        <f>Calculations!G326</f>
        <v/>
      </c>
      <c r="R37" s="22" t="str">
        <f>Calculations!H38</f>
        <v/>
      </c>
      <c r="S37" s="23" t="str">
        <f>Calculations!H134</f>
        <v/>
      </c>
      <c r="T37" s="23" t="str">
        <f>Calculations!H230</f>
        <v/>
      </c>
      <c r="U37" s="24" t="str">
        <f>Calculations!H326</f>
        <v/>
      </c>
      <c r="V37" s="22" t="str">
        <f>Calculations!I38</f>
        <v/>
      </c>
      <c r="W37" s="23" t="str">
        <f>Calculations!I134</f>
        <v/>
      </c>
      <c r="X37" s="23" t="str">
        <f>Calculations!I230</f>
        <v/>
      </c>
      <c r="Y37" s="24" t="str">
        <f>Calculations!I326</f>
        <v/>
      </c>
      <c r="Z37" s="22" t="str">
        <f>Calculations!J38</f>
        <v/>
      </c>
      <c r="AA37" s="23" t="str">
        <f>Calculations!J134</f>
        <v/>
      </c>
      <c r="AB37" s="23" t="str">
        <f>Calculations!J230</f>
        <v/>
      </c>
      <c r="AC37" s="24" t="str">
        <f>Calculations!J326</f>
        <v/>
      </c>
      <c r="AD37" s="22" t="str">
        <f>Calculations!K38</f>
        <v/>
      </c>
      <c r="AE37" s="23" t="str">
        <f>Calculations!K134</f>
        <v/>
      </c>
      <c r="AF37" s="23" t="str">
        <f>Calculations!K230</f>
        <v/>
      </c>
      <c r="AG37" s="24" t="str">
        <f>Calculations!K326</f>
        <v/>
      </c>
      <c r="AH37" s="22" t="str">
        <f>Calculations!L38</f>
        <v/>
      </c>
      <c r="AI37" s="23" t="str">
        <f>Calculations!L134</f>
        <v/>
      </c>
      <c r="AJ37" s="23" t="str">
        <f>Calculations!L230</f>
        <v/>
      </c>
      <c r="AK37" s="24" t="str">
        <f>Calculations!L326</f>
        <v/>
      </c>
      <c r="AL37" s="22" t="str">
        <f>Calculations!M38</f>
        <v/>
      </c>
      <c r="AM37" s="23" t="str">
        <f>Calculations!M134</f>
        <v/>
      </c>
      <c r="AN37" s="23" t="str">
        <f>Calculations!M230</f>
        <v/>
      </c>
      <c r="AO37" s="24" t="str">
        <f>Calculations!M326</f>
        <v/>
      </c>
      <c r="AP37" s="22" t="str">
        <f>Calculations!N38</f>
        <v/>
      </c>
      <c r="AQ37" s="23" t="str">
        <f>Calculations!N134</f>
        <v/>
      </c>
      <c r="AR37" s="23" t="str">
        <f>Calculations!N230</f>
        <v/>
      </c>
      <c r="AS37" s="24" t="str">
        <f>Calculations!N326</f>
        <v/>
      </c>
      <c r="AT37" s="22" t="str">
        <f>Calculations!O38</f>
        <v/>
      </c>
      <c r="AU37" s="23" t="str">
        <f>Calculations!O134</f>
        <v/>
      </c>
      <c r="AV37" s="23" t="str">
        <f>Calculations!O230</f>
        <v/>
      </c>
      <c r="AW37" s="24" t="str">
        <f>Calculations!O326</f>
        <v/>
      </c>
    </row>
    <row r="38" spans="1:49" s="18" customFormat="1" ht="14.1" customHeight="1" x14ac:dyDescent="0.25">
      <c r="A38" s="19" t="str">
        <f>'Gene Table'!D38</f>
        <v>HOXA5</v>
      </c>
      <c r="B38" s="22">
        <f>Calculations!D39</f>
        <v>20.130303999999999</v>
      </c>
      <c r="C38" s="23">
        <f>Calculations!D135</f>
        <v>40</v>
      </c>
      <c r="D38" s="23">
        <f>Calculations!D231</f>
        <v>20.135663999999998</v>
      </c>
      <c r="E38" s="24">
        <f>Calculations!D327</f>
        <v>40</v>
      </c>
      <c r="F38" s="22" t="str">
        <f>Calculations!E39</f>
        <v/>
      </c>
      <c r="G38" s="23" t="str">
        <f>Calculations!E135</f>
        <v/>
      </c>
      <c r="H38" s="23" t="str">
        <f>Calculations!E231</f>
        <v/>
      </c>
      <c r="I38" s="24" t="str">
        <f>Calculations!E327</f>
        <v/>
      </c>
      <c r="J38" s="22" t="str">
        <f>Calculations!F39</f>
        <v/>
      </c>
      <c r="K38" s="23" t="str">
        <f>Calculations!F135</f>
        <v/>
      </c>
      <c r="L38" s="23" t="str">
        <f>Calculations!F231</f>
        <v/>
      </c>
      <c r="M38" s="24" t="str">
        <f>Calculations!F327</f>
        <v/>
      </c>
      <c r="N38" s="22" t="str">
        <f>Calculations!G39</f>
        <v/>
      </c>
      <c r="O38" s="23" t="str">
        <f>Calculations!G135</f>
        <v/>
      </c>
      <c r="P38" s="23" t="str">
        <f>Calculations!G231</f>
        <v/>
      </c>
      <c r="Q38" s="24" t="str">
        <f>Calculations!G327</f>
        <v/>
      </c>
      <c r="R38" s="22" t="str">
        <f>Calculations!H39</f>
        <v/>
      </c>
      <c r="S38" s="23" t="str">
        <f>Calculations!H135</f>
        <v/>
      </c>
      <c r="T38" s="23" t="str">
        <f>Calculations!H231</f>
        <v/>
      </c>
      <c r="U38" s="24" t="str">
        <f>Calculations!H327</f>
        <v/>
      </c>
      <c r="V38" s="22" t="str">
        <f>Calculations!I39</f>
        <v/>
      </c>
      <c r="W38" s="23" t="str">
        <f>Calculations!I135</f>
        <v/>
      </c>
      <c r="X38" s="23" t="str">
        <f>Calculations!I231</f>
        <v/>
      </c>
      <c r="Y38" s="24" t="str">
        <f>Calculations!I327</f>
        <v/>
      </c>
      <c r="Z38" s="22" t="str">
        <f>Calculations!J39</f>
        <v/>
      </c>
      <c r="AA38" s="23" t="str">
        <f>Calculations!J135</f>
        <v/>
      </c>
      <c r="AB38" s="23" t="str">
        <f>Calculations!J231</f>
        <v/>
      </c>
      <c r="AC38" s="24" t="str">
        <f>Calculations!J327</f>
        <v/>
      </c>
      <c r="AD38" s="22" t="str">
        <f>Calculations!K39</f>
        <v/>
      </c>
      <c r="AE38" s="23" t="str">
        <f>Calculations!K135</f>
        <v/>
      </c>
      <c r="AF38" s="23" t="str">
        <f>Calculations!K231</f>
        <v/>
      </c>
      <c r="AG38" s="24" t="str">
        <f>Calculations!K327</f>
        <v/>
      </c>
      <c r="AH38" s="22" t="str">
        <f>Calculations!L39</f>
        <v/>
      </c>
      <c r="AI38" s="23" t="str">
        <f>Calculations!L135</f>
        <v/>
      </c>
      <c r="AJ38" s="23" t="str">
        <f>Calculations!L231</f>
        <v/>
      </c>
      <c r="AK38" s="24" t="str">
        <f>Calculations!L327</f>
        <v/>
      </c>
      <c r="AL38" s="22" t="str">
        <f>Calculations!M39</f>
        <v/>
      </c>
      <c r="AM38" s="23" t="str">
        <f>Calculations!M135</f>
        <v/>
      </c>
      <c r="AN38" s="23" t="str">
        <f>Calculations!M231</f>
        <v/>
      </c>
      <c r="AO38" s="24" t="str">
        <f>Calculations!M327</f>
        <v/>
      </c>
      <c r="AP38" s="22" t="str">
        <f>Calculations!N39</f>
        <v/>
      </c>
      <c r="AQ38" s="23" t="str">
        <f>Calculations!N135</f>
        <v/>
      </c>
      <c r="AR38" s="23" t="str">
        <f>Calculations!N231</f>
        <v/>
      </c>
      <c r="AS38" s="24" t="str">
        <f>Calculations!N327</f>
        <v/>
      </c>
      <c r="AT38" s="22" t="str">
        <f>Calculations!O39</f>
        <v/>
      </c>
      <c r="AU38" s="23" t="str">
        <f>Calculations!O135</f>
        <v/>
      </c>
      <c r="AV38" s="23" t="str">
        <f>Calculations!O231</f>
        <v/>
      </c>
      <c r="AW38" s="24" t="str">
        <f>Calculations!O327</f>
        <v/>
      </c>
    </row>
    <row r="39" spans="1:49" s="18" customFormat="1" ht="14.1" customHeight="1" x14ac:dyDescent="0.25">
      <c r="A39" s="19" t="str">
        <f>'Gene Table'!D39</f>
        <v>HOXD11</v>
      </c>
      <c r="B39" s="22">
        <f>Calculations!D40</f>
        <v>23.792494000000001</v>
      </c>
      <c r="C39" s="23">
        <f>Calculations!D136</f>
        <v>31.44828</v>
      </c>
      <c r="D39" s="23">
        <f>Calculations!D232</f>
        <v>24.826723000000001</v>
      </c>
      <c r="E39" s="24">
        <f>Calculations!D328</f>
        <v>34.699738000000004</v>
      </c>
      <c r="F39" s="22" t="str">
        <f>Calculations!E40</f>
        <v/>
      </c>
      <c r="G39" s="23" t="str">
        <f>Calculations!E136</f>
        <v/>
      </c>
      <c r="H39" s="23" t="str">
        <f>Calculations!E232</f>
        <v/>
      </c>
      <c r="I39" s="24" t="str">
        <f>Calculations!E328</f>
        <v/>
      </c>
      <c r="J39" s="22" t="str">
        <f>Calculations!F40</f>
        <v/>
      </c>
      <c r="K39" s="23" t="str">
        <f>Calculations!F136</f>
        <v/>
      </c>
      <c r="L39" s="23" t="str">
        <f>Calculations!F232</f>
        <v/>
      </c>
      <c r="M39" s="24" t="str">
        <f>Calculations!F328</f>
        <v/>
      </c>
      <c r="N39" s="22" t="str">
        <f>Calculations!G40</f>
        <v/>
      </c>
      <c r="O39" s="23" t="str">
        <f>Calculations!G136</f>
        <v/>
      </c>
      <c r="P39" s="23" t="str">
        <f>Calculations!G232</f>
        <v/>
      </c>
      <c r="Q39" s="24" t="str">
        <f>Calculations!G328</f>
        <v/>
      </c>
      <c r="R39" s="22" t="str">
        <f>Calculations!H40</f>
        <v/>
      </c>
      <c r="S39" s="23" t="str">
        <f>Calculations!H136</f>
        <v/>
      </c>
      <c r="T39" s="23" t="str">
        <f>Calculations!H232</f>
        <v/>
      </c>
      <c r="U39" s="24" t="str">
        <f>Calculations!H328</f>
        <v/>
      </c>
      <c r="V39" s="22" t="str">
        <f>Calculations!I40</f>
        <v/>
      </c>
      <c r="W39" s="23" t="str">
        <f>Calculations!I136</f>
        <v/>
      </c>
      <c r="X39" s="23" t="str">
        <f>Calculations!I232</f>
        <v/>
      </c>
      <c r="Y39" s="24" t="str">
        <f>Calculations!I328</f>
        <v/>
      </c>
      <c r="Z39" s="22" t="str">
        <f>Calculations!J40</f>
        <v/>
      </c>
      <c r="AA39" s="23" t="str">
        <f>Calculations!J136</f>
        <v/>
      </c>
      <c r="AB39" s="23" t="str">
        <f>Calculations!J232</f>
        <v/>
      </c>
      <c r="AC39" s="24" t="str">
        <f>Calculations!J328</f>
        <v/>
      </c>
      <c r="AD39" s="22" t="str">
        <f>Calculations!K40</f>
        <v/>
      </c>
      <c r="AE39" s="23" t="str">
        <f>Calculations!K136</f>
        <v/>
      </c>
      <c r="AF39" s="23" t="str">
        <f>Calculations!K232</f>
        <v/>
      </c>
      <c r="AG39" s="24" t="str">
        <f>Calculations!K328</f>
        <v/>
      </c>
      <c r="AH39" s="22" t="str">
        <f>Calculations!L40</f>
        <v/>
      </c>
      <c r="AI39" s="23" t="str">
        <f>Calculations!L136</f>
        <v/>
      </c>
      <c r="AJ39" s="23" t="str">
        <f>Calculations!L232</f>
        <v/>
      </c>
      <c r="AK39" s="24" t="str">
        <f>Calculations!L328</f>
        <v/>
      </c>
      <c r="AL39" s="22" t="str">
        <f>Calculations!M40</f>
        <v/>
      </c>
      <c r="AM39" s="23" t="str">
        <f>Calculations!M136</f>
        <v/>
      </c>
      <c r="AN39" s="23" t="str">
        <f>Calculations!M232</f>
        <v/>
      </c>
      <c r="AO39" s="24" t="str">
        <f>Calculations!M328</f>
        <v/>
      </c>
      <c r="AP39" s="22" t="str">
        <f>Calculations!N40</f>
        <v/>
      </c>
      <c r="AQ39" s="23" t="str">
        <f>Calculations!N136</f>
        <v/>
      </c>
      <c r="AR39" s="23" t="str">
        <f>Calculations!N232</f>
        <v/>
      </c>
      <c r="AS39" s="24" t="str">
        <f>Calculations!N328</f>
        <v/>
      </c>
      <c r="AT39" s="22" t="str">
        <f>Calculations!O40</f>
        <v/>
      </c>
      <c r="AU39" s="23" t="str">
        <f>Calculations!O136</f>
        <v/>
      </c>
      <c r="AV39" s="23" t="str">
        <f>Calculations!O232</f>
        <v/>
      </c>
      <c r="AW39" s="24" t="str">
        <f>Calculations!O328</f>
        <v/>
      </c>
    </row>
    <row r="40" spans="1:49" s="18" customFormat="1" ht="14.1" customHeight="1" x14ac:dyDescent="0.25">
      <c r="A40" s="19" t="str">
        <f>'Gene Table'!D40</f>
        <v>HS3ST2</v>
      </c>
      <c r="B40" s="22">
        <f>Calculations!D41</f>
        <v>20.864826000000001</v>
      </c>
      <c r="C40" s="23">
        <f>Calculations!D137</f>
        <v>31.235779000000001</v>
      </c>
      <c r="D40" s="23">
        <f>Calculations!D233</f>
        <v>20.784216000000001</v>
      </c>
      <c r="E40" s="24">
        <f>Calculations!D329</f>
        <v>30.785736</v>
      </c>
      <c r="F40" s="22" t="str">
        <f>Calculations!E41</f>
        <v/>
      </c>
      <c r="G40" s="23" t="str">
        <f>Calculations!E137</f>
        <v/>
      </c>
      <c r="H40" s="23" t="str">
        <f>Calculations!E233</f>
        <v/>
      </c>
      <c r="I40" s="24" t="str">
        <f>Calculations!E329</f>
        <v/>
      </c>
      <c r="J40" s="22" t="str">
        <f>Calculations!F41</f>
        <v/>
      </c>
      <c r="K40" s="23" t="str">
        <f>Calculations!F137</f>
        <v/>
      </c>
      <c r="L40" s="23" t="str">
        <f>Calculations!F233</f>
        <v/>
      </c>
      <c r="M40" s="24" t="str">
        <f>Calculations!F329</f>
        <v/>
      </c>
      <c r="N40" s="22" t="str">
        <f>Calculations!G41</f>
        <v/>
      </c>
      <c r="O40" s="23" t="str">
        <f>Calculations!G137</f>
        <v/>
      </c>
      <c r="P40" s="23" t="str">
        <f>Calculations!G233</f>
        <v/>
      </c>
      <c r="Q40" s="24" t="str">
        <f>Calculations!G329</f>
        <v/>
      </c>
      <c r="R40" s="22" t="str">
        <f>Calculations!H41</f>
        <v/>
      </c>
      <c r="S40" s="23" t="str">
        <f>Calculations!H137</f>
        <v/>
      </c>
      <c r="T40" s="23" t="str">
        <f>Calculations!H233</f>
        <v/>
      </c>
      <c r="U40" s="24" t="str">
        <f>Calculations!H329</f>
        <v/>
      </c>
      <c r="V40" s="22" t="str">
        <f>Calculations!I41</f>
        <v/>
      </c>
      <c r="W40" s="23" t="str">
        <f>Calculations!I137</f>
        <v/>
      </c>
      <c r="X40" s="23" t="str">
        <f>Calculations!I233</f>
        <v/>
      </c>
      <c r="Y40" s="24" t="str">
        <f>Calculations!I329</f>
        <v/>
      </c>
      <c r="Z40" s="22" t="str">
        <f>Calculations!J41</f>
        <v/>
      </c>
      <c r="AA40" s="23" t="str">
        <f>Calculations!J137</f>
        <v/>
      </c>
      <c r="AB40" s="23" t="str">
        <f>Calculations!J233</f>
        <v/>
      </c>
      <c r="AC40" s="24" t="str">
        <f>Calculations!J329</f>
        <v/>
      </c>
      <c r="AD40" s="22" t="str">
        <f>Calculations!K41</f>
        <v/>
      </c>
      <c r="AE40" s="23" t="str">
        <f>Calculations!K137</f>
        <v/>
      </c>
      <c r="AF40" s="23" t="str">
        <f>Calculations!K233</f>
        <v/>
      </c>
      <c r="AG40" s="24" t="str">
        <f>Calculations!K329</f>
        <v/>
      </c>
      <c r="AH40" s="22" t="str">
        <f>Calculations!L41</f>
        <v/>
      </c>
      <c r="AI40" s="23" t="str">
        <f>Calculations!L137</f>
        <v/>
      </c>
      <c r="AJ40" s="23" t="str">
        <f>Calculations!L233</f>
        <v/>
      </c>
      <c r="AK40" s="24" t="str">
        <f>Calculations!L329</f>
        <v/>
      </c>
      <c r="AL40" s="22" t="str">
        <f>Calculations!M41</f>
        <v/>
      </c>
      <c r="AM40" s="23" t="str">
        <f>Calculations!M137</f>
        <v/>
      </c>
      <c r="AN40" s="23" t="str">
        <f>Calculations!M233</f>
        <v/>
      </c>
      <c r="AO40" s="24" t="str">
        <f>Calculations!M329</f>
        <v/>
      </c>
      <c r="AP40" s="22" t="str">
        <f>Calculations!N41</f>
        <v/>
      </c>
      <c r="AQ40" s="23" t="str">
        <f>Calculations!N137</f>
        <v/>
      </c>
      <c r="AR40" s="23" t="str">
        <f>Calculations!N233</f>
        <v/>
      </c>
      <c r="AS40" s="24" t="str">
        <f>Calculations!N329</f>
        <v/>
      </c>
      <c r="AT40" s="22" t="str">
        <f>Calculations!O41</f>
        <v/>
      </c>
      <c r="AU40" s="23" t="str">
        <f>Calculations!O137</f>
        <v/>
      </c>
      <c r="AV40" s="23" t="str">
        <f>Calculations!O233</f>
        <v/>
      </c>
      <c r="AW40" s="24" t="str">
        <f>Calculations!O329</f>
        <v/>
      </c>
    </row>
    <row r="41" spans="1:49" s="18" customFormat="1" ht="14.1" customHeight="1" x14ac:dyDescent="0.25">
      <c r="A41" s="19" t="str">
        <f>'Gene Table'!D41</f>
        <v>HS3ST3B1</v>
      </c>
      <c r="B41" s="22">
        <f>Calculations!D42</f>
        <v>21.538107</v>
      </c>
      <c r="C41" s="23">
        <f>Calculations!D138</f>
        <v>21.529813999999998</v>
      </c>
      <c r="D41" s="23">
        <f>Calculations!D234</f>
        <v>28.30772</v>
      </c>
      <c r="E41" s="24">
        <f>Calculations!D330</f>
        <v>32.329563</v>
      </c>
      <c r="F41" s="22" t="str">
        <f>Calculations!E42</f>
        <v/>
      </c>
      <c r="G41" s="23" t="str">
        <f>Calculations!E138</f>
        <v/>
      </c>
      <c r="H41" s="23" t="str">
        <f>Calculations!E234</f>
        <v/>
      </c>
      <c r="I41" s="24" t="str">
        <f>Calculations!E330</f>
        <v/>
      </c>
      <c r="J41" s="22" t="str">
        <f>Calculations!F42</f>
        <v/>
      </c>
      <c r="K41" s="23" t="str">
        <f>Calculations!F138</f>
        <v/>
      </c>
      <c r="L41" s="23" t="str">
        <f>Calculations!F234</f>
        <v/>
      </c>
      <c r="M41" s="24" t="str">
        <f>Calculations!F330</f>
        <v/>
      </c>
      <c r="N41" s="22" t="str">
        <f>Calculations!G42</f>
        <v/>
      </c>
      <c r="O41" s="23" t="str">
        <f>Calculations!G138</f>
        <v/>
      </c>
      <c r="P41" s="23" t="str">
        <f>Calculations!G234</f>
        <v/>
      </c>
      <c r="Q41" s="24" t="str">
        <f>Calculations!G330</f>
        <v/>
      </c>
      <c r="R41" s="22" t="str">
        <f>Calculations!H42</f>
        <v/>
      </c>
      <c r="S41" s="23" t="str">
        <f>Calculations!H138</f>
        <v/>
      </c>
      <c r="T41" s="23" t="str">
        <f>Calculations!H234</f>
        <v/>
      </c>
      <c r="U41" s="24" t="str">
        <f>Calculations!H330</f>
        <v/>
      </c>
      <c r="V41" s="22" t="str">
        <f>Calculations!I42</f>
        <v/>
      </c>
      <c r="W41" s="23" t="str">
        <f>Calculations!I138</f>
        <v/>
      </c>
      <c r="X41" s="23" t="str">
        <f>Calculations!I234</f>
        <v/>
      </c>
      <c r="Y41" s="24" t="str">
        <f>Calculations!I330</f>
        <v/>
      </c>
      <c r="Z41" s="22" t="str">
        <f>Calculations!J42</f>
        <v/>
      </c>
      <c r="AA41" s="23" t="str">
        <f>Calculations!J138</f>
        <v/>
      </c>
      <c r="AB41" s="23" t="str">
        <f>Calculations!J234</f>
        <v/>
      </c>
      <c r="AC41" s="24" t="str">
        <f>Calculations!J330</f>
        <v/>
      </c>
      <c r="AD41" s="22" t="str">
        <f>Calculations!K42</f>
        <v/>
      </c>
      <c r="AE41" s="23" t="str">
        <f>Calculations!K138</f>
        <v/>
      </c>
      <c r="AF41" s="23" t="str">
        <f>Calculations!K234</f>
        <v/>
      </c>
      <c r="AG41" s="24" t="str">
        <f>Calculations!K330</f>
        <v/>
      </c>
      <c r="AH41" s="22" t="str">
        <f>Calculations!L42</f>
        <v/>
      </c>
      <c r="AI41" s="23" t="str">
        <f>Calculations!L138</f>
        <v/>
      </c>
      <c r="AJ41" s="23" t="str">
        <f>Calculations!L234</f>
        <v/>
      </c>
      <c r="AK41" s="24" t="str">
        <f>Calculations!L330</f>
        <v/>
      </c>
      <c r="AL41" s="22" t="str">
        <f>Calculations!M42</f>
        <v/>
      </c>
      <c r="AM41" s="23" t="str">
        <f>Calculations!M138</f>
        <v/>
      </c>
      <c r="AN41" s="23" t="str">
        <f>Calculations!M234</f>
        <v/>
      </c>
      <c r="AO41" s="24" t="str">
        <f>Calculations!M330</f>
        <v/>
      </c>
      <c r="AP41" s="22" t="str">
        <f>Calculations!N42</f>
        <v/>
      </c>
      <c r="AQ41" s="23" t="str">
        <f>Calculations!N138</f>
        <v/>
      </c>
      <c r="AR41" s="23" t="str">
        <f>Calculations!N234</f>
        <v/>
      </c>
      <c r="AS41" s="24" t="str">
        <f>Calculations!N330</f>
        <v/>
      </c>
      <c r="AT41" s="22" t="str">
        <f>Calculations!O42</f>
        <v/>
      </c>
      <c r="AU41" s="23" t="str">
        <f>Calculations!O138</f>
        <v/>
      </c>
      <c r="AV41" s="23" t="str">
        <f>Calculations!O234</f>
        <v/>
      </c>
      <c r="AW41" s="24" t="str">
        <f>Calculations!O330</f>
        <v/>
      </c>
    </row>
    <row r="42" spans="1:49" s="18" customFormat="1" ht="14.1" customHeight="1" x14ac:dyDescent="0.25">
      <c r="A42" s="19" t="str">
        <f>'Gene Table'!D42</f>
        <v>HSD17B4</v>
      </c>
      <c r="B42" s="22">
        <f>Calculations!D43</f>
        <v>20.816046</v>
      </c>
      <c r="C42" s="23">
        <f>Calculations!D139</f>
        <v>22.884243000000001</v>
      </c>
      <c r="D42" s="23">
        <f>Calculations!D235</f>
        <v>22.801843999999999</v>
      </c>
      <c r="E42" s="24">
        <f>Calculations!D331</f>
        <v>30.395479999999999</v>
      </c>
      <c r="F42" s="22" t="str">
        <f>Calculations!E43</f>
        <v/>
      </c>
      <c r="G42" s="23" t="str">
        <f>Calculations!E139</f>
        <v/>
      </c>
      <c r="H42" s="23" t="str">
        <f>Calculations!E235</f>
        <v/>
      </c>
      <c r="I42" s="24" t="str">
        <f>Calculations!E331</f>
        <v/>
      </c>
      <c r="J42" s="22" t="str">
        <f>Calculations!F43</f>
        <v/>
      </c>
      <c r="K42" s="23" t="str">
        <f>Calculations!F139</f>
        <v/>
      </c>
      <c r="L42" s="23" t="str">
        <f>Calculations!F235</f>
        <v/>
      </c>
      <c r="M42" s="24" t="str">
        <f>Calculations!F331</f>
        <v/>
      </c>
      <c r="N42" s="22" t="str">
        <f>Calculations!G43</f>
        <v/>
      </c>
      <c r="O42" s="23" t="str">
        <f>Calculations!G139</f>
        <v/>
      </c>
      <c r="P42" s="23" t="str">
        <f>Calculations!G235</f>
        <v/>
      </c>
      <c r="Q42" s="24" t="str">
        <f>Calculations!G331</f>
        <v/>
      </c>
      <c r="R42" s="22" t="str">
        <f>Calculations!H43</f>
        <v/>
      </c>
      <c r="S42" s="23" t="str">
        <f>Calculations!H139</f>
        <v/>
      </c>
      <c r="T42" s="23" t="str">
        <f>Calculations!H235</f>
        <v/>
      </c>
      <c r="U42" s="24" t="str">
        <f>Calculations!H331</f>
        <v/>
      </c>
      <c r="V42" s="22" t="str">
        <f>Calculations!I43</f>
        <v/>
      </c>
      <c r="W42" s="23" t="str">
        <f>Calculations!I139</f>
        <v/>
      </c>
      <c r="X42" s="23" t="str">
        <f>Calculations!I235</f>
        <v/>
      </c>
      <c r="Y42" s="24" t="str">
        <f>Calculations!I331</f>
        <v/>
      </c>
      <c r="Z42" s="22" t="str">
        <f>Calculations!J43</f>
        <v/>
      </c>
      <c r="AA42" s="23" t="str">
        <f>Calculations!J139</f>
        <v/>
      </c>
      <c r="AB42" s="23" t="str">
        <f>Calculations!J235</f>
        <v/>
      </c>
      <c r="AC42" s="24" t="str">
        <f>Calculations!J331</f>
        <v/>
      </c>
      <c r="AD42" s="22" t="str">
        <f>Calculations!K43</f>
        <v/>
      </c>
      <c r="AE42" s="23" t="str">
        <f>Calculations!K139</f>
        <v/>
      </c>
      <c r="AF42" s="23" t="str">
        <f>Calculations!K235</f>
        <v/>
      </c>
      <c r="AG42" s="24" t="str">
        <f>Calculations!K331</f>
        <v/>
      </c>
      <c r="AH42" s="22" t="str">
        <f>Calculations!L43</f>
        <v/>
      </c>
      <c r="AI42" s="23" t="str">
        <f>Calculations!L139</f>
        <v/>
      </c>
      <c r="AJ42" s="23" t="str">
        <f>Calculations!L235</f>
        <v/>
      </c>
      <c r="AK42" s="24" t="str">
        <f>Calculations!L331</f>
        <v/>
      </c>
      <c r="AL42" s="22" t="str">
        <f>Calculations!M43</f>
        <v/>
      </c>
      <c r="AM42" s="23" t="str">
        <f>Calculations!M139</f>
        <v/>
      </c>
      <c r="AN42" s="23" t="str">
        <f>Calculations!M235</f>
        <v/>
      </c>
      <c r="AO42" s="24" t="str">
        <f>Calculations!M331</f>
        <v/>
      </c>
      <c r="AP42" s="22" t="str">
        <f>Calculations!N43</f>
        <v/>
      </c>
      <c r="AQ42" s="23" t="str">
        <f>Calculations!N139</f>
        <v/>
      </c>
      <c r="AR42" s="23" t="str">
        <f>Calculations!N235</f>
        <v/>
      </c>
      <c r="AS42" s="24" t="str">
        <f>Calculations!N331</f>
        <v/>
      </c>
      <c r="AT42" s="22" t="str">
        <f>Calculations!O43</f>
        <v/>
      </c>
      <c r="AU42" s="23" t="str">
        <f>Calculations!O139</f>
        <v/>
      </c>
      <c r="AV42" s="23" t="str">
        <f>Calculations!O235</f>
        <v/>
      </c>
      <c r="AW42" s="24" t="str">
        <f>Calculations!O331</f>
        <v/>
      </c>
    </row>
    <row r="43" spans="1:49" s="18" customFormat="1" ht="14.1" customHeight="1" x14ac:dyDescent="0.25">
      <c r="A43" s="19" t="str">
        <f>'Gene Table'!D43</f>
        <v>ID4</v>
      </c>
      <c r="B43" s="22">
        <f>Calculations!D44</f>
        <v>19.48545</v>
      </c>
      <c r="C43" s="23">
        <f>Calculations!D140</f>
        <v>19.487926000000002</v>
      </c>
      <c r="D43" s="23">
        <f>Calculations!D236</f>
        <v>30.995913999999999</v>
      </c>
      <c r="E43" s="24">
        <f>Calculations!D332</f>
        <v>35.253776999999999</v>
      </c>
      <c r="F43" s="22" t="str">
        <f>Calculations!E44</f>
        <v/>
      </c>
      <c r="G43" s="23" t="str">
        <f>Calculations!E140</f>
        <v/>
      </c>
      <c r="H43" s="23" t="str">
        <f>Calculations!E236</f>
        <v/>
      </c>
      <c r="I43" s="24" t="str">
        <f>Calculations!E332</f>
        <v/>
      </c>
      <c r="J43" s="22" t="str">
        <f>Calculations!F44</f>
        <v/>
      </c>
      <c r="K43" s="23" t="str">
        <f>Calculations!F140</f>
        <v/>
      </c>
      <c r="L43" s="23" t="str">
        <f>Calculations!F236</f>
        <v/>
      </c>
      <c r="M43" s="24" t="str">
        <f>Calculations!F332</f>
        <v/>
      </c>
      <c r="N43" s="22" t="str">
        <f>Calculations!G44</f>
        <v/>
      </c>
      <c r="O43" s="23" t="str">
        <f>Calculations!G140</f>
        <v/>
      </c>
      <c r="P43" s="23" t="str">
        <f>Calculations!G236</f>
        <v/>
      </c>
      <c r="Q43" s="24" t="str">
        <f>Calculations!G332</f>
        <v/>
      </c>
      <c r="R43" s="22" t="str">
        <f>Calculations!H44</f>
        <v/>
      </c>
      <c r="S43" s="23" t="str">
        <f>Calculations!H140</f>
        <v/>
      </c>
      <c r="T43" s="23" t="str">
        <f>Calculations!H236</f>
        <v/>
      </c>
      <c r="U43" s="24" t="str">
        <f>Calculations!H332</f>
        <v/>
      </c>
      <c r="V43" s="22" t="str">
        <f>Calculations!I44</f>
        <v/>
      </c>
      <c r="W43" s="23" t="str">
        <f>Calculations!I140</f>
        <v/>
      </c>
      <c r="X43" s="23" t="str">
        <f>Calculations!I236</f>
        <v/>
      </c>
      <c r="Y43" s="24" t="str">
        <f>Calculations!I332</f>
        <v/>
      </c>
      <c r="Z43" s="22" t="str">
        <f>Calculations!J44</f>
        <v/>
      </c>
      <c r="AA43" s="23" t="str">
        <f>Calculations!J140</f>
        <v/>
      </c>
      <c r="AB43" s="23" t="str">
        <f>Calculations!J236</f>
        <v/>
      </c>
      <c r="AC43" s="24" t="str">
        <f>Calculations!J332</f>
        <v/>
      </c>
      <c r="AD43" s="22" t="str">
        <f>Calculations!K44</f>
        <v/>
      </c>
      <c r="AE43" s="23" t="str">
        <f>Calculations!K140</f>
        <v/>
      </c>
      <c r="AF43" s="23" t="str">
        <f>Calculations!K236</f>
        <v/>
      </c>
      <c r="AG43" s="24" t="str">
        <f>Calculations!K332</f>
        <v/>
      </c>
      <c r="AH43" s="22" t="str">
        <f>Calculations!L44</f>
        <v/>
      </c>
      <c r="AI43" s="23" t="str">
        <f>Calculations!L140</f>
        <v/>
      </c>
      <c r="AJ43" s="23" t="str">
        <f>Calculations!L236</f>
        <v/>
      </c>
      <c r="AK43" s="24" t="str">
        <f>Calculations!L332</f>
        <v/>
      </c>
      <c r="AL43" s="22" t="str">
        <f>Calculations!M44</f>
        <v/>
      </c>
      <c r="AM43" s="23" t="str">
        <f>Calculations!M140</f>
        <v/>
      </c>
      <c r="AN43" s="23" t="str">
        <f>Calculations!M236</f>
        <v/>
      </c>
      <c r="AO43" s="24" t="str">
        <f>Calculations!M332</f>
        <v/>
      </c>
      <c r="AP43" s="22" t="str">
        <f>Calculations!N44</f>
        <v/>
      </c>
      <c r="AQ43" s="23" t="str">
        <f>Calculations!N140</f>
        <v/>
      </c>
      <c r="AR43" s="23" t="str">
        <f>Calculations!N236</f>
        <v/>
      </c>
      <c r="AS43" s="24" t="str">
        <f>Calculations!N332</f>
        <v/>
      </c>
      <c r="AT43" s="22" t="str">
        <f>Calculations!O44</f>
        <v/>
      </c>
      <c r="AU43" s="23" t="str">
        <f>Calculations!O140</f>
        <v/>
      </c>
      <c r="AV43" s="23" t="str">
        <f>Calculations!O236</f>
        <v/>
      </c>
      <c r="AW43" s="24" t="str">
        <f>Calculations!O332</f>
        <v/>
      </c>
    </row>
    <row r="44" spans="1:49" s="18" customFormat="1" ht="14.1" customHeight="1" x14ac:dyDescent="0.25">
      <c r="A44" s="19" t="str">
        <f>'Gene Table'!D44</f>
        <v>IGFBP7</v>
      </c>
      <c r="B44" s="22">
        <f>Calculations!D45</f>
        <v>20.839169999999999</v>
      </c>
      <c r="C44" s="23">
        <f>Calculations!D141</f>
        <v>38.460599999999999</v>
      </c>
      <c r="D44" s="23">
        <f>Calculations!D237</f>
        <v>20.692789999999999</v>
      </c>
      <c r="E44" s="24">
        <f>Calculations!D333</f>
        <v>32.423409999999997</v>
      </c>
      <c r="F44" s="22" t="str">
        <f>Calculations!E45</f>
        <v/>
      </c>
      <c r="G44" s="23" t="str">
        <f>Calculations!E141</f>
        <v/>
      </c>
      <c r="H44" s="23" t="str">
        <f>Calculations!E237</f>
        <v/>
      </c>
      <c r="I44" s="24" t="str">
        <f>Calculations!E333</f>
        <v/>
      </c>
      <c r="J44" s="22" t="str">
        <f>Calculations!F45</f>
        <v/>
      </c>
      <c r="K44" s="23" t="str">
        <f>Calculations!F141</f>
        <v/>
      </c>
      <c r="L44" s="23" t="str">
        <f>Calculations!F237</f>
        <v/>
      </c>
      <c r="M44" s="24" t="str">
        <f>Calculations!F333</f>
        <v/>
      </c>
      <c r="N44" s="22" t="str">
        <f>Calculations!G45</f>
        <v/>
      </c>
      <c r="O44" s="23" t="str">
        <f>Calculations!G141</f>
        <v/>
      </c>
      <c r="P44" s="23" t="str">
        <f>Calculations!G237</f>
        <v/>
      </c>
      <c r="Q44" s="24" t="str">
        <f>Calculations!G333</f>
        <v/>
      </c>
      <c r="R44" s="22" t="str">
        <f>Calculations!H45</f>
        <v/>
      </c>
      <c r="S44" s="23" t="str">
        <f>Calculations!H141</f>
        <v/>
      </c>
      <c r="T44" s="23" t="str">
        <f>Calculations!H237</f>
        <v/>
      </c>
      <c r="U44" s="24" t="str">
        <f>Calculations!H333</f>
        <v/>
      </c>
      <c r="V44" s="22" t="str">
        <f>Calculations!I45</f>
        <v/>
      </c>
      <c r="W44" s="23" t="str">
        <f>Calculations!I141</f>
        <v/>
      </c>
      <c r="X44" s="23" t="str">
        <f>Calculations!I237</f>
        <v/>
      </c>
      <c r="Y44" s="24" t="str">
        <f>Calculations!I333</f>
        <v/>
      </c>
      <c r="Z44" s="22" t="str">
        <f>Calculations!J45</f>
        <v/>
      </c>
      <c r="AA44" s="23" t="str">
        <f>Calculations!J141</f>
        <v/>
      </c>
      <c r="AB44" s="23" t="str">
        <f>Calculations!J237</f>
        <v/>
      </c>
      <c r="AC44" s="24" t="str">
        <f>Calculations!J333</f>
        <v/>
      </c>
      <c r="AD44" s="22" t="str">
        <f>Calculations!K45</f>
        <v/>
      </c>
      <c r="AE44" s="23" t="str">
        <f>Calculations!K141</f>
        <v/>
      </c>
      <c r="AF44" s="23" t="str">
        <f>Calculations!K237</f>
        <v/>
      </c>
      <c r="AG44" s="24" t="str">
        <f>Calculations!K333</f>
        <v/>
      </c>
      <c r="AH44" s="22" t="str">
        <f>Calculations!L45</f>
        <v/>
      </c>
      <c r="AI44" s="23" t="str">
        <f>Calculations!L141</f>
        <v/>
      </c>
      <c r="AJ44" s="23" t="str">
        <f>Calculations!L237</f>
        <v/>
      </c>
      <c r="AK44" s="24" t="str">
        <f>Calculations!L333</f>
        <v/>
      </c>
      <c r="AL44" s="22" t="str">
        <f>Calculations!M45</f>
        <v/>
      </c>
      <c r="AM44" s="23" t="str">
        <f>Calculations!M141</f>
        <v/>
      </c>
      <c r="AN44" s="23" t="str">
        <f>Calculations!M237</f>
        <v/>
      </c>
      <c r="AO44" s="24" t="str">
        <f>Calculations!M333</f>
        <v/>
      </c>
      <c r="AP44" s="22" t="str">
        <f>Calculations!N45</f>
        <v/>
      </c>
      <c r="AQ44" s="23" t="str">
        <f>Calculations!N141</f>
        <v/>
      </c>
      <c r="AR44" s="23" t="str">
        <f>Calculations!N237</f>
        <v/>
      </c>
      <c r="AS44" s="24" t="str">
        <f>Calculations!N333</f>
        <v/>
      </c>
      <c r="AT44" s="22" t="str">
        <f>Calculations!O45</f>
        <v/>
      </c>
      <c r="AU44" s="23" t="str">
        <f>Calculations!O141</f>
        <v/>
      </c>
      <c r="AV44" s="23" t="str">
        <f>Calculations!O237</f>
        <v/>
      </c>
      <c r="AW44" s="24" t="str">
        <f>Calculations!O333</f>
        <v/>
      </c>
    </row>
    <row r="45" spans="1:49" s="18" customFormat="1" ht="14.1" customHeight="1" x14ac:dyDescent="0.25">
      <c r="A45" s="19" t="str">
        <f>'Gene Table'!D45</f>
        <v>IGFBPL1</v>
      </c>
      <c r="B45" s="22">
        <f>Calculations!D46</f>
        <v>19.824411000000001</v>
      </c>
      <c r="C45" s="23">
        <f>Calculations!D142</f>
        <v>26.698463</v>
      </c>
      <c r="D45" s="23">
        <f>Calculations!D238</f>
        <v>19.964817</v>
      </c>
      <c r="E45" s="24">
        <f>Calculations!D334</f>
        <v>27.971077000000001</v>
      </c>
      <c r="F45" s="22" t="str">
        <f>Calculations!E46</f>
        <v/>
      </c>
      <c r="G45" s="23" t="str">
        <f>Calculations!E142</f>
        <v/>
      </c>
      <c r="H45" s="23" t="str">
        <f>Calculations!E238</f>
        <v/>
      </c>
      <c r="I45" s="24" t="str">
        <f>Calculations!E334</f>
        <v/>
      </c>
      <c r="J45" s="22" t="str">
        <f>Calculations!F46</f>
        <v/>
      </c>
      <c r="K45" s="23" t="str">
        <f>Calculations!F142</f>
        <v/>
      </c>
      <c r="L45" s="23" t="str">
        <f>Calculations!F238</f>
        <v/>
      </c>
      <c r="M45" s="24" t="str">
        <f>Calculations!F334</f>
        <v/>
      </c>
      <c r="N45" s="22" t="str">
        <f>Calculations!G46</f>
        <v/>
      </c>
      <c r="O45" s="23" t="str">
        <f>Calculations!G142</f>
        <v/>
      </c>
      <c r="P45" s="23" t="str">
        <f>Calculations!G238</f>
        <v/>
      </c>
      <c r="Q45" s="24" t="str">
        <f>Calculations!G334</f>
        <v/>
      </c>
      <c r="R45" s="22" t="str">
        <f>Calculations!H46</f>
        <v/>
      </c>
      <c r="S45" s="23" t="str">
        <f>Calculations!H142</f>
        <v/>
      </c>
      <c r="T45" s="23" t="str">
        <f>Calculations!H238</f>
        <v/>
      </c>
      <c r="U45" s="24" t="str">
        <f>Calculations!H334</f>
        <v/>
      </c>
      <c r="V45" s="22" t="str">
        <f>Calculations!I46</f>
        <v/>
      </c>
      <c r="W45" s="23" t="str">
        <f>Calculations!I142</f>
        <v/>
      </c>
      <c r="X45" s="23" t="str">
        <f>Calculations!I238</f>
        <v/>
      </c>
      <c r="Y45" s="24" t="str">
        <f>Calculations!I334</f>
        <v/>
      </c>
      <c r="Z45" s="22" t="str">
        <f>Calculations!J46</f>
        <v/>
      </c>
      <c r="AA45" s="23" t="str">
        <f>Calculations!J142</f>
        <v/>
      </c>
      <c r="AB45" s="23" t="str">
        <f>Calculations!J238</f>
        <v/>
      </c>
      <c r="AC45" s="24" t="str">
        <f>Calculations!J334</f>
        <v/>
      </c>
      <c r="AD45" s="22" t="str">
        <f>Calculations!K46</f>
        <v/>
      </c>
      <c r="AE45" s="23" t="str">
        <f>Calculations!K142</f>
        <v/>
      </c>
      <c r="AF45" s="23" t="str">
        <f>Calculations!K238</f>
        <v/>
      </c>
      <c r="AG45" s="24" t="str">
        <f>Calculations!K334</f>
        <v/>
      </c>
      <c r="AH45" s="22" t="str">
        <f>Calculations!L46</f>
        <v/>
      </c>
      <c r="AI45" s="23" t="str">
        <f>Calculations!L142</f>
        <v/>
      </c>
      <c r="AJ45" s="23" t="str">
        <f>Calculations!L238</f>
        <v/>
      </c>
      <c r="AK45" s="24" t="str">
        <f>Calculations!L334</f>
        <v/>
      </c>
      <c r="AL45" s="22" t="str">
        <f>Calculations!M46</f>
        <v/>
      </c>
      <c r="AM45" s="23" t="str">
        <f>Calculations!M142</f>
        <v/>
      </c>
      <c r="AN45" s="23" t="str">
        <f>Calculations!M238</f>
        <v/>
      </c>
      <c r="AO45" s="24" t="str">
        <f>Calculations!M334</f>
        <v/>
      </c>
      <c r="AP45" s="22" t="str">
        <f>Calculations!N46</f>
        <v/>
      </c>
      <c r="AQ45" s="23" t="str">
        <f>Calculations!N142</f>
        <v/>
      </c>
      <c r="AR45" s="23" t="str">
        <f>Calculations!N238</f>
        <v/>
      </c>
      <c r="AS45" s="24" t="str">
        <f>Calculations!N334</f>
        <v/>
      </c>
      <c r="AT45" s="22" t="str">
        <f>Calculations!O46</f>
        <v/>
      </c>
      <c r="AU45" s="23" t="str">
        <f>Calculations!O142</f>
        <v/>
      </c>
      <c r="AV45" s="23" t="str">
        <f>Calculations!O238</f>
        <v/>
      </c>
      <c r="AW45" s="24" t="str">
        <f>Calculations!O334</f>
        <v/>
      </c>
    </row>
    <row r="46" spans="1:49" s="18" customFormat="1" ht="14.1" customHeight="1" x14ac:dyDescent="0.25">
      <c r="A46" s="19" t="str">
        <f>'Gene Table'!D46</f>
        <v>JUP</v>
      </c>
      <c r="B46" s="22">
        <f>Calculations!D47</f>
        <v>20.950890999999999</v>
      </c>
      <c r="C46" s="23">
        <f>Calculations!D143</f>
        <v>27.843427999999999</v>
      </c>
      <c r="D46" s="23">
        <f>Calculations!D239</f>
        <v>21.187155000000001</v>
      </c>
      <c r="E46" s="24">
        <f>Calculations!D335</f>
        <v>29.985907000000001</v>
      </c>
      <c r="F46" s="22" t="str">
        <f>Calculations!E47</f>
        <v/>
      </c>
      <c r="G46" s="23" t="str">
        <f>Calculations!E143</f>
        <v/>
      </c>
      <c r="H46" s="23" t="str">
        <f>Calculations!E239</f>
        <v/>
      </c>
      <c r="I46" s="24" t="str">
        <f>Calculations!E335</f>
        <v/>
      </c>
      <c r="J46" s="22" t="str">
        <f>Calculations!F47</f>
        <v/>
      </c>
      <c r="K46" s="23" t="str">
        <f>Calculations!F143</f>
        <v/>
      </c>
      <c r="L46" s="23" t="str">
        <f>Calculations!F239</f>
        <v/>
      </c>
      <c r="M46" s="24" t="str">
        <f>Calculations!F335</f>
        <v/>
      </c>
      <c r="N46" s="22" t="str">
        <f>Calculations!G47</f>
        <v/>
      </c>
      <c r="O46" s="23" t="str">
        <f>Calculations!G143</f>
        <v/>
      </c>
      <c r="P46" s="23" t="str">
        <f>Calculations!G239</f>
        <v/>
      </c>
      <c r="Q46" s="24" t="str">
        <f>Calculations!G335</f>
        <v/>
      </c>
      <c r="R46" s="22" t="str">
        <f>Calculations!H47</f>
        <v/>
      </c>
      <c r="S46" s="23" t="str">
        <f>Calculations!H143</f>
        <v/>
      </c>
      <c r="T46" s="23" t="str">
        <f>Calculations!H239</f>
        <v/>
      </c>
      <c r="U46" s="24" t="str">
        <f>Calculations!H335</f>
        <v/>
      </c>
      <c r="V46" s="22" t="str">
        <f>Calculations!I47</f>
        <v/>
      </c>
      <c r="W46" s="23" t="str">
        <f>Calculations!I143</f>
        <v/>
      </c>
      <c r="X46" s="23" t="str">
        <f>Calculations!I239</f>
        <v/>
      </c>
      <c r="Y46" s="24" t="str">
        <f>Calculations!I335</f>
        <v/>
      </c>
      <c r="Z46" s="22" t="str">
        <f>Calculations!J47</f>
        <v/>
      </c>
      <c r="AA46" s="23" t="str">
        <f>Calculations!J143</f>
        <v/>
      </c>
      <c r="AB46" s="23" t="str">
        <f>Calculations!J239</f>
        <v/>
      </c>
      <c r="AC46" s="24" t="str">
        <f>Calculations!J335</f>
        <v/>
      </c>
      <c r="AD46" s="22" t="str">
        <f>Calculations!K47</f>
        <v/>
      </c>
      <c r="AE46" s="23" t="str">
        <f>Calculations!K143</f>
        <v/>
      </c>
      <c r="AF46" s="23" t="str">
        <f>Calculations!K239</f>
        <v/>
      </c>
      <c r="AG46" s="24" t="str">
        <f>Calculations!K335</f>
        <v/>
      </c>
      <c r="AH46" s="22" t="str">
        <f>Calculations!L47</f>
        <v/>
      </c>
      <c r="AI46" s="23" t="str">
        <f>Calculations!L143</f>
        <v/>
      </c>
      <c r="AJ46" s="23" t="str">
        <f>Calculations!L239</f>
        <v/>
      </c>
      <c r="AK46" s="24" t="str">
        <f>Calculations!L335</f>
        <v/>
      </c>
      <c r="AL46" s="22" t="str">
        <f>Calculations!M47</f>
        <v/>
      </c>
      <c r="AM46" s="23" t="str">
        <f>Calculations!M143</f>
        <v/>
      </c>
      <c r="AN46" s="23" t="str">
        <f>Calculations!M239</f>
        <v/>
      </c>
      <c r="AO46" s="24" t="str">
        <f>Calculations!M335</f>
        <v/>
      </c>
      <c r="AP46" s="22" t="str">
        <f>Calculations!N47</f>
        <v/>
      </c>
      <c r="AQ46" s="23" t="str">
        <f>Calculations!N143</f>
        <v/>
      </c>
      <c r="AR46" s="23" t="str">
        <f>Calculations!N239</f>
        <v/>
      </c>
      <c r="AS46" s="24" t="str">
        <f>Calculations!N335</f>
        <v/>
      </c>
      <c r="AT46" s="22" t="str">
        <f>Calculations!O47</f>
        <v/>
      </c>
      <c r="AU46" s="23" t="str">
        <f>Calculations!O143</f>
        <v/>
      </c>
      <c r="AV46" s="23" t="str">
        <f>Calculations!O239</f>
        <v/>
      </c>
      <c r="AW46" s="24" t="str">
        <f>Calculations!O335</f>
        <v/>
      </c>
    </row>
    <row r="47" spans="1:49" s="18" customFormat="1" ht="14.1" customHeight="1" x14ac:dyDescent="0.25">
      <c r="A47" s="19" t="str">
        <f>'Gene Table'!D47</f>
        <v>KLK10</v>
      </c>
      <c r="B47" s="22">
        <f>Calculations!D48</f>
        <v>21.593703999999999</v>
      </c>
      <c r="C47" s="23">
        <f>Calculations!D144</f>
        <v>22.121037000000001</v>
      </c>
      <c r="D47" s="23">
        <f>Calculations!D240</f>
        <v>24.636679000000001</v>
      </c>
      <c r="E47" s="24">
        <f>Calculations!D336</f>
        <v>31.189976000000001</v>
      </c>
      <c r="F47" s="22" t="str">
        <f>Calculations!E48</f>
        <v/>
      </c>
      <c r="G47" s="23" t="str">
        <f>Calculations!E144</f>
        <v/>
      </c>
      <c r="H47" s="23" t="str">
        <f>Calculations!E240</f>
        <v/>
      </c>
      <c r="I47" s="24" t="str">
        <f>Calculations!E336</f>
        <v/>
      </c>
      <c r="J47" s="22" t="str">
        <f>Calculations!F48</f>
        <v/>
      </c>
      <c r="K47" s="23" t="str">
        <f>Calculations!F144</f>
        <v/>
      </c>
      <c r="L47" s="23" t="str">
        <f>Calculations!F240</f>
        <v/>
      </c>
      <c r="M47" s="24" t="str">
        <f>Calculations!F336</f>
        <v/>
      </c>
      <c r="N47" s="22" t="str">
        <f>Calculations!G48</f>
        <v/>
      </c>
      <c r="O47" s="23" t="str">
        <f>Calculations!G144</f>
        <v/>
      </c>
      <c r="P47" s="23" t="str">
        <f>Calculations!G240</f>
        <v/>
      </c>
      <c r="Q47" s="24" t="str">
        <f>Calculations!G336</f>
        <v/>
      </c>
      <c r="R47" s="22" t="str">
        <f>Calculations!H48</f>
        <v/>
      </c>
      <c r="S47" s="23" t="str">
        <f>Calculations!H144</f>
        <v/>
      </c>
      <c r="T47" s="23" t="str">
        <f>Calculations!H240</f>
        <v/>
      </c>
      <c r="U47" s="24" t="str">
        <f>Calculations!H336</f>
        <v/>
      </c>
      <c r="V47" s="22" t="str">
        <f>Calculations!I48</f>
        <v/>
      </c>
      <c r="W47" s="23" t="str">
        <f>Calculations!I144</f>
        <v/>
      </c>
      <c r="X47" s="23" t="str">
        <f>Calculations!I240</f>
        <v/>
      </c>
      <c r="Y47" s="24" t="str">
        <f>Calculations!I336</f>
        <v/>
      </c>
      <c r="Z47" s="22" t="str">
        <f>Calculations!J48</f>
        <v/>
      </c>
      <c r="AA47" s="23" t="str">
        <f>Calculations!J144</f>
        <v/>
      </c>
      <c r="AB47" s="23" t="str">
        <f>Calculations!J240</f>
        <v/>
      </c>
      <c r="AC47" s="24" t="str">
        <f>Calculations!J336</f>
        <v/>
      </c>
      <c r="AD47" s="22" t="str">
        <f>Calculations!K48</f>
        <v/>
      </c>
      <c r="AE47" s="23" t="str">
        <f>Calculations!K144</f>
        <v/>
      </c>
      <c r="AF47" s="23" t="str">
        <f>Calculations!K240</f>
        <v/>
      </c>
      <c r="AG47" s="24" t="str">
        <f>Calculations!K336</f>
        <v/>
      </c>
      <c r="AH47" s="22" t="str">
        <f>Calculations!L48</f>
        <v/>
      </c>
      <c r="AI47" s="23" t="str">
        <f>Calculations!L144</f>
        <v/>
      </c>
      <c r="AJ47" s="23" t="str">
        <f>Calculations!L240</f>
        <v/>
      </c>
      <c r="AK47" s="24" t="str">
        <f>Calculations!L336</f>
        <v/>
      </c>
      <c r="AL47" s="22" t="str">
        <f>Calculations!M48</f>
        <v/>
      </c>
      <c r="AM47" s="23" t="str">
        <f>Calculations!M144</f>
        <v/>
      </c>
      <c r="AN47" s="23" t="str">
        <f>Calculations!M240</f>
        <v/>
      </c>
      <c r="AO47" s="24" t="str">
        <f>Calculations!M336</f>
        <v/>
      </c>
      <c r="AP47" s="22" t="str">
        <f>Calculations!N48</f>
        <v/>
      </c>
      <c r="AQ47" s="23" t="str">
        <f>Calculations!N144</f>
        <v/>
      </c>
      <c r="AR47" s="23" t="str">
        <f>Calculations!N240</f>
        <v/>
      </c>
      <c r="AS47" s="24" t="str">
        <f>Calculations!N336</f>
        <v/>
      </c>
      <c r="AT47" s="22" t="str">
        <f>Calculations!O48</f>
        <v/>
      </c>
      <c r="AU47" s="23" t="str">
        <f>Calculations!O144</f>
        <v/>
      </c>
      <c r="AV47" s="23" t="str">
        <f>Calculations!O240</f>
        <v/>
      </c>
      <c r="AW47" s="24" t="str">
        <f>Calculations!O336</f>
        <v/>
      </c>
    </row>
    <row r="48" spans="1:49" s="18" customFormat="1" ht="14.1" customHeight="1" x14ac:dyDescent="0.25">
      <c r="A48" s="19" t="str">
        <f>'Gene Table'!D48</f>
        <v>LOX</v>
      </c>
      <c r="B48" s="22">
        <f>Calculations!D49</f>
        <v>9.5351359999999996</v>
      </c>
      <c r="C48" s="23">
        <f>Calculations!D145</f>
        <v>9.6634960000000003</v>
      </c>
      <c r="D48" s="23">
        <f>Calculations!D241</f>
        <v>9.6431055000000008</v>
      </c>
      <c r="E48" s="24">
        <f>Calculations!D337</f>
        <v>40</v>
      </c>
      <c r="F48" s="22" t="str">
        <f>Calculations!E49</f>
        <v/>
      </c>
      <c r="G48" s="23" t="str">
        <f>Calculations!E145</f>
        <v/>
      </c>
      <c r="H48" s="23" t="str">
        <f>Calculations!E241</f>
        <v/>
      </c>
      <c r="I48" s="24" t="str">
        <f>Calculations!E337</f>
        <v/>
      </c>
      <c r="J48" s="22" t="str">
        <f>Calculations!F49</f>
        <v/>
      </c>
      <c r="K48" s="23" t="str">
        <f>Calculations!F145</f>
        <v/>
      </c>
      <c r="L48" s="23" t="str">
        <f>Calculations!F241</f>
        <v/>
      </c>
      <c r="M48" s="24" t="str">
        <f>Calculations!F337</f>
        <v/>
      </c>
      <c r="N48" s="22" t="str">
        <f>Calculations!G49</f>
        <v/>
      </c>
      <c r="O48" s="23" t="str">
        <f>Calculations!G145</f>
        <v/>
      </c>
      <c r="P48" s="23" t="str">
        <f>Calculations!G241</f>
        <v/>
      </c>
      <c r="Q48" s="24" t="str">
        <f>Calculations!G337</f>
        <v/>
      </c>
      <c r="R48" s="22" t="str">
        <f>Calculations!H49</f>
        <v/>
      </c>
      <c r="S48" s="23" t="str">
        <f>Calculations!H145</f>
        <v/>
      </c>
      <c r="T48" s="23" t="str">
        <f>Calculations!H241</f>
        <v/>
      </c>
      <c r="U48" s="24" t="str">
        <f>Calculations!H337</f>
        <v/>
      </c>
      <c r="V48" s="22" t="str">
        <f>Calculations!I49</f>
        <v/>
      </c>
      <c r="W48" s="23" t="str">
        <f>Calculations!I145</f>
        <v/>
      </c>
      <c r="X48" s="23" t="str">
        <f>Calculations!I241</f>
        <v/>
      </c>
      <c r="Y48" s="24" t="str">
        <f>Calculations!I337</f>
        <v/>
      </c>
      <c r="Z48" s="22" t="str">
        <f>Calculations!J49</f>
        <v/>
      </c>
      <c r="AA48" s="23" t="str">
        <f>Calculations!J145</f>
        <v/>
      </c>
      <c r="AB48" s="23" t="str">
        <f>Calculations!J241</f>
        <v/>
      </c>
      <c r="AC48" s="24" t="str">
        <f>Calculations!J337</f>
        <v/>
      </c>
      <c r="AD48" s="22" t="str">
        <f>Calculations!K49</f>
        <v/>
      </c>
      <c r="AE48" s="23" t="str">
        <f>Calculations!K145</f>
        <v/>
      </c>
      <c r="AF48" s="23" t="str">
        <f>Calculations!K241</f>
        <v/>
      </c>
      <c r="AG48" s="24" t="str">
        <f>Calculations!K337</f>
        <v/>
      </c>
      <c r="AH48" s="22" t="str">
        <f>Calculations!L49</f>
        <v/>
      </c>
      <c r="AI48" s="23" t="str">
        <f>Calculations!L145</f>
        <v/>
      </c>
      <c r="AJ48" s="23" t="str">
        <f>Calculations!L241</f>
        <v/>
      </c>
      <c r="AK48" s="24" t="str">
        <f>Calculations!L337</f>
        <v/>
      </c>
      <c r="AL48" s="22" t="str">
        <f>Calculations!M49</f>
        <v/>
      </c>
      <c r="AM48" s="23" t="str">
        <f>Calculations!M145</f>
        <v/>
      </c>
      <c r="AN48" s="23" t="str">
        <f>Calculations!M241</f>
        <v/>
      </c>
      <c r="AO48" s="24" t="str">
        <f>Calculations!M337</f>
        <v/>
      </c>
      <c r="AP48" s="22" t="str">
        <f>Calculations!N49</f>
        <v/>
      </c>
      <c r="AQ48" s="23" t="str">
        <f>Calculations!N145</f>
        <v/>
      </c>
      <c r="AR48" s="23" t="str">
        <f>Calculations!N241</f>
        <v/>
      </c>
      <c r="AS48" s="24" t="str">
        <f>Calculations!N337</f>
        <v/>
      </c>
      <c r="AT48" s="22" t="str">
        <f>Calculations!O49</f>
        <v/>
      </c>
      <c r="AU48" s="23" t="str">
        <f>Calculations!O145</f>
        <v/>
      </c>
      <c r="AV48" s="23" t="str">
        <f>Calculations!O241</f>
        <v/>
      </c>
      <c r="AW48" s="24" t="str">
        <f>Calculations!O337</f>
        <v/>
      </c>
    </row>
    <row r="49" spans="1:49" s="18" customFormat="1" ht="14.1" customHeight="1" x14ac:dyDescent="0.25">
      <c r="A49" s="19" t="str">
        <f>'Gene Table'!D49</f>
        <v>MEN1</v>
      </c>
      <c r="B49" s="22">
        <f>Calculations!D50</f>
        <v>20.007933000000001</v>
      </c>
      <c r="C49" s="23">
        <f>Calculations!D146</f>
        <v>36.315452999999998</v>
      </c>
      <c r="D49" s="23">
        <f>Calculations!D242</f>
        <v>20.644093999999999</v>
      </c>
      <c r="E49" s="24">
        <f>Calculations!D338</f>
        <v>40</v>
      </c>
      <c r="F49" s="22" t="str">
        <f>Calculations!E50</f>
        <v/>
      </c>
      <c r="G49" s="23" t="str">
        <f>Calculations!E146</f>
        <v/>
      </c>
      <c r="H49" s="23" t="str">
        <f>Calculations!E242</f>
        <v/>
      </c>
      <c r="I49" s="24" t="str">
        <f>Calculations!E338</f>
        <v/>
      </c>
      <c r="J49" s="22" t="str">
        <f>Calculations!F50</f>
        <v/>
      </c>
      <c r="K49" s="23" t="str">
        <f>Calculations!F146</f>
        <v/>
      </c>
      <c r="L49" s="23" t="str">
        <f>Calculations!F242</f>
        <v/>
      </c>
      <c r="M49" s="24" t="str">
        <f>Calculations!F338</f>
        <v/>
      </c>
      <c r="N49" s="22" t="str">
        <f>Calculations!G50</f>
        <v/>
      </c>
      <c r="O49" s="23" t="str">
        <f>Calculations!G146</f>
        <v/>
      </c>
      <c r="P49" s="23" t="str">
        <f>Calculations!G242</f>
        <v/>
      </c>
      <c r="Q49" s="24" t="str">
        <f>Calculations!G338</f>
        <v/>
      </c>
      <c r="R49" s="22" t="str">
        <f>Calculations!H50</f>
        <v/>
      </c>
      <c r="S49" s="23" t="str">
        <f>Calculations!H146</f>
        <v/>
      </c>
      <c r="T49" s="23" t="str">
        <f>Calculations!H242</f>
        <v/>
      </c>
      <c r="U49" s="24" t="str">
        <f>Calculations!H338</f>
        <v/>
      </c>
      <c r="V49" s="22" t="str">
        <f>Calculations!I50</f>
        <v/>
      </c>
      <c r="W49" s="23" t="str">
        <f>Calculations!I146</f>
        <v/>
      </c>
      <c r="X49" s="23" t="str">
        <f>Calculations!I242</f>
        <v/>
      </c>
      <c r="Y49" s="24" t="str">
        <f>Calculations!I338</f>
        <v/>
      </c>
      <c r="Z49" s="22" t="str">
        <f>Calculations!J50</f>
        <v/>
      </c>
      <c r="AA49" s="23" t="str">
        <f>Calculations!J146</f>
        <v/>
      </c>
      <c r="AB49" s="23" t="str">
        <f>Calculations!J242</f>
        <v/>
      </c>
      <c r="AC49" s="24" t="str">
        <f>Calculations!J338</f>
        <v/>
      </c>
      <c r="AD49" s="22" t="str">
        <f>Calculations!K50</f>
        <v/>
      </c>
      <c r="AE49" s="23" t="str">
        <f>Calculations!K146</f>
        <v/>
      </c>
      <c r="AF49" s="23" t="str">
        <f>Calculations!K242</f>
        <v/>
      </c>
      <c r="AG49" s="24" t="str">
        <f>Calculations!K338</f>
        <v/>
      </c>
      <c r="AH49" s="22" t="str">
        <f>Calculations!L50</f>
        <v/>
      </c>
      <c r="AI49" s="23" t="str">
        <f>Calculations!L146</f>
        <v/>
      </c>
      <c r="AJ49" s="23" t="str">
        <f>Calculations!L242</f>
        <v/>
      </c>
      <c r="AK49" s="24" t="str">
        <f>Calculations!L338</f>
        <v/>
      </c>
      <c r="AL49" s="22" t="str">
        <f>Calculations!M50</f>
        <v/>
      </c>
      <c r="AM49" s="23" t="str">
        <f>Calculations!M146</f>
        <v/>
      </c>
      <c r="AN49" s="23" t="str">
        <f>Calculations!M242</f>
        <v/>
      </c>
      <c r="AO49" s="24" t="str">
        <f>Calculations!M338</f>
        <v/>
      </c>
      <c r="AP49" s="22" t="str">
        <f>Calculations!N50</f>
        <v/>
      </c>
      <c r="AQ49" s="23" t="str">
        <f>Calculations!N146</f>
        <v/>
      </c>
      <c r="AR49" s="23" t="str">
        <f>Calculations!N242</f>
        <v/>
      </c>
      <c r="AS49" s="24" t="str">
        <f>Calculations!N338</f>
        <v/>
      </c>
      <c r="AT49" s="22" t="str">
        <f>Calculations!O50</f>
        <v/>
      </c>
      <c r="AU49" s="23" t="str">
        <f>Calculations!O146</f>
        <v/>
      </c>
      <c r="AV49" s="23" t="str">
        <f>Calculations!O242</f>
        <v/>
      </c>
      <c r="AW49" s="24" t="str">
        <f>Calculations!O338</f>
        <v/>
      </c>
    </row>
    <row r="50" spans="1:49" s="18" customFormat="1" ht="14.1" customHeight="1" x14ac:dyDescent="0.25">
      <c r="A50" s="19" t="str">
        <f>'Gene Table'!D50</f>
        <v>MGMT</v>
      </c>
      <c r="B50" s="22">
        <f>Calculations!D51</f>
        <v>20.352219999999999</v>
      </c>
      <c r="C50" s="23">
        <f>Calculations!D147</f>
        <v>28.604778</v>
      </c>
      <c r="D50" s="23">
        <f>Calculations!D243</f>
        <v>20.295780000000001</v>
      </c>
      <c r="E50" s="24">
        <f>Calculations!D339</f>
        <v>28.756744000000001</v>
      </c>
      <c r="F50" s="22" t="str">
        <f>Calculations!E51</f>
        <v/>
      </c>
      <c r="G50" s="23" t="str">
        <f>Calculations!E147</f>
        <v/>
      </c>
      <c r="H50" s="23" t="str">
        <f>Calculations!E243</f>
        <v/>
      </c>
      <c r="I50" s="24" t="str">
        <f>Calculations!E339</f>
        <v/>
      </c>
      <c r="J50" s="22" t="str">
        <f>Calculations!F51</f>
        <v/>
      </c>
      <c r="K50" s="23" t="str">
        <f>Calculations!F147</f>
        <v/>
      </c>
      <c r="L50" s="23" t="str">
        <f>Calculations!F243</f>
        <v/>
      </c>
      <c r="M50" s="24" t="str">
        <f>Calculations!F339</f>
        <v/>
      </c>
      <c r="N50" s="22" t="str">
        <f>Calculations!G51</f>
        <v/>
      </c>
      <c r="O50" s="23" t="str">
        <f>Calculations!G147</f>
        <v/>
      </c>
      <c r="P50" s="23" t="str">
        <f>Calculations!G243</f>
        <v/>
      </c>
      <c r="Q50" s="24" t="str">
        <f>Calculations!G339</f>
        <v/>
      </c>
      <c r="R50" s="22" t="str">
        <f>Calculations!H51</f>
        <v/>
      </c>
      <c r="S50" s="23" t="str">
        <f>Calculations!H147</f>
        <v/>
      </c>
      <c r="T50" s="23" t="str">
        <f>Calculations!H243</f>
        <v/>
      </c>
      <c r="U50" s="24" t="str">
        <f>Calculations!H339</f>
        <v/>
      </c>
      <c r="V50" s="22" t="str">
        <f>Calculations!I51</f>
        <v/>
      </c>
      <c r="W50" s="23" t="str">
        <f>Calculations!I147</f>
        <v/>
      </c>
      <c r="X50" s="23" t="str">
        <f>Calculations!I243</f>
        <v/>
      </c>
      <c r="Y50" s="24" t="str">
        <f>Calculations!I339</f>
        <v/>
      </c>
      <c r="Z50" s="22" t="str">
        <f>Calculations!J51</f>
        <v/>
      </c>
      <c r="AA50" s="23" t="str">
        <f>Calculations!J147</f>
        <v/>
      </c>
      <c r="AB50" s="23" t="str">
        <f>Calculations!J243</f>
        <v/>
      </c>
      <c r="AC50" s="24" t="str">
        <f>Calculations!J339</f>
        <v/>
      </c>
      <c r="AD50" s="22" t="str">
        <f>Calculations!K51</f>
        <v/>
      </c>
      <c r="AE50" s="23" t="str">
        <f>Calculations!K147</f>
        <v/>
      </c>
      <c r="AF50" s="23" t="str">
        <f>Calculations!K243</f>
        <v/>
      </c>
      <c r="AG50" s="24" t="str">
        <f>Calculations!K339</f>
        <v/>
      </c>
      <c r="AH50" s="22" t="str">
        <f>Calculations!L51</f>
        <v/>
      </c>
      <c r="AI50" s="23" t="str">
        <f>Calculations!L147</f>
        <v/>
      </c>
      <c r="AJ50" s="23" t="str">
        <f>Calculations!L243</f>
        <v/>
      </c>
      <c r="AK50" s="24" t="str">
        <f>Calculations!L339</f>
        <v/>
      </c>
      <c r="AL50" s="22" t="str">
        <f>Calculations!M51</f>
        <v/>
      </c>
      <c r="AM50" s="23" t="str">
        <f>Calculations!M147</f>
        <v/>
      </c>
      <c r="AN50" s="23" t="str">
        <f>Calculations!M243</f>
        <v/>
      </c>
      <c r="AO50" s="24" t="str">
        <f>Calculations!M339</f>
        <v/>
      </c>
      <c r="AP50" s="22" t="str">
        <f>Calculations!N51</f>
        <v/>
      </c>
      <c r="AQ50" s="23" t="str">
        <f>Calculations!N147</f>
        <v/>
      </c>
      <c r="AR50" s="23" t="str">
        <f>Calculations!N243</f>
        <v/>
      </c>
      <c r="AS50" s="24" t="str">
        <f>Calculations!N339</f>
        <v/>
      </c>
      <c r="AT50" s="22" t="str">
        <f>Calculations!O51</f>
        <v/>
      </c>
      <c r="AU50" s="23" t="str">
        <f>Calculations!O147</f>
        <v/>
      </c>
      <c r="AV50" s="23" t="str">
        <f>Calculations!O243</f>
        <v/>
      </c>
      <c r="AW50" s="24" t="str">
        <f>Calculations!O339</f>
        <v/>
      </c>
    </row>
    <row r="51" spans="1:49" s="18" customFormat="1" ht="14.1" customHeight="1" x14ac:dyDescent="0.25">
      <c r="A51" s="19" t="str">
        <f>'Gene Table'!D51</f>
        <v>MLH1</v>
      </c>
      <c r="B51" s="22">
        <f>Calculations!D52</f>
        <v>22.104420000000001</v>
      </c>
      <c r="C51" s="23">
        <f>Calculations!D148</f>
        <v>22.720686000000001</v>
      </c>
      <c r="D51" s="23">
        <f>Calculations!D244</f>
        <v>29.275252999999999</v>
      </c>
      <c r="E51" s="24">
        <f>Calculations!D340</f>
        <v>33.665591999999997</v>
      </c>
      <c r="F51" s="22" t="str">
        <f>Calculations!E52</f>
        <v/>
      </c>
      <c r="G51" s="23" t="str">
        <f>Calculations!E148</f>
        <v/>
      </c>
      <c r="H51" s="23" t="str">
        <f>Calculations!E244</f>
        <v/>
      </c>
      <c r="I51" s="24" t="str">
        <f>Calculations!E340</f>
        <v/>
      </c>
      <c r="J51" s="22" t="str">
        <f>Calculations!F52</f>
        <v/>
      </c>
      <c r="K51" s="23" t="str">
        <f>Calculations!F148</f>
        <v/>
      </c>
      <c r="L51" s="23" t="str">
        <f>Calculations!F244</f>
        <v/>
      </c>
      <c r="M51" s="24" t="str">
        <f>Calculations!F340</f>
        <v/>
      </c>
      <c r="N51" s="22" t="str">
        <f>Calculations!G52</f>
        <v/>
      </c>
      <c r="O51" s="23" t="str">
        <f>Calculations!G148</f>
        <v/>
      </c>
      <c r="P51" s="23" t="str">
        <f>Calculations!G244</f>
        <v/>
      </c>
      <c r="Q51" s="24" t="str">
        <f>Calculations!G340</f>
        <v/>
      </c>
      <c r="R51" s="22" t="str">
        <f>Calculations!H52</f>
        <v/>
      </c>
      <c r="S51" s="23" t="str">
        <f>Calculations!H148</f>
        <v/>
      </c>
      <c r="T51" s="23" t="str">
        <f>Calculations!H244</f>
        <v/>
      </c>
      <c r="U51" s="24" t="str">
        <f>Calculations!H340</f>
        <v/>
      </c>
      <c r="V51" s="22" t="str">
        <f>Calculations!I52</f>
        <v/>
      </c>
      <c r="W51" s="23" t="str">
        <f>Calculations!I148</f>
        <v/>
      </c>
      <c r="X51" s="23" t="str">
        <f>Calculations!I244</f>
        <v/>
      </c>
      <c r="Y51" s="24" t="str">
        <f>Calculations!I340</f>
        <v/>
      </c>
      <c r="Z51" s="22" t="str">
        <f>Calculations!J52</f>
        <v/>
      </c>
      <c r="AA51" s="23" t="str">
        <f>Calculations!J148</f>
        <v/>
      </c>
      <c r="AB51" s="23" t="str">
        <f>Calculations!J244</f>
        <v/>
      </c>
      <c r="AC51" s="24" t="str">
        <f>Calculations!J340</f>
        <v/>
      </c>
      <c r="AD51" s="22" t="str">
        <f>Calculations!K52</f>
        <v/>
      </c>
      <c r="AE51" s="23" t="str">
        <f>Calculations!K148</f>
        <v/>
      </c>
      <c r="AF51" s="23" t="str">
        <f>Calculations!K244</f>
        <v/>
      </c>
      <c r="AG51" s="24" t="str">
        <f>Calculations!K340</f>
        <v/>
      </c>
      <c r="AH51" s="22" t="str">
        <f>Calculations!L52</f>
        <v/>
      </c>
      <c r="AI51" s="23" t="str">
        <f>Calculations!L148</f>
        <v/>
      </c>
      <c r="AJ51" s="23" t="str">
        <f>Calculations!L244</f>
        <v/>
      </c>
      <c r="AK51" s="24" t="str">
        <f>Calculations!L340</f>
        <v/>
      </c>
      <c r="AL51" s="22" t="str">
        <f>Calculations!M52</f>
        <v/>
      </c>
      <c r="AM51" s="23" t="str">
        <f>Calculations!M148</f>
        <v/>
      </c>
      <c r="AN51" s="23" t="str">
        <f>Calculations!M244</f>
        <v/>
      </c>
      <c r="AO51" s="24" t="str">
        <f>Calculations!M340</f>
        <v/>
      </c>
      <c r="AP51" s="22" t="str">
        <f>Calculations!N52</f>
        <v/>
      </c>
      <c r="AQ51" s="23" t="str">
        <f>Calculations!N148</f>
        <v/>
      </c>
      <c r="AR51" s="23" t="str">
        <f>Calculations!N244</f>
        <v/>
      </c>
      <c r="AS51" s="24" t="str">
        <f>Calculations!N340</f>
        <v/>
      </c>
      <c r="AT51" s="22" t="str">
        <f>Calculations!O52</f>
        <v/>
      </c>
      <c r="AU51" s="23" t="str">
        <f>Calculations!O148</f>
        <v/>
      </c>
      <c r="AV51" s="23" t="str">
        <f>Calculations!O244</f>
        <v/>
      </c>
      <c r="AW51" s="24" t="str">
        <f>Calculations!O340</f>
        <v/>
      </c>
    </row>
    <row r="52" spans="1:49" s="18" customFormat="1" ht="14.1" customHeight="1" x14ac:dyDescent="0.25">
      <c r="A52" s="19" t="str">
        <f>'Gene Table'!D52</f>
        <v>MSX1</v>
      </c>
      <c r="B52" s="22">
        <f>Calculations!D53</f>
        <v>19.458425999999999</v>
      </c>
      <c r="C52" s="23">
        <f>Calculations!D149</f>
        <v>19.512550000000001</v>
      </c>
      <c r="D52" s="23">
        <f>Calculations!D245</f>
        <v>26.481607</v>
      </c>
      <c r="E52" s="24">
        <f>Calculations!D341</f>
        <v>32.854866000000001</v>
      </c>
      <c r="F52" s="22" t="str">
        <f>Calculations!E53</f>
        <v/>
      </c>
      <c r="G52" s="23" t="str">
        <f>Calculations!E149</f>
        <v/>
      </c>
      <c r="H52" s="23" t="str">
        <f>Calculations!E245</f>
        <v/>
      </c>
      <c r="I52" s="24" t="str">
        <f>Calculations!E341</f>
        <v/>
      </c>
      <c r="J52" s="22" t="str">
        <f>Calculations!F53</f>
        <v/>
      </c>
      <c r="K52" s="23" t="str">
        <f>Calculations!F149</f>
        <v/>
      </c>
      <c r="L52" s="23" t="str">
        <f>Calculations!F245</f>
        <v/>
      </c>
      <c r="M52" s="24" t="str">
        <f>Calculations!F341</f>
        <v/>
      </c>
      <c r="N52" s="22" t="str">
        <f>Calculations!G53</f>
        <v/>
      </c>
      <c r="O52" s="23" t="str">
        <f>Calculations!G149</f>
        <v/>
      </c>
      <c r="P52" s="23" t="str">
        <f>Calculations!G245</f>
        <v/>
      </c>
      <c r="Q52" s="24" t="str">
        <f>Calculations!G341</f>
        <v/>
      </c>
      <c r="R52" s="22" t="str">
        <f>Calculations!H53</f>
        <v/>
      </c>
      <c r="S52" s="23" t="str">
        <f>Calculations!H149</f>
        <v/>
      </c>
      <c r="T52" s="23" t="str">
        <f>Calculations!H245</f>
        <v/>
      </c>
      <c r="U52" s="24" t="str">
        <f>Calculations!H341</f>
        <v/>
      </c>
      <c r="V52" s="22" t="str">
        <f>Calculations!I53</f>
        <v/>
      </c>
      <c r="W52" s="23" t="str">
        <f>Calculations!I149</f>
        <v/>
      </c>
      <c r="X52" s="23" t="str">
        <f>Calculations!I245</f>
        <v/>
      </c>
      <c r="Y52" s="24" t="str">
        <f>Calculations!I341</f>
        <v/>
      </c>
      <c r="Z52" s="22" t="str">
        <f>Calculations!J53</f>
        <v/>
      </c>
      <c r="AA52" s="23" t="str">
        <f>Calculations!J149</f>
        <v/>
      </c>
      <c r="AB52" s="23" t="str">
        <f>Calculations!J245</f>
        <v/>
      </c>
      <c r="AC52" s="24" t="str">
        <f>Calculations!J341</f>
        <v/>
      </c>
      <c r="AD52" s="22" t="str">
        <f>Calculations!K53</f>
        <v/>
      </c>
      <c r="AE52" s="23" t="str">
        <f>Calculations!K149</f>
        <v/>
      </c>
      <c r="AF52" s="23" t="str">
        <f>Calculations!K245</f>
        <v/>
      </c>
      <c r="AG52" s="24" t="str">
        <f>Calculations!K341</f>
        <v/>
      </c>
      <c r="AH52" s="22" t="str">
        <f>Calculations!L53</f>
        <v/>
      </c>
      <c r="AI52" s="23" t="str">
        <f>Calculations!L149</f>
        <v/>
      </c>
      <c r="AJ52" s="23" t="str">
        <f>Calculations!L245</f>
        <v/>
      </c>
      <c r="AK52" s="24" t="str">
        <f>Calculations!L341</f>
        <v/>
      </c>
      <c r="AL52" s="22" t="str">
        <f>Calculations!M53</f>
        <v/>
      </c>
      <c r="AM52" s="23" t="str">
        <f>Calculations!M149</f>
        <v/>
      </c>
      <c r="AN52" s="23" t="str">
        <f>Calculations!M245</f>
        <v/>
      </c>
      <c r="AO52" s="24" t="str">
        <f>Calculations!M341</f>
        <v/>
      </c>
      <c r="AP52" s="22" t="str">
        <f>Calculations!N53</f>
        <v/>
      </c>
      <c r="AQ52" s="23" t="str">
        <f>Calculations!N149</f>
        <v/>
      </c>
      <c r="AR52" s="23" t="str">
        <f>Calculations!N245</f>
        <v/>
      </c>
      <c r="AS52" s="24" t="str">
        <f>Calculations!N341</f>
        <v/>
      </c>
      <c r="AT52" s="22" t="str">
        <f>Calculations!O53</f>
        <v/>
      </c>
      <c r="AU52" s="23" t="str">
        <f>Calculations!O149</f>
        <v/>
      </c>
      <c r="AV52" s="23" t="str">
        <f>Calculations!O245</f>
        <v/>
      </c>
      <c r="AW52" s="24" t="str">
        <f>Calculations!O341</f>
        <v/>
      </c>
    </row>
    <row r="53" spans="1:49" s="18" customFormat="1" ht="14.1" customHeight="1" x14ac:dyDescent="0.25">
      <c r="A53" s="19" t="str">
        <f>'Gene Table'!D53</f>
        <v>MUC2</v>
      </c>
      <c r="B53" s="22">
        <f>Calculations!D54</f>
        <v>19.798314999999999</v>
      </c>
      <c r="C53" s="23">
        <f>Calculations!D150</f>
        <v>20.000492000000001</v>
      </c>
      <c r="D53" s="23">
        <f>Calculations!D246</f>
        <v>24.234010000000001</v>
      </c>
      <c r="E53" s="24">
        <f>Calculations!D342</f>
        <v>26.801582</v>
      </c>
      <c r="F53" s="22" t="str">
        <f>Calculations!E54</f>
        <v/>
      </c>
      <c r="G53" s="23" t="str">
        <f>Calculations!E150</f>
        <v/>
      </c>
      <c r="H53" s="23" t="str">
        <f>Calculations!E246</f>
        <v/>
      </c>
      <c r="I53" s="24" t="str">
        <f>Calculations!E342</f>
        <v/>
      </c>
      <c r="J53" s="22" t="str">
        <f>Calculations!F54</f>
        <v/>
      </c>
      <c r="K53" s="23" t="str">
        <f>Calculations!F150</f>
        <v/>
      </c>
      <c r="L53" s="23" t="str">
        <f>Calculations!F246</f>
        <v/>
      </c>
      <c r="M53" s="24" t="str">
        <f>Calculations!F342</f>
        <v/>
      </c>
      <c r="N53" s="22" t="str">
        <f>Calculations!G54</f>
        <v/>
      </c>
      <c r="O53" s="23" t="str">
        <f>Calculations!G150</f>
        <v/>
      </c>
      <c r="P53" s="23" t="str">
        <f>Calculations!G246</f>
        <v/>
      </c>
      <c r="Q53" s="24" t="str">
        <f>Calculations!G342</f>
        <v/>
      </c>
      <c r="R53" s="22" t="str">
        <f>Calculations!H54</f>
        <v/>
      </c>
      <c r="S53" s="23" t="str">
        <f>Calculations!H150</f>
        <v/>
      </c>
      <c r="T53" s="23" t="str">
        <f>Calculations!H246</f>
        <v/>
      </c>
      <c r="U53" s="24" t="str">
        <f>Calculations!H342</f>
        <v/>
      </c>
      <c r="V53" s="22" t="str">
        <f>Calculations!I54</f>
        <v/>
      </c>
      <c r="W53" s="23" t="str">
        <f>Calculations!I150</f>
        <v/>
      </c>
      <c r="X53" s="23" t="str">
        <f>Calculations!I246</f>
        <v/>
      </c>
      <c r="Y53" s="24" t="str">
        <f>Calculations!I342</f>
        <v/>
      </c>
      <c r="Z53" s="22" t="str">
        <f>Calculations!J54</f>
        <v/>
      </c>
      <c r="AA53" s="23" t="str">
        <f>Calculations!J150</f>
        <v/>
      </c>
      <c r="AB53" s="23" t="str">
        <f>Calculations!J246</f>
        <v/>
      </c>
      <c r="AC53" s="24" t="str">
        <f>Calculations!J342</f>
        <v/>
      </c>
      <c r="AD53" s="22" t="str">
        <f>Calculations!K54</f>
        <v/>
      </c>
      <c r="AE53" s="23" t="str">
        <f>Calculations!K150</f>
        <v/>
      </c>
      <c r="AF53" s="23" t="str">
        <f>Calculations!K246</f>
        <v/>
      </c>
      <c r="AG53" s="24" t="str">
        <f>Calculations!K342</f>
        <v/>
      </c>
      <c r="AH53" s="22" t="str">
        <f>Calculations!L54</f>
        <v/>
      </c>
      <c r="AI53" s="23" t="str">
        <f>Calculations!L150</f>
        <v/>
      </c>
      <c r="AJ53" s="23" t="str">
        <f>Calculations!L246</f>
        <v/>
      </c>
      <c r="AK53" s="24" t="str">
        <f>Calculations!L342</f>
        <v/>
      </c>
      <c r="AL53" s="22" t="str">
        <f>Calculations!M54</f>
        <v/>
      </c>
      <c r="AM53" s="23" t="str">
        <f>Calculations!M150</f>
        <v/>
      </c>
      <c r="AN53" s="23" t="str">
        <f>Calculations!M246</f>
        <v/>
      </c>
      <c r="AO53" s="24" t="str">
        <f>Calculations!M342</f>
        <v/>
      </c>
      <c r="AP53" s="22" t="str">
        <f>Calculations!N54</f>
        <v/>
      </c>
      <c r="AQ53" s="23" t="str">
        <f>Calculations!N150</f>
        <v/>
      </c>
      <c r="AR53" s="23" t="str">
        <f>Calculations!N246</f>
        <v/>
      </c>
      <c r="AS53" s="24" t="str">
        <f>Calculations!N342</f>
        <v/>
      </c>
      <c r="AT53" s="22" t="str">
        <f>Calculations!O54</f>
        <v/>
      </c>
      <c r="AU53" s="23" t="str">
        <f>Calculations!O150</f>
        <v/>
      </c>
      <c r="AV53" s="23" t="str">
        <f>Calculations!O246</f>
        <v/>
      </c>
      <c r="AW53" s="24" t="str">
        <f>Calculations!O342</f>
        <v/>
      </c>
    </row>
    <row r="54" spans="1:49" s="18" customFormat="1" ht="14.1" customHeight="1" x14ac:dyDescent="0.25">
      <c r="A54" s="19" t="str">
        <f>'Gene Table'!D54</f>
        <v>MYOD1</v>
      </c>
      <c r="B54" s="22">
        <f>Calculations!D55</f>
        <v>21.327667000000002</v>
      </c>
      <c r="C54" s="23">
        <f>Calculations!D151</f>
        <v>21.380521999999999</v>
      </c>
      <c r="D54" s="23">
        <f>Calculations!D247</f>
        <v>27.4682</v>
      </c>
      <c r="E54" s="24">
        <f>Calculations!D343</f>
        <v>30.068166999999999</v>
      </c>
      <c r="F54" s="22" t="str">
        <f>Calculations!E55</f>
        <v/>
      </c>
      <c r="G54" s="23" t="str">
        <f>Calculations!E151</f>
        <v/>
      </c>
      <c r="H54" s="23" t="str">
        <f>Calculations!E247</f>
        <v/>
      </c>
      <c r="I54" s="24" t="str">
        <f>Calculations!E343</f>
        <v/>
      </c>
      <c r="J54" s="22" t="str">
        <f>Calculations!F55</f>
        <v/>
      </c>
      <c r="K54" s="23" t="str">
        <f>Calculations!F151</f>
        <v/>
      </c>
      <c r="L54" s="23" t="str">
        <f>Calculations!F247</f>
        <v/>
      </c>
      <c r="M54" s="24" t="str">
        <f>Calculations!F343</f>
        <v/>
      </c>
      <c r="N54" s="22" t="str">
        <f>Calculations!G55</f>
        <v/>
      </c>
      <c r="O54" s="23" t="str">
        <f>Calculations!G151</f>
        <v/>
      </c>
      <c r="P54" s="23" t="str">
        <f>Calculations!G247</f>
        <v/>
      </c>
      <c r="Q54" s="24" t="str">
        <f>Calculations!G343</f>
        <v/>
      </c>
      <c r="R54" s="22" t="str">
        <f>Calculations!H55</f>
        <v/>
      </c>
      <c r="S54" s="23" t="str">
        <f>Calculations!H151</f>
        <v/>
      </c>
      <c r="T54" s="23" t="str">
        <f>Calculations!H247</f>
        <v/>
      </c>
      <c r="U54" s="24" t="str">
        <f>Calculations!H343</f>
        <v/>
      </c>
      <c r="V54" s="22" t="str">
        <f>Calculations!I55</f>
        <v/>
      </c>
      <c r="W54" s="23" t="str">
        <f>Calculations!I151</f>
        <v/>
      </c>
      <c r="X54" s="23" t="str">
        <f>Calculations!I247</f>
        <v/>
      </c>
      <c r="Y54" s="24" t="str">
        <f>Calculations!I343</f>
        <v/>
      </c>
      <c r="Z54" s="22" t="str">
        <f>Calculations!J55</f>
        <v/>
      </c>
      <c r="AA54" s="23" t="str">
        <f>Calculations!J151</f>
        <v/>
      </c>
      <c r="AB54" s="23" t="str">
        <f>Calculations!J247</f>
        <v/>
      </c>
      <c r="AC54" s="24" t="str">
        <f>Calculations!J343</f>
        <v/>
      </c>
      <c r="AD54" s="22" t="str">
        <f>Calculations!K55</f>
        <v/>
      </c>
      <c r="AE54" s="23" t="str">
        <f>Calculations!K151</f>
        <v/>
      </c>
      <c r="AF54" s="23" t="str">
        <f>Calculations!K247</f>
        <v/>
      </c>
      <c r="AG54" s="24" t="str">
        <f>Calculations!K343</f>
        <v/>
      </c>
      <c r="AH54" s="22" t="str">
        <f>Calculations!L55</f>
        <v/>
      </c>
      <c r="AI54" s="23" t="str">
        <f>Calculations!L151</f>
        <v/>
      </c>
      <c r="AJ54" s="23" t="str">
        <f>Calculations!L247</f>
        <v/>
      </c>
      <c r="AK54" s="24" t="str">
        <f>Calculations!L343</f>
        <v/>
      </c>
      <c r="AL54" s="22" t="str">
        <f>Calculations!M55</f>
        <v/>
      </c>
      <c r="AM54" s="23" t="str">
        <f>Calculations!M151</f>
        <v/>
      </c>
      <c r="AN54" s="23" t="str">
        <f>Calculations!M247</f>
        <v/>
      </c>
      <c r="AO54" s="24" t="str">
        <f>Calculations!M343</f>
        <v/>
      </c>
      <c r="AP54" s="22" t="str">
        <f>Calculations!N55</f>
        <v/>
      </c>
      <c r="AQ54" s="23" t="str">
        <f>Calculations!N151</f>
        <v/>
      </c>
      <c r="AR54" s="23" t="str">
        <f>Calculations!N247</f>
        <v/>
      </c>
      <c r="AS54" s="24" t="str">
        <f>Calculations!N343</f>
        <v/>
      </c>
      <c r="AT54" s="22" t="str">
        <f>Calculations!O55</f>
        <v/>
      </c>
      <c r="AU54" s="23" t="str">
        <f>Calculations!O151</f>
        <v/>
      </c>
      <c r="AV54" s="23" t="str">
        <f>Calculations!O247</f>
        <v/>
      </c>
      <c r="AW54" s="24" t="str">
        <f>Calculations!O343</f>
        <v/>
      </c>
    </row>
    <row r="55" spans="1:49" s="18" customFormat="1" ht="14.1" customHeight="1" x14ac:dyDescent="0.25">
      <c r="A55" s="19" t="str">
        <f>'Gene Table'!D55</f>
        <v>PALB2</v>
      </c>
      <c r="B55" s="22">
        <f>Calculations!D56</f>
        <v>19.952023000000001</v>
      </c>
      <c r="C55" s="23">
        <f>Calculations!D152</f>
        <v>20.101372000000001</v>
      </c>
      <c r="D55" s="23">
        <f>Calculations!D248</f>
        <v>27.480898</v>
      </c>
      <c r="E55" s="24">
        <f>Calculations!D344</f>
        <v>29.416374000000001</v>
      </c>
      <c r="F55" s="22" t="str">
        <f>Calculations!E56</f>
        <v/>
      </c>
      <c r="G55" s="23" t="str">
        <f>Calculations!E152</f>
        <v/>
      </c>
      <c r="H55" s="23" t="str">
        <f>Calculations!E248</f>
        <v/>
      </c>
      <c r="I55" s="24" t="str">
        <f>Calculations!E344</f>
        <v/>
      </c>
      <c r="J55" s="22" t="str">
        <f>Calculations!F56</f>
        <v/>
      </c>
      <c r="K55" s="23" t="str">
        <f>Calculations!F152</f>
        <v/>
      </c>
      <c r="L55" s="23" t="str">
        <f>Calculations!F248</f>
        <v/>
      </c>
      <c r="M55" s="24" t="str">
        <f>Calculations!F344</f>
        <v/>
      </c>
      <c r="N55" s="22" t="str">
        <f>Calculations!G56</f>
        <v/>
      </c>
      <c r="O55" s="23" t="str">
        <f>Calculations!G152</f>
        <v/>
      </c>
      <c r="P55" s="23" t="str">
        <f>Calculations!G248</f>
        <v/>
      </c>
      <c r="Q55" s="24" t="str">
        <f>Calculations!G344</f>
        <v/>
      </c>
      <c r="R55" s="22" t="str">
        <f>Calculations!H56</f>
        <v/>
      </c>
      <c r="S55" s="23" t="str">
        <f>Calculations!H152</f>
        <v/>
      </c>
      <c r="T55" s="23" t="str">
        <f>Calculations!H248</f>
        <v/>
      </c>
      <c r="U55" s="24" t="str">
        <f>Calculations!H344</f>
        <v/>
      </c>
      <c r="V55" s="22" t="str">
        <f>Calculations!I56</f>
        <v/>
      </c>
      <c r="W55" s="23" t="str">
        <f>Calculations!I152</f>
        <v/>
      </c>
      <c r="X55" s="23" t="str">
        <f>Calculations!I248</f>
        <v/>
      </c>
      <c r="Y55" s="24" t="str">
        <f>Calculations!I344</f>
        <v/>
      </c>
      <c r="Z55" s="22" t="str">
        <f>Calculations!J56</f>
        <v/>
      </c>
      <c r="AA55" s="23" t="str">
        <f>Calculations!J152</f>
        <v/>
      </c>
      <c r="AB55" s="23" t="str">
        <f>Calculations!J248</f>
        <v/>
      </c>
      <c r="AC55" s="24" t="str">
        <f>Calculations!J344</f>
        <v/>
      </c>
      <c r="AD55" s="22" t="str">
        <f>Calculations!K56</f>
        <v/>
      </c>
      <c r="AE55" s="23" t="str">
        <f>Calculations!K152</f>
        <v/>
      </c>
      <c r="AF55" s="23" t="str">
        <f>Calculations!K248</f>
        <v/>
      </c>
      <c r="AG55" s="24" t="str">
        <f>Calculations!K344</f>
        <v/>
      </c>
      <c r="AH55" s="22" t="str">
        <f>Calculations!L56</f>
        <v/>
      </c>
      <c r="AI55" s="23" t="str">
        <f>Calculations!L152</f>
        <v/>
      </c>
      <c r="AJ55" s="23" t="str">
        <f>Calculations!L248</f>
        <v/>
      </c>
      <c r="AK55" s="24" t="str">
        <f>Calculations!L344</f>
        <v/>
      </c>
      <c r="AL55" s="22" t="str">
        <f>Calculations!M56</f>
        <v/>
      </c>
      <c r="AM55" s="23" t="str">
        <f>Calculations!M152</f>
        <v/>
      </c>
      <c r="AN55" s="23" t="str">
        <f>Calculations!M248</f>
        <v/>
      </c>
      <c r="AO55" s="24" t="str">
        <f>Calculations!M344</f>
        <v/>
      </c>
      <c r="AP55" s="22" t="str">
        <f>Calculations!N56</f>
        <v/>
      </c>
      <c r="AQ55" s="23" t="str">
        <f>Calculations!N152</f>
        <v/>
      </c>
      <c r="AR55" s="23" t="str">
        <f>Calculations!N248</f>
        <v/>
      </c>
      <c r="AS55" s="24" t="str">
        <f>Calculations!N344</f>
        <v/>
      </c>
      <c r="AT55" s="22" t="str">
        <f>Calculations!O56</f>
        <v/>
      </c>
      <c r="AU55" s="23" t="str">
        <f>Calculations!O152</f>
        <v/>
      </c>
      <c r="AV55" s="23" t="str">
        <f>Calculations!O248</f>
        <v/>
      </c>
      <c r="AW55" s="24" t="str">
        <f>Calculations!O344</f>
        <v/>
      </c>
    </row>
    <row r="56" spans="1:49" s="18" customFormat="1" ht="14.1" customHeight="1" x14ac:dyDescent="0.25">
      <c r="A56" s="19" t="str">
        <f>'Gene Table'!D56</f>
        <v>PAX5</v>
      </c>
      <c r="B56" s="22">
        <f>Calculations!D57</f>
        <v>20.109755</v>
      </c>
      <c r="C56" s="23">
        <f>Calculations!D153</f>
        <v>29.014600000000002</v>
      </c>
      <c r="D56" s="23">
        <f>Calculations!D249</f>
        <v>20.122375000000002</v>
      </c>
      <c r="E56" s="24">
        <f>Calculations!D345</f>
        <v>29.124538000000001</v>
      </c>
      <c r="F56" s="22" t="str">
        <f>Calculations!E57</f>
        <v/>
      </c>
      <c r="G56" s="23" t="str">
        <f>Calculations!E153</f>
        <v/>
      </c>
      <c r="H56" s="23" t="str">
        <f>Calculations!E249</f>
        <v/>
      </c>
      <c r="I56" s="24" t="str">
        <f>Calculations!E345</f>
        <v/>
      </c>
      <c r="J56" s="22" t="str">
        <f>Calculations!F57</f>
        <v/>
      </c>
      <c r="K56" s="23" t="str">
        <f>Calculations!F153</f>
        <v/>
      </c>
      <c r="L56" s="23" t="str">
        <f>Calculations!F249</f>
        <v/>
      </c>
      <c r="M56" s="24" t="str">
        <f>Calculations!F345</f>
        <v/>
      </c>
      <c r="N56" s="22" t="str">
        <f>Calculations!G57</f>
        <v/>
      </c>
      <c r="O56" s="23" t="str">
        <f>Calculations!G153</f>
        <v/>
      </c>
      <c r="P56" s="23" t="str">
        <f>Calculations!G249</f>
        <v/>
      </c>
      <c r="Q56" s="24" t="str">
        <f>Calculations!G345</f>
        <v/>
      </c>
      <c r="R56" s="22" t="str">
        <f>Calculations!H57</f>
        <v/>
      </c>
      <c r="S56" s="23" t="str">
        <f>Calculations!H153</f>
        <v/>
      </c>
      <c r="T56" s="23" t="str">
        <f>Calculations!H249</f>
        <v/>
      </c>
      <c r="U56" s="24" t="str">
        <f>Calculations!H345</f>
        <v/>
      </c>
      <c r="V56" s="22" t="str">
        <f>Calculations!I57</f>
        <v/>
      </c>
      <c r="W56" s="23" t="str">
        <f>Calculations!I153</f>
        <v/>
      </c>
      <c r="X56" s="23" t="str">
        <f>Calculations!I249</f>
        <v/>
      </c>
      <c r="Y56" s="24" t="str">
        <f>Calculations!I345</f>
        <v/>
      </c>
      <c r="Z56" s="22" t="str">
        <f>Calculations!J57</f>
        <v/>
      </c>
      <c r="AA56" s="23" t="str">
        <f>Calculations!J153</f>
        <v/>
      </c>
      <c r="AB56" s="23" t="str">
        <f>Calculations!J249</f>
        <v/>
      </c>
      <c r="AC56" s="24" t="str">
        <f>Calculations!J345</f>
        <v/>
      </c>
      <c r="AD56" s="22" t="str">
        <f>Calculations!K57</f>
        <v/>
      </c>
      <c r="AE56" s="23" t="str">
        <f>Calculations!K153</f>
        <v/>
      </c>
      <c r="AF56" s="23" t="str">
        <f>Calculations!K249</f>
        <v/>
      </c>
      <c r="AG56" s="24" t="str">
        <f>Calculations!K345</f>
        <v/>
      </c>
      <c r="AH56" s="22" t="str">
        <f>Calculations!L57</f>
        <v/>
      </c>
      <c r="AI56" s="23" t="str">
        <f>Calculations!L153</f>
        <v/>
      </c>
      <c r="AJ56" s="23" t="str">
        <f>Calculations!L249</f>
        <v/>
      </c>
      <c r="AK56" s="24" t="str">
        <f>Calculations!L345</f>
        <v/>
      </c>
      <c r="AL56" s="22" t="str">
        <f>Calculations!M57</f>
        <v/>
      </c>
      <c r="AM56" s="23" t="str">
        <f>Calculations!M153</f>
        <v/>
      </c>
      <c r="AN56" s="23" t="str">
        <f>Calculations!M249</f>
        <v/>
      </c>
      <c r="AO56" s="24" t="str">
        <f>Calculations!M345</f>
        <v/>
      </c>
      <c r="AP56" s="22" t="str">
        <f>Calculations!N57</f>
        <v/>
      </c>
      <c r="AQ56" s="23" t="str">
        <f>Calculations!N153</f>
        <v/>
      </c>
      <c r="AR56" s="23" t="str">
        <f>Calculations!N249</f>
        <v/>
      </c>
      <c r="AS56" s="24" t="str">
        <f>Calculations!N345</f>
        <v/>
      </c>
      <c r="AT56" s="22" t="str">
        <f>Calculations!O57</f>
        <v/>
      </c>
      <c r="AU56" s="23" t="str">
        <f>Calculations!O153</f>
        <v/>
      </c>
      <c r="AV56" s="23" t="str">
        <f>Calculations!O249</f>
        <v/>
      </c>
      <c r="AW56" s="24" t="str">
        <f>Calculations!O345</f>
        <v/>
      </c>
    </row>
    <row r="57" spans="1:49" s="18" customFormat="1" ht="14.1" customHeight="1" x14ac:dyDescent="0.25">
      <c r="A57" s="19" t="str">
        <f>'Gene Table'!D57</f>
        <v>PDLIM4</v>
      </c>
      <c r="B57" s="22">
        <f>Calculations!D58</f>
        <v>20.645143999999998</v>
      </c>
      <c r="C57" s="23">
        <f>Calculations!D154</f>
        <v>20.990618000000001</v>
      </c>
      <c r="D57" s="23">
        <f>Calculations!D250</f>
        <v>30.446995000000001</v>
      </c>
      <c r="E57" s="24">
        <f>Calculations!D346</f>
        <v>31.132239999999999</v>
      </c>
      <c r="F57" s="22" t="str">
        <f>Calculations!E58</f>
        <v/>
      </c>
      <c r="G57" s="23" t="str">
        <f>Calculations!E154</f>
        <v/>
      </c>
      <c r="H57" s="23" t="str">
        <f>Calculations!E250</f>
        <v/>
      </c>
      <c r="I57" s="24" t="str">
        <f>Calculations!E346</f>
        <v/>
      </c>
      <c r="J57" s="22" t="str">
        <f>Calculations!F58</f>
        <v/>
      </c>
      <c r="K57" s="23" t="str">
        <f>Calculations!F154</f>
        <v/>
      </c>
      <c r="L57" s="23" t="str">
        <f>Calculations!F250</f>
        <v/>
      </c>
      <c r="M57" s="24" t="str">
        <f>Calculations!F346</f>
        <v/>
      </c>
      <c r="N57" s="22" t="str">
        <f>Calculations!G58</f>
        <v/>
      </c>
      <c r="O57" s="23" t="str">
        <f>Calculations!G154</f>
        <v/>
      </c>
      <c r="P57" s="23" t="str">
        <f>Calculations!G250</f>
        <v/>
      </c>
      <c r="Q57" s="24" t="str">
        <f>Calculations!G346</f>
        <v/>
      </c>
      <c r="R57" s="22" t="str">
        <f>Calculations!H58</f>
        <v/>
      </c>
      <c r="S57" s="23" t="str">
        <f>Calculations!H154</f>
        <v/>
      </c>
      <c r="T57" s="23" t="str">
        <f>Calculations!H250</f>
        <v/>
      </c>
      <c r="U57" s="24" t="str">
        <f>Calculations!H346</f>
        <v/>
      </c>
      <c r="V57" s="22" t="str">
        <f>Calculations!I58</f>
        <v/>
      </c>
      <c r="W57" s="23" t="str">
        <f>Calculations!I154</f>
        <v/>
      </c>
      <c r="X57" s="23" t="str">
        <f>Calculations!I250</f>
        <v/>
      </c>
      <c r="Y57" s="24" t="str">
        <f>Calculations!I346</f>
        <v/>
      </c>
      <c r="Z57" s="22" t="str">
        <f>Calculations!J58</f>
        <v/>
      </c>
      <c r="AA57" s="23" t="str">
        <f>Calculations!J154</f>
        <v/>
      </c>
      <c r="AB57" s="23" t="str">
        <f>Calculations!J250</f>
        <v/>
      </c>
      <c r="AC57" s="24" t="str">
        <f>Calculations!J346</f>
        <v/>
      </c>
      <c r="AD57" s="22" t="str">
        <f>Calculations!K58</f>
        <v/>
      </c>
      <c r="AE57" s="23" t="str">
        <f>Calculations!K154</f>
        <v/>
      </c>
      <c r="AF57" s="23" t="str">
        <f>Calculations!K250</f>
        <v/>
      </c>
      <c r="AG57" s="24" t="str">
        <f>Calculations!K346</f>
        <v/>
      </c>
      <c r="AH57" s="22" t="str">
        <f>Calculations!L58</f>
        <v/>
      </c>
      <c r="AI57" s="23" t="str">
        <f>Calculations!L154</f>
        <v/>
      </c>
      <c r="AJ57" s="23" t="str">
        <f>Calculations!L250</f>
        <v/>
      </c>
      <c r="AK57" s="24" t="str">
        <f>Calculations!L346</f>
        <v/>
      </c>
      <c r="AL57" s="22" t="str">
        <f>Calculations!M58</f>
        <v/>
      </c>
      <c r="AM57" s="23" t="str">
        <f>Calculations!M154</f>
        <v/>
      </c>
      <c r="AN57" s="23" t="str">
        <f>Calculations!M250</f>
        <v/>
      </c>
      <c r="AO57" s="24" t="str">
        <f>Calculations!M346</f>
        <v/>
      </c>
      <c r="AP57" s="22" t="str">
        <f>Calculations!N58</f>
        <v/>
      </c>
      <c r="AQ57" s="23" t="str">
        <f>Calculations!N154</f>
        <v/>
      </c>
      <c r="AR57" s="23" t="str">
        <f>Calculations!N250</f>
        <v/>
      </c>
      <c r="AS57" s="24" t="str">
        <f>Calculations!N346</f>
        <v/>
      </c>
      <c r="AT57" s="22" t="str">
        <f>Calculations!O58</f>
        <v/>
      </c>
      <c r="AU57" s="23" t="str">
        <f>Calculations!O154</f>
        <v/>
      </c>
      <c r="AV57" s="23" t="str">
        <f>Calculations!O250</f>
        <v/>
      </c>
      <c r="AW57" s="24" t="str">
        <f>Calculations!O346</f>
        <v/>
      </c>
    </row>
    <row r="58" spans="1:49" s="18" customFormat="1" ht="14.1" customHeight="1" x14ac:dyDescent="0.25">
      <c r="A58" s="19" t="str">
        <f>'Gene Table'!D58</f>
        <v>PER1</v>
      </c>
      <c r="B58" s="22">
        <f>Calculations!D59</f>
        <v>20.567373</v>
      </c>
      <c r="C58" s="23">
        <f>Calculations!D155</f>
        <v>22.163656</v>
      </c>
      <c r="D58" s="23">
        <f>Calculations!D251</f>
        <v>21.366717999999999</v>
      </c>
      <c r="E58" s="24">
        <f>Calculations!D347</f>
        <v>40</v>
      </c>
      <c r="F58" s="22" t="str">
        <f>Calculations!E59</f>
        <v/>
      </c>
      <c r="G58" s="23" t="str">
        <f>Calculations!E155</f>
        <v/>
      </c>
      <c r="H58" s="23" t="str">
        <f>Calculations!E251</f>
        <v/>
      </c>
      <c r="I58" s="24" t="str">
        <f>Calculations!E347</f>
        <v/>
      </c>
      <c r="J58" s="22" t="str">
        <f>Calculations!F59</f>
        <v/>
      </c>
      <c r="K58" s="23" t="str">
        <f>Calculations!F155</f>
        <v/>
      </c>
      <c r="L58" s="23" t="str">
        <f>Calculations!F251</f>
        <v/>
      </c>
      <c r="M58" s="24" t="str">
        <f>Calculations!F347</f>
        <v/>
      </c>
      <c r="N58" s="22" t="str">
        <f>Calculations!G59</f>
        <v/>
      </c>
      <c r="O58" s="23" t="str">
        <f>Calculations!G155</f>
        <v/>
      </c>
      <c r="P58" s="23" t="str">
        <f>Calculations!G251</f>
        <v/>
      </c>
      <c r="Q58" s="24" t="str">
        <f>Calculations!G347</f>
        <v/>
      </c>
      <c r="R58" s="22" t="str">
        <f>Calculations!H59</f>
        <v/>
      </c>
      <c r="S58" s="23" t="str">
        <f>Calculations!H155</f>
        <v/>
      </c>
      <c r="T58" s="23" t="str">
        <f>Calculations!H251</f>
        <v/>
      </c>
      <c r="U58" s="24" t="str">
        <f>Calculations!H347</f>
        <v/>
      </c>
      <c r="V58" s="22" t="str">
        <f>Calculations!I59</f>
        <v/>
      </c>
      <c r="W58" s="23" t="str">
        <f>Calculations!I155</f>
        <v/>
      </c>
      <c r="X58" s="23" t="str">
        <f>Calculations!I251</f>
        <v/>
      </c>
      <c r="Y58" s="24" t="str">
        <f>Calculations!I347</f>
        <v/>
      </c>
      <c r="Z58" s="22" t="str">
        <f>Calculations!J59</f>
        <v/>
      </c>
      <c r="AA58" s="23" t="str">
        <f>Calculations!J155</f>
        <v/>
      </c>
      <c r="AB58" s="23" t="str">
        <f>Calculations!J251</f>
        <v/>
      </c>
      <c r="AC58" s="24" t="str">
        <f>Calculations!J347</f>
        <v/>
      </c>
      <c r="AD58" s="22" t="str">
        <f>Calculations!K59</f>
        <v/>
      </c>
      <c r="AE58" s="23" t="str">
        <f>Calculations!K155</f>
        <v/>
      </c>
      <c r="AF58" s="23" t="str">
        <f>Calculations!K251</f>
        <v/>
      </c>
      <c r="AG58" s="24" t="str">
        <f>Calculations!K347</f>
        <v/>
      </c>
      <c r="AH58" s="22" t="str">
        <f>Calculations!L59</f>
        <v/>
      </c>
      <c r="AI58" s="23" t="str">
        <f>Calculations!L155</f>
        <v/>
      </c>
      <c r="AJ58" s="23" t="str">
        <f>Calculations!L251</f>
        <v/>
      </c>
      <c r="AK58" s="24" t="str">
        <f>Calculations!L347</f>
        <v/>
      </c>
      <c r="AL58" s="22" t="str">
        <f>Calculations!M59</f>
        <v/>
      </c>
      <c r="AM58" s="23" t="str">
        <f>Calculations!M155</f>
        <v/>
      </c>
      <c r="AN58" s="23" t="str">
        <f>Calculations!M251</f>
        <v/>
      </c>
      <c r="AO58" s="24" t="str">
        <f>Calculations!M347</f>
        <v/>
      </c>
      <c r="AP58" s="22" t="str">
        <f>Calculations!N59</f>
        <v/>
      </c>
      <c r="AQ58" s="23" t="str">
        <f>Calculations!N155</f>
        <v/>
      </c>
      <c r="AR58" s="23" t="str">
        <f>Calculations!N251</f>
        <v/>
      </c>
      <c r="AS58" s="24" t="str">
        <f>Calculations!N347</f>
        <v/>
      </c>
      <c r="AT58" s="22" t="str">
        <f>Calculations!O59</f>
        <v/>
      </c>
      <c r="AU58" s="23" t="str">
        <f>Calculations!O155</f>
        <v/>
      </c>
      <c r="AV58" s="23" t="str">
        <f>Calculations!O251</f>
        <v/>
      </c>
      <c r="AW58" s="24" t="str">
        <f>Calculations!O347</f>
        <v/>
      </c>
    </row>
    <row r="59" spans="1:49" s="18" customFormat="1" ht="14.1" customHeight="1" x14ac:dyDescent="0.25">
      <c r="A59" s="19" t="str">
        <f>'Gene Table'!D59</f>
        <v>PER2</v>
      </c>
      <c r="B59" s="22">
        <f>Calculations!D60</f>
        <v>22.092869</v>
      </c>
      <c r="C59" s="23">
        <f>Calculations!D156</f>
        <v>31.581028</v>
      </c>
      <c r="D59" s="23">
        <f>Calculations!D252</f>
        <v>21.902287000000001</v>
      </c>
      <c r="E59" s="24">
        <f>Calculations!D348</f>
        <v>30.59817</v>
      </c>
      <c r="F59" s="22" t="str">
        <f>Calculations!E60</f>
        <v/>
      </c>
      <c r="G59" s="23" t="str">
        <f>Calculations!E156</f>
        <v/>
      </c>
      <c r="H59" s="23" t="str">
        <f>Calculations!E252</f>
        <v/>
      </c>
      <c r="I59" s="24" t="str">
        <f>Calculations!E348</f>
        <v/>
      </c>
      <c r="J59" s="22" t="str">
        <f>Calculations!F60</f>
        <v/>
      </c>
      <c r="K59" s="23" t="str">
        <f>Calculations!F156</f>
        <v/>
      </c>
      <c r="L59" s="23" t="str">
        <f>Calculations!F252</f>
        <v/>
      </c>
      <c r="M59" s="24" t="str">
        <f>Calculations!F348</f>
        <v/>
      </c>
      <c r="N59" s="22" t="str">
        <f>Calculations!G60</f>
        <v/>
      </c>
      <c r="O59" s="23" t="str">
        <f>Calculations!G156</f>
        <v/>
      </c>
      <c r="P59" s="23" t="str">
        <f>Calculations!G252</f>
        <v/>
      </c>
      <c r="Q59" s="24" t="str">
        <f>Calculations!G348</f>
        <v/>
      </c>
      <c r="R59" s="22" t="str">
        <f>Calculations!H60</f>
        <v/>
      </c>
      <c r="S59" s="23" t="str">
        <f>Calculations!H156</f>
        <v/>
      </c>
      <c r="T59" s="23" t="str">
        <f>Calculations!H252</f>
        <v/>
      </c>
      <c r="U59" s="24" t="str">
        <f>Calculations!H348</f>
        <v/>
      </c>
      <c r="V59" s="22" t="str">
        <f>Calculations!I60</f>
        <v/>
      </c>
      <c r="W59" s="23" t="str">
        <f>Calculations!I156</f>
        <v/>
      </c>
      <c r="X59" s="23" t="str">
        <f>Calculations!I252</f>
        <v/>
      </c>
      <c r="Y59" s="24" t="str">
        <f>Calculations!I348</f>
        <v/>
      </c>
      <c r="Z59" s="22" t="str">
        <f>Calculations!J60</f>
        <v/>
      </c>
      <c r="AA59" s="23" t="str">
        <f>Calculations!J156</f>
        <v/>
      </c>
      <c r="AB59" s="23" t="str">
        <f>Calculations!J252</f>
        <v/>
      </c>
      <c r="AC59" s="24" t="str">
        <f>Calculations!J348</f>
        <v/>
      </c>
      <c r="AD59" s="22" t="str">
        <f>Calculations!K60</f>
        <v/>
      </c>
      <c r="AE59" s="23" t="str">
        <f>Calculations!K156</f>
        <v/>
      </c>
      <c r="AF59" s="23" t="str">
        <f>Calculations!K252</f>
        <v/>
      </c>
      <c r="AG59" s="24" t="str">
        <f>Calculations!K348</f>
        <v/>
      </c>
      <c r="AH59" s="22" t="str">
        <f>Calculations!L60</f>
        <v/>
      </c>
      <c r="AI59" s="23" t="str">
        <f>Calculations!L156</f>
        <v/>
      </c>
      <c r="AJ59" s="23" t="str">
        <f>Calculations!L252</f>
        <v/>
      </c>
      <c r="AK59" s="24" t="str">
        <f>Calculations!L348</f>
        <v/>
      </c>
      <c r="AL59" s="22" t="str">
        <f>Calculations!M60</f>
        <v/>
      </c>
      <c r="AM59" s="23" t="str">
        <f>Calculations!M156</f>
        <v/>
      </c>
      <c r="AN59" s="23" t="str">
        <f>Calculations!M252</f>
        <v/>
      </c>
      <c r="AO59" s="24" t="str">
        <f>Calculations!M348</f>
        <v/>
      </c>
      <c r="AP59" s="22" t="str">
        <f>Calculations!N60</f>
        <v/>
      </c>
      <c r="AQ59" s="23" t="str">
        <f>Calculations!N156</f>
        <v/>
      </c>
      <c r="AR59" s="23" t="str">
        <f>Calculations!N252</f>
        <v/>
      </c>
      <c r="AS59" s="24" t="str">
        <f>Calculations!N348</f>
        <v/>
      </c>
      <c r="AT59" s="22" t="str">
        <f>Calculations!O60</f>
        <v/>
      </c>
      <c r="AU59" s="23" t="str">
        <f>Calculations!O156</f>
        <v/>
      </c>
      <c r="AV59" s="23" t="str">
        <f>Calculations!O252</f>
        <v/>
      </c>
      <c r="AW59" s="24" t="str">
        <f>Calculations!O348</f>
        <v/>
      </c>
    </row>
    <row r="60" spans="1:49" s="18" customFormat="1" ht="14.1" customHeight="1" x14ac:dyDescent="0.25">
      <c r="A60" s="19" t="str">
        <f>'Gene Table'!D60</f>
        <v>PGR</v>
      </c>
      <c r="B60" s="22">
        <f>Calculations!D61</f>
        <v>20.181685999999999</v>
      </c>
      <c r="C60" s="23">
        <f>Calculations!D157</f>
        <v>29.228663999999998</v>
      </c>
      <c r="D60" s="23">
        <f>Calculations!D253</f>
        <v>20.139277</v>
      </c>
      <c r="E60" s="24">
        <f>Calculations!D349</f>
        <v>32.271453999999999</v>
      </c>
      <c r="F60" s="22" t="str">
        <f>Calculations!E61</f>
        <v/>
      </c>
      <c r="G60" s="23" t="str">
        <f>Calculations!E157</f>
        <v/>
      </c>
      <c r="H60" s="23" t="str">
        <f>Calculations!E253</f>
        <v/>
      </c>
      <c r="I60" s="24" t="str">
        <f>Calculations!E349</f>
        <v/>
      </c>
      <c r="J60" s="22" t="str">
        <f>Calculations!F61</f>
        <v/>
      </c>
      <c r="K60" s="23" t="str">
        <f>Calculations!F157</f>
        <v/>
      </c>
      <c r="L60" s="23" t="str">
        <f>Calculations!F253</f>
        <v/>
      </c>
      <c r="M60" s="24" t="str">
        <f>Calculations!F349</f>
        <v/>
      </c>
      <c r="N60" s="22" t="str">
        <f>Calculations!G61</f>
        <v/>
      </c>
      <c r="O60" s="23" t="str">
        <f>Calculations!G157</f>
        <v/>
      </c>
      <c r="P60" s="23" t="str">
        <f>Calculations!G253</f>
        <v/>
      </c>
      <c r="Q60" s="24" t="str">
        <f>Calculations!G349</f>
        <v/>
      </c>
      <c r="R60" s="22" t="str">
        <f>Calculations!H61</f>
        <v/>
      </c>
      <c r="S60" s="23" t="str">
        <f>Calculations!H157</f>
        <v/>
      </c>
      <c r="T60" s="23" t="str">
        <f>Calculations!H253</f>
        <v/>
      </c>
      <c r="U60" s="24" t="str">
        <f>Calculations!H349</f>
        <v/>
      </c>
      <c r="V60" s="22" t="str">
        <f>Calculations!I61</f>
        <v/>
      </c>
      <c r="W60" s="23" t="str">
        <f>Calculations!I157</f>
        <v/>
      </c>
      <c r="X60" s="23" t="str">
        <f>Calculations!I253</f>
        <v/>
      </c>
      <c r="Y60" s="24" t="str">
        <f>Calculations!I349</f>
        <v/>
      </c>
      <c r="Z60" s="22" t="str">
        <f>Calculations!J61</f>
        <v/>
      </c>
      <c r="AA60" s="23" t="str">
        <f>Calculations!J157</f>
        <v/>
      </c>
      <c r="AB60" s="23" t="str">
        <f>Calculations!J253</f>
        <v/>
      </c>
      <c r="AC60" s="24" t="str">
        <f>Calculations!J349</f>
        <v/>
      </c>
      <c r="AD60" s="22" t="str">
        <f>Calculations!K61</f>
        <v/>
      </c>
      <c r="AE60" s="23" t="str">
        <f>Calculations!K157</f>
        <v/>
      </c>
      <c r="AF60" s="23" t="str">
        <f>Calculations!K253</f>
        <v/>
      </c>
      <c r="AG60" s="24" t="str">
        <f>Calculations!K349</f>
        <v/>
      </c>
      <c r="AH60" s="22" t="str">
        <f>Calculations!L61</f>
        <v/>
      </c>
      <c r="AI60" s="23" t="str">
        <f>Calculations!L157</f>
        <v/>
      </c>
      <c r="AJ60" s="23" t="str">
        <f>Calculations!L253</f>
        <v/>
      </c>
      <c r="AK60" s="24" t="str">
        <f>Calculations!L349</f>
        <v/>
      </c>
      <c r="AL60" s="22" t="str">
        <f>Calculations!M61</f>
        <v/>
      </c>
      <c r="AM60" s="23" t="str">
        <f>Calculations!M157</f>
        <v/>
      </c>
      <c r="AN60" s="23" t="str">
        <f>Calculations!M253</f>
        <v/>
      </c>
      <c r="AO60" s="24" t="str">
        <f>Calculations!M349</f>
        <v/>
      </c>
      <c r="AP60" s="22" t="str">
        <f>Calculations!N61</f>
        <v/>
      </c>
      <c r="AQ60" s="23" t="str">
        <f>Calculations!N157</f>
        <v/>
      </c>
      <c r="AR60" s="23" t="str">
        <f>Calculations!N253</f>
        <v/>
      </c>
      <c r="AS60" s="24" t="str">
        <f>Calculations!N349</f>
        <v/>
      </c>
      <c r="AT60" s="22" t="str">
        <f>Calculations!O61</f>
        <v/>
      </c>
      <c r="AU60" s="23" t="str">
        <f>Calculations!O157</f>
        <v/>
      </c>
      <c r="AV60" s="23" t="str">
        <f>Calculations!O253</f>
        <v/>
      </c>
      <c r="AW60" s="24" t="str">
        <f>Calculations!O349</f>
        <v/>
      </c>
    </row>
    <row r="61" spans="1:49" s="18" customFormat="1" ht="14.1" customHeight="1" x14ac:dyDescent="0.25">
      <c r="A61" s="19" t="str">
        <f>'Gene Table'!D61</f>
        <v>PLAGL1</v>
      </c>
      <c r="B61" s="22">
        <f>Calculations!D62</f>
        <v>22.093139999999998</v>
      </c>
      <c r="C61" s="23">
        <f>Calculations!D158</f>
        <v>28.974138</v>
      </c>
      <c r="D61" s="23">
        <f>Calculations!D254</f>
        <v>22.350878000000002</v>
      </c>
      <c r="E61" s="24">
        <f>Calculations!D350</f>
        <v>30.441772</v>
      </c>
      <c r="F61" s="22" t="str">
        <f>Calculations!E62</f>
        <v/>
      </c>
      <c r="G61" s="23" t="str">
        <f>Calculations!E158</f>
        <v/>
      </c>
      <c r="H61" s="23" t="str">
        <f>Calculations!E254</f>
        <v/>
      </c>
      <c r="I61" s="24" t="str">
        <f>Calculations!E350</f>
        <v/>
      </c>
      <c r="J61" s="22" t="str">
        <f>Calculations!F62</f>
        <v/>
      </c>
      <c r="K61" s="23" t="str">
        <f>Calculations!F158</f>
        <v/>
      </c>
      <c r="L61" s="23" t="str">
        <f>Calculations!F254</f>
        <v/>
      </c>
      <c r="M61" s="24" t="str">
        <f>Calculations!F350</f>
        <v/>
      </c>
      <c r="N61" s="22" t="str">
        <f>Calculations!G62</f>
        <v/>
      </c>
      <c r="O61" s="23" t="str">
        <f>Calculations!G158</f>
        <v/>
      </c>
      <c r="P61" s="23" t="str">
        <f>Calculations!G254</f>
        <v/>
      </c>
      <c r="Q61" s="24" t="str">
        <f>Calculations!G350</f>
        <v/>
      </c>
      <c r="R61" s="22" t="str">
        <f>Calculations!H62</f>
        <v/>
      </c>
      <c r="S61" s="23" t="str">
        <f>Calculations!H158</f>
        <v/>
      </c>
      <c r="T61" s="23" t="str">
        <f>Calculations!H254</f>
        <v/>
      </c>
      <c r="U61" s="24" t="str">
        <f>Calculations!H350</f>
        <v/>
      </c>
      <c r="V61" s="22" t="str">
        <f>Calculations!I62</f>
        <v/>
      </c>
      <c r="W61" s="23" t="str">
        <f>Calculations!I158</f>
        <v/>
      </c>
      <c r="X61" s="23" t="str">
        <f>Calculations!I254</f>
        <v/>
      </c>
      <c r="Y61" s="24" t="str">
        <f>Calculations!I350</f>
        <v/>
      </c>
      <c r="Z61" s="22" t="str">
        <f>Calculations!J62</f>
        <v/>
      </c>
      <c r="AA61" s="23" t="str">
        <f>Calculations!J158</f>
        <v/>
      </c>
      <c r="AB61" s="23" t="str">
        <f>Calculations!J254</f>
        <v/>
      </c>
      <c r="AC61" s="24" t="str">
        <f>Calculations!J350</f>
        <v/>
      </c>
      <c r="AD61" s="22" t="str">
        <f>Calculations!K62</f>
        <v/>
      </c>
      <c r="AE61" s="23" t="str">
        <f>Calculations!K158</f>
        <v/>
      </c>
      <c r="AF61" s="23" t="str">
        <f>Calculations!K254</f>
        <v/>
      </c>
      <c r="AG61" s="24" t="str">
        <f>Calculations!K350</f>
        <v/>
      </c>
      <c r="AH61" s="22" t="str">
        <f>Calculations!L62</f>
        <v/>
      </c>
      <c r="AI61" s="23" t="str">
        <f>Calculations!L158</f>
        <v/>
      </c>
      <c r="AJ61" s="23" t="str">
        <f>Calculations!L254</f>
        <v/>
      </c>
      <c r="AK61" s="24" t="str">
        <f>Calculations!L350</f>
        <v/>
      </c>
      <c r="AL61" s="22" t="str">
        <f>Calculations!M62</f>
        <v/>
      </c>
      <c r="AM61" s="23" t="str">
        <f>Calculations!M158</f>
        <v/>
      </c>
      <c r="AN61" s="23" t="str">
        <f>Calculations!M254</f>
        <v/>
      </c>
      <c r="AO61" s="24" t="str">
        <f>Calculations!M350</f>
        <v/>
      </c>
      <c r="AP61" s="22" t="str">
        <f>Calculations!N62</f>
        <v/>
      </c>
      <c r="AQ61" s="23" t="str">
        <f>Calculations!N158</f>
        <v/>
      </c>
      <c r="AR61" s="23" t="str">
        <f>Calculations!N254</f>
        <v/>
      </c>
      <c r="AS61" s="24" t="str">
        <f>Calculations!N350</f>
        <v/>
      </c>
      <c r="AT61" s="22" t="str">
        <f>Calculations!O62</f>
        <v/>
      </c>
      <c r="AU61" s="23" t="str">
        <f>Calculations!O158</f>
        <v/>
      </c>
      <c r="AV61" s="23" t="str">
        <f>Calculations!O254</f>
        <v/>
      </c>
      <c r="AW61" s="24" t="str">
        <f>Calculations!O350</f>
        <v/>
      </c>
    </row>
    <row r="62" spans="1:49" s="18" customFormat="1" ht="14.1" customHeight="1" x14ac:dyDescent="0.25">
      <c r="A62" s="19" t="str">
        <f>'Gene Table'!D62</f>
        <v>PRDM2</v>
      </c>
      <c r="B62" s="22">
        <f>Calculations!D63</f>
        <v>20.834517000000002</v>
      </c>
      <c r="C62" s="23">
        <f>Calculations!D159</f>
        <v>28.894463999999999</v>
      </c>
      <c r="D62" s="23">
        <f>Calculations!D255</f>
        <v>20.968465999999999</v>
      </c>
      <c r="E62" s="24">
        <f>Calculations!D351</f>
        <v>35.625700000000002</v>
      </c>
      <c r="F62" s="22" t="str">
        <f>Calculations!E63</f>
        <v/>
      </c>
      <c r="G62" s="23" t="str">
        <f>Calculations!E159</f>
        <v/>
      </c>
      <c r="H62" s="23" t="str">
        <f>Calculations!E255</f>
        <v/>
      </c>
      <c r="I62" s="24" t="str">
        <f>Calculations!E351</f>
        <v/>
      </c>
      <c r="J62" s="22" t="str">
        <f>Calculations!F63</f>
        <v/>
      </c>
      <c r="K62" s="23" t="str">
        <f>Calculations!F159</f>
        <v/>
      </c>
      <c r="L62" s="23" t="str">
        <f>Calculations!F255</f>
        <v/>
      </c>
      <c r="M62" s="24" t="str">
        <f>Calculations!F351</f>
        <v/>
      </c>
      <c r="N62" s="22" t="str">
        <f>Calculations!G63</f>
        <v/>
      </c>
      <c r="O62" s="23" t="str">
        <f>Calculations!G159</f>
        <v/>
      </c>
      <c r="P62" s="23" t="str">
        <f>Calculations!G255</f>
        <v/>
      </c>
      <c r="Q62" s="24" t="str">
        <f>Calculations!G351</f>
        <v/>
      </c>
      <c r="R62" s="22" t="str">
        <f>Calculations!H63</f>
        <v/>
      </c>
      <c r="S62" s="23" t="str">
        <f>Calculations!H159</f>
        <v/>
      </c>
      <c r="T62" s="23" t="str">
        <f>Calculations!H255</f>
        <v/>
      </c>
      <c r="U62" s="24" t="str">
        <f>Calculations!H351</f>
        <v/>
      </c>
      <c r="V62" s="22" t="str">
        <f>Calculations!I63</f>
        <v/>
      </c>
      <c r="W62" s="23" t="str">
        <f>Calculations!I159</f>
        <v/>
      </c>
      <c r="X62" s="23" t="str">
        <f>Calculations!I255</f>
        <v/>
      </c>
      <c r="Y62" s="24" t="str">
        <f>Calculations!I351</f>
        <v/>
      </c>
      <c r="Z62" s="22" t="str">
        <f>Calculations!J63</f>
        <v/>
      </c>
      <c r="AA62" s="23" t="str">
        <f>Calculations!J159</f>
        <v/>
      </c>
      <c r="AB62" s="23" t="str">
        <f>Calculations!J255</f>
        <v/>
      </c>
      <c r="AC62" s="24" t="str">
        <f>Calculations!J351</f>
        <v/>
      </c>
      <c r="AD62" s="22" t="str">
        <f>Calculations!K63</f>
        <v/>
      </c>
      <c r="AE62" s="23" t="str">
        <f>Calculations!K159</f>
        <v/>
      </c>
      <c r="AF62" s="23" t="str">
        <f>Calculations!K255</f>
        <v/>
      </c>
      <c r="AG62" s="24" t="str">
        <f>Calculations!K351</f>
        <v/>
      </c>
      <c r="AH62" s="22" t="str">
        <f>Calculations!L63</f>
        <v/>
      </c>
      <c r="AI62" s="23" t="str">
        <f>Calculations!L159</f>
        <v/>
      </c>
      <c r="AJ62" s="23" t="str">
        <f>Calculations!L255</f>
        <v/>
      </c>
      <c r="AK62" s="24" t="str">
        <f>Calculations!L351</f>
        <v/>
      </c>
      <c r="AL62" s="22" t="str">
        <f>Calculations!M63</f>
        <v/>
      </c>
      <c r="AM62" s="23" t="str">
        <f>Calculations!M159</f>
        <v/>
      </c>
      <c r="AN62" s="23" t="str">
        <f>Calculations!M255</f>
        <v/>
      </c>
      <c r="AO62" s="24" t="str">
        <f>Calculations!M351</f>
        <v/>
      </c>
      <c r="AP62" s="22" t="str">
        <f>Calculations!N63</f>
        <v/>
      </c>
      <c r="AQ62" s="23" t="str">
        <f>Calculations!N159</f>
        <v/>
      </c>
      <c r="AR62" s="23" t="str">
        <f>Calculations!N255</f>
        <v/>
      </c>
      <c r="AS62" s="24" t="str">
        <f>Calculations!N351</f>
        <v/>
      </c>
      <c r="AT62" s="22" t="str">
        <f>Calculations!O63</f>
        <v/>
      </c>
      <c r="AU62" s="23" t="str">
        <f>Calculations!O159</f>
        <v/>
      </c>
      <c r="AV62" s="23" t="str">
        <f>Calculations!O255</f>
        <v/>
      </c>
      <c r="AW62" s="24" t="str">
        <f>Calculations!O351</f>
        <v/>
      </c>
    </row>
    <row r="63" spans="1:49" s="18" customFormat="1" ht="14.1" customHeight="1" x14ac:dyDescent="0.25">
      <c r="A63" s="19" t="str">
        <f>'Gene Table'!D63</f>
        <v>PRKCDBP</v>
      </c>
      <c r="B63" s="22">
        <f>Calculations!D64</f>
        <v>21.213238</v>
      </c>
      <c r="C63" s="23">
        <f>Calculations!D160</f>
        <v>40</v>
      </c>
      <c r="D63" s="23">
        <f>Calculations!D256</f>
        <v>21.236305000000002</v>
      </c>
      <c r="E63" s="24">
        <f>Calculations!D352</f>
        <v>40</v>
      </c>
      <c r="F63" s="22" t="str">
        <f>Calculations!E64</f>
        <v/>
      </c>
      <c r="G63" s="23" t="str">
        <f>Calculations!E160</f>
        <v/>
      </c>
      <c r="H63" s="23" t="str">
        <f>Calculations!E256</f>
        <v/>
      </c>
      <c r="I63" s="24" t="str">
        <f>Calculations!E352</f>
        <v/>
      </c>
      <c r="J63" s="22" t="str">
        <f>Calculations!F64</f>
        <v/>
      </c>
      <c r="K63" s="23" t="str">
        <f>Calculations!F160</f>
        <v/>
      </c>
      <c r="L63" s="23" t="str">
        <f>Calculations!F256</f>
        <v/>
      </c>
      <c r="M63" s="24" t="str">
        <f>Calculations!F352</f>
        <v/>
      </c>
      <c r="N63" s="22" t="str">
        <f>Calculations!G64</f>
        <v/>
      </c>
      <c r="O63" s="23" t="str">
        <f>Calculations!G160</f>
        <v/>
      </c>
      <c r="P63" s="23" t="str">
        <f>Calculations!G256</f>
        <v/>
      </c>
      <c r="Q63" s="24" t="str">
        <f>Calculations!G352</f>
        <v/>
      </c>
      <c r="R63" s="22" t="str">
        <f>Calculations!H64</f>
        <v/>
      </c>
      <c r="S63" s="23" t="str">
        <f>Calculations!H160</f>
        <v/>
      </c>
      <c r="T63" s="23" t="str">
        <f>Calculations!H256</f>
        <v/>
      </c>
      <c r="U63" s="24" t="str">
        <f>Calculations!H352</f>
        <v/>
      </c>
      <c r="V63" s="22" t="str">
        <f>Calculations!I64</f>
        <v/>
      </c>
      <c r="W63" s="23" t="str">
        <f>Calculations!I160</f>
        <v/>
      </c>
      <c r="X63" s="23" t="str">
        <f>Calculations!I256</f>
        <v/>
      </c>
      <c r="Y63" s="24" t="str">
        <f>Calculations!I352</f>
        <v/>
      </c>
      <c r="Z63" s="22" t="str">
        <f>Calculations!J64</f>
        <v/>
      </c>
      <c r="AA63" s="23" t="str">
        <f>Calculations!J160</f>
        <v/>
      </c>
      <c r="AB63" s="23" t="str">
        <f>Calculations!J256</f>
        <v/>
      </c>
      <c r="AC63" s="24" t="str">
        <f>Calculations!J352</f>
        <v/>
      </c>
      <c r="AD63" s="22" t="str">
        <f>Calculations!K64</f>
        <v/>
      </c>
      <c r="AE63" s="23" t="str">
        <f>Calculations!K160</f>
        <v/>
      </c>
      <c r="AF63" s="23" t="str">
        <f>Calculations!K256</f>
        <v/>
      </c>
      <c r="AG63" s="24" t="str">
        <f>Calculations!K352</f>
        <v/>
      </c>
      <c r="AH63" s="22" t="str">
        <f>Calculations!L64</f>
        <v/>
      </c>
      <c r="AI63" s="23" t="str">
        <f>Calculations!L160</f>
        <v/>
      </c>
      <c r="AJ63" s="23" t="str">
        <f>Calculations!L256</f>
        <v/>
      </c>
      <c r="AK63" s="24" t="str">
        <f>Calculations!L352</f>
        <v/>
      </c>
      <c r="AL63" s="22" t="str">
        <f>Calculations!M64</f>
        <v/>
      </c>
      <c r="AM63" s="23" t="str">
        <f>Calculations!M160</f>
        <v/>
      </c>
      <c r="AN63" s="23" t="str">
        <f>Calculations!M256</f>
        <v/>
      </c>
      <c r="AO63" s="24" t="str">
        <f>Calculations!M352</f>
        <v/>
      </c>
      <c r="AP63" s="22" t="str">
        <f>Calculations!N64</f>
        <v/>
      </c>
      <c r="AQ63" s="23" t="str">
        <f>Calculations!N160</f>
        <v/>
      </c>
      <c r="AR63" s="23" t="str">
        <f>Calculations!N256</f>
        <v/>
      </c>
      <c r="AS63" s="24" t="str">
        <f>Calculations!N352</f>
        <v/>
      </c>
      <c r="AT63" s="22" t="str">
        <f>Calculations!O64</f>
        <v/>
      </c>
      <c r="AU63" s="23" t="str">
        <f>Calculations!O160</f>
        <v/>
      </c>
      <c r="AV63" s="23" t="str">
        <f>Calculations!O256</f>
        <v/>
      </c>
      <c r="AW63" s="24" t="str">
        <f>Calculations!O352</f>
        <v/>
      </c>
    </row>
    <row r="64" spans="1:49" s="18" customFormat="1" ht="14.1" customHeight="1" x14ac:dyDescent="0.25">
      <c r="A64" s="19" t="str">
        <f>'Gene Table'!D64</f>
        <v>PROX1</v>
      </c>
      <c r="B64" s="22">
        <f>Calculations!D65</f>
        <v>20.000557000000001</v>
      </c>
      <c r="C64" s="23">
        <f>Calculations!D161</f>
        <v>20.144361</v>
      </c>
      <c r="D64" s="23">
        <f>Calculations!D257</f>
        <v>32.263077000000003</v>
      </c>
      <c r="E64" s="24">
        <f>Calculations!D353</f>
        <v>31.364069000000001</v>
      </c>
      <c r="F64" s="22" t="str">
        <f>Calculations!E65</f>
        <v/>
      </c>
      <c r="G64" s="23" t="str">
        <f>Calculations!E161</f>
        <v/>
      </c>
      <c r="H64" s="23" t="str">
        <f>Calculations!E257</f>
        <v/>
      </c>
      <c r="I64" s="24" t="str">
        <f>Calculations!E353</f>
        <v/>
      </c>
      <c r="J64" s="22" t="str">
        <f>Calculations!F65</f>
        <v/>
      </c>
      <c r="K64" s="23" t="str">
        <f>Calculations!F161</f>
        <v/>
      </c>
      <c r="L64" s="23" t="str">
        <f>Calculations!F257</f>
        <v/>
      </c>
      <c r="M64" s="24" t="str">
        <f>Calculations!F353</f>
        <v/>
      </c>
      <c r="N64" s="22" t="str">
        <f>Calculations!G65</f>
        <v/>
      </c>
      <c r="O64" s="23" t="str">
        <f>Calculations!G161</f>
        <v/>
      </c>
      <c r="P64" s="23" t="str">
        <f>Calculations!G257</f>
        <v/>
      </c>
      <c r="Q64" s="24" t="str">
        <f>Calculations!G353</f>
        <v/>
      </c>
      <c r="R64" s="22" t="str">
        <f>Calculations!H65</f>
        <v/>
      </c>
      <c r="S64" s="23" t="str">
        <f>Calculations!H161</f>
        <v/>
      </c>
      <c r="T64" s="23" t="str">
        <f>Calculations!H257</f>
        <v/>
      </c>
      <c r="U64" s="24" t="str">
        <f>Calculations!H353</f>
        <v/>
      </c>
      <c r="V64" s="22" t="str">
        <f>Calculations!I65</f>
        <v/>
      </c>
      <c r="W64" s="23" t="str">
        <f>Calculations!I161</f>
        <v/>
      </c>
      <c r="X64" s="23" t="str">
        <f>Calculations!I257</f>
        <v/>
      </c>
      <c r="Y64" s="24" t="str">
        <f>Calculations!I353</f>
        <v/>
      </c>
      <c r="Z64" s="22" t="str">
        <f>Calculations!J65</f>
        <v/>
      </c>
      <c r="AA64" s="23" t="str">
        <f>Calculations!J161</f>
        <v/>
      </c>
      <c r="AB64" s="23" t="str">
        <f>Calculations!J257</f>
        <v/>
      </c>
      <c r="AC64" s="24" t="str">
        <f>Calculations!J353</f>
        <v/>
      </c>
      <c r="AD64" s="22" t="str">
        <f>Calculations!K65</f>
        <v/>
      </c>
      <c r="AE64" s="23" t="str">
        <f>Calculations!K161</f>
        <v/>
      </c>
      <c r="AF64" s="23" t="str">
        <f>Calculations!K257</f>
        <v/>
      </c>
      <c r="AG64" s="24" t="str">
        <f>Calculations!K353</f>
        <v/>
      </c>
      <c r="AH64" s="22" t="str">
        <f>Calculations!L65</f>
        <v/>
      </c>
      <c r="AI64" s="23" t="str">
        <f>Calculations!L161</f>
        <v/>
      </c>
      <c r="AJ64" s="23" t="str">
        <f>Calculations!L257</f>
        <v/>
      </c>
      <c r="AK64" s="24" t="str">
        <f>Calculations!L353</f>
        <v/>
      </c>
      <c r="AL64" s="22" t="str">
        <f>Calculations!M65</f>
        <v/>
      </c>
      <c r="AM64" s="23" t="str">
        <f>Calculations!M161</f>
        <v/>
      </c>
      <c r="AN64" s="23" t="str">
        <f>Calculations!M257</f>
        <v/>
      </c>
      <c r="AO64" s="24" t="str">
        <f>Calculations!M353</f>
        <v/>
      </c>
      <c r="AP64" s="22" t="str">
        <f>Calculations!N65</f>
        <v/>
      </c>
      <c r="AQ64" s="23" t="str">
        <f>Calculations!N161</f>
        <v/>
      </c>
      <c r="AR64" s="23" t="str">
        <f>Calculations!N257</f>
        <v/>
      </c>
      <c r="AS64" s="24" t="str">
        <f>Calculations!N353</f>
        <v/>
      </c>
      <c r="AT64" s="22" t="str">
        <f>Calculations!O65</f>
        <v/>
      </c>
      <c r="AU64" s="23" t="str">
        <f>Calculations!O161</f>
        <v/>
      </c>
      <c r="AV64" s="23" t="str">
        <f>Calculations!O257</f>
        <v/>
      </c>
      <c r="AW64" s="24" t="str">
        <f>Calculations!O353</f>
        <v/>
      </c>
    </row>
    <row r="65" spans="1:49" s="18" customFormat="1" ht="14.1" customHeight="1" x14ac:dyDescent="0.25">
      <c r="A65" s="19" t="str">
        <f>'Gene Table'!D65</f>
        <v>PTEN</v>
      </c>
      <c r="B65" s="22">
        <f>Calculations!D66</f>
        <v>19.867056000000002</v>
      </c>
      <c r="C65" s="23">
        <f>Calculations!D162</f>
        <v>29.11608</v>
      </c>
      <c r="D65" s="23">
        <f>Calculations!D258</f>
        <v>19.795673000000001</v>
      </c>
      <c r="E65" s="24">
        <f>Calculations!D354</f>
        <v>37.809586000000003</v>
      </c>
      <c r="F65" s="22" t="str">
        <f>Calculations!E66</f>
        <v/>
      </c>
      <c r="G65" s="23" t="str">
        <f>Calculations!E162</f>
        <v/>
      </c>
      <c r="H65" s="23" t="str">
        <f>Calculations!E258</f>
        <v/>
      </c>
      <c r="I65" s="24" t="str">
        <f>Calculations!E354</f>
        <v/>
      </c>
      <c r="J65" s="22" t="str">
        <f>Calculations!F66</f>
        <v/>
      </c>
      <c r="K65" s="23" t="str">
        <f>Calculations!F162</f>
        <v/>
      </c>
      <c r="L65" s="23" t="str">
        <f>Calculations!F258</f>
        <v/>
      </c>
      <c r="M65" s="24" t="str">
        <f>Calculations!F354</f>
        <v/>
      </c>
      <c r="N65" s="22" t="str">
        <f>Calculations!G66</f>
        <v/>
      </c>
      <c r="O65" s="23" t="str">
        <f>Calculations!G162</f>
        <v/>
      </c>
      <c r="P65" s="23" t="str">
        <f>Calculations!G258</f>
        <v/>
      </c>
      <c r="Q65" s="24" t="str">
        <f>Calculations!G354</f>
        <v/>
      </c>
      <c r="R65" s="22" t="str">
        <f>Calculations!H66</f>
        <v/>
      </c>
      <c r="S65" s="23" t="str">
        <f>Calculations!H162</f>
        <v/>
      </c>
      <c r="T65" s="23" t="str">
        <f>Calculations!H258</f>
        <v/>
      </c>
      <c r="U65" s="24" t="str">
        <f>Calculations!H354</f>
        <v/>
      </c>
      <c r="V65" s="22" t="str">
        <f>Calculations!I66</f>
        <v/>
      </c>
      <c r="W65" s="23" t="str">
        <f>Calculations!I162</f>
        <v/>
      </c>
      <c r="X65" s="23" t="str">
        <f>Calculations!I258</f>
        <v/>
      </c>
      <c r="Y65" s="24" t="str">
        <f>Calculations!I354</f>
        <v/>
      </c>
      <c r="Z65" s="22" t="str">
        <f>Calculations!J66</f>
        <v/>
      </c>
      <c r="AA65" s="23" t="str">
        <f>Calculations!J162</f>
        <v/>
      </c>
      <c r="AB65" s="23" t="str">
        <f>Calculations!J258</f>
        <v/>
      </c>
      <c r="AC65" s="24" t="str">
        <f>Calculations!J354</f>
        <v/>
      </c>
      <c r="AD65" s="22" t="str">
        <f>Calculations!K66</f>
        <v/>
      </c>
      <c r="AE65" s="23" t="str">
        <f>Calculations!K162</f>
        <v/>
      </c>
      <c r="AF65" s="23" t="str">
        <f>Calculations!K258</f>
        <v/>
      </c>
      <c r="AG65" s="24" t="str">
        <f>Calculations!K354</f>
        <v/>
      </c>
      <c r="AH65" s="22" t="str">
        <f>Calculations!L66</f>
        <v/>
      </c>
      <c r="AI65" s="23" t="str">
        <f>Calculations!L162</f>
        <v/>
      </c>
      <c r="AJ65" s="23" t="str">
        <f>Calculations!L258</f>
        <v/>
      </c>
      <c r="AK65" s="24" t="str">
        <f>Calculations!L354</f>
        <v/>
      </c>
      <c r="AL65" s="22" t="str">
        <f>Calculations!M66</f>
        <v/>
      </c>
      <c r="AM65" s="23" t="str">
        <f>Calculations!M162</f>
        <v/>
      </c>
      <c r="AN65" s="23" t="str">
        <f>Calculations!M258</f>
        <v/>
      </c>
      <c r="AO65" s="24" t="str">
        <f>Calculations!M354</f>
        <v/>
      </c>
      <c r="AP65" s="22" t="str">
        <f>Calculations!N66</f>
        <v/>
      </c>
      <c r="AQ65" s="23" t="str">
        <f>Calculations!N162</f>
        <v/>
      </c>
      <c r="AR65" s="23" t="str">
        <f>Calculations!N258</f>
        <v/>
      </c>
      <c r="AS65" s="24" t="str">
        <f>Calculations!N354</f>
        <v/>
      </c>
      <c r="AT65" s="22" t="str">
        <f>Calculations!O66</f>
        <v/>
      </c>
      <c r="AU65" s="23" t="str">
        <f>Calculations!O162</f>
        <v/>
      </c>
      <c r="AV65" s="23" t="str">
        <f>Calculations!O258</f>
        <v/>
      </c>
      <c r="AW65" s="24" t="str">
        <f>Calculations!O354</f>
        <v/>
      </c>
    </row>
    <row r="66" spans="1:49" s="18" customFormat="1" ht="14.1" customHeight="1" x14ac:dyDescent="0.25">
      <c r="A66" s="19" t="str">
        <f>'Gene Table'!D66</f>
        <v>PTGS2</v>
      </c>
      <c r="B66" s="22">
        <f>Calculations!D67</f>
        <v>20.363188000000001</v>
      </c>
      <c r="C66" s="23">
        <f>Calculations!D163</f>
        <v>37.912598000000003</v>
      </c>
      <c r="D66" s="23">
        <f>Calculations!D259</f>
        <v>20.431248</v>
      </c>
      <c r="E66" s="24">
        <f>Calculations!D355</f>
        <v>30.146350000000002</v>
      </c>
      <c r="F66" s="22" t="str">
        <f>Calculations!E67</f>
        <v/>
      </c>
      <c r="G66" s="23" t="str">
        <f>Calculations!E163</f>
        <v/>
      </c>
      <c r="H66" s="23" t="str">
        <f>Calculations!E259</f>
        <v/>
      </c>
      <c r="I66" s="24" t="str">
        <f>Calculations!E355</f>
        <v/>
      </c>
      <c r="J66" s="22" t="str">
        <f>Calculations!F67</f>
        <v/>
      </c>
      <c r="K66" s="23" t="str">
        <f>Calculations!F163</f>
        <v/>
      </c>
      <c r="L66" s="23" t="str">
        <f>Calculations!F259</f>
        <v/>
      </c>
      <c r="M66" s="24" t="str">
        <f>Calculations!F355</f>
        <v/>
      </c>
      <c r="N66" s="22" t="str">
        <f>Calculations!G67</f>
        <v/>
      </c>
      <c r="O66" s="23" t="str">
        <f>Calculations!G163</f>
        <v/>
      </c>
      <c r="P66" s="23" t="str">
        <f>Calculations!G259</f>
        <v/>
      </c>
      <c r="Q66" s="24" t="str">
        <f>Calculations!G355</f>
        <v/>
      </c>
      <c r="R66" s="22" t="str">
        <f>Calculations!H67</f>
        <v/>
      </c>
      <c r="S66" s="23" t="str">
        <f>Calculations!H163</f>
        <v/>
      </c>
      <c r="T66" s="23" t="str">
        <f>Calculations!H259</f>
        <v/>
      </c>
      <c r="U66" s="24" t="str">
        <f>Calculations!H355</f>
        <v/>
      </c>
      <c r="V66" s="22" t="str">
        <f>Calculations!I67</f>
        <v/>
      </c>
      <c r="W66" s="23" t="str">
        <f>Calculations!I163</f>
        <v/>
      </c>
      <c r="X66" s="23" t="str">
        <f>Calculations!I259</f>
        <v/>
      </c>
      <c r="Y66" s="24" t="str">
        <f>Calculations!I355</f>
        <v/>
      </c>
      <c r="Z66" s="22" t="str">
        <f>Calculations!J67</f>
        <v/>
      </c>
      <c r="AA66" s="23" t="str">
        <f>Calculations!J163</f>
        <v/>
      </c>
      <c r="AB66" s="23" t="str">
        <f>Calculations!J259</f>
        <v/>
      </c>
      <c r="AC66" s="24" t="str">
        <f>Calculations!J355</f>
        <v/>
      </c>
      <c r="AD66" s="22" t="str">
        <f>Calculations!K67</f>
        <v/>
      </c>
      <c r="AE66" s="23" t="str">
        <f>Calculations!K163</f>
        <v/>
      </c>
      <c r="AF66" s="23" t="str">
        <f>Calculations!K259</f>
        <v/>
      </c>
      <c r="AG66" s="24" t="str">
        <f>Calculations!K355</f>
        <v/>
      </c>
      <c r="AH66" s="22" t="str">
        <f>Calculations!L67</f>
        <v/>
      </c>
      <c r="AI66" s="23" t="str">
        <f>Calculations!L163</f>
        <v/>
      </c>
      <c r="AJ66" s="23" t="str">
        <f>Calculations!L259</f>
        <v/>
      </c>
      <c r="AK66" s="24" t="str">
        <f>Calculations!L355</f>
        <v/>
      </c>
      <c r="AL66" s="22" t="str">
        <f>Calculations!M67</f>
        <v/>
      </c>
      <c r="AM66" s="23" t="str">
        <f>Calculations!M163</f>
        <v/>
      </c>
      <c r="AN66" s="23" t="str">
        <f>Calculations!M259</f>
        <v/>
      </c>
      <c r="AO66" s="24" t="str">
        <f>Calculations!M355</f>
        <v/>
      </c>
      <c r="AP66" s="22" t="str">
        <f>Calculations!N67</f>
        <v/>
      </c>
      <c r="AQ66" s="23" t="str">
        <f>Calculations!N163</f>
        <v/>
      </c>
      <c r="AR66" s="23" t="str">
        <f>Calculations!N259</f>
        <v/>
      </c>
      <c r="AS66" s="24" t="str">
        <f>Calculations!N355</f>
        <v/>
      </c>
      <c r="AT66" s="22" t="str">
        <f>Calculations!O67</f>
        <v/>
      </c>
      <c r="AU66" s="23" t="str">
        <f>Calculations!O163</f>
        <v/>
      </c>
      <c r="AV66" s="23" t="str">
        <f>Calculations!O259</f>
        <v/>
      </c>
      <c r="AW66" s="24" t="str">
        <f>Calculations!O355</f>
        <v/>
      </c>
    </row>
    <row r="67" spans="1:49" s="18" customFormat="1" ht="14.1" customHeight="1" x14ac:dyDescent="0.25">
      <c r="A67" s="19" t="str">
        <f>'Gene Table'!D67</f>
        <v>PYCARD</v>
      </c>
      <c r="B67" s="22">
        <f>Calculations!D68</f>
        <v>20.396332000000001</v>
      </c>
      <c r="C67" s="23">
        <f>Calculations!D164</f>
        <v>36.129294999999999</v>
      </c>
      <c r="D67" s="23">
        <f>Calculations!D260</f>
        <v>20.324363999999999</v>
      </c>
      <c r="E67" s="24">
        <f>Calculations!D356</f>
        <v>39.555120000000002</v>
      </c>
      <c r="F67" s="22" t="str">
        <f>Calculations!E68</f>
        <v/>
      </c>
      <c r="G67" s="23" t="str">
        <f>Calculations!E164</f>
        <v/>
      </c>
      <c r="H67" s="23" t="str">
        <f>Calculations!E260</f>
        <v/>
      </c>
      <c r="I67" s="24" t="str">
        <f>Calculations!E356</f>
        <v/>
      </c>
      <c r="J67" s="22" t="str">
        <f>Calculations!F68</f>
        <v/>
      </c>
      <c r="K67" s="23" t="str">
        <f>Calculations!F164</f>
        <v/>
      </c>
      <c r="L67" s="23" t="str">
        <f>Calculations!F260</f>
        <v/>
      </c>
      <c r="M67" s="24" t="str">
        <f>Calculations!F356</f>
        <v/>
      </c>
      <c r="N67" s="22" t="str">
        <f>Calculations!G68</f>
        <v/>
      </c>
      <c r="O67" s="23" t="str">
        <f>Calculations!G164</f>
        <v/>
      </c>
      <c r="P67" s="23" t="str">
        <f>Calculations!G260</f>
        <v/>
      </c>
      <c r="Q67" s="24" t="str">
        <f>Calculations!G356</f>
        <v/>
      </c>
      <c r="R67" s="22" t="str">
        <f>Calculations!H68</f>
        <v/>
      </c>
      <c r="S67" s="23" t="str">
        <f>Calculations!H164</f>
        <v/>
      </c>
      <c r="T67" s="23" t="str">
        <f>Calculations!H260</f>
        <v/>
      </c>
      <c r="U67" s="24" t="str">
        <f>Calculations!H356</f>
        <v/>
      </c>
      <c r="V67" s="22" t="str">
        <f>Calculations!I68</f>
        <v/>
      </c>
      <c r="W67" s="23" t="str">
        <f>Calculations!I164</f>
        <v/>
      </c>
      <c r="X67" s="23" t="str">
        <f>Calculations!I260</f>
        <v/>
      </c>
      <c r="Y67" s="24" t="str">
        <f>Calculations!I356</f>
        <v/>
      </c>
      <c r="Z67" s="22" t="str">
        <f>Calculations!J68</f>
        <v/>
      </c>
      <c r="AA67" s="23" t="str">
        <f>Calculations!J164</f>
        <v/>
      </c>
      <c r="AB67" s="23" t="str">
        <f>Calculations!J260</f>
        <v/>
      </c>
      <c r="AC67" s="24" t="str">
        <f>Calculations!J356</f>
        <v/>
      </c>
      <c r="AD67" s="22" t="str">
        <f>Calculations!K68</f>
        <v/>
      </c>
      <c r="AE67" s="23" t="str">
        <f>Calculations!K164</f>
        <v/>
      </c>
      <c r="AF67" s="23" t="str">
        <f>Calculations!K260</f>
        <v/>
      </c>
      <c r="AG67" s="24" t="str">
        <f>Calculations!K356</f>
        <v/>
      </c>
      <c r="AH67" s="22" t="str">
        <f>Calculations!L68</f>
        <v/>
      </c>
      <c r="AI67" s="23" t="str">
        <f>Calculations!L164</f>
        <v/>
      </c>
      <c r="AJ67" s="23" t="str">
        <f>Calculations!L260</f>
        <v/>
      </c>
      <c r="AK67" s="24" t="str">
        <f>Calculations!L356</f>
        <v/>
      </c>
      <c r="AL67" s="22" t="str">
        <f>Calculations!M68</f>
        <v/>
      </c>
      <c r="AM67" s="23" t="str">
        <f>Calculations!M164</f>
        <v/>
      </c>
      <c r="AN67" s="23" t="str">
        <f>Calculations!M260</f>
        <v/>
      </c>
      <c r="AO67" s="24" t="str">
        <f>Calculations!M356</f>
        <v/>
      </c>
      <c r="AP67" s="22" t="str">
        <f>Calculations!N68</f>
        <v/>
      </c>
      <c r="AQ67" s="23" t="str">
        <f>Calculations!N164</f>
        <v/>
      </c>
      <c r="AR67" s="23" t="str">
        <f>Calculations!N260</f>
        <v/>
      </c>
      <c r="AS67" s="24" t="str">
        <f>Calculations!N356</f>
        <v/>
      </c>
      <c r="AT67" s="22" t="str">
        <f>Calculations!O68</f>
        <v/>
      </c>
      <c r="AU67" s="23" t="str">
        <f>Calculations!O164</f>
        <v/>
      </c>
      <c r="AV67" s="23" t="str">
        <f>Calculations!O260</f>
        <v/>
      </c>
      <c r="AW67" s="24" t="str">
        <f>Calculations!O356</f>
        <v/>
      </c>
    </row>
    <row r="68" spans="1:49" s="18" customFormat="1" ht="14.1" customHeight="1" x14ac:dyDescent="0.25">
      <c r="A68" s="19" t="str">
        <f>'Gene Table'!D68</f>
        <v>RARB</v>
      </c>
      <c r="B68" s="22">
        <f>Calculations!D69</f>
        <v>19.971851000000001</v>
      </c>
      <c r="C68" s="23">
        <f>Calculations!D165</f>
        <v>20.21537</v>
      </c>
      <c r="D68" s="23">
        <f>Calculations!D261</f>
        <v>28.403238000000002</v>
      </c>
      <c r="E68" s="24">
        <f>Calculations!D357</f>
        <v>29.927202000000001</v>
      </c>
      <c r="F68" s="22" t="str">
        <f>Calculations!E69</f>
        <v/>
      </c>
      <c r="G68" s="23" t="str">
        <f>Calculations!E165</f>
        <v/>
      </c>
      <c r="H68" s="23" t="str">
        <f>Calculations!E261</f>
        <v/>
      </c>
      <c r="I68" s="24" t="str">
        <f>Calculations!E357</f>
        <v/>
      </c>
      <c r="J68" s="22" t="str">
        <f>Calculations!F69</f>
        <v/>
      </c>
      <c r="K68" s="23" t="str">
        <f>Calculations!F165</f>
        <v/>
      </c>
      <c r="L68" s="23" t="str">
        <f>Calculations!F261</f>
        <v/>
      </c>
      <c r="M68" s="24" t="str">
        <f>Calculations!F357</f>
        <v/>
      </c>
      <c r="N68" s="22" t="str">
        <f>Calculations!G69</f>
        <v/>
      </c>
      <c r="O68" s="23" t="str">
        <f>Calculations!G165</f>
        <v/>
      </c>
      <c r="P68" s="23" t="str">
        <f>Calculations!G261</f>
        <v/>
      </c>
      <c r="Q68" s="24" t="str">
        <f>Calculations!G357</f>
        <v/>
      </c>
      <c r="R68" s="22" t="str">
        <f>Calculations!H69</f>
        <v/>
      </c>
      <c r="S68" s="23" t="str">
        <f>Calculations!H165</f>
        <v/>
      </c>
      <c r="T68" s="23" t="str">
        <f>Calculations!H261</f>
        <v/>
      </c>
      <c r="U68" s="24" t="str">
        <f>Calculations!H357</f>
        <v/>
      </c>
      <c r="V68" s="22" t="str">
        <f>Calculations!I69</f>
        <v/>
      </c>
      <c r="W68" s="23" t="str">
        <f>Calculations!I165</f>
        <v/>
      </c>
      <c r="X68" s="23" t="str">
        <f>Calculations!I261</f>
        <v/>
      </c>
      <c r="Y68" s="24" t="str">
        <f>Calculations!I357</f>
        <v/>
      </c>
      <c r="Z68" s="22" t="str">
        <f>Calculations!J69</f>
        <v/>
      </c>
      <c r="AA68" s="23" t="str">
        <f>Calculations!J165</f>
        <v/>
      </c>
      <c r="AB68" s="23" t="str">
        <f>Calculations!J261</f>
        <v/>
      </c>
      <c r="AC68" s="24" t="str">
        <f>Calculations!J357</f>
        <v/>
      </c>
      <c r="AD68" s="22" t="str">
        <f>Calculations!K69</f>
        <v/>
      </c>
      <c r="AE68" s="23" t="str">
        <f>Calculations!K165</f>
        <v/>
      </c>
      <c r="AF68" s="23" t="str">
        <f>Calculations!K261</f>
        <v/>
      </c>
      <c r="AG68" s="24" t="str">
        <f>Calculations!K357</f>
        <v/>
      </c>
      <c r="AH68" s="22" t="str">
        <f>Calculations!L69</f>
        <v/>
      </c>
      <c r="AI68" s="23" t="str">
        <f>Calculations!L165</f>
        <v/>
      </c>
      <c r="AJ68" s="23" t="str">
        <f>Calculations!L261</f>
        <v/>
      </c>
      <c r="AK68" s="24" t="str">
        <f>Calculations!L357</f>
        <v/>
      </c>
      <c r="AL68" s="22" t="str">
        <f>Calculations!M69</f>
        <v/>
      </c>
      <c r="AM68" s="23" t="str">
        <f>Calculations!M165</f>
        <v/>
      </c>
      <c r="AN68" s="23" t="str">
        <f>Calculations!M261</f>
        <v/>
      </c>
      <c r="AO68" s="24" t="str">
        <f>Calculations!M357</f>
        <v/>
      </c>
      <c r="AP68" s="22" t="str">
        <f>Calculations!N69</f>
        <v/>
      </c>
      <c r="AQ68" s="23" t="str">
        <f>Calculations!N165</f>
        <v/>
      </c>
      <c r="AR68" s="23" t="str">
        <f>Calculations!N261</f>
        <v/>
      </c>
      <c r="AS68" s="24" t="str">
        <f>Calculations!N357</f>
        <v/>
      </c>
      <c r="AT68" s="22" t="str">
        <f>Calculations!O69</f>
        <v/>
      </c>
      <c r="AU68" s="23" t="str">
        <f>Calculations!O165</f>
        <v/>
      </c>
      <c r="AV68" s="23" t="str">
        <f>Calculations!O261</f>
        <v/>
      </c>
      <c r="AW68" s="24" t="str">
        <f>Calculations!O357</f>
        <v/>
      </c>
    </row>
    <row r="69" spans="1:49" s="18" customFormat="1" ht="14.1" customHeight="1" x14ac:dyDescent="0.25">
      <c r="A69" s="19" t="str">
        <f>'Gene Table'!D69</f>
        <v>RARRES1</v>
      </c>
      <c r="B69" s="22">
        <f>Calculations!D70</f>
        <v>20.020630000000001</v>
      </c>
      <c r="C69" s="23">
        <f>Calculations!D166</f>
        <v>28.403585</v>
      </c>
      <c r="D69" s="23">
        <f>Calculations!D262</f>
        <v>19.981382</v>
      </c>
      <c r="E69" s="24">
        <f>Calculations!D358</f>
        <v>31.120567000000001</v>
      </c>
      <c r="F69" s="22" t="str">
        <f>Calculations!E70</f>
        <v/>
      </c>
      <c r="G69" s="23" t="str">
        <f>Calculations!E166</f>
        <v/>
      </c>
      <c r="H69" s="23" t="str">
        <f>Calculations!E262</f>
        <v/>
      </c>
      <c r="I69" s="24" t="str">
        <f>Calculations!E358</f>
        <v/>
      </c>
      <c r="J69" s="22" t="str">
        <f>Calculations!F70</f>
        <v/>
      </c>
      <c r="K69" s="23" t="str">
        <f>Calculations!F166</f>
        <v/>
      </c>
      <c r="L69" s="23" t="str">
        <f>Calculations!F262</f>
        <v/>
      </c>
      <c r="M69" s="24" t="str">
        <f>Calculations!F358</f>
        <v/>
      </c>
      <c r="N69" s="22" t="str">
        <f>Calculations!G70</f>
        <v/>
      </c>
      <c r="O69" s="23" t="str">
        <f>Calculations!G166</f>
        <v/>
      </c>
      <c r="P69" s="23" t="str">
        <f>Calculations!G262</f>
        <v/>
      </c>
      <c r="Q69" s="24" t="str">
        <f>Calculations!G358</f>
        <v/>
      </c>
      <c r="R69" s="22" t="str">
        <f>Calculations!H70</f>
        <v/>
      </c>
      <c r="S69" s="23" t="str">
        <f>Calculations!H166</f>
        <v/>
      </c>
      <c r="T69" s="23" t="str">
        <f>Calculations!H262</f>
        <v/>
      </c>
      <c r="U69" s="24" t="str">
        <f>Calculations!H358</f>
        <v/>
      </c>
      <c r="V69" s="22" t="str">
        <f>Calculations!I70</f>
        <v/>
      </c>
      <c r="W69" s="23" t="str">
        <f>Calculations!I166</f>
        <v/>
      </c>
      <c r="X69" s="23" t="str">
        <f>Calculations!I262</f>
        <v/>
      </c>
      <c r="Y69" s="24" t="str">
        <f>Calculations!I358</f>
        <v/>
      </c>
      <c r="Z69" s="22" t="str">
        <f>Calculations!J70</f>
        <v/>
      </c>
      <c r="AA69" s="23" t="str">
        <f>Calculations!J166</f>
        <v/>
      </c>
      <c r="AB69" s="23" t="str">
        <f>Calculations!J262</f>
        <v/>
      </c>
      <c r="AC69" s="24" t="str">
        <f>Calculations!J358</f>
        <v/>
      </c>
      <c r="AD69" s="22" t="str">
        <f>Calculations!K70</f>
        <v/>
      </c>
      <c r="AE69" s="23" t="str">
        <f>Calculations!K166</f>
        <v/>
      </c>
      <c r="AF69" s="23" t="str">
        <f>Calculations!K262</f>
        <v/>
      </c>
      <c r="AG69" s="24" t="str">
        <f>Calculations!K358</f>
        <v/>
      </c>
      <c r="AH69" s="22" t="str">
        <f>Calculations!L70</f>
        <v/>
      </c>
      <c r="AI69" s="23" t="str">
        <f>Calculations!L166</f>
        <v/>
      </c>
      <c r="AJ69" s="23" t="str">
        <f>Calculations!L262</f>
        <v/>
      </c>
      <c r="AK69" s="24" t="str">
        <f>Calculations!L358</f>
        <v/>
      </c>
      <c r="AL69" s="22" t="str">
        <f>Calculations!M70</f>
        <v/>
      </c>
      <c r="AM69" s="23" t="str">
        <f>Calculations!M166</f>
        <v/>
      </c>
      <c r="AN69" s="23" t="str">
        <f>Calculations!M262</f>
        <v/>
      </c>
      <c r="AO69" s="24" t="str">
        <f>Calculations!M358</f>
        <v/>
      </c>
      <c r="AP69" s="22" t="str">
        <f>Calculations!N70</f>
        <v/>
      </c>
      <c r="AQ69" s="23" t="str">
        <f>Calculations!N166</f>
        <v/>
      </c>
      <c r="AR69" s="23" t="str">
        <f>Calculations!N262</f>
        <v/>
      </c>
      <c r="AS69" s="24" t="str">
        <f>Calculations!N358</f>
        <v/>
      </c>
      <c r="AT69" s="22" t="str">
        <f>Calculations!O70</f>
        <v/>
      </c>
      <c r="AU69" s="23" t="str">
        <f>Calculations!O166</f>
        <v/>
      </c>
      <c r="AV69" s="23" t="str">
        <f>Calculations!O262</f>
        <v/>
      </c>
      <c r="AW69" s="24" t="str">
        <f>Calculations!O358</f>
        <v/>
      </c>
    </row>
    <row r="70" spans="1:49" s="18" customFormat="1" ht="14.1" customHeight="1" x14ac:dyDescent="0.25">
      <c r="A70" s="19" t="str">
        <f>'Gene Table'!D70</f>
        <v>RASSF1</v>
      </c>
      <c r="B70" s="22">
        <f>Calculations!D71</f>
        <v>21.711950000000002</v>
      </c>
      <c r="C70" s="23">
        <f>Calculations!D167</f>
        <v>21.747537999999999</v>
      </c>
      <c r="D70" s="23">
        <f>Calculations!D263</f>
        <v>32.729304999999997</v>
      </c>
      <c r="E70" s="24">
        <f>Calculations!D359</f>
        <v>40</v>
      </c>
      <c r="F70" s="22" t="str">
        <f>Calculations!E71</f>
        <v/>
      </c>
      <c r="G70" s="23" t="str">
        <f>Calculations!E167</f>
        <v/>
      </c>
      <c r="H70" s="23" t="str">
        <f>Calculations!E263</f>
        <v/>
      </c>
      <c r="I70" s="24" t="str">
        <f>Calculations!E359</f>
        <v/>
      </c>
      <c r="J70" s="22" t="str">
        <f>Calculations!F71</f>
        <v/>
      </c>
      <c r="K70" s="23" t="str">
        <f>Calculations!F167</f>
        <v/>
      </c>
      <c r="L70" s="23" t="str">
        <f>Calculations!F263</f>
        <v/>
      </c>
      <c r="M70" s="24" t="str">
        <f>Calculations!F359</f>
        <v/>
      </c>
      <c r="N70" s="22" t="str">
        <f>Calculations!G71</f>
        <v/>
      </c>
      <c r="O70" s="23" t="str">
        <f>Calculations!G167</f>
        <v/>
      </c>
      <c r="P70" s="23" t="str">
        <f>Calculations!G263</f>
        <v/>
      </c>
      <c r="Q70" s="24" t="str">
        <f>Calculations!G359</f>
        <v/>
      </c>
      <c r="R70" s="22" t="str">
        <f>Calculations!H71</f>
        <v/>
      </c>
      <c r="S70" s="23" t="str">
        <f>Calculations!H167</f>
        <v/>
      </c>
      <c r="T70" s="23" t="str">
        <f>Calculations!H263</f>
        <v/>
      </c>
      <c r="U70" s="24" t="str">
        <f>Calculations!H359</f>
        <v/>
      </c>
      <c r="V70" s="22" t="str">
        <f>Calculations!I71</f>
        <v/>
      </c>
      <c r="W70" s="23" t="str">
        <f>Calculations!I167</f>
        <v/>
      </c>
      <c r="X70" s="23" t="str">
        <f>Calculations!I263</f>
        <v/>
      </c>
      <c r="Y70" s="24" t="str">
        <f>Calculations!I359</f>
        <v/>
      </c>
      <c r="Z70" s="22" t="str">
        <f>Calculations!J71</f>
        <v/>
      </c>
      <c r="AA70" s="23" t="str">
        <f>Calculations!J167</f>
        <v/>
      </c>
      <c r="AB70" s="23" t="str">
        <f>Calculations!J263</f>
        <v/>
      </c>
      <c r="AC70" s="24" t="str">
        <f>Calculations!J359</f>
        <v/>
      </c>
      <c r="AD70" s="22" t="str">
        <f>Calculations!K71</f>
        <v/>
      </c>
      <c r="AE70" s="23" t="str">
        <f>Calculations!K167</f>
        <v/>
      </c>
      <c r="AF70" s="23" t="str">
        <f>Calculations!K263</f>
        <v/>
      </c>
      <c r="AG70" s="24" t="str">
        <f>Calculations!K359</f>
        <v/>
      </c>
      <c r="AH70" s="22" t="str">
        <f>Calculations!L71</f>
        <v/>
      </c>
      <c r="AI70" s="23" t="str">
        <f>Calculations!L167</f>
        <v/>
      </c>
      <c r="AJ70" s="23" t="str">
        <f>Calculations!L263</f>
        <v/>
      </c>
      <c r="AK70" s="24" t="str">
        <f>Calculations!L359</f>
        <v/>
      </c>
      <c r="AL70" s="22" t="str">
        <f>Calculations!M71</f>
        <v/>
      </c>
      <c r="AM70" s="23" t="str">
        <f>Calculations!M167</f>
        <v/>
      </c>
      <c r="AN70" s="23" t="str">
        <f>Calculations!M263</f>
        <v/>
      </c>
      <c r="AO70" s="24" t="str">
        <f>Calculations!M359</f>
        <v/>
      </c>
      <c r="AP70" s="22" t="str">
        <f>Calculations!N71</f>
        <v/>
      </c>
      <c r="AQ70" s="23" t="str">
        <f>Calculations!N167</f>
        <v/>
      </c>
      <c r="AR70" s="23" t="str">
        <f>Calculations!N263</f>
        <v/>
      </c>
      <c r="AS70" s="24" t="str">
        <f>Calculations!N359</f>
        <v/>
      </c>
      <c r="AT70" s="22" t="str">
        <f>Calculations!O71</f>
        <v/>
      </c>
      <c r="AU70" s="23" t="str">
        <f>Calculations!O167</f>
        <v/>
      </c>
      <c r="AV70" s="23" t="str">
        <f>Calculations!O263</f>
        <v/>
      </c>
      <c r="AW70" s="24" t="str">
        <f>Calculations!O359</f>
        <v/>
      </c>
    </row>
    <row r="71" spans="1:49" s="18" customFormat="1" ht="14.1" customHeight="1" x14ac:dyDescent="0.25">
      <c r="A71" s="19" t="str">
        <f>'Gene Table'!D71</f>
        <v>RB1</v>
      </c>
      <c r="B71" s="22">
        <f>Calculations!D72</f>
        <v>19.517147000000001</v>
      </c>
      <c r="C71" s="23">
        <f>Calculations!D168</f>
        <v>19.507180999999999</v>
      </c>
      <c r="D71" s="23">
        <f>Calculations!D264</f>
        <v>27.914099</v>
      </c>
      <c r="E71" s="24">
        <f>Calculations!D360</f>
        <v>29.914193999999998</v>
      </c>
      <c r="F71" s="22" t="str">
        <f>Calculations!E72</f>
        <v/>
      </c>
      <c r="G71" s="23" t="str">
        <f>Calculations!E168</f>
        <v/>
      </c>
      <c r="H71" s="23" t="str">
        <f>Calculations!E264</f>
        <v/>
      </c>
      <c r="I71" s="24" t="str">
        <f>Calculations!E360</f>
        <v/>
      </c>
      <c r="J71" s="22" t="str">
        <f>Calculations!F72</f>
        <v/>
      </c>
      <c r="K71" s="23" t="str">
        <f>Calculations!F168</f>
        <v/>
      </c>
      <c r="L71" s="23" t="str">
        <f>Calculations!F264</f>
        <v/>
      </c>
      <c r="M71" s="24" t="str">
        <f>Calculations!F360</f>
        <v/>
      </c>
      <c r="N71" s="22" t="str">
        <f>Calculations!G72</f>
        <v/>
      </c>
      <c r="O71" s="23" t="str">
        <f>Calculations!G168</f>
        <v/>
      </c>
      <c r="P71" s="23" t="str">
        <f>Calculations!G264</f>
        <v/>
      </c>
      <c r="Q71" s="24" t="str">
        <f>Calculations!G360</f>
        <v/>
      </c>
      <c r="R71" s="22" t="str">
        <f>Calculations!H72</f>
        <v/>
      </c>
      <c r="S71" s="23" t="str">
        <f>Calculations!H168</f>
        <v/>
      </c>
      <c r="T71" s="23" t="str">
        <f>Calculations!H264</f>
        <v/>
      </c>
      <c r="U71" s="24" t="str">
        <f>Calculations!H360</f>
        <v/>
      </c>
      <c r="V71" s="22" t="str">
        <f>Calculations!I72</f>
        <v/>
      </c>
      <c r="W71" s="23" t="str">
        <f>Calculations!I168</f>
        <v/>
      </c>
      <c r="X71" s="23" t="str">
        <f>Calculations!I264</f>
        <v/>
      </c>
      <c r="Y71" s="24" t="str">
        <f>Calculations!I360</f>
        <v/>
      </c>
      <c r="Z71" s="22" t="str">
        <f>Calculations!J72</f>
        <v/>
      </c>
      <c r="AA71" s="23" t="str">
        <f>Calculations!J168</f>
        <v/>
      </c>
      <c r="AB71" s="23" t="str">
        <f>Calculations!J264</f>
        <v/>
      </c>
      <c r="AC71" s="24" t="str">
        <f>Calculations!J360</f>
        <v/>
      </c>
      <c r="AD71" s="22" t="str">
        <f>Calculations!K72</f>
        <v/>
      </c>
      <c r="AE71" s="23" t="str">
        <f>Calculations!K168</f>
        <v/>
      </c>
      <c r="AF71" s="23" t="str">
        <f>Calculations!K264</f>
        <v/>
      </c>
      <c r="AG71" s="24" t="str">
        <f>Calculations!K360</f>
        <v/>
      </c>
      <c r="AH71" s="22" t="str">
        <f>Calculations!L72</f>
        <v/>
      </c>
      <c r="AI71" s="23" t="str">
        <f>Calculations!L168</f>
        <v/>
      </c>
      <c r="AJ71" s="23" t="str">
        <f>Calculations!L264</f>
        <v/>
      </c>
      <c r="AK71" s="24" t="str">
        <f>Calculations!L360</f>
        <v/>
      </c>
      <c r="AL71" s="22" t="str">
        <f>Calculations!M72</f>
        <v/>
      </c>
      <c r="AM71" s="23" t="str">
        <f>Calculations!M168</f>
        <v/>
      </c>
      <c r="AN71" s="23" t="str">
        <f>Calculations!M264</f>
        <v/>
      </c>
      <c r="AO71" s="24" t="str">
        <f>Calculations!M360</f>
        <v/>
      </c>
      <c r="AP71" s="22" t="str">
        <f>Calculations!N72</f>
        <v/>
      </c>
      <c r="AQ71" s="23" t="str">
        <f>Calculations!N168</f>
        <v/>
      </c>
      <c r="AR71" s="23" t="str">
        <f>Calculations!N264</f>
        <v/>
      </c>
      <c r="AS71" s="24" t="str">
        <f>Calculations!N360</f>
        <v/>
      </c>
      <c r="AT71" s="22" t="str">
        <f>Calculations!O72</f>
        <v/>
      </c>
      <c r="AU71" s="23" t="str">
        <f>Calculations!O168</f>
        <v/>
      </c>
      <c r="AV71" s="23" t="str">
        <f>Calculations!O264</f>
        <v/>
      </c>
      <c r="AW71" s="24" t="str">
        <f>Calculations!O360</f>
        <v/>
      </c>
    </row>
    <row r="72" spans="1:49" s="18" customFormat="1" ht="14.1" customHeight="1" x14ac:dyDescent="0.25">
      <c r="A72" s="19" t="str">
        <f>'Gene Table'!D72</f>
        <v>RBP1</v>
      </c>
      <c r="B72" s="22">
        <f>Calculations!D73</f>
        <v>21.080133</v>
      </c>
      <c r="C72" s="23">
        <f>Calculations!D169</f>
        <v>34.097935</v>
      </c>
      <c r="D72" s="23">
        <f>Calculations!D265</f>
        <v>21.003617999999999</v>
      </c>
      <c r="E72" s="24">
        <f>Calculations!D361</f>
        <v>37.384644000000002</v>
      </c>
      <c r="F72" s="22" t="str">
        <f>Calculations!E73</f>
        <v/>
      </c>
      <c r="G72" s="23" t="str">
        <f>Calculations!E169</f>
        <v/>
      </c>
      <c r="H72" s="23" t="str">
        <f>Calculations!E265</f>
        <v/>
      </c>
      <c r="I72" s="24" t="str">
        <f>Calculations!E361</f>
        <v/>
      </c>
      <c r="J72" s="22" t="str">
        <f>Calculations!F73</f>
        <v/>
      </c>
      <c r="K72" s="23" t="str">
        <f>Calculations!F169</f>
        <v/>
      </c>
      <c r="L72" s="23" t="str">
        <f>Calculations!F265</f>
        <v/>
      </c>
      <c r="M72" s="24" t="str">
        <f>Calculations!F361</f>
        <v/>
      </c>
      <c r="N72" s="22" t="str">
        <f>Calculations!G73</f>
        <v/>
      </c>
      <c r="O72" s="23" t="str">
        <f>Calculations!G169</f>
        <v/>
      </c>
      <c r="P72" s="23" t="str">
        <f>Calculations!G265</f>
        <v/>
      </c>
      <c r="Q72" s="24" t="str">
        <f>Calculations!G361</f>
        <v/>
      </c>
      <c r="R72" s="22" t="str">
        <f>Calculations!H73</f>
        <v/>
      </c>
      <c r="S72" s="23" t="str">
        <f>Calculations!H169</f>
        <v/>
      </c>
      <c r="T72" s="23" t="str">
        <f>Calculations!H265</f>
        <v/>
      </c>
      <c r="U72" s="24" t="str">
        <f>Calculations!H361</f>
        <v/>
      </c>
      <c r="V72" s="22" t="str">
        <f>Calculations!I73</f>
        <v/>
      </c>
      <c r="W72" s="23" t="str">
        <f>Calculations!I169</f>
        <v/>
      </c>
      <c r="X72" s="23" t="str">
        <f>Calculations!I265</f>
        <v/>
      </c>
      <c r="Y72" s="24" t="str">
        <f>Calculations!I361</f>
        <v/>
      </c>
      <c r="Z72" s="22" t="str">
        <f>Calculations!J73</f>
        <v/>
      </c>
      <c r="AA72" s="23" t="str">
        <f>Calculations!J169</f>
        <v/>
      </c>
      <c r="AB72" s="23" t="str">
        <f>Calculations!J265</f>
        <v/>
      </c>
      <c r="AC72" s="24" t="str">
        <f>Calculations!J361</f>
        <v/>
      </c>
      <c r="AD72" s="22" t="str">
        <f>Calculations!K73</f>
        <v/>
      </c>
      <c r="AE72" s="23" t="str">
        <f>Calculations!K169</f>
        <v/>
      </c>
      <c r="AF72" s="23" t="str">
        <f>Calculations!K265</f>
        <v/>
      </c>
      <c r="AG72" s="24" t="str">
        <f>Calculations!K361</f>
        <v/>
      </c>
      <c r="AH72" s="22" t="str">
        <f>Calculations!L73</f>
        <v/>
      </c>
      <c r="AI72" s="23" t="str">
        <f>Calculations!L169</f>
        <v/>
      </c>
      <c r="AJ72" s="23" t="str">
        <f>Calculations!L265</f>
        <v/>
      </c>
      <c r="AK72" s="24" t="str">
        <f>Calculations!L361</f>
        <v/>
      </c>
      <c r="AL72" s="22" t="str">
        <f>Calculations!M73</f>
        <v/>
      </c>
      <c r="AM72" s="23" t="str">
        <f>Calculations!M169</f>
        <v/>
      </c>
      <c r="AN72" s="23" t="str">
        <f>Calculations!M265</f>
        <v/>
      </c>
      <c r="AO72" s="24" t="str">
        <f>Calculations!M361</f>
        <v/>
      </c>
      <c r="AP72" s="22" t="str">
        <f>Calculations!N73</f>
        <v/>
      </c>
      <c r="AQ72" s="23" t="str">
        <f>Calculations!N169</f>
        <v/>
      </c>
      <c r="AR72" s="23" t="str">
        <f>Calculations!N265</f>
        <v/>
      </c>
      <c r="AS72" s="24" t="str">
        <f>Calculations!N361</f>
        <v/>
      </c>
      <c r="AT72" s="22" t="str">
        <f>Calculations!O73</f>
        <v/>
      </c>
      <c r="AU72" s="23" t="str">
        <f>Calculations!O169</f>
        <v/>
      </c>
      <c r="AV72" s="23" t="str">
        <f>Calculations!O265</f>
        <v/>
      </c>
      <c r="AW72" s="24" t="str">
        <f>Calculations!O361</f>
        <v/>
      </c>
    </row>
    <row r="73" spans="1:49" s="18" customFormat="1" ht="14.1" customHeight="1" x14ac:dyDescent="0.25">
      <c r="A73" s="19" t="str">
        <f>'Gene Table'!D73</f>
        <v>RRAD</v>
      </c>
      <c r="B73" s="22">
        <f>Calculations!D74</f>
        <v>20.380655000000001</v>
      </c>
      <c r="C73" s="23">
        <f>Calculations!D170</f>
        <v>26.532791</v>
      </c>
      <c r="D73" s="23">
        <f>Calculations!D266</f>
        <v>20.706537000000001</v>
      </c>
      <c r="E73" s="24">
        <f>Calculations!D362</f>
        <v>35.409045999999996</v>
      </c>
      <c r="F73" s="22" t="str">
        <f>Calculations!E74</f>
        <v/>
      </c>
      <c r="G73" s="23" t="str">
        <f>Calculations!E170</f>
        <v/>
      </c>
      <c r="H73" s="23" t="str">
        <f>Calculations!E266</f>
        <v/>
      </c>
      <c r="I73" s="24" t="str">
        <f>Calculations!E362</f>
        <v/>
      </c>
      <c r="J73" s="22" t="str">
        <f>Calculations!F74</f>
        <v/>
      </c>
      <c r="K73" s="23" t="str">
        <f>Calculations!F170</f>
        <v/>
      </c>
      <c r="L73" s="23" t="str">
        <f>Calculations!F266</f>
        <v/>
      </c>
      <c r="M73" s="24" t="str">
        <f>Calculations!F362</f>
        <v/>
      </c>
      <c r="N73" s="22" t="str">
        <f>Calculations!G74</f>
        <v/>
      </c>
      <c r="O73" s="23" t="str">
        <f>Calculations!G170</f>
        <v/>
      </c>
      <c r="P73" s="23" t="str">
        <f>Calculations!G266</f>
        <v/>
      </c>
      <c r="Q73" s="24" t="str">
        <f>Calculations!G362</f>
        <v/>
      </c>
      <c r="R73" s="22" t="str">
        <f>Calculations!H74</f>
        <v/>
      </c>
      <c r="S73" s="23" t="str">
        <f>Calculations!H170</f>
        <v/>
      </c>
      <c r="T73" s="23" t="str">
        <f>Calculations!H266</f>
        <v/>
      </c>
      <c r="U73" s="24" t="str">
        <f>Calculations!H362</f>
        <v/>
      </c>
      <c r="V73" s="22" t="str">
        <f>Calculations!I74</f>
        <v/>
      </c>
      <c r="W73" s="23" t="str">
        <f>Calculations!I170</f>
        <v/>
      </c>
      <c r="X73" s="23" t="str">
        <f>Calculations!I266</f>
        <v/>
      </c>
      <c r="Y73" s="24" t="str">
        <f>Calculations!I362</f>
        <v/>
      </c>
      <c r="Z73" s="22" t="str">
        <f>Calculations!J74</f>
        <v/>
      </c>
      <c r="AA73" s="23" t="str">
        <f>Calculations!J170</f>
        <v/>
      </c>
      <c r="AB73" s="23" t="str">
        <f>Calculations!J266</f>
        <v/>
      </c>
      <c r="AC73" s="24" t="str">
        <f>Calculations!J362</f>
        <v/>
      </c>
      <c r="AD73" s="22" t="str">
        <f>Calculations!K74</f>
        <v/>
      </c>
      <c r="AE73" s="23" t="str">
        <f>Calculations!K170</f>
        <v/>
      </c>
      <c r="AF73" s="23" t="str">
        <f>Calculations!K266</f>
        <v/>
      </c>
      <c r="AG73" s="24" t="str">
        <f>Calculations!K362</f>
        <v/>
      </c>
      <c r="AH73" s="22" t="str">
        <f>Calculations!L74</f>
        <v/>
      </c>
      <c r="AI73" s="23" t="str">
        <f>Calculations!L170</f>
        <v/>
      </c>
      <c r="AJ73" s="23" t="str">
        <f>Calculations!L266</f>
        <v/>
      </c>
      <c r="AK73" s="24" t="str">
        <f>Calculations!L362</f>
        <v/>
      </c>
      <c r="AL73" s="22" t="str">
        <f>Calculations!M74</f>
        <v/>
      </c>
      <c r="AM73" s="23" t="str">
        <f>Calculations!M170</f>
        <v/>
      </c>
      <c r="AN73" s="23" t="str">
        <f>Calculations!M266</f>
        <v/>
      </c>
      <c r="AO73" s="24" t="str">
        <f>Calculations!M362</f>
        <v/>
      </c>
      <c r="AP73" s="22" t="str">
        <f>Calculations!N74</f>
        <v/>
      </c>
      <c r="AQ73" s="23" t="str">
        <f>Calculations!N170</f>
        <v/>
      </c>
      <c r="AR73" s="23" t="str">
        <f>Calculations!N266</f>
        <v/>
      </c>
      <c r="AS73" s="24" t="str">
        <f>Calculations!N362</f>
        <v/>
      </c>
      <c r="AT73" s="22" t="str">
        <f>Calculations!O74</f>
        <v/>
      </c>
      <c r="AU73" s="23" t="str">
        <f>Calculations!O170</f>
        <v/>
      </c>
      <c r="AV73" s="23" t="str">
        <f>Calculations!O266</f>
        <v/>
      </c>
      <c r="AW73" s="24" t="str">
        <f>Calculations!O362</f>
        <v/>
      </c>
    </row>
    <row r="74" spans="1:49" s="18" customFormat="1" ht="14.1" customHeight="1" x14ac:dyDescent="0.25">
      <c r="A74" s="19" t="str">
        <f>'Gene Table'!D74</f>
        <v>RUNX3</v>
      </c>
      <c r="B74" s="22">
        <f>Calculations!D75</f>
        <v>22.14386</v>
      </c>
      <c r="C74" s="23">
        <f>Calculations!D171</f>
        <v>22.812370000000001</v>
      </c>
      <c r="D74" s="23">
        <f>Calculations!D267</f>
        <v>34.296824999999998</v>
      </c>
      <c r="E74" s="24">
        <f>Calculations!D363</f>
        <v>32.851999999999997</v>
      </c>
      <c r="F74" s="22" t="str">
        <f>Calculations!E75</f>
        <v/>
      </c>
      <c r="G74" s="23" t="str">
        <f>Calculations!E171</f>
        <v/>
      </c>
      <c r="H74" s="23" t="str">
        <f>Calculations!E267</f>
        <v/>
      </c>
      <c r="I74" s="24" t="str">
        <f>Calculations!E363</f>
        <v/>
      </c>
      <c r="J74" s="22" t="str">
        <f>Calculations!F75</f>
        <v/>
      </c>
      <c r="K74" s="23" t="str">
        <f>Calculations!F171</f>
        <v/>
      </c>
      <c r="L74" s="23" t="str">
        <f>Calculations!F267</f>
        <v/>
      </c>
      <c r="M74" s="24" t="str">
        <f>Calculations!F363</f>
        <v/>
      </c>
      <c r="N74" s="22" t="str">
        <f>Calculations!G75</f>
        <v/>
      </c>
      <c r="O74" s="23" t="str">
        <f>Calculations!G171</f>
        <v/>
      </c>
      <c r="P74" s="23" t="str">
        <f>Calculations!G267</f>
        <v/>
      </c>
      <c r="Q74" s="24" t="str">
        <f>Calculations!G363</f>
        <v/>
      </c>
      <c r="R74" s="22" t="str">
        <f>Calculations!H75</f>
        <v/>
      </c>
      <c r="S74" s="23" t="str">
        <f>Calculations!H171</f>
        <v/>
      </c>
      <c r="T74" s="23" t="str">
        <f>Calculations!H267</f>
        <v/>
      </c>
      <c r="U74" s="24" t="str">
        <f>Calculations!H363</f>
        <v/>
      </c>
      <c r="V74" s="22" t="str">
        <f>Calculations!I75</f>
        <v/>
      </c>
      <c r="W74" s="23" t="str">
        <f>Calculations!I171</f>
        <v/>
      </c>
      <c r="X74" s="23" t="str">
        <f>Calculations!I267</f>
        <v/>
      </c>
      <c r="Y74" s="24" t="str">
        <f>Calculations!I363</f>
        <v/>
      </c>
      <c r="Z74" s="22" t="str">
        <f>Calculations!J75</f>
        <v/>
      </c>
      <c r="AA74" s="23" t="str">
        <f>Calculations!J171</f>
        <v/>
      </c>
      <c r="AB74" s="23" t="str">
        <f>Calculations!J267</f>
        <v/>
      </c>
      <c r="AC74" s="24" t="str">
        <f>Calculations!J363</f>
        <v/>
      </c>
      <c r="AD74" s="22" t="str">
        <f>Calculations!K75</f>
        <v/>
      </c>
      <c r="AE74" s="23" t="str">
        <f>Calculations!K171</f>
        <v/>
      </c>
      <c r="AF74" s="23" t="str">
        <f>Calculations!K267</f>
        <v/>
      </c>
      <c r="AG74" s="24" t="str">
        <f>Calculations!K363</f>
        <v/>
      </c>
      <c r="AH74" s="22" t="str">
        <f>Calculations!L75</f>
        <v/>
      </c>
      <c r="AI74" s="23" t="str">
        <f>Calculations!L171</f>
        <v/>
      </c>
      <c r="AJ74" s="23" t="str">
        <f>Calculations!L267</f>
        <v/>
      </c>
      <c r="AK74" s="24" t="str">
        <f>Calculations!L363</f>
        <v/>
      </c>
      <c r="AL74" s="22" t="str">
        <f>Calculations!M75</f>
        <v/>
      </c>
      <c r="AM74" s="23" t="str">
        <f>Calculations!M171</f>
        <v/>
      </c>
      <c r="AN74" s="23" t="str">
        <f>Calculations!M267</f>
        <v/>
      </c>
      <c r="AO74" s="24" t="str">
        <f>Calculations!M363</f>
        <v/>
      </c>
      <c r="AP74" s="22" t="str">
        <f>Calculations!N75</f>
        <v/>
      </c>
      <c r="AQ74" s="23" t="str">
        <f>Calculations!N171</f>
        <v/>
      </c>
      <c r="AR74" s="23" t="str">
        <f>Calculations!N267</f>
        <v/>
      </c>
      <c r="AS74" s="24" t="str">
        <f>Calculations!N363</f>
        <v/>
      </c>
      <c r="AT74" s="22" t="str">
        <f>Calculations!O75</f>
        <v/>
      </c>
      <c r="AU74" s="23" t="str">
        <f>Calculations!O171</f>
        <v/>
      </c>
      <c r="AV74" s="23" t="str">
        <f>Calculations!O267</f>
        <v/>
      </c>
      <c r="AW74" s="24" t="str">
        <f>Calculations!O363</f>
        <v/>
      </c>
    </row>
    <row r="75" spans="1:49" s="18" customFormat="1" ht="14.1" customHeight="1" x14ac:dyDescent="0.25">
      <c r="A75" s="19" t="str">
        <f>'Gene Table'!D75</f>
        <v>SFN</v>
      </c>
      <c r="B75" s="22">
        <f>Calculations!D76</f>
        <v>20.463370000000001</v>
      </c>
      <c r="C75" s="23">
        <f>Calculations!D172</f>
        <v>20.49737</v>
      </c>
      <c r="D75" s="23">
        <f>Calculations!D268</f>
        <v>26.432669000000001</v>
      </c>
      <c r="E75" s="24">
        <f>Calculations!D364</f>
        <v>27.136509</v>
      </c>
      <c r="F75" s="22" t="str">
        <f>Calculations!E76</f>
        <v/>
      </c>
      <c r="G75" s="23" t="str">
        <f>Calculations!E172</f>
        <v/>
      </c>
      <c r="H75" s="23" t="str">
        <f>Calculations!E268</f>
        <v/>
      </c>
      <c r="I75" s="24" t="str">
        <f>Calculations!E364</f>
        <v/>
      </c>
      <c r="J75" s="22" t="str">
        <f>Calculations!F76</f>
        <v/>
      </c>
      <c r="K75" s="23" t="str">
        <f>Calculations!F172</f>
        <v/>
      </c>
      <c r="L75" s="23" t="str">
        <f>Calculations!F268</f>
        <v/>
      </c>
      <c r="M75" s="24" t="str">
        <f>Calculations!F364</f>
        <v/>
      </c>
      <c r="N75" s="22" t="str">
        <f>Calculations!G76</f>
        <v/>
      </c>
      <c r="O75" s="23" t="str">
        <f>Calculations!G172</f>
        <v/>
      </c>
      <c r="P75" s="23" t="str">
        <f>Calculations!G268</f>
        <v/>
      </c>
      <c r="Q75" s="24" t="str">
        <f>Calculations!G364</f>
        <v/>
      </c>
      <c r="R75" s="22" t="str">
        <f>Calculations!H76</f>
        <v/>
      </c>
      <c r="S75" s="23" t="str">
        <f>Calculations!H172</f>
        <v/>
      </c>
      <c r="T75" s="23" t="str">
        <f>Calculations!H268</f>
        <v/>
      </c>
      <c r="U75" s="24" t="str">
        <f>Calculations!H364</f>
        <v/>
      </c>
      <c r="V75" s="22" t="str">
        <f>Calculations!I76</f>
        <v/>
      </c>
      <c r="W75" s="23" t="str">
        <f>Calculations!I172</f>
        <v/>
      </c>
      <c r="X75" s="23" t="str">
        <f>Calculations!I268</f>
        <v/>
      </c>
      <c r="Y75" s="24" t="str">
        <f>Calculations!I364</f>
        <v/>
      </c>
      <c r="Z75" s="22" t="str">
        <f>Calculations!J76</f>
        <v/>
      </c>
      <c r="AA75" s="23" t="str">
        <f>Calculations!J172</f>
        <v/>
      </c>
      <c r="AB75" s="23" t="str">
        <f>Calculations!J268</f>
        <v/>
      </c>
      <c r="AC75" s="24" t="str">
        <f>Calculations!J364</f>
        <v/>
      </c>
      <c r="AD75" s="22" t="str">
        <f>Calculations!K76</f>
        <v/>
      </c>
      <c r="AE75" s="23" t="str">
        <f>Calculations!K172</f>
        <v/>
      </c>
      <c r="AF75" s="23" t="str">
        <f>Calculations!K268</f>
        <v/>
      </c>
      <c r="AG75" s="24" t="str">
        <f>Calculations!K364</f>
        <v/>
      </c>
      <c r="AH75" s="22" t="str">
        <f>Calculations!L76</f>
        <v/>
      </c>
      <c r="AI75" s="23" t="str">
        <f>Calculations!L172</f>
        <v/>
      </c>
      <c r="AJ75" s="23" t="str">
        <f>Calculations!L268</f>
        <v/>
      </c>
      <c r="AK75" s="24" t="str">
        <f>Calculations!L364</f>
        <v/>
      </c>
      <c r="AL75" s="22" t="str">
        <f>Calculations!M76</f>
        <v/>
      </c>
      <c r="AM75" s="23" t="str">
        <f>Calculations!M172</f>
        <v/>
      </c>
      <c r="AN75" s="23" t="str">
        <f>Calculations!M268</f>
        <v/>
      </c>
      <c r="AO75" s="24" t="str">
        <f>Calculations!M364</f>
        <v/>
      </c>
      <c r="AP75" s="22" t="str">
        <f>Calculations!N76</f>
        <v/>
      </c>
      <c r="AQ75" s="23" t="str">
        <f>Calculations!N172</f>
        <v/>
      </c>
      <c r="AR75" s="23" t="str">
        <f>Calculations!N268</f>
        <v/>
      </c>
      <c r="AS75" s="24" t="str">
        <f>Calculations!N364</f>
        <v/>
      </c>
      <c r="AT75" s="22" t="str">
        <f>Calculations!O76</f>
        <v/>
      </c>
      <c r="AU75" s="23" t="str">
        <f>Calculations!O172</f>
        <v/>
      </c>
      <c r="AV75" s="23" t="str">
        <f>Calculations!O268</f>
        <v/>
      </c>
      <c r="AW75" s="24" t="str">
        <f>Calculations!O364</f>
        <v/>
      </c>
    </row>
    <row r="76" spans="1:49" s="18" customFormat="1" ht="14.1" customHeight="1" x14ac:dyDescent="0.25">
      <c r="A76" s="19" t="str">
        <f>'Gene Table'!D76</f>
        <v>SFRP1</v>
      </c>
      <c r="B76" s="22">
        <f>Calculations!D77</f>
        <v>19.970849999999999</v>
      </c>
      <c r="C76" s="23">
        <f>Calculations!D173</f>
        <v>20.094200000000001</v>
      </c>
      <c r="D76" s="23">
        <f>Calculations!D269</f>
        <v>27.616474</v>
      </c>
      <c r="E76" s="24">
        <f>Calculations!D365</f>
        <v>37.098613999999998</v>
      </c>
      <c r="F76" s="22" t="str">
        <f>Calculations!E77</f>
        <v/>
      </c>
      <c r="G76" s="23" t="str">
        <f>Calculations!E173</f>
        <v/>
      </c>
      <c r="H76" s="23" t="str">
        <f>Calculations!E269</f>
        <v/>
      </c>
      <c r="I76" s="24" t="str">
        <f>Calculations!E365</f>
        <v/>
      </c>
      <c r="J76" s="22" t="str">
        <f>Calculations!F77</f>
        <v/>
      </c>
      <c r="K76" s="23" t="str">
        <f>Calculations!F173</f>
        <v/>
      </c>
      <c r="L76" s="23" t="str">
        <f>Calculations!F269</f>
        <v/>
      </c>
      <c r="M76" s="24" t="str">
        <f>Calculations!F365</f>
        <v/>
      </c>
      <c r="N76" s="22" t="str">
        <f>Calculations!G77</f>
        <v/>
      </c>
      <c r="O76" s="23" t="str">
        <f>Calculations!G173</f>
        <v/>
      </c>
      <c r="P76" s="23" t="str">
        <f>Calculations!G269</f>
        <v/>
      </c>
      <c r="Q76" s="24" t="str">
        <f>Calculations!G365</f>
        <v/>
      </c>
      <c r="R76" s="22" t="str">
        <f>Calculations!H77</f>
        <v/>
      </c>
      <c r="S76" s="23" t="str">
        <f>Calculations!H173</f>
        <v/>
      </c>
      <c r="T76" s="23" t="str">
        <f>Calculations!H269</f>
        <v/>
      </c>
      <c r="U76" s="24" t="str">
        <f>Calculations!H365</f>
        <v/>
      </c>
      <c r="V76" s="22" t="str">
        <f>Calculations!I77</f>
        <v/>
      </c>
      <c r="W76" s="23" t="str">
        <f>Calculations!I173</f>
        <v/>
      </c>
      <c r="X76" s="23" t="str">
        <f>Calculations!I269</f>
        <v/>
      </c>
      <c r="Y76" s="24" t="str">
        <f>Calculations!I365</f>
        <v/>
      </c>
      <c r="Z76" s="22" t="str">
        <f>Calculations!J77</f>
        <v/>
      </c>
      <c r="AA76" s="23" t="str">
        <f>Calculations!J173</f>
        <v/>
      </c>
      <c r="AB76" s="23" t="str">
        <f>Calculations!J269</f>
        <v/>
      </c>
      <c r="AC76" s="24" t="str">
        <f>Calculations!J365</f>
        <v/>
      </c>
      <c r="AD76" s="22" t="str">
        <f>Calculations!K77</f>
        <v/>
      </c>
      <c r="AE76" s="23" t="str">
        <f>Calculations!K173</f>
        <v/>
      </c>
      <c r="AF76" s="23" t="str">
        <f>Calculations!K269</f>
        <v/>
      </c>
      <c r="AG76" s="24" t="str">
        <f>Calculations!K365</f>
        <v/>
      </c>
      <c r="AH76" s="22" t="str">
        <f>Calculations!L77</f>
        <v/>
      </c>
      <c r="AI76" s="23" t="str">
        <f>Calculations!L173</f>
        <v/>
      </c>
      <c r="AJ76" s="23" t="str">
        <f>Calculations!L269</f>
        <v/>
      </c>
      <c r="AK76" s="24" t="str">
        <f>Calculations!L365</f>
        <v/>
      </c>
      <c r="AL76" s="22" t="str">
        <f>Calculations!M77</f>
        <v/>
      </c>
      <c r="AM76" s="23" t="str">
        <f>Calculations!M173</f>
        <v/>
      </c>
      <c r="AN76" s="23" t="str">
        <f>Calculations!M269</f>
        <v/>
      </c>
      <c r="AO76" s="24" t="str">
        <f>Calculations!M365</f>
        <v/>
      </c>
      <c r="AP76" s="22" t="str">
        <f>Calculations!N77</f>
        <v/>
      </c>
      <c r="AQ76" s="23" t="str">
        <f>Calculations!N173</f>
        <v/>
      </c>
      <c r="AR76" s="23" t="str">
        <f>Calculations!N269</f>
        <v/>
      </c>
      <c r="AS76" s="24" t="str">
        <f>Calculations!N365</f>
        <v/>
      </c>
      <c r="AT76" s="22" t="str">
        <f>Calculations!O77</f>
        <v/>
      </c>
      <c r="AU76" s="23" t="str">
        <f>Calculations!O173</f>
        <v/>
      </c>
      <c r="AV76" s="23" t="str">
        <f>Calculations!O269</f>
        <v/>
      </c>
      <c r="AW76" s="24" t="str">
        <f>Calculations!O365</f>
        <v/>
      </c>
    </row>
    <row r="77" spans="1:49" s="18" customFormat="1" ht="14.1" customHeight="1" x14ac:dyDescent="0.25">
      <c r="A77" s="19" t="str">
        <f>'Gene Table'!D77</f>
        <v>SFRP2</v>
      </c>
      <c r="B77" s="22">
        <f>Calculations!D78</f>
        <v>21.475655</v>
      </c>
      <c r="C77" s="23">
        <f>Calculations!D174</f>
        <v>28.951889999999999</v>
      </c>
      <c r="D77" s="23">
        <f>Calculations!D270</f>
        <v>22.572996</v>
      </c>
      <c r="E77" s="24">
        <f>Calculations!D366</f>
        <v>34.5227</v>
      </c>
      <c r="F77" s="22" t="str">
        <f>Calculations!E78</f>
        <v/>
      </c>
      <c r="G77" s="23" t="str">
        <f>Calculations!E174</f>
        <v/>
      </c>
      <c r="H77" s="23" t="str">
        <f>Calculations!E270</f>
        <v/>
      </c>
      <c r="I77" s="24" t="str">
        <f>Calculations!E366</f>
        <v/>
      </c>
      <c r="J77" s="22" t="str">
        <f>Calculations!F78</f>
        <v/>
      </c>
      <c r="K77" s="23" t="str">
        <f>Calculations!F174</f>
        <v/>
      </c>
      <c r="L77" s="23" t="str">
        <f>Calculations!F270</f>
        <v/>
      </c>
      <c r="M77" s="24" t="str">
        <f>Calculations!F366</f>
        <v/>
      </c>
      <c r="N77" s="22" t="str">
        <f>Calculations!G78</f>
        <v/>
      </c>
      <c r="O77" s="23" t="str">
        <f>Calculations!G174</f>
        <v/>
      </c>
      <c r="P77" s="23" t="str">
        <f>Calculations!G270</f>
        <v/>
      </c>
      <c r="Q77" s="24" t="str">
        <f>Calculations!G366</f>
        <v/>
      </c>
      <c r="R77" s="22" t="str">
        <f>Calculations!H78</f>
        <v/>
      </c>
      <c r="S77" s="23" t="str">
        <f>Calculations!H174</f>
        <v/>
      </c>
      <c r="T77" s="23" t="str">
        <f>Calculations!H270</f>
        <v/>
      </c>
      <c r="U77" s="24" t="str">
        <f>Calculations!H366</f>
        <v/>
      </c>
      <c r="V77" s="22" t="str">
        <f>Calculations!I78</f>
        <v/>
      </c>
      <c r="W77" s="23" t="str">
        <f>Calculations!I174</f>
        <v/>
      </c>
      <c r="X77" s="23" t="str">
        <f>Calculations!I270</f>
        <v/>
      </c>
      <c r="Y77" s="24" t="str">
        <f>Calculations!I366</f>
        <v/>
      </c>
      <c r="Z77" s="22" t="str">
        <f>Calculations!J78</f>
        <v/>
      </c>
      <c r="AA77" s="23" t="str">
        <f>Calculations!J174</f>
        <v/>
      </c>
      <c r="AB77" s="23" t="str">
        <f>Calculations!J270</f>
        <v/>
      </c>
      <c r="AC77" s="24" t="str">
        <f>Calculations!J366</f>
        <v/>
      </c>
      <c r="AD77" s="22" t="str">
        <f>Calculations!K78</f>
        <v/>
      </c>
      <c r="AE77" s="23" t="str">
        <f>Calculations!K174</f>
        <v/>
      </c>
      <c r="AF77" s="23" t="str">
        <f>Calculations!K270</f>
        <v/>
      </c>
      <c r="AG77" s="24" t="str">
        <f>Calculations!K366</f>
        <v/>
      </c>
      <c r="AH77" s="22" t="str">
        <f>Calculations!L78</f>
        <v/>
      </c>
      <c r="AI77" s="23" t="str">
        <f>Calculations!L174</f>
        <v/>
      </c>
      <c r="AJ77" s="23" t="str">
        <f>Calculations!L270</f>
        <v/>
      </c>
      <c r="AK77" s="24" t="str">
        <f>Calculations!L366</f>
        <v/>
      </c>
      <c r="AL77" s="22" t="str">
        <f>Calculations!M78</f>
        <v/>
      </c>
      <c r="AM77" s="23" t="str">
        <f>Calculations!M174</f>
        <v/>
      </c>
      <c r="AN77" s="23" t="str">
        <f>Calculations!M270</f>
        <v/>
      </c>
      <c r="AO77" s="24" t="str">
        <f>Calculations!M366</f>
        <v/>
      </c>
      <c r="AP77" s="22" t="str">
        <f>Calculations!N78</f>
        <v/>
      </c>
      <c r="AQ77" s="23" t="str">
        <f>Calculations!N174</f>
        <v/>
      </c>
      <c r="AR77" s="23" t="str">
        <f>Calculations!N270</f>
        <v/>
      </c>
      <c r="AS77" s="24" t="str">
        <f>Calculations!N366</f>
        <v/>
      </c>
      <c r="AT77" s="22" t="str">
        <f>Calculations!O78</f>
        <v/>
      </c>
      <c r="AU77" s="23" t="str">
        <f>Calculations!O174</f>
        <v/>
      </c>
      <c r="AV77" s="23" t="str">
        <f>Calculations!O270</f>
        <v/>
      </c>
      <c r="AW77" s="24" t="str">
        <f>Calculations!O366</f>
        <v/>
      </c>
    </row>
    <row r="78" spans="1:49" s="18" customFormat="1" ht="14.1" customHeight="1" x14ac:dyDescent="0.25">
      <c r="A78" s="19" t="str">
        <f>'Gene Table'!D78</f>
        <v>SLC5A8</v>
      </c>
      <c r="B78" s="22">
        <f>Calculations!D79</f>
        <v>21.251574000000002</v>
      </c>
      <c r="C78" s="23">
        <f>Calculations!D175</f>
        <v>21.423528999999998</v>
      </c>
      <c r="D78" s="23">
        <f>Calculations!D271</f>
        <v>28.285281999999999</v>
      </c>
      <c r="E78" s="24">
        <f>Calculations!D367</f>
        <v>40</v>
      </c>
      <c r="F78" s="22" t="str">
        <f>Calculations!E79</f>
        <v/>
      </c>
      <c r="G78" s="23" t="str">
        <f>Calculations!E175</f>
        <v/>
      </c>
      <c r="H78" s="23" t="str">
        <f>Calculations!E271</f>
        <v/>
      </c>
      <c r="I78" s="24" t="str">
        <f>Calculations!E367</f>
        <v/>
      </c>
      <c r="J78" s="22" t="str">
        <f>Calculations!F79</f>
        <v/>
      </c>
      <c r="K78" s="23" t="str">
        <f>Calculations!F175</f>
        <v/>
      </c>
      <c r="L78" s="23" t="str">
        <f>Calculations!F271</f>
        <v/>
      </c>
      <c r="M78" s="24" t="str">
        <f>Calculations!F367</f>
        <v/>
      </c>
      <c r="N78" s="22" t="str">
        <f>Calculations!G79</f>
        <v/>
      </c>
      <c r="O78" s="23" t="str">
        <f>Calculations!G175</f>
        <v/>
      </c>
      <c r="P78" s="23" t="str">
        <f>Calculations!G271</f>
        <v/>
      </c>
      <c r="Q78" s="24" t="str">
        <f>Calculations!G367</f>
        <v/>
      </c>
      <c r="R78" s="22" t="str">
        <f>Calculations!H79</f>
        <v/>
      </c>
      <c r="S78" s="23" t="str">
        <f>Calculations!H175</f>
        <v/>
      </c>
      <c r="T78" s="23" t="str">
        <f>Calculations!H271</f>
        <v/>
      </c>
      <c r="U78" s="24" t="str">
        <f>Calculations!H367</f>
        <v/>
      </c>
      <c r="V78" s="22" t="str">
        <f>Calculations!I79</f>
        <v/>
      </c>
      <c r="W78" s="23" t="str">
        <f>Calculations!I175</f>
        <v/>
      </c>
      <c r="X78" s="23" t="str">
        <f>Calculations!I271</f>
        <v/>
      </c>
      <c r="Y78" s="24" t="str">
        <f>Calculations!I367</f>
        <v/>
      </c>
      <c r="Z78" s="22" t="str">
        <f>Calculations!J79</f>
        <v/>
      </c>
      <c r="AA78" s="23" t="str">
        <f>Calculations!J175</f>
        <v/>
      </c>
      <c r="AB78" s="23" t="str">
        <f>Calculations!J271</f>
        <v/>
      </c>
      <c r="AC78" s="24" t="str">
        <f>Calculations!J367</f>
        <v/>
      </c>
      <c r="AD78" s="22" t="str">
        <f>Calculations!K79</f>
        <v/>
      </c>
      <c r="AE78" s="23" t="str">
        <f>Calculations!K175</f>
        <v/>
      </c>
      <c r="AF78" s="23" t="str">
        <f>Calculations!K271</f>
        <v/>
      </c>
      <c r="AG78" s="24" t="str">
        <f>Calculations!K367</f>
        <v/>
      </c>
      <c r="AH78" s="22" t="str">
        <f>Calculations!L79</f>
        <v/>
      </c>
      <c r="AI78" s="23" t="str">
        <f>Calculations!L175</f>
        <v/>
      </c>
      <c r="AJ78" s="23" t="str">
        <f>Calculations!L271</f>
        <v/>
      </c>
      <c r="AK78" s="24" t="str">
        <f>Calculations!L367</f>
        <v/>
      </c>
      <c r="AL78" s="22" t="str">
        <f>Calculations!M79</f>
        <v/>
      </c>
      <c r="AM78" s="23" t="str">
        <f>Calculations!M175</f>
        <v/>
      </c>
      <c r="AN78" s="23" t="str">
        <f>Calculations!M271</f>
        <v/>
      </c>
      <c r="AO78" s="24" t="str">
        <f>Calculations!M367</f>
        <v/>
      </c>
      <c r="AP78" s="22" t="str">
        <f>Calculations!N79</f>
        <v/>
      </c>
      <c r="AQ78" s="23" t="str">
        <f>Calculations!N175</f>
        <v/>
      </c>
      <c r="AR78" s="23" t="str">
        <f>Calculations!N271</f>
        <v/>
      </c>
      <c r="AS78" s="24" t="str">
        <f>Calculations!N367</f>
        <v/>
      </c>
      <c r="AT78" s="22" t="str">
        <f>Calculations!O79</f>
        <v/>
      </c>
      <c r="AU78" s="23" t="str">
        <f>Calculations!O175</f>
        <v/>
      </c>
      <c r="AV78" s="23" t="str">
        <f>Calculations!O271</f>
        <v/>
      </c>
      <c r="AW78" s="24" t="str">
        <f>Calculations!O367</f>
        <v/>
      </c>
    </row>
    <row r="79" spans="1:49" s="18" customFormat="1" ht="14.1" customHeight="1" x14ac:dyDescent="0.25">
      <c r="A79" s="19" t="str">
        <f>'Gene Table'!D79</f>
        <v>SLIT2</v>
      </c>
      <c r="B79" s="22">
        <f>Calculations!D80</f>
        <v>20.549489999999999</v>
      </c>
      <c r="C79" s="23">
        <f>Calculations!D176</f>
        <v>22.087074000000001</v>
      </c>
      <c r="D79" s="23">
        <f>Calculations!D272</f>
        <v>22.146954000000001</v>
      </c>
      <c r="E79" s="24">
        <f>Calculations!D368</f>
        <v>29.28716</v>
      </c>
      <c r="F79" s="22" t="str">
        <f>Calculations!E80</f>
        <v/>
      </c>
      <c r="G79" s="23" t="str">
        <f>Calculations!E176</f>
        <v/>
      </c>
      <c r="H79" s="23" t="str">
        <f>Calculations!E272</f>
        <v/>
      </c>
      <c r="I79" s="24" t="str">
        <f>Calculations!E368</f>
        <v/>
      </c>
      <c r="J79" s="22" t="str">
        <f>Calculations!F80</f>
        <v/>
      </c>
      <c r="K79" s="23" t="str">
        <f>Calculations!F176</f>
        <v/>
      </c>
      <c r="L79" s="23" t="str">
        <f>Calculations!F272</f>
        <v/>
      </c>
      <c r="M79" s="24" t="str">
        <f>Calculations!F368</f>
        <v/>
      </c>
      <c r="N79" s="22" t="str">
        <f>Calculations!G80</f>
        <v/>
      </c>
      <c r="O79" s="23" t="str">
        <f>Calculations!G176</f>
        <v/>
      </c>
      <c r="P79" s="23" t="str">
        <f>Calculations!G272</f>
        <v/>
      </c>
      <c r="Q79" s="24" t="str">
        <f>Calculations!G368</f>
        <v/>
      </c>
      <c r="R79" s="22" t="str">
        <f>Calculations!H80</f>
        <v/>
      </c>
      <c r="S79" s="23" t="str">
        <f>Calculations!H176</f>
        <v/>
      </c>
      <c r="T79" s="23" t="str">
        <f>Calculations!H272</f>
        <v/>
      </c>
      <c r="U79" s="24" t="str">
        <f>Calculations!H368</f>
        <v/>
      </c>
      <c r="V79" s="22" t="str">
        <f>Calculations!I80</f>
        <v/>
      </c>
      <c r="W79" s="23" t="str">
        <f>Calculations!I176</f>
        <v/>
      </c>
      <c r="X79" s="23" t="str">
        <f>Calculations!I272</f>
        <v/>
      </c>
      <c r="Y79" s="24" t="str">
        <f>Calculations!I368</f>
        <v/>
      </c>
      <c r="Z79" s="22" t="str">
        <f>Calculations!J80</f>
        <v/>
      </c>
      <c r="AA79" s="23" t="str">
        <f>Calculations!J176</f>
        <v/>
      </c>
      <c r="AB79" s="23" t="str">
        <f>Calculations!J272</f>
        <v/>
      </c>
      <c r="AC79" s="24" t="str">
        <f>Calculations!J368</f>
        <v/>
      </c>
      <c r="AD79" s="22" t="str">
        <f>Calculations!K80</f>
        <v/>
      </c>
      <c r="AE79" s="23" t="str">
        <f>Calculations!K176</f>
        <v/>
      </c>
      <c r="AF79" s="23" t="str">
        <f>Calculations!K272</f>
        <v/>
      </c>
      <c r="AG79" s="24" t="str">
        <f>Calculations!K368</f>
        <v/>
      </c>
      <c r="AH79" s="22" t="str">
        <f>Calculations!L80</f>
        <v/>
      </c>
      <c r="AI79" s="23" t="str">
        <f>Calculations!L176</f>
        <v/>
      </c>
      <c r="AJ79" s="23" t="str">
        <f>Calculations!L272</f>
        <v/>
      </c>
      <c r="AK79" s="24" t="str">
        <f>Calculations!L368</f>
        <v/>
      </c>
      <c r="AL79" s="22" t="str">
        <f>Calculations!M80</f>
        <v/>
      </c>
      <c r="AM79" s="23" t="str">
        <f>Calculations!M176</f>
        <v/>
      </c>
      <c r="AN79" s="23" t="str">
        <f>Calculations!M272</f>
        <v/>
      </c>
      <c r="AO79" s="24" t="str">
        <f>Calculations!M368</f>
        <v/>
      </c>
      <c r="AP79" s="22" t="str">
        <f>Calculations!N80</f>
        <v/>
      </c>
      <c r="AQ79" s="23" t="str">
        <f>Calculations!N176</f>
        <v/>
      </c>
      <c r="AR79" s="23" t="str">
        <f>Calculations!N272</f>
        <v/>
      </c>
      <c r="AS79" s="24" t="str">
        <f>Calculations!N368</f>
        <v/>
      </c>
      <c r="AT79" s="22" t="str">
        <f>Calculations!O80</f>
        <v/>
      </c>
      <c r="AU79" s="23" t="str">
        <f>Calculations!O176</f>
        <v/>
      </c>
      <c r="AV79" s="23" t="str">
        <f>Calculations!O272</f>
        <v/>
      </c>
      <c r="AW79" s="24" t="str">
        <f>Calculations!O368</f>
        <v/>
      </c>
    </row>
    <row r="80" spans="1:49" s="18" customFormat="1" ht="14.1" customHeight="1" x14ac:dyDescent="0.25">
      <c r="A80" s="19" t="str">
        <f>'Gene Table'!D80</f>
        <v>SLIT3</v>
      </c>
      <c r="B80" s="22">
        <f>Calculations!D81</f>
        <v>20.728715999999999</v>
      </c>
      <c r="C80" s="23">
        <f>Calculations!D177</f>
        <v>28.178640000000001</v>
      </c>
      <c r="D80" s="23">
        <f>Calculations!D273</f>
        <v>20.631969999999999</v>
      </c>
      <c r="E80" s="24">
        <f>Calculations!D369</f>
        <v>40</v>
      </c>
      <c r="F80" s="22" t="str">
        <f>Calculations!E81</f>
        <v/>
      </c>
      <c r="G80" s="23" t="str">
        <f>Calculations!E177</f>
        <v/>
      </c>
      <c r="H80" s="23" t="str">
        <f>Calculations!E273</f>
        <v/>
      </c>
      <c r="I80" s="24" t="str">
        <f>Calculations!E369</f>
        <v/>
      </c>
      <c r="J80" s="22" t="str">
        <f>Calculations!F81</f>
        <v/>
      </c>
      <c r="K80" s="23" t="str">
        <f>Calculations!F177</f>
        <v/>
      </c>
      <c r="L80" s="23" t="str">
        <f>Calculations!F273</f>
        <v/>
      </c>
      <c r="M80" s="24" t="str">
        <f>Calculations!F369</f>
        <v/>
      </c>
      <c r="N80" s="22" t="str">
        <f>Calculations!G81</f>
        <v/>
      </c>
      <c r="O80" s="23" t="str">
        <f>Calculations!G177</f>
        <v/>
      </c>
      <c r="P80" s="23" t="str">
        <f>Calculations!G273</f>
        <v/>
      </c>
      <c r="Q80" s="24" t="str">
        <f>Calculations!G369</f>
        <v/>
      </c>
      <c r="R80" s="22" t="str">
        <f>Calculations!H81</f>
        <v/>
      </c>
      <c r="S80" s="23" t="str">
        <f>Calculations!H177</f>
        <v/>
      </c>
      <c r="T80" s="23" t="str">
        <f>Calculations!H273</f>
        <v/>
      </c>
      <c r="U80" s="24" t="str">
        <f>Calculations!H369</f>
        <v/>
      </c>
      <c r="V80" s="22" t="str">
        <f>Calculations!I81</f>
        <v/>
      </c>
      <c r="W80" s="23" t="str">
        <f>Calculations!I177</f>
        <v/>
      </c>
      <c r="X80" s="23" t="str">
        <f>Calculations!I273</f>
        <v/>
      </c>
      <c r="Y80" s="24" t="str">
        <f>Calculations!I369</f>
        <v/>
      </c>
      <c r="Z80" s="22" t="str">
        <f>Calculations!J81</f>
        <v/>
      </c>
      <c r="AA80" s="23" t="str">
        <f>Calculations!J177</f>
        <v/>
      </c>
      <c r="AB80" s="23" t="str">
        <f>Calculations!J273</f>
        <v/>
      </c>
      <c r="AC80" s="24" t="str">
        <f>Calculations!J369</f>
        <v/>
      </c>
      <c r="AD80" s="22" t="str">
        <f>Calculations!K81</f>
        <v/>
      </c>
      <c r="AE80" s="23" t="str">
        <f>Calculations!K177</f>
        <v/>
      </c>
      <c r="AF80" s="23" t="str">
        <f>Calculations!K273</f>
        <v/>
      </c>
      <c r="AG80" s="24" t="str">
        <f>Calculations!K369</f>
        <v/>
      </c>
      <c r="AH80" s="22" t="str">
        <f>Calculations!L81</f>
        <v/>
      </c>
      <c r="AI80" s="23" t="str">
        <f>Calculations!L177</f>
        <v/>
      </c>
      <c r="AJ80" s="23" t="str">
        <f>Calculations!L273</f>
        <v/>
      </c>
      <c r="AK80" s="24" t="str">
        <f>Calculations!L369</f>
        <v/>
      </c>
      <c r="AL80" s="22" t="str">
        <f>Calculations!M81</f>
        <v/>
      </c>
      <c r="AM80" s="23" t="str">
        <f>Calculations!M177</f>
        <v/>
      </c>
      <c r="AN80" s="23" t="str">
        <f>Calculations!M273</f>
        <v/>
      </c>
      <c r="AO80" s="24" t="str">
        <f>Calculations!M369</f>
        <v/>
      </c>
      <c r="AP80" s="22" t="str">
        <f>Calculations!N81</f>
        <v/>
      </c>
      <c r="AQ80" s="23" t="str">
        <f>Calculations!N177</f>
        <v/>
      </c>
      <c r="AR80" s="23" t="str">
        <f>Calculations!N273</f>
        <v/>
      </c>
      <c r="AS80" s="24" t="str">
        <f>Calculations!N369</f>
        <v/>
      </c>
      <c r="AT80" s="22" t="str">
        <f>Calculations!O81</f>
        <v/>
      </c>
      <c r="AU80" s="23" t="str">
        <f>Calculations!O177</f>
        <v/>
      </c>
      <c r="AV80" s="23" t="str">
        <f>Calculations!O273</f>
        <v/>
      </c>
      <c r="AW80" s="24" t="str">
        <f>Calculations!O369</f>
        <v/>
      </c>
    </row>
    <row r="81" spans="1:49" s="18" customFormat="1" ht="14.1" customHeight="1" x14ac:dyDescent="0.25">
      <c r="A81" s="19" t="str">
        <f>'Gene Table'!D81</f>
        <v>SYK</v>
      </c>
      <c r="B81" s="22">
        <f>Calculations!D82</f>
        <v>20.01924</v>
      </c>
      <c r="C81" s="23">
        <f>Calculations!D178</f>
        <v>27.337316999999999</v>
      </c>
      <c r="D81" s="23">
        <f>Calculations!D274</f>
        <v>19.979175999999999</v>
      </c>
      <c r="E81" s="24">
        <f>Calculations!D370</f>
        <v>27.740912999999999</v>
      </c>
      <c r="F81" s="22" t="str">
        <f>Calculations!E82</f>
        <v/>
      </c>
      <c r="G81" s="23" t="str">
        <f>Calculations!E178</f>
        <v/>
      </c>
      <c r="H81" s="23" t="str">
        <f>Calculations!E274</f>
        <v/>
      </c>
      <c r="I81" s="24" t="str">
        <f>Calculations!E370</f>
        <v/>
      </c>
      <c r="J81" s="22" t="str">
        <f>Calculations!F82</f>
        <v/>
      </c>
      <c r="K81" s="23" t="str">
        <f>Calculations!F178</f>
        <v/>
      </c>
      <c r="L81" s="23" t="str">
        <f>Calculations!F274</f>
        <v/>
      </c>
      <c r="M81" s="24" t="str">
        <f>Calculations!F370</f>
        <v/>
      </c>
      <c r="N81" s="22" t="str">
        <f>Calculations!G82</f>
        <v/>
      </c>
      <c r="O81" s="23" t="str">
        <f>Calculations!G178</f>
        <v/>
      </c>
      <c r="P81" s="23" t="str">
        <f>Calculations!G274</f>
        <v/>
      </c>
      <c r="Q81" s="24" t="str">
        <f>Calculations!G370</f>
        <v/>
      </c>
      <c r="R81" s="22" t="str">
        <f>Calculations!H82</f>
        <v/>
      </c>
      <c r="S81" s="23" t="str">
        <f>Calculations!H178</f>
        <v/>
      </c>
      <c r="T81" s="23" t="str">
        <f>Calculations!H274</f>
        <v/>
      </c>
      <c r="U81" s="24" t="str">
        <f>Calculations!H370</f>
        <v/>
      </c>
      <c r="V81" s="22" t="str">
        <f>Calculations!I82</f>
        <v/>
      </c>
      <c r="W81" s="23" t="str">
        <f>Calculations!I178</f>
        <v/>
      </c>
      <c r="X81" s="23" t="str">
        <f>Calculations!I274</f>
        <v/>
      </c>
      <c r="Y81" s="24" t="str">
        <f>Calculations!I370</f>
        <v/>
      </c>
      <c r="Z81" s="22" t="str">
        <f>Calculations!J82</f>
        <v/>
      </c>
      <c r="AA81" s="23" t="str">
        <f>Calculations!J178</f>
        <v/>
      </c>
      <c r="AB81" s="23" t="str">
        <f>Calculations!J274</f>
        <v/>
      </c>
      <c r="AC81" s="24" t="str">
        <f>Calculations!J370</f>
        <v/>
      </c>
      <c r="AD81" s="22" t="str">
        <f>Calculations!K82</f>
        <v/>
      </c>
      <c r="AE81" s="23" t="str">
        <f>Calculations!K178</f>
        <v/>
      </c>
      <c r="AF81" s="23" t="str">
        <f>Calculations!K274</f>
        <v/>
      </c>
      <c r="AG81" s="24" t="str">
        <f>Calculations!K370</f>
        <v/>
      </c>
      <c r="AH81" s="22" t="str">
        <f>Calculations!L82</f>
        <v/>
      </c>
      <c r="AI81" s="23" t="str">
        <f>Calculations!L178</f>
        <v/>
      </c>
      <c r="AJ81" s="23" t="str">
        <f>Calculations!L274</f>
        <v/>
      </c>
      <c r="AK81" s="24" t="str">
        <f>Calculations!L370</f>
        <v/>
      </c>
      <c r="AL81" s="22" t="str">
        <f>Calculations!M82</f>
        <v/>
      </c>
      <c r="AM81" s="23" t="str">
        <f>Calculations!M178</f>
        <v/>
      </c>
      <c r="AN81" s="23" t="str">
        <f>Calculations!M274</f>
        <v/>
      </c>
      <c r="AO81" s="24" t="str">
        <f>Calculations!M370</f>
        <v/>
      </c>
      <c r="AP81" s="22" t="str">
        <f>Calculations!N82</f>
        <v/>
      </c>
      <c r="AQ81" s="23" t="str">
        <f>Calculations!N178</f>
        <v/>
      </c>
      <c r="AR81" s="23" t="str">
        <f>Calculations!N274</f>
        <v/>
      </c>
      <c r="AS81" s="24" t="str">
        <f>Calculations!N370</f>
        <v/>
      </c>
      <c r="AT81" s="22" t="str">
        <f>Calculations!O82</f>
        <v/>
      </c>
      <c r="AU81" s="23" t="str">
        <f>Calculations!O178</f>
        <v/>
      </c>
      <c r="AV81" s="23" t="str">
        <f>Calculations!O274</f>
        <v/>
      </c>
      <c r="AW81" s="24" t="str">
        <f>Calculations!O370</f>
        <v/>
      </c>
    </row>
    <row r="82" spans="1:49" s="18" customFormat="1" ht="14.1" customHeight="1" x14ac:dyDescent="0.25">
      <c r="A82" s="19" t="str">
        <f>'Gene Table'!D82</f>
        <v>TERT</v>
      </c>
      <c r="B82" s="22">
        <f>Calculations!D83</f>
        <v>20.556204000000001</v>
      </c>
      <c r="C82" s="23">
        <f>Calculations!D179</f>
        <v>27.801970000000001</v>
      </c>
      <c r="D82" s="23">
        <f>Calculations!D275</f>
        <v>20.520838000000001</v>
      </c>
      <c r="E82" s="24">
        <f>Calculations!D371</f>
        <v>29.382559000000001</v>
      </c>
      <c r="F82" s="22" t="str">
        <f>Calculations!E83</f>
        <v/>
      </c>
      <c r="G82" s="23" t="str">
        <f>Calculations!E179</f>
        <v/>
      </c>
      <c r="H82" s="23" t="str">
        <f>Calculations!E275</f>
        <v/>
      </c>
      <c r="I82" s="24" t="str">
        <f>Calculations!E371</f>
        <v/>
      </c>
      <c r="J82" s="22" t="str">
        <f>Calculations!F83</f>
        <v/>
      </c>
      <c r="K82" s="23" t="str">
        <f>Calculations!F179</f>
        <v/>
      </c>
      <c r="L82" s="23" t="str">
        <f>Calculations!F275</f>
        <v/>
      </c>
      <c r="M82" s="24" t="str">
        <f>Calculations!F371</f>
        <v/>
      </c>
      <c r="N82" s="22" t="str">
        <f>Calculations!G83</f>
        <v/>
      </c>
      <c r="O82" s="23" t="str">
        <f>Calculations!G179</f>
        <v/>
      </c>
      <c r="P82" s="23" t="str">
        <f>Calculations!G275</f>
        <v/>
      </c>
      <c r="Q82" s="24" t="str">
        <f>Calculations!G371</f>
        <v/>
      </c>
      <c r="R82" s="22" t="str">
        <f>Calculations!H83</f>
        <v/>
      </c>
      <c r="S82" s="23" t="str">
        <f>Calculations!H179</f>
        <v/>
      </c>
      <c r="T82" s="23" t="str">
        <f>Calculations!H275</f>
        <v/>
      </c>
      <c r="U82" s="24" t="str">
        <f>Calculations!H371</f>
        <v/>
      </c>
      <c r="V82" s="22" t="str">
        <f>Calculations!I83</f>
        <v/>
      </c>
      <c r="W82" s="23" t="str">
        <f>Calculations!I179</f>
        <v/>
      </c>
      <c r="X82" s="23" t="str">
        <f>Calculations!I275</f>
        <v/>
      </c>
      <c r="Y82" s="24" t="str">
        <f>Calculations!I371</f>
        <v/>
      </c>
      <c r="Z82" s="22" t="str">
        <f>Calculations!J83</f>
        <v/>
      </c>
      <c r="AA82" s="23" t="str">
        <f>Calculations!J179</f>
        <v/>
      </c>
      <c r="AB82" s="23" t="str">
        <f>Calculations!J275</f>
        <v/>
      </c>
      <c r="AC82" s="24" t="str">
        <f>Calculations!J371</f>
        <v/>
      </c>
      <c r="AD82" s="22" t="str">
        <f>Calculations!K83</f>
        <v/>
      </c>
      <c r="AE82" s="23" t="str">
        <f>Calculations!K179</f>
        <v/>
      </c>
      <c r="AF82" s="23" t="str">
        <f>Calculations!K275</f>
        <v/>
      </c>
      <c r="AG82" s="24" t="str">
        <f>Calculations!K371</f>
        <v/>
      </c>
      <c r="AH82" s="22" t="str">
        <f>Calculations!L83</f>
        <v/>
      </c>
      <c r="AI82" s="23" t="str">
        <f>Calculations!L179</f>
        <v/>
      </c>
      <c r="AJ82" s="23" t="str">
        <f>Calculations!L275</f>
        <v/>
      </c>
      <c r="AK82" s="24" t="str">
        <f>Calculations!L371</f>
        <v/>
      </c>
      <c r="AL82" s="22" t="str">
        <f>Calculations!M83</f>
        <v/>
      </c>
      <c r="AM82" s="23" t="str">
        <f>Calculations!M179</f>
        <v/>
      </c>
      <c r="AN82" s="23" t="str">
        <f>Calculations!M275</f>
        <v/>
      </c>
      <c r="AO82" s="24" t="str">
        <f>Calculations!M371</f>
        <v/>
      </c>
      <c r="AP82" s="22" t="str">
        <f>Calculations!N83</f>
        <v/>
      </c>
      <c r="AQ82" s="23" t="str">
        <f>Calculations!N179</f>
        <v/>
      </c>
      <c r="AR82" s="23" t="str">
        <f>Calculations!N275</f>
        <v/>
      </c>
      <c r="AS82" s="24" t="str">
        <f>Calculations!N371</f>
        <v/>
      </c>
      <c r="AT82" s="22" t="str">
        <f>Calculations!O83</f>
        <v/>
      </c>
      <c r="AU82" s="23" t="str">
        <f>Calculations!O179</f>
        <v/>
      </c>
      <c r="AV82" s="23" t="str">
        <f>Calculations!O275</f>
        <v/>
      </c>
      <c r="AW82" s="24" t="str">
        <f>Calculations!O371</f>
        <v/>
      </c>
    </row>
    <row r="83" spans="1:49" s="18" customFormat="1" ht="14.1" customHeight="1" x14ac:dyDescent="0.25">
      <c r="A83" s="19" t="str">
        <f>'Gene Table'!D83</f>
        <v>TGFB2</v>
      </c>
      <c r="B83" s="22">
        <f>Calculations!D84</f>
        <v>20.555986000000001</v>
      </c>
      <c r="C83" s="23">
        <f>Calculations!D180</f>
        <v>21.972439999999999</v>
      </c>
      <c r="D83" s="23">
        <f>Calculations!D276</f>
        <v>21.771626999999999</v>
      </c>
      <c r="E83" s="24">
        <f>Calculations!D372</f>
        <v>40</v>
      </c>
      <c r="F83" s="22" t="str">
        <f>Calculations!E84</f>
        <v/>
      </c>
      <c r="G83" s="23" t="str">
        <f>Calculations!E180</f>
        <v/>
      </c>
      <c r="H83" s="23" t="str">
        <f>Calculations!E276</f>
        <v/>
      </c>
      <c r="I83" s="24" t="str">
        <f>Calculations!E372</f>
        <v/>
      </c>
      <c r="J83" s="22" t="str">
        <f>Calculations!F84</f>
        <v/>
      </c>
      <c r="K83" s="23" t="str">
        <f>Calculations!F180</f>
        <v/>
      </c>
      <c r="L83" s="23" t="str">
        <f>Calculations!F276</f>
        <v/>
      </c>
      <c r="M83" s="24" t="str">
        <f>Calculations!F372</f>
        <v/>
      </c>
      <c r="N83" s="22" t="str">
        <f>Calculations!G84</f>
        <v/>
      </c>
      <c r="O83" s="23" t="str">
        <f>Calculations!G180</f>
        <v/>
      </c>
      <c r="P83" s="23" t="str">
        <f>Calculations!G276</f>
        <v/>
      </c>
      <c r="Q83" s="24" t="str">
        <f>Calculations!G372</f>
        <v/>
      </c>
      <c r="R83" s="22" t="str">
        <f>Calculations!H84</f>
        <v/>
      </c>
      <c r="S83" s="23" t="str">
        <f>Calculations!H180</f>
        <v/>
      </c>
      <c r="T83" s="23" t="str">
        <f>Calculations!H276</f>
        <v/>
      </c>
      <c r="U83" s="24" t="str">
        <f>Calculations!H372</f>
        <v/>
      </c>
      <c r="V83" s="22" t="str">
        <f>Calculations!I84</f>
        <v/>
      </c>
      <c r="W83" s="23" t="str">
        <f>Calculations!I180</f>
        <v/>
      </c>
      <c r="X83" s="23" t="str">
        <f>Calculations!I276</f>
        <v/>
      </c>
      <c r="Y83" s="24" t="str">
        <f>Calculations!I372</f>
        <v/>
      </c>
      <c r="Z83" s="22" t="str">
        <f>Calculations!J84</f>
        <v/>
      </c>
      <c r="AA83" s="23" t="str">
        <f>Calculations!J180</f>
        <v/>
      </c>
      <c r="AB83" s="23" t="str">
        <f>Calculations!J276</f>
        <v/>
      </c>
      <c r="AC83" s="24" t="str">
        <f>Calculations!J372</f>
        <v/>
      </c>
      <c r="AD83" s="22" t="str">
        <f>Calculations!K84</f>
        <v/>
      </c>
      <c r="AE83" s="23" t="str">
        <f>Calculations!K180</f>
        <v/>
      </c>
      <c r="AF83" s="23" t="str">
        <f>Calculations!K276</f>
        <v/>
      </c>
      <c r="AG83" s="24" t="str">
        <f>Calculations!K372</f>
        <v/>
      </c>
      <c r="AH83" s="22" t="str">
        <f>Calculations!L84</f>
        <v/>
      </c>
      <c r="AI83" s="23" t="str">
        <f>Calculations!L180</f>
        <v/>
      </c>
      <c r="AJ83" s="23" t="str">
        <f>Calculations!L276</f>
        <v/>
      </c>
      <c r="AK83" s="24" t="str">
        <f>Calculations!L372</f>
        <v/>
      </c>
      <c r="AL83" s="22" t="str">
        <f>Calculations!M84</f>
        <v/>
      </c>
      <c r="AM83" s="23" t="str">
        <f>Calculations!M180</f>
        <v/>
      </c>
      <c r="AN83" s="23" t="str">
        <f>Calculations!M276</f>
        <v/>
      </c>
      <c r="AO83" s="24" t="str">
        <f>Calculations!M372</f>
        <v/>
      </c>
      <c r="AP83" s="22" t="str">
        <f>Calculations!N84</f>
        <v/>
      </c>
      <c r="AQ83" s="23" t="str">
        <f>Calculations!N180</f>
        <v/>
      </c>
      <c r="AR83" s="23" t="str">
        <f>Calculations!N276</f>
        <v/>
      </c>
      <c r="AS83" s="24" t="str">
        <f>Calculations!N372</f>
        <v/>
      </c>
      <c r="AT83" s="22" t="str">
        <f>Calculations!O84</f>
        <v/>
      </c>
      <c r="AU83" s="23" t="str">
        <f>Calculations!O180</f>
        <v/>
      </c>
      <c r="AV83" s="23" t="str">
        <f>Calculations!O276</f>
        <v/>
      </c>
      <c r="AW83" s="24" t="str">
        <f>Calculations!O372</f>
        <v/>
      </c>
    </row>
    <row r="84" spans="1:49" s="18" customFormat="1" ht="14.1" customHeight="1" x14ac:dyDescent="0.25">
      <c r="A84" s="19" t="str">
        <f>'Gene Table'!D84</f>
        <v>TGFBI</v>
      </c>
      <c r="B84" s="22">
        <f>Calculations!D85</f>
        <v>20.186326999999999</v>
      </c>
      <c r="C84" s="23">
        <f>Calculations!D181</f>
        <v>20.66968</v>
      </c>
      <c r="D84" s="23">
        <f>Calculations!D277</f>
        <v>26.78088</v>
      </c>
      <c r="E84" s="24">
        <f>Calculations!D373</f>
        <v>30.18881</v>
      </c>
      <c r="F84" s="22" t="str">
        <f>Calculations!E85</f>
        <v/>
      </c>
      <c r="G84" s="23" t="str">
        <f>Calculations!E181</f>
        <v/>
      </c>
      <c r="H84" s="23" t="str">
        <f>Calculations!E277</f>
        <v/>
      </c>
      <c r="I84" s="24" t="str">
        <f>Calculations!E373</f>
        <v/>
      </c>
      <c r="J84" s="22" t="str">
        <f>Calculations!F85</f>
        <v/>
      </c>
      <c r="K84" s="23" t="str">
        <f>Calculations!F181</f>
        <v/>
      </c>
      <c r="L84" s="23" t="str">
        <f>Calculations!F277</f>
        <v/>
      </c>
      <c r="M84" s="24" t="str">
        <f>Calculations!F373</f>
        <v/>
      </c>
      <c r="N84" s="22" t="str">
        <f>Calculations!G85</f>
        <v/>
      </c>
      <c r="O84" s="23" t="str">
        <f>Calculations!G181</f>
        <v/>
      </c>
      <c r="P84" s="23" t="str">
        <f>Calculations!G277</f>
        <v/>
      </c>
      <c r="Q84" s="24" t="str">
        <f>Calculations!G373</f>
        <v/>
      </c>
      <c r="R84" s="22" t="str">
        <f>Calculations!H85</f>
        <v/>
      </c>
      <c r="S84" s="23" t="str">
        <f>Calculations!H181</f>
        <v/>
      </c>
      <c r="T84" s="23" t="str">
        <f>Calculations!H277</f>
        <v/>
      </c>
      <c r="U84" s="24" t="str">
        <f>Calculations!H373</f>
        <v/>
      </c>
      <c r="V84" s="22" t="str">
        <f>Calculations!I85</f>
        <v/>
      </c>
      <c r="W84" s="23" t="str">
        <f>Calculations!I181</f>
        <v/>
      </c>
      <c r="X84" s="23" t="str">
        <f>Calculations!I277</f>
        <v/>
      </c>
      <c r="Y84" s="24" t="str">
        <f>Calculations!I373</f>
        <v/>
      </c>
      <c r="Z84" s="22" t="str">
        <f>Calculations!J85</f>
        <v/>
      </c>
      <c r="AA84" s="23" t="str">
        <f>Calculations!J181</f>
        <v/>
      </c>
      <c r="AB84" s="23" t="str">
        <f>Calculations!J277</f>
        <v/>
      </c>
      <c r="AC84" s="24" t="str">
        <f>Calculations!J373</f>
        <v/>
      </c>
      <c r="AD84" s="22" t="str">
        <f>Calculations!K85</f>
        <v/>
      </c>
      <c r="AE84" s="23" t="str">
        <f>Calculations!K181</f>
        <v/>
      </c>
      <c r="AF84" s="23" t="str">
        <f>Calculations!K277</f>
        <v/>
      </c>
      <c r="AG84" s="24" t="str">
        <f>Calculations!K373</f>
        <v/>
      </c>
      <c r="AH84" s="22" t="str">
        <f>Calculations!L85</f>
        <v/>
      </c>
      <c r="AI84" s="23" t="str">
        <f>Calculations!L181</f>
        <v/>
      </c>
      <c r="AJ84" s="23" t="str">
        <f>Calculations!L277</f>
        <v/>
      </c>
      <c r="AK84" s="24" t="str">
        <f>Calculations!L373</f>
        <v/>
      </c>
      <c r="AL84" s="22" t="str">
        <f>Calculations!M85</f>
        <v/>
      </c>
      <c r="AM84" s="23" t="str">
        <f>Calculations!M181</f>
        <v/>
      </c>
      <c r="AN84" s="23" t="str">
        <f>Calculations!M277</f>
        <v/>
      </c>
      <c r="AO84" s="24" t="str">
        <f>Calculations!M373</f>
        <v/>
      </c>
      <c r="AP84" s="22" t="str">
        <f>Calculations!N85</f>
        <v/>
      </c>
      <c r="AQ84" s="23" t="str">
        <f>Calculations!N181</f>
        <v/>
      </c>
      <c r="AR84" s="23" t="str">
        <f>Calculations!N277</f>
        <v/>
      </c>
      <c r="AS84" s="24" t="str">
        <f>Calculations!N373</f>
        <v/>
      </c>
      <c r="AT84" s="22" t="str">
        <f>Calculations!O85</f>
        <v/>
      </c>
      <c r="AU84" s="23" t="str">
        <f>Calculations!O181</f>
        <v/>
      </c>
      <c r="AV84" s="23" t="str">
        <f>Calculations!O277</f>
        <v/>
      </c>
      <c r="AW84" s="24" t="str">
        <f>Calculations!O373</f>
        <v/>
      </c>
    </row>
    <row r="85" spans="1:49" s="18" customFormat="1" ht="14.1" customHeight="1" x14ac:dyDescent="0.25">
      <c r="A85" s="19" t="str">
        <f>'Gene Table'!D85</f>
        <v>TGFBR1</v>
      </c>
      <c r="B85" s="22">
        <f>Calculations!D86</f>
        <v>20.389323999999998</v>
      </c>
      <c r="C85" s="23">
        <f>Calculations!D182</f>
        <v>21.262657000000001</v>
      </c>
      <c r="D85" s="23">
        <f>Calculations!D278</f>
        <v>21.726476999999999</v>
      </c>
      <c r="E85" s="24">
        <f>Calculations!D374</f>
        <v>31.734487999999999</v>
      </c>
      <c r="F85" s="22" t="str">
        <f>Calculations!E86</f>
        <v/>
      </c>
      <c r="G85" s="23" t="str">
        <f>Calculations!E182</f>
        <v/>
      </c>
      <c r="H85" s="23" t="str">
        <f>Calculations!E278</f>
        <v/>
      </c>
      <c r="I85" s="24" t="str">
        <f>Calculations!E374</f>
        <v/>
      </c>
      <c r="J85" s="22" t="str">
        <f>Calculations!F86</f>
        <v/>
      </c>
      <c r="K85" s="23" t="str">
        <f>Calculations!F182</f>
        <v/>
      </c>
      <c r="L85" s="23" t="str">
        <f>Calculations!F278</f>
        <v/>
      </c>
      <c r="M85" s="24" t="str">
        <f>Calculations!F374</f>
        <v/>
      </c>
      <c r="N85" s="22" t="str">
        <f>Calculations!G86</f>
        <v/>
      </c>
      <c r="O85" s="23" t="str">
        <f>Calculations!G182</f>
        <v/>
      </c>
      <c r="P85" s="23" t="str">
        <f>Calculations!G278</f>
        <v/>
      </c>
      <c r="Q85" s="24" t="str">
        <f>Calculations!G374</f>
        <v/>
      </c>
      <c r="R85" s="22" t="str">
        <f>Calculations!H86</f>
        <v/>
      </c>
      <c r="S85" s="23" t="str">
        <f>Calculations!H182</f>
        <v/>
      </c>
      <c r="T85" s="23" t="str">
        <f>Calculations!H278</f>
        <v/>
      </c>
      <c r="U85" s="24" t="str">
        <f>Calculations!H374</f>
        <v/>
      </c>
      <c r="V85" s="22" t="str">
        <f>Calculations!I86</f>
        <v/>
      </c>
      <c r="W85" s="23" t="str">
        <f>Calculations!I182</f>
        <v/>
      </c>
      <c r="X85" s="23" t="str">
        <f>Calculations!I278</f>
        <v/>
      </c>
      <c r="Y85" s="24" t="str">
        <f>Calculations!I374</f>
        <v/>
      </c>
      <c r="Z85" s="22" t="str">
        <f>Calculations!J86</f>
        <v/>
      </c>
      <c r="AA85" s="23" t="str">
        <f>Calculations!J182</f>
        <v/>
      </c>
      <c r="AB85" s="23" t="str">
        <f>Calculations!J278</f>
        <v/>
      </c>
      <c r="AC85" s="24" t="str">
        <f>Calculations!J374</f>
        <v/>
      </c>
      <c r="AD85" s="22" t="str">
        <f>Calculations!K86</f>
        <v/>
      </c>
      <c r="AE85" s="23" t="str">
        <f>Calculations!K182</f>
        <v/>
      </c>
      <c r="AF85" s="23" t="str">
        <f>Calculations!K278</f>
        <v/>
      </c>
      <c r="AG85" s="24" t="str">
        <f>Calculations!K374</f>
        <v/>
      </c>
      <c r="AH85" s="22" t="str">
        <f>Calculations!L86</f>
        <v/>
      </c>
      <c r="AI85" s="23" t="str">
        <f>Calculations!L182</f>
        <v/>
      </c>
      <c r="AJ85" s="23" t="str">
        <f>Calculations!L278</f>
        <v/>
      </c>
      <c r="AK85" s="24" t="str">
        <f>Calculations!L374</f>
        <v/>
      </c>
      <c r="AL85" s="22" t="str">
        <f>Calculations!M86</f>
        <v/>
      </c>
      <c r="AM85" s="23" t="str">
        <f>Calculations!M182</f>
        <v/>
      </c>
      <c r="AN85" s="23" t="str">
        <f>Calculations!M278</f>
        <v/>
      </c>
      <c r="AO85" s="24" t="str">
        <f>Calculations!M374</f>
        <v/>
      </c>
      <c r="AP85" s="22" t="str">
        <f>Calculations!N86</f>
        <v/>
      </c>
      <c r="AQ85" s="23" t="str">
        <f>Calculations!N182</f>
        <v/>
      </c>
      <c r="AR85" s="23" t="str">
        <f>Calculations!N278</f>
        <v/>
      </c>
      <c r="AS85" s="24" t="str">
        <f>Calculations!N374</f>
        <v/>
      </c>
      <c r="AT85" s="22" t="str">
        <f>Calculations!O86</f>
        <v/>
      </c>
      <c r="AU85" s="23" t="str">
        <f>Calculations!O182</f>
        <v/>
      </c>
      <c r="AV85" s="23" t="str">
        <f>Calculations!O278</f>
        <v/>
      </c>
      <c r="AW85" s="24" t="str">
        <f>Calculations!O374</f>
        <v/>
      </c>
    </row>
    <row r="86" spans="1:49" s="18" customFormat="1" ht="14.1" customHeight="1" x14ac:dyDescent="0.25">
      <c r="A86" s="19" t="str">
        <f>'Gene Table'!D86</f>
        <v>THBS1</v>
      </c>
      <c r="B86" s="22">
        <f>Calculations!D87</f>
        <v>22.274947999999998</v>
      </c>
      <c r="C86" s="23">
        <f>Calculations!D183</f>
        <v>22.417657999999999</v>
      </c>
      <c r="D86" s="23">
        <f>Calculations!D279</f>
        <v>28.788568000000001</v>
      </c>
      <c r="E86" s="24">
        <f>Calculations!D375</f>
        <v>30.566977999999999</v>
      </c>
      <c r="F86" s="22" t="str">
        <f>Calculations!E87</f>
        <v/>
      </c>
      <c r="G86" s="23" t="str">
        <f>Calculations!E183</f>
        <v/>
      </c>
      <c r="H86" s="23" t="str">
        <f>Calculations!E279</f>
        <v/>
      </c>
      <c r="I86" s="24" t="str">
        <f>Calculations!E375</f>
        <v/>
      </c>
      <c r="J86" s="22" t="str">
        <f>Calculations!F87</f>
        <v/>
      </c>
      <c r="K86" s="23" t="str">
        <f>Calculations!F183</f>
        <v/>
      </c>
      <c r="L86" s="23" t="str">
        <f>Calculations!F279</f>
        <v/>
      </c>
      <c r="M86" s="24" t="str">
        <f>Calculations!F375</f>
        <v/>
      </c>
      <c r="N86" s="22" t="str">
        <f>Calculations!G87</f>
        <v/>
      </c>
      <c r="O86" s="23" t="str">
        <f>Calculations!G183</f>
        <v/>
      </c>
      <c r="P86" s="23" t="str">
        <f>Calculations!G279</f>
        <v/>
      </c>
      <c r="Q86" s="24" t="str">
        <f>Calculations!G375</f>
        <v/>
      </c>
      <c r="R86" s="22" t="str">
        <f>Calculations!H87</f>
        <v/>
      </c>
      <c r="S86" s="23" t="str">
        <f>Calculations!H183</f>
        <v/>
      </c>
      <c r="T86" s="23" t="str">
        <f>Calculations!H279</f>
        <v/>
      </c>
      <c r="U86" s="24" t="str">
        <f>Calculations!H375</f>
        <v/>
      </c>
      <c r="V86" s="22" t="str">
        <f>Calculations!I87</f>
        <v/>
      </c>
      <c r="W86" s="23" t="str">
        <f>Calculations!I183</f>
        <v/>
      </c>
      <c r="X86" s="23" t="str">
        <f>Calculations!I279</f>
        <v/>
      </c>
      <c r="Y86" s="24" t="str">
        <f>Calculations!I375</f>
        <v/>
      </c>
      <c r="Z86" s="22" t="str">
        <f>Calculations!J87</f>
        <v/>
      </c>
      <c r="AA86" s="23" t="str">
        <f>Calculations!J183</f>
        <v/>
      </c>
      <c r="AB86" s="23" t="str">
        <f>Calculations!J279</f>
        <v/>
      </c>
      <c r="AC86" s="24" t="str">
        <f>Calculations!J375</f>
        <v/>
      </c>
      <c r="AD86" s="22" t="str">
        <f>Calculations!K87</f>
        <v/>
      </c>
      <c r="AE86" s="23" t="str">
        <f>Calculations!K183</f>
        <v/>
      </c>
      <c r="AF86" s="23" t="str">
        <f>Calculations!K279</f>
        <v/>
      </c>
      <c r="AG86" s="24" t="str">
        <f>Calculations!K375</f>
        <v/>
      </c>
      <c r="AH86" s="22" t="str">
        <f>Calculations!L87</f>
        <v/>
      </c>
      <c r="AI86" s="23" t="str">
        <f>Calculations!L183</f>
        <v/>
      </c>
      <c r="AJ86" s="23" t="str">
        <f>Calculations!L279</f>
        <v/>
      </c>
      <c r="AK86" s="24" t="str">
        <f>Calculations!L375</f>
        <v/>
      </c>
      <c r="AL86" s="22" t="str">
        <f>Calculations!M87</f>
        <v/>
      </c>
      <c r="AM86" s="23" t="str">
        <f>Calculations!M183</f>
        <v/>
      </c>
      <c r="AN86" s="23" t="str">
        <f>Calculations!M279</f>
        <v/>
      </c>
      <c r="AO86" s="24" t="str">
        <f>Calculations!M375</f>
        <v/>
      </c>
      <c r="AP86" s="22" t="str">
        <f>Calculations!N87</f>
        <v/>
      </c>
      <c r="AQ86" s="23" t="str">
        <f>Calculations!N183</f>
        <v/>
      </c>
      <c r="AR86" s="23" t="str">
        <f>Calculations!N279</f>
        <v/>
      </c>
      <c r="AS86" s="24" t="str">
        <f>Calculations!N375</f>
        <v/>
      </c>
      <c r="AT86" s="22" t="str">
        <f>Calculations!O87</f>
        <v/>
      </c>
      <c r="AU86" s="23" t="str">
        <f>Calculations!O183</f>
        <v/>
      </c>
      <c r="AV86" s="23" t="str">
        <f>Calculations!O279</f>
        <v/>
      </c>
      <c r="AW86" s="24" t="str">
        <f>Calculations!O375</f>
        <v/>
      </c>
    </row>
    <row r="87" spans="1:49" s="18" customFormat="1" ht="14.1" customHeight="1" x14ac:dyDescent="0.25">
      <c r="A87" s="19" t="str">
        <f>'Gene Table'!D87</f>
        <v>TIMP3</v>
      </c>
      <c r="B87" s="22">
        <f>Calculations!D88</f>
        <v>21.676252000000002</v>
      </c>
      <c r="C87" s="23">
        <f>Calculations!D184</f>
        <v>28.304124999999999</v>
      </c>
      <c r="D87" s="23">
        <f>Calculations!D280</f>
        <v>21.694685</v>
      </c>
      <c r="E87" s="24">
        <f>Calculations!D376</f>
        <v>28.975038999999999</v>
      </c>
      <c r="F87" s="22" t="str">
        <f>Calculations!E88</f>
        <v/>
      </c>
      <c r="G87" s="23" t="str">
        <f>Calculations!E184</f>
        <v/>
      </c>
      <c r="H87" s="23" t="str">
        <f>Calculations!E280</f>
        <v/>
      </c>
      <c r="I87" s="24" t="str">
        <f>Calculations!E376</f>
        <v/>
      </c>
      <c r="J87" s="22" t="str">
        <f>Calculations!F88</f>
        <v/>
      </c>
      <c r="K87" s="23" t="str">
        <f>Calculations!F184</f>
        <v/>
      </c>
      <c r="L87" s="23" t="str">
        <f>Calculations!F280</f>
        <v/>
      </c>
      <c r="M87" s="24" t="str">
        <f>Calculations!F376</f>
        <v/>
      </c>
      <c r="N87" s="22" t="str">
        <f>Calculations!G88</f>
        <v/>
      </c>
      <c r="O87" s="23" t="str">
        <f>Calculations!G184</f>
        <v/>
      </c>
      <c r="P87" s="23" t="str">
        <f>Calculations!G280</f>
        <v/>
      </c>
      <c r="Q87" s="24" t="str">
        <f>Calculations!G376</f>
        <v/>
      </c>
      <c r="R87" s="22" t="str">
        <f>Calculations!H88</f>
        <v/>
      </c>
      <c r="S87" s="23" t="str">
        <f>Calculations!H184</f>
        <v/>
      </c>
      <c r="T87" s="23" t="str">
        <f>Calculations!H280</f>
        <v/>
      </c>
      <c r="U87" s="24" t="str">
        <f>Calculations!H376</f>
        <v/>
      </c>
      <c r="V87" s="22" t="str">
        <f>Calculations!I88</f>
        <v/>
      </c>
      <c r="W87" s="23" t="str">
        <f>Calculations!I184</f>
        <v/>
      </c>
      <c r="X87" s="23" t="str">
        <f>Calculations!I280</f>
        <v/>
      </c>
      <c r="Y87" s="24" t="str">
        <f>Calculations!I376</f>
        <v/>
      </c>
      <c r="Z87" s="22" t="str">
        <f>Calculations!J88</f>
        <v/>
      </c>
      <c r="AA87" s="23" t="str">
        <f>Calculations!J184</f>
        <v/>
      </c>
      <c r="AB87" s="23" t="str">
        <f>Calculations!J280</f>
        <v/>
      </c>
      <c r="AC87" s="24" t="str">
        <f>Calculations!J376</f>
        <v/>
      </c>
      <c r="AD87" s="22" t="str">
        <f>Calculations!K88</f>
        <v/>
      </c>
      <c r="AE87" s="23" t="str">
        <f>Calculations!K184</f>
        <v/>
      </c>
      <c r="AF87" s="23" t="str">
        <f>Calculations!K280</f>
        <v/>
      </c>
      <c r="AG87" s="24" t="str">
        <f>Calculations!K376</f>
        <v/>
      </c>
      <c r="AH87" s="22" t="str">
        <f>Calculations!L88</f>
        <v/>
      </c>
      <c r="AI87" s="23" t="str">
        <f>Calculations!L184</f>
        <v/>
      </c>
      <c r="AJ87" s="23" t="str">
        <f>Calculations!L280</f>
        <v/>
      </c>
      <c r="AK87" s="24" t="str">
        <f>Calculations!L376</f>
        <v/>
      </c>
      <c r="AL87" s="22" t="str">
        <f>Calculations!M88</f>
        <v/>
      </c>
      <c r="AM87" s="23" t="str">
        <f>Calculations!M184</f>
        <v/>
      </c>
      <c r="AN87" s="23" t="str">
        <f>Calculations!M280</f>
        <v/>
      </c>
      <c r="AO87" s="24" t="str">
        <f>Calculations!M376</f>
        <v/>
      </c>
      <c r="AP87" s="22" t="str">
        <f>Calculations!N88</f>
        <v/>
      </c>
      <c r="AQ87" s="23" t="str">
        <f>Calculations!N184</f>
        <v/>
      </c>
      <c r="AR87" s="23" t="str">
        <f>Calculations!N280</f>
        <v/>
      </c>
      <c r="AS87" s="24" t="str">
        <f>Calculations!N376</f>
        <v/>
      </c>
      <c r="AT87" s="22" t="str">
        <f>Calculations!O88</f>
        <v/>
      </c>
      <c r="AU87" s="23" t="str">
        <f>Calculations!O184</f>
        <v/>
      </c>
      <c r="AV87" s="23" t="str">
        <f>Calculations!O280</f>
        <v/>
      </c>
      <c r="AW87" s="24" t="str">
        <f>Calculations!O376</f>
        <v/>
      </c>
    </row>
    <row r="88" spans="1:49" s="18" customFormat="1" ht="14.1" customHeight="1" x14ac:dyDescent="0.25">
      <c r="A88" s="19" t="str">
        <f>'Gene Table'!D88</f>
        <v>TNFRSF10C</v>
      </c>
      <c r="B88" s="22">
        <f>Calculations!D89</f>
        <v>21.62548</v>
      </c>
      <c r="C88" s="23">
        <f>Calculations!D185</f>
        <v>33.577274000000003</v>
      </c>
      <c r="D88" s="23">
        <f>Calculations!D281</f>
        <v>21.877949999999998</v>
      </c>
      <c r="E88" s="24">
        <f>Calculations!D377</f>
        <v>33.074703</v>
      </c>
      <c r="F88" s="22" t="str">
        <f>Calculations!E89</f>
        <v/>
      </c>
      <c r="G88" s="23" t="str">
        <f>Calculations!E185</f>
        <v/>
      </c>
      <c r="H88" s="23" t="str">
        <f>Calculations!E281</f>
        <v/>
      </c>
      <c r="I88" s="24" t="str">
        <f>Calculations!E377</f>
        <v/>
      </c>
      <c r="J88" s="22" t="str">
        <f>Calculations!F89</f>
        <v/>
      </c>
      <c r="K88" s="23" t="str">
        <f>Calculations!F185</f>
        <v/>
      </c>
      <c r="L88" s="23" t="str">
        <f>Calculations!F281</f>
        <v/>
      </c>
      <c r="M88" s="24" t="str">
        <f>Calculations!F377</f>
        <v/>
      </c>
      <c r="N88" s="22" t="str">
        <f>Calculations!G89</f>
        <v/>
      </c>
      <c r="O88" s="23" t="str">
        <f>Calculations!G185</f>
        <v/>
      </c>
      <c r="P88" s="23" t="str">
        <f>Calculations!G281</f>
        <v/>
      </c>
      <c r="Q88" s="24" t="str">
        <f>Calculations!G377</f>
        <v/>
      </c>
      <c r="R88" s="22" t="str">
        <f>Calculations!H89</f>
        <v/>
      </c>
      <c r="S88" s="23" t="str">
        <f>Calculations!H185</f>
        <v/>
      </c>
      <c r="T88" s="23" t="str">
        <f>Calculations!H281</f>
        <v/>
      </c>
      <c r="U88" s="24" t="str">
        <f>Calculations!H377</f>
        <v/>
      </c>
      <c r="V88" s="22" t="str">
        <f>Calculations!I89</f>
        <v/>
      </c>
      <c r="W88" s="23" t="str">
        <f>Calculations!I185</f>
        <v/>
      </c>
      <c r="X88" s="23" t="str">
        <f>Calculations!I281</f>
        <v/>
      </c>
      <c r="Y88" s="24" t="str">
        <f>Calculations!I377</f>
        <v/>
      </c>
      <c r="Z88" s="22" t="str">
        <f>Calculations!J89</f>
        <v/>
      </c>
      <c r="AA88" s="23" t="str">
        <f>Calculations!J185</f>
        <v/>
      </c>
      <c r="AB88" s="23" t="str">
        <f>Calculations!J281</f>
        <v/>
      </c>
      <c r="AC88" s="24" t="str">
        <f>Calculations!J377</f>
        <v/>
      </c>
      <c r="AD88" s="22" t="str">
        <f>Calculations!K89</f>
        <v/>
      </c>
      <c r="AE88" s="23" t="str">
        <f>Calculations!K185</f>
        <v/>
      </c>
      <c r="AF88" s="23" t="str">
        <f>Calculations!K281</f>
        <v/>
      </c>
      <c r="AG88" s="24" t="str">
        <f>Calculations!K377</f>
        <v/>
      </c>
      <c r="AH88" s="22" t="str">
        <f>Calculations!L89</f>
        <v/>
      </c>
      <c r="AI88" s="23" t="str">
        <f>Calculations!L185</f>
        <v/>
      </c>
      <c r="AJ88" s="23" t="str">
        <f>Calculations!L281</f>
        <v/>
      </c>
      <c r="AK88" s="24" t="str">
        <f>Calculations!L377</f>
        <v/>
      </c>
      <c r="AL88" s="22" t="str">
        <f>Calculations!M89</f>
        <v/>
      </c>
      <c r="AM88" s="23" t="str">
        <f>Calculations!M185</f>
        <v/>
      </c>
      <c r="AN88" s="23" t="str">
        <f>Calculations!M281</f>
        <v/>
      </c>
      <c r="AO88" s="24" t="str">
        <f>Calculations!M377</f>
        <v/>
      </c>
      <c r="AP88" s="22" t="str">
        <f>Calculations!N89</f>
        <v/>
      </c>
      <c r="AQ88" s="23" t="str">
        <f>Calculations!N185</f>
        <v/>
      </c>
      <c r="AR88" s="23" t="str">
        <f>Calculations!N281</f>
        <v/>
      </c>
      <c r="AS88" s="24" t="str">
        <f>Calculations!N377</f>
        <v/>
      </c>
      <c r="AT88" s="22" t="str">
        <f>Calculations!O89</f>
        <v/>
      </c>
      <c r="AU88" s="23" t="str">
        <f>Calculations!O185</f>
        <v/>
      </c>
      <c r="AV88" s="23" t="str">
        <f>Calculations!O281</f>
        <v/>
      </c>
      <c r="AW88" s="24" t="str">
        <f>Calculations!O377</f>
        <v/>
      </c>
    </row>
    <row r="89" spans="1:49" s="18" customFormat="1" ht="14.1" customHeight="1" x14ac:dyDescent="0.25">
      <c r="A89" s="19" t="str">
        <f>'Gene Table'!D89</f>
        <v>TNFRSF10D</v>
      </c>
      <c r="B89" s="22">
        <f>Calculations!D90</f>
        <v>20.323214</v>
      </c>
      <c r="C89" s="23">
        <f>Calculations!D186</f>
        <v>30.383030000000002</v>
      </c>
      <c r="D89" s="23">
        <f>Calculations!D282</f>
        <v>20.259955999999999</v>
      </c>
      <c r="E89" s="24">
        <f>Calculations!D378</f>
        <v>32.736134</v>
      </c>
      <c r="F89" s="22" t="str">
        <f>Calculations!E90</f>
        <v/>
      </c>
      <c r="G89" s="23" t="str">
        <f>Calculations!E186</f>
        <v/>
      </c>
      <c r="H89" s="23" t="str">
        <f>Calculations!E282</f>
        <v/>
      </c>
      <c r="I89" s="24" t="str">
        <f>Calculations!E378</f>
        <v/>
      </c>
      <c r="J89" s="22" t="str">
        <f>Calculations!F90</f>
        <v/>
      </c>
      <c r="K89" s="23" t="str">
        <f>Calculations!F186</f>
        <v/>
      </c>
      <c r="L89" s="23" t="str">
        <f>Calculations!F282</f>
        <v/>
      </c>
      <c r="M89" s="24" t="str">
        <f>Calculations!F378</f>
        <v/>
      </c>
      <c r="N89" s="22" t="str">
        <f>Calculations!G90</f>
        <v/>
      </c>
      <c r="O89" s="23" t="str">
        <f>Calculations!G186</f>
        <v/>
      </c>
      <c r="P89" s="23" t="str">
        <f>Calculations!G282</f>
        <v/>
      </c>
      <c r="Q89" s="24" t="str">
        <f>Calculations!G378</f>
        <v/>
      </c>
      <c r="R89" s="22" t="str">
        <f>Calculations!H90</f>
        <v/>
      </c>
      <c r="S89" s="23" t="str">
        <f>Calculations!H186</f>
        <v/>
      </c>
      <c r="T89" s="23" t="str">
        <f>Calculations!H282</f>
        <v/>
      </c>
      <c r="U89" s="24" t="str">
        <f>Calculations!H378</f>
        <v/>
      </c>
      <c r="V89" s="22" t="str">
        <f>Calculations!I90</f>
        <v/>
      </c>
      <c r="W89" s="23" t="str">
        <f>Calculations!I186</f>
        <v/>
      </c>
      <c r="X89" s="23" t="str">
        <f>Calculations!I282</f>
        <v/>
      </c>
      <c r="Y89" s="24" t="str">
        <f>Calculations!I378</f>
        <v/>
      </c>
      <c r="Z89" s="22" t="str">
        <f>Calculations!J90</f>
        <v/>
      </c>
      <c r="AA89" s="23" t="str">
        <f>Calculations!J186</f>
        <v/>
      </c>
      <c r="AB89" s="23" t="str">
        <f>Calculations!J282</f>
        <v/>
      </c>
      <c r="AC89" s="24" t="str">
        <f>Calculations!J378</f>
        <v/>
      </c>
      <c r="AD89" s="22" t="str">
        <f>Calculations!K90</f>
        <v/>
      </c>
      <c r="AE89" s="23" t="str">
        <f>Calculations!K186</f>
        <v/>
      </c>
      <c r="AF89" s="23" t="str">
        <f>Calculations!K282</f>
        <v/>
      </c>
      <c r="AG89" s="24" t="str">
        <f>Calculations!K378</f>
        <v/>
      </c>
      <c r="AH89" s="22" t="str">
        <f>Calculations!L90</f>
        <v/>
      </c>
      <c r="AI89" s="23" t="str">
        <f>Calculations!L186</f>
        <v/>
      </c>
      <c r="AJ89" s="23" t="str">
        <f>Calculations!L282</f>
        <v/>
      </c>
      <c r="AK89" s="24" t="str">
        <f>Calculations!L378</f>
        <v/>
      </c>
      <c r="AL89" s="22" t="str">
        <f>Calculations!M90</f>
        <v/>
      </c>
      <c r="AM89" s="23" t="str">
        <f>Calculations!M186</f>
        <v/>
      </c>
      <c r="AN89" s="23" t="str">
        <f>Calculations!M282</f>
        <v/>
      </c>
      <c r="AO89" s="24" t="str">
        <f>Calculations!M378</f>
        <v/>
      </c>
      <c r="AP89" s="22" t="str">
        <f>Calculations!N90</f>
        <v/>
      </c>
      <c r="AQ89" s="23" t="str">
        <f>Calculations!N186</f>
        <v/>
      </c>
      <c r="AR89" s="23" t="str">
        <f>Calculations!N282</f>
        <v/>
      </c>
      <c r="AS89" s="24" t="str">
        <f>Calculations!N378</f>
        <v/>
      </c>
      <c r="AT89" s="22" t="str">
        <f>Calculations!O90</f>
        <v/>
      </c>
      <c r="AU89" s="23" t="str">
        <f>Calculations!O186</f>
        <v/>
      </c>
      <c r="AV89" s="23" t="str">
        <f>Calculations!O282</f>
        <v/>
      </c>
      <c r="AW89" s="24" t="str">
        <f>Calculations!O378</f>
        <v/>
      </c>
    </row>
    <row r="90" spans="1:49" s="18" customFormat="1" ht="14.1" customHeight="1" x14ac:dyDescent="0.25">
      <c r="A90" s="19" t="str">
        <f>'Gene Table'!D90</f>
        <v>TP73</v>
      </c>
      <c r="B90" s="22">
        <f>Calculations!D91</f>
        <v>21.328980000000001</v>
      </c>
      <c r="C90" s="23">
        <f>Calculations!D187</f>
        <v>21.390347999999999</v>
      </c>
      <c r="D90" s="23">
        <f>Calculations!D283</f>
        <v>28.368207999999999</v>
      </c>
      <c r="E90" s="24">
        <f>Calculations!D379</f>
        <v>29.513020000000001</v>
      </c>
      <c r="F90" s="22" t="str">
        <f>Calculations!E91</f>
        <v/>
      </c>
      <c r="G90" s="23" t="str">
        <f>Calculations!E187</f>
        <v/>
      </c>
      <c r="H90" s="23" t="str">
        <f>Calculations!E283</f>
        <v/>
      </c>
      <c r="I90" s="24" t="str">
        <f>Calculations!E379</f>
        <v/>
      </c>
      <c r="J90" s="22" t="str">
        <f>Calculations!F91</f>
        <v/>
      </c>
      <c r="K90" s="23" t="str">
        <f>Calculations!F187</f>
        <v/>
      </c>
      <c r="L90" s="23" t="str">
        <f>Calculations!F283</f>
        <v/>
      </c>
      <c r="M90" s="24" t="str">
        <f>Calculations!F379</f>
        <v/>
      </c>
      <c r="N90" s="22" t="str">
        <f>Calculations!G91</f>
        <v/>
      </c>
      <c r="O90" s="23" t="str">
        <f>Calculations!G187</f>
        <v/>
      </c>
      <c r="P90" s="23" t="str">
        <f>Calculations!G283</f>
        <v/>
      </c>
      <c r="Q90" s="24" t="str">
        <f>Calculations!G379</f>
        <v/>
      </c>
      <c r="R90" s="22" t="str">
        <f>Calculations!H91</f>
        <v/>
      </c>
      <c r="S90" s="23" t="str">
        <f>Calculations!H187</f>
        <v/>
      </c>
      <c r="T90" s="23" t="str">
        <f>Calculations!H283</f>
        <v/>
      </c>
      <c r="U90" s="24" t="str">
        <f>Calculations!H379</f>
        <v/>
      </c>
      <c r="V90" s="22" t="str">
        <f>Calculations!I91</f>
        <v/>
      </c>
      <c r="W90" s="23" t="str">
        <f>Calculations!I187</f>
        <v/>
      </c>
      <c r="X90" s="23" t="str">
        <f>Calculations!I283</f>
        <v/>
      </c>
      <c r="Y90" s="24" t="str">
        <f>Calculations!I379</f>
        <v/>
      </c>
      <c r="Z90" s="22" t="str">
        <f>Calculations!J91</f>
        <v/>
      </c>
      <c r="AA90" s="23" t="str">
        <f>Calculations!J187</f>
        <v/>
      </c>
      <c r="AB90" s="23" t="str">
        <f>Calculations!J283</f>
        <v/>
      </c>
      <c r="AC90" s="24" t="str">
        <f>Calculations!J379</f>
        <v/>
      </c>
      <c r="AD90" s="22" t="str">
        <f>Calculations!K91</f>
        <v/>
      </c>
      <c r="AE90" s="23" t="str">
        <f>Calculations!K187</f>
        <v/>
      </c>
      <c r="AF90" s="23" t="str">
        <f>Calculations!K283</f>
        <v/>
      </c>
      <c r="AG90" s="24" t="str">
        <f>Calculations!K379</f>
        <v/>
      </c>
      <c r="AH90" s="22" t="str">
        <f>Calculations!L91</f>
        <v/>
      </c>
      <c r="AI90" s="23" t="str">
        <f>Calculations!L187</f>
        <v/>
      </c>
      <c r="AJ90" s="23" t="str">
        <f>Calculations!L283</f>
        <v/>
      </c>
      <c r="AK90" s="24" t="str">
        <f>Calculations!L379</f>
        <v/>
      </c>
      <c r="AL90" s="22" t="str">
        <f>Calculations!M91</f>
        <v/>
      </c>
      <c r="AM90" s="23" t="str">
        <f>Calculations!M187</f>
        <v/>
      </c>
      <c r="AN90" s="23" t="str">
        <f>Calculations!M283</f>
        <v/>
      </c>
      <c r="AO90" s="24" t="str">
        <f>Calculations!M379</f>
        <v/>
      </c>
      <c r="AP90" s="22" t="str">
        <f>Calculations!N91</f>
        <v/>
      </c>
      <c r="AQ90" s="23" t="str">
        <f>Calculations!N187</f>
        <v/>
      </c>
      <c r="AR90" s="23" t="str">
        <f>Calculations!N283</f>
        <v/>
      </c>
      <c r="AS90" s="24" t="str">
        <f>Calculations!N379</f>
        <v/>
      </c>
      <c r="AT90" s="22" t="str">
        <f>Calculations!O91</f>
        <v/>
      </c>
      <c r="AU90" s="23" t="str">
        <f>Calculations!O187</f>
        <v/>
      </c>
      <c r="AV90" s="23" t="str">
        <f>Calculations!O283</f>
        <v/>
      </c>
      <c r="AW90" s="24" t="str">
        <f>Calculations!O379</f>
        <v/>
      </c>
    </row>
    <row r="91" spans="1:49" s="18" customFormat="1" ht="14.1" customHeight="1" x14ac:dyDescent="0.25">
      <c r="A91" s="19" t="str">
        <f>'Gene Table'!D91</f>
        <v>TWIST1</v>
      </c>
      <c r="B91" s="22">
        <f>Calculations!D92</f>
        <v>21.38167</v>
      </c>
      <c r="C91" s="23">
        <f>Calculations!D188</f>
        <v>23.218225</v>
      </c>
      <c r="D91" s="23">
        <f>Calculations!D284</f>
        <v>22.118658</v>
      </c>
      <c r="E91" s="24">
        <f>Calculations!D380</f>
        <v>28.501401999999999</v>
      </c>
      <c r="F91" s="22" t="str">
        <f>Calculations!E92</f>
        <v/>
      </c>
      <c r="G91" s="23" t="str">
        <f>Calculations!E188</f>
        <v/>
      </c>
      <c r="H91" s="23" t="str">
        <f>Calculations!E284</f>
        <v/>
      </c>
      <c r="I91" s="24" t="str">
        <f>Calculations!E380</f>
        <v/>
      </c>
      <c r="J91" s="22" t="str">
        <f>Calculations!F92</f>
        <v/>
      </c>
      <c r="K91" s="23" t="str">
        <f>Calculations!F188</f>
        <v/>
      </c>
      <c r="L91" s="23" t="str">
        <f>Calculations!F284</f>
        <v/>
      </c>
      <c r="M91" s="24" t="str">
        <f>Calculations!F380</f>
        <v/>
      </c>
      <c r="N91" s="22" t="str">
        <f>Calculations!G92</f>
        <v/>
      </c>
      <c r="O91" s="23" t="str">
        <f>Calculations!G188</f>
        <v/>
      </c>
      <c r="P91" s="23" t="str">
        <f>Calculations!G284</f>
        <v/>
      </c>
      <c r="Q91" s="24" t="str">
        <f>Calculations!G380</f>
        <v/>
      </c>
      <c r="R91" s="22" t="str">
        <f>Calculations!H92</f>
        <v/>
      </c>
      <c r="S91" s="23" t="str">
        <f>Calculations!H188</f>
        <v/>
      </c>
      <c r="T91" s="23" t="str">
        <f>Calculations!H284</f>
        <v/>
      </c>
      <c r="U91" s="24" t="str">
        <f>Calculations!H380</f>
        <v/>
      </c>
      <c r="V91" s="22" t="str">
        <f>Calculations!I92</f>
        <v/>
      </c>
      <c r="W91" s="23" t="str">
        <f>Calculations!I188</f>
        <v/>
      </c>
      <c r="X91" s="23" t="str">
        <f>Calculations!I284</f>
        <v/>
      </c>
      <c r="Y91" s="24" t="str">
        <f>Calculations!I380</f>
        <v/>
      </c>
      <c r="Z91" s="22" t="str">
        <f>Calculations!J92</f>
        <v/>
      </c>
      <c r="AA91" s="23" t="str">
        <f>Calculations!J188</f>
        <v/>
      </c>
      <c r="AB91" s="23" t="str">
        <f>Calculations!J284</f>
        <v/>
      </c>
      <c r="AC91" s="24" t="str">
        <f>Calculations!J380</f>
        <v/>
      </c>
      <c r="AD91" s="22" t="str">
        <f>Calculations!K92</f>
        <v/>
      </c>
      <c r="AE91" s="23" t="str">
        <f>Calculations!K188</f>
        <v/>
      </c>
      <c r="AF91" s="23" t="str">
        <f>Calculations!K284</f>
        <v/>
      </c>
      <c r="AG91" s="24" t="str">
        <f>Calculations!K380</f>
        <v/>
      </c>
      <c r="AH91" s="22" t="str">
        <f>Calculations!L92</f>
        <v/>
      </c>
      <c r="AI91" s="23" t="str">
        <f>Calculations!L188</f>
        <v/>
      </c>
      <c r="AJ91" s="23" t="str">
        <f>Calculations!L284</f>
        <v/>
      </c>
      <c r="AK91" s="24" t="str">
        <f>Calculations!L380</f>
        <v/>
      </c>
      <c r="AL91" s="22" t="str">
        <f>Calculations!M92</f>
        <v/>
      </c>
      <c r="AM91" s="23" t="str">
        <f>Calculations!M188</f>
        <v/>
      </c>
      <c r="AN91" s="23" t="str">
        <f>Calculations!M284</f>
        <v/>
      </c>
      <c r="AO91" s="24" t="str">
        <f>Calculations!M380</f>
        <v/>
      </c>
      <c r="AP91" s="22" t="str">
        <f>Calculations!N92</f>
        <v/>
      </c>
      <c r="AQ91" s="23" t="str">
        <f>Calculations!N188</f>
        <v/>
      </c>
      <c r="AR91" s="23" t="str">
        <f>Calculations!N284</f>
        <v/>
      </c>
      <c r="AS91" s="24" t="str">
        <f>Calculations!N380</f>
        <v/>
      </c>
      <c r="AT91" s="22" t="str">
        <f>Calculations!O92</f>
        <v/>
      </c>
      <c r="AU91" s="23" t="str">
        <f>Calculations!O188</f>
        <v/>
      </c>
      <c r="AV91" s="23" t="str">
        <f>Calculations!O284</f>
        <v/>
      </c>
      <c r="AW91" s="24" t="str">
        <f>Calculations!O380</f>
        <v/>
      </c>
    </row>
    <row r="92" spans="1:49" s="18" customFormat="1" ht="14.1" customHeight="1" x14ac:dyDescent="0.25">
      <c r="A92" s="19" t="str">
        <f>'Gene Table'!D92</f>
        <v>VHL</v>
      </c>
      <c r="B92" s="22">
        <f>Calculations!D93</f>
        <v>20.635088</v>
      </c>
      <c r="C92" s="23">
        <f>Calculations!D189</f>
        <v>20.820007</v>
      </c>
      <c r="D92" s="23">
        <f>Calculations!D285</f>
        <v>40</v>
      </c>
      <c r="E92" s="24">
        <f>Calculations!D381</f>
        <v>31.892012000000001</v>
      </c>
      <c r="F92" s="22" t="str">
        <f>Calculations!E93</f>
        <v/>
      </c>
      <c r="G92" s="23" t="str">
        <f>Calculations!E189</f>
        <v/>
      </c>
      <c r="H92" s="23" t="str">
        <f>Calculations!E285</f>
        <v/>
      </c>
      <c r="I92" s="24" t="str">
        <f>Calculations!E381</f>
        <v/>
      </c>
      <c r="J92" s="22" t="str">
        <f>Calculations!F93</f>
        <v/>
      </c>
      <c r="K92" s="23" t="str">
        <f>Calculations!F189</f>
        <v/>
      </c>
      <c r="L92" s="23" t="str">
        <f>Calculations!F285</f>
        <v/>
      </c>
      <c r="M92" s="24" t="str">
        <f>Calculations!F381</f>
        <v/>
      </c>
      <c r="N92" s="22" t="str">
        <f>Calculations!G93</f>
        <v/>
      </c>
      <c r="O92" s="23" t="str">
        <f>Calculations!G189</f>
        <v/>
      </c>
      <c r="P92" s="23" t="str">
        <f>Calculations!G285</f>
        <v/>
      </c>
      <c r="Q92" s="24" t="str">
        <f>Calculations!G381</f>
        <v/>
      </c>
      <c r="R92" s="22" t="str">
        <f>Calculations!H93</f>
        <v/>
      </c>
      <c r="S92" s="23" t="str">
        <f>Calculations!H189</f>
        <v/>
      </c>
      <c r="T92" s="23" t="str">
        <f>Calculations!H285</f>
        <v/>
      </c>
      <c r="U92" s="24" t="str">
        <f>Calculations!H381</f>
        <v/>
      </c>
      <c r="V92" s="22" t="str">
        <f>Calculations!I93</f>
        <v/>
      </c>
      <c r="W92" s="23" t="str">
        <f>Calculations!I189</f>
        <v/>
      </c>
      <c r="X92" s="23" t="str">
        <f>Calculations!I285</f>
        <v/>
      </c>
      <c r="Y92" s="24" t="str">
        <f>Calculations!I381</f>
        <v/>
      </c>
      <c r="Z92" s="22" t="str">
        <f>Calculations!J93</f>
        <v/>
      </c>
      <c r="AA92" s="23" t="str">
        <f>Calculations!J189</f>
        <v/>
      </c>
      <c r="AB92" s="23" t="str">
        <f>Calculations!J285</f>
        <v/>
      </c>
      <c r="AC92" s="24" t="str">
        <f>Calculations!J381</f>
        <v/>
      </c>
      <c r="AD92" s="22" t="str">
        <f>Calculations!K93</f>
        <v/>
      </c>
      <c r="AE92" s="23" t="str">
        <f>Calculations!K189</f>
        <v/>
      </c>
      <c r="AF92" s="23" t="str">
        <f>Calculations!K285</f>
        <v/>
      </c>
      <c r="AG92" s="24" t="str">
        <f>Calculations!K381</f>
        <v/>
      </c>
      <c r="AH92" s="22" t="str">
        <f>Calculations!L93</f>
        <v/>
      </c>
      <c r="AI92" s="23" t="str">
        <f>Calculations!L189</f>
        <v/>
      </c>
      <c r="AJ92" s="23" t="str">
        <f>Calculations!L285</f>
        <v/>
      </c>
      <c r="AK92" s="24" t="str">
        <f>Calculations!L381</f>
        <v/>
      </c>
      <c r="AL92" s="22" t="str">
        <f>Calculations!M93</f>
        <v/>
      </c>
      <c r="AM92" s="23" t="str">
        <f>Calculations!M189</f>
        <v/>
      </c>
      <c r="AN92" s="23" t="str">
        <f>Calculations!M285</f>
        <v/>
      </c>
      <c r="AO92" s="24" t="str">
        <f>Calculations!M381</f>
        <v/>
      </c>
      <c r="AP92" s="22" t="str">
        <f>Calculations!N93</f>
        <v/>
      </c>
      <c r="AQ92" s="23" t="str">
        <f>Calculations!N189</f>
        <v/>
      </c>
      <c r="AR92" s="23" t="str">
        <f>Calculations!N285</f>
        <v/>
      </c>
      <c r="AS92" s="24" t="str">
        <f>Calculations!N381</f>
        <v/>
      </c>
      <c r="AT92" s="22" t="str">
        <f>Calculations!O93</f>
        <v/>
      </c>
      <c r="AU92" s="23" t="str">
        <f>Calculations!O189</f>
        <v/>
      </c>
      <c r="AV92" s="23" t="str">
        <f>Calculations!O285</f>
        <v/>
      </c>
      <c r="AW92" s="24" t="str">
        <f>Calculations!O381</f>
        <v/>
      </c>
    </row>
    <row r="93" spans="1:49" s="18" customFormat="1" ht="14.1" customHeight="1" x14ac:dyDescent="0.25">
      <c r="A93" s="19" t="str">
        <f>'Gene Table'!D93</f>
        <v>WIF1</v>
      </c>
      <c r="B93" s="22">
        <f>Calculations!D94</f>
        <v>21.404959000000002</v>
      </c>
      <c r="C93" s="23">
        <f>Calculations!D190</f>
        <v>22.264399999999998</v>
      </c>
      <c r="D93" s="23">
        <f>Calculations!D286</f>
        <v>23.575579999999999</v>
      </c>
      <c r="E93" s="24">
        <f>Calculations!D382</f>
        <v>31.774920999999999</v>
      </c>
      <c r="F93" s="22" t="str">
        <f>Calculations!E94</f>
        <v/>
      </c>
      <c r="G93" s="23" t="str">
        <f>Calculations!E190</f>
        <v/>
      </c>
      <c r="H93" s="23" t="str">
        <f>Calculations!E286</f>
        <v/>
      </c>
      <c r="I93" s="24" t="str">
        <f>Calculations!E382</f>
        <v/>
      </c>
      <c r="J93" s="22" t="str">
        <f>Calculations!F94</f>
        <v/>
      </c>
      <c r="K93" s="23" t="str">
        <f>Calculations!F190</f>
        <v/>
      </c>
      <c r="L93" s="23" t="str">
        <f>Calculations!F286</f>
        <v/>
      </c>
      <c r="M93" s="24" t="str">
        <f>Calculations!F382</f>
        <v/>
      </c>
      <c r="N93" s="22" t="str">
        <f>Calculations!G94</f>
        <v/>
      </c>
      <c r="O93" s="23" t="str">
        <f>Calculations!G190</f>
        <v/>
      </c>
      <c r="P93" s="23" t="str">
        <f>Calculations!G286</f>
        <v/>
      </c>
      <c r="Q93" s="24" t="str">
        <f>Calculations!G382</f>
        <v/>
      </c>
      <c r="R93" s="22" t="str">
        <f>Calculations!H94</f>
        <v/>
      </c>
      <c r="S93" s="23" t="str">
        <f>Calculations!H190</f>
        <v/>
      </c>
      <c r="T93" s="23" t="str">
        <f>Calculations!H286</f>
        <v/>
      </c>
      <c r="U93" s="24" t="str">
        <f>Calculations!H382</f>
        <v/>
      </c>
      <c r="V93" s="22" t="str">
        <f>Calculations!I94</f>
        <v/>
      </c>
      <c r="W93" s="23" t="str">
        <f>Calculations!I190</f>
        <v/>
      </c>
      <c r="X93" s="23" t="str">
        <f>Calculations!I286</f>
        <v/>
      </c>
      <c r="Y93" s="24" t="str">
        <f>Calculations!I382</f>
        <v/>
      </c>
      <c r="Z93" s="22" t="str">
        <f>Calculations!J94</f>
        <v/>
      </c>
      <c r="AA93" s="23" t="str">
        <f>Calculations!J190</f>
        <v/>
      </c>
      <c r="AB93" s="23" t="str">
        <f>Calculations!J286</f>
        <v/>
      </c>
      <c r="AC93" s="24" t="str">
        <f>Calculations!J382</f>
        <v/>
      </c>
      <c r="AD93" s="22" t="str">
        <f>Calculations!K94</f>
        <v/>
      </c>
      <c r="AE93" s="23" t="str">
        <f>Calculations!K190</f>
        <v/>
      </c>
      <c r="AF93" s="23" t="str">
        <f>Calculations!K286</f>
        <v/>
      </c>
      <c r="AG93" s="24" t="str">
        <f>Calculations!K382</f>
        <v/>
      </c>
      <c r="AH93" s="22" t="str">
        <f>Calculations!L94</f>
        <v/>
      </c>
      <c r="AI93" s="23" t="str">
        <f>Calculations!L190</f>
        <v/>
      </c>
      <c r="AJ93" s="23" t="str">
        <f>Calculations!L286</f>
        <v/>
      </c>
      <c r="AK93" s="24" t="str">
        <f>Calculations!L382</f>
        <v/>
      </c>
      <c r="AL93" s="22" t="str">
        <f>Calculations!M94</f>
        <v/>
      </c>
      <c r="AM93" s="23" t="str">
        <f>Calculations!M190</f>
        <v/>
      </c>
      <c r="AN93" s="23" t="str">
        <f>Calculations!M286</f>
        <v/>
      </c>
      <c r="AO93" s="24" t="str">
        <f>Calculations!M382</f>
        <v/>
      </c>
      <c r="AP93" s="22" t="str">
        <f>Calculations!N94</f>
        <v/>
      </c>
      <c r="AQ93" s="23" t="str">
        <f>Calculations!N190</f>
        <v/>
      </c>
      <c r="AR93" s="23" t="str">
        <f>Calculations!N286</f>
        <v/>
      </c>
      <c r="AS93" s="24" t="str">
        <f>Calculations!N382</f>
        <v/>
      </c>
      <c r="AT93" s="22" t="str">
        <f>Calculations!O94</f>
        <v/>
      </c>
      <c r="AU93" s="23" t="str">
        <f>Calculations!O190</f>
        <v/>
      </c>
      <c r="AV93" s="23" t="str">
        <f>Calculations!O286</f>
        <v/>
      </c>
      <c r="AW93" s="24" t="str">
        <f>Calculations!O382</f>
        <v/>
      </c>
    </row>
    <row r="94" spans="1:49" s="18" customFormat="1" ht="14.1" customHeight="1" x14ac:dyDescent="0.25">
      <c r="A94" s="19" t="str">
        <f>'Gene Table'!D94</f>
        <v>WT1</v>
      </c>
      <c r="B94" s="22">
        <f>Calculations!D95</f>
        <v>20.369589000000001</v>
      </c>
      <c r="C94" s="23">
        <f>Calculations!D191</f>
        <v>39.504069999999999</v>
      </c>
      <c r="D94" s="23">
        <f>Calculations!D287</f>
        <v>20.358844999999999</v>
      </c>
      <c r="E94" s="24">
        <f>Calculations!D383</f>
        <v>40</v>
      </c>
      <c r="F94" s="22" t="str">
        <f>Calculations!E95</f>
        <v/>
      </c>
      <c r="G94" s="23" t="str">
        <f>Calculations!E191</f>
        <v/>
      </c>
      <c r="H94" s="23" t="str">
        <f>Calculations!E287</f>
        <v/>
      </c>
      <c r="I94" s="24" t="str">
        <f>Calculations!E383</f>
        <v/>
      </c>
      <c r="J94" s="22" t="str">
        <f>Calculations!F95</f>
        <v/>
      </c>
      <c r="K94" s="23" t="str">
        <f>Calculations!F191</f>
        <v/>
      </c>
      <c r="L94" s="23" t="str">
        <f>Calculations!F287</f>
        <v/>
      </c>
      <c r="M94" s="24" t="str">
        <f>Calculations!F383</f>
        <v/>
      </c>
      <c r="N94" s="22" t="str">
        <f>Calculations!G95</f>
        <v/>
      </c>
      <c r="O94" s="23" t="str">
        <f>Calculations!G191</f>
        <v/>
      </c>
      <c r="P94" s="23" t="str">
        <f>Calculations!G287</f>
        <v/>
      </c>
      <c r="Q94" s="24" t="str">
        <f>Calculations!G383</f>
        <v/>
      </c>
      <c r="R94" s="22" t="str">
        <f>Calculations!H95</f>
        <v/>
      </c>
      <c r="S94" s="23" t="str">
        <f>Calculations!H191</f>
        <v/>
      </c>
      <c r="T94" s="23" t="str">
        <f>Calculations!H287</f>
        <v/>
      </c>
      <c r="U94" s="24" t="str">
        <f>Calculations!H383</f>
        <v/>
      </c>
      <c r="V94" s="22" t="str">
        <f>Calculations!I95</f>
        <v/>
      </c>
      <c r="W94" s="23" t="str">
        <f>Calculations!I191</f>
        <v/>
      </c>
      <c r="X94" s="23" t="str">
        <f>Calculations!I287</f>
        <v/>
      </c>
      <c r="Y94" s="24" t="str">
        <f>Calculations!I383</f>
        <v/>
      </c>
      <c r="Z94" s="22" t="str">
        <f>Calculations!J95</f>
        <v/>
      </c>
      <c r="AA94" s="23" t="str">
        <f>Calculations!J191</f>
        <v/>
      </c>
      <c r="AB94" s="23" t="str">
        <f>Calculations!J287</f>
        <v/>
      </c>
      <c r="AC94" s="24" t="str">
        <f>Calculations!J383</f>
        <v/>
      </c>
      <c r="AD94" s="22" t="str">
        <f>Calculations!K95</f>
        <v/>
      </c>
      <c r="AE94" s="23" t="str">
        <f>Calculations!K191</f>
        <v/>
      </c>
      <c r="AF94" s="23" t="str">
        <f>Calculations!K287</f>
        <v/>
      </c>
      <c r="AG94" s="24" t="str">
        <f>Calculations!K383</f>
        <v/>
      </c>
      <c r="AH94" s="22" t="str">
        <f>Calculations!L95</f>
        <v/>
      </c>
      <c r="AI94" s="23" t="str">
        <f>Calculations!L191</f>
        <v/>
      </c>
      <c r="AJ94" s="23" t="str">
        <f>Calculations!L287</f>
        <v/>
      </c>
      <c r="AK94" s="24" t="str">
        <f>Calculations!L383</f>
        <v/>
      </c>
      <c r="AL94" s="22" t="str">
        <f>Calculations!M95</f>
        <v/>
      </c>
      <c r="AM94" s="23" t="str">
        <f>Calculations!M191</f>
        <v/>
      </c>
      <c r="AN94" s="23" t="str">
        <f>Calculations!M287</f>
        <v/>
      </c>
      <c r="AO94" s="24" t="str">
        <f>Calculations!M383</f>
        <v/>
      </c>
      <c r="AP94" s="22" t="str">
        <f>Calculations!N95</f>
        <v/>
      </c>
      <c r="AQ94" s="23" t="str">
        <f>Calculations!N191</f>
        <v/>
      </c>
      <c r="AR94" s="23" t="str">
        <f>Calculations!N287</f>
        <v/>
      </c>
      <c r="AS94" s="24" t="str">
        <f>Calculations!N383</f>
        <v/>
      </c>
      <c r="AT94" s="22" t="str">
        <f>Calculations!O95</f>
        <v/>
      </c>
      <c r="AU94" s="23" t="str">
        <f>Calculations!O191</f>
        <v/>
      </c>
      <c r="AV94" s="23" t="str">
        <f>Calculations!O287</f>
        <v/>
      </c>
      <c r="AW94" s="24" t="str">
        <f>Calculations!O383</f>
        <v/>
      </c>
    </row>
    <row r="95" spans="1:49" s="18" customFormat="1" ht="14.1" customHeight="1" x14ac:dyDescent="0.25">
      <c r="A95" s="19" t="str">
        <f>'Gene Table'!D95</f>
        <v>WWOX</v>
      </c>
      <c r="B95" s="22">
        <f>Calculations!D96</f>
        <v>21.221094000000001</v>
      </c>
      <c r="C95" s="23">
        <f>Calculations!D192</f>
        <v>22.814318</v>
      </c>
      <c r="D95" s="23">
        <f>Calculations!D288</f>
        <v>23.401721999999999</v>
      </c>
      <c r="E95" s="24">
        <f>Calculations!D384</f>
        <v>30.491928000000001</v>
      </c>
      <c r="F95" s="22" t="str">
        <f>Calculations!E96</f>
        <v/>
      </c>
      <c r="G95" s="23" t="str">
        <f>Calculations!E192</f>
        <v/>
      </c>
      <c r="H95" s="23" t="str">
        <f>Calculations!E288</f>
        <v/>
      </c>
      <c r="I95" s="24" t="str">
        <f>Calculations!E384</f>
        <v/>
      </c>
      <c r="J95" s="22" t="str">
        <f>Calculations!F96</f>
        <v/>
      </c>
      <c r="K95" s="23" t="str">
        <f>Calculations!F192</f>
        <v/>
      </c>
      <c r="L95" s="23" t="str">
        <f>Calculations!F288</f>
        <v/>
      </c>
      <c r="M95" s="24" t="str">
        <f>Calculations!F384</f>
        <v/>
      </c>
      <c r="N95" s="22" t="str">
        <f>Calculations!G96</f>
        <v/>
      </c>
      <c r="O95" s="23" t="str">
        <f>Calculations!G192</f>
        <v/>
      </c>
      <c r="P95" s="23" t="str">
        <f>Calculations!G288</f>
        <v/>
      </c>
      <c r="Q95" s="24" t="str">
        <f>Calculations!G384</f>
        <v/>
      </c>
      <c r="R95" s="22" t="str">
        <f>Calculations!H96</f>
        <v/>
      </c>
      <c r="S95" s="23" t="str">
        <f>Calculations!H192</f>
        <v/>
      </c>
      <c r="T95" s="23" t="str">
        <f>Calculations!H288</f>
        <v/>
      </c>
      <c r="U95" s="24" t="str">
        <f>Calculations!H384</f>
        <v/>
      </c>
      <c r="V95" s="22" t="str">
        <f>Calculations!I96</f>
        <v/>
      </c>
      <c r="W95" s="23" t="str">
        <f>Calculations!I192</f>
        <v/>
      </c>
      <c r="X95" s="23" t="str">
        <f>Calculations!I288</f>
        <v/>
      </c>
      <c r="Y95" s="24" t="str">
        <f>Calculations!I384</f>
        <v/>
      </c>
      <c r="Z95" s="22" t="str">
        <f>Calculations!J96</f>
        <v/>
      </c>
      <c r="AA95" s="23" t="str">
        <f>Calculations!J192</f>
        <v/>
      </c>
      <c r="AB95" s="23" t="str">
        <f>Calculations!J288</f>
        <v/>
      </c>
      <c r="AC95" s="24" t="str">
        <f>Calculations!J384</f>
        <v/>
      </c>
      <c r="AD95" s="22" t="str">
        <f>Calculations!K96</f>
        <v/>
      </c>
      <c r="AE95" s="23" t="str">
        <f>Calculations!K192</f>
        <v/>
      </c>
      <c r="AF95" s="23" t="str">
        <f>Calculations!K288</f>
        <v/>
      </c>
      <c r="AG95" s="24" t="str">
        <f>Calculations!K384</f>
        <v/>
      </c>
      <c r="AH95" s="22" t="str">
        <f>Calculations!L96</f>
        <v/>
      </c>
      <c r="AI95" s="23" t="str">
        <f>Calculations!L192</f>
        <v/>
      </c>
      <c r="AJ95" s="23" t="str">
        <f>Calculations!L288</f>
        <v/>
      </c>
      <c r="AK95" s="24" t="str">
        <f>Calculations!L384</f>
        <v/>
      </c>
      <c r="AL95" s="22" t="str">
        <f>Calculations!M96</f>
        <v/>
      </c>
      <c r="AM95" s="23" t="str">
        <f>Calculations!M192</f>
        <v/>
      </c>
      <c r="AN95" s="23" t="str">
        <f>Calculations!M288</f>
        <v/>
      </c>
      <c r="AO95" s="24" t="str">
        <f>Calculations!M384</f>
        <v/>
      </c>
      <c r="AP95" s="22" t="str">
        <f>Calculations!N96</f>
        <v/>
      </c>
      <c r="AQ95" s="23" t="str">
        <f>Calculations!N192</f>
        <v/>
      </c>
      <c r="AR95" s="23" t="str">
        <f>Calculations!N288</f>
        <v/>
      </c>
      <c r="AS95" s="24" t="str">
        <f>Calculations!N384</f>
        <v/>
      </c>
      <c r="AT95" s="22" t="str">
        <f>Calculations!O96</f>
        <v/>
      </c>
      <c r="AU95" s="23" t="str">
        <f>Calculations!O192</f>
        <v/>
      </c>
      <c r="AV95" s="23" t="str">
        <f>Calculations!O288</f>
        <v/>
      </c>
      <c r="AW95" s="24" t="str">
        <f>Calculations!O384</f>
        <v/>
      </c>
    </row>
    <row r="96" spans="1:49" s="18" customFormat="1" ht="14.1" customHeight="1" x14ac:dyDescent="0.25">
      <c r="A96" s="19" t="str">
        <f>'Gene Table'!D96</f>
        <v>ZMYND10</v>
      </c>
      <c r="B96" s="22">
        <f>Calculations!D97</f>
        <v>20.238659999999999</v>
      </c>
      <c r="C96" s="23">
        <f>Calculations!D193</f>
        <v>28.021946</v>
      </c>
      <c r="D96" s="23">
        <f>Calculations!D289</f>
        <v>20.236248</v>
      </c>
      <c r="E96" s="24">
        <f>Calculations!D385</f>
        <v>37.502144000000001</v>
      </c>
      <c r="F96" s="22" t="str">
        <f>Calculations!E97</f>
        <v/>
      </c>
      <c r="G96" s="23" t="str">
        <f>Calculations!E193</f>
        <v/>
      </c>
      <c r="H96" s="23" t="str">
        <f>Calculations!E289</f>
        <v/>
      </c>
      <c r="I96" s="24" t="str">
        <f>Calculations!E385</f>
        <v/>
      </c>
      <c r="J96" s="22" t="str">
        <f>Calculations!F97</f>
        <v/>
      </c>
      <c r="K96" s="23" t="str">
        <f>Calculations!F193</f>
        <v/>
      </c>
      <c r="L96" s="23" t="str">
        <f>Calculations!F289</f>
        <v/>
      </c>
      <c r="M96" s="24" t="str">
        <f>Calculations!F385</f>
        <v/>
      </c>
      <c r="N96" s="22" t="str">
        <f>Calculations!G97</f>
        <v/>
      </c>
      <c r="O96" s="23" t="str">
        <f>Calculations!G193</f>
        <v/>
      </c>
      <c r="P96" s="23" t="str">
        <f>Calculations!G289</f>
        <v/>
      </c>
      <c r="Q96" s="24" t="str">
        <f>Calculations!G385</f>
        <v/>
      </c>
      <c r="R96" s="22" t="str">
        <f>Calculations!H97</f>
        <v/>
      </c>
      <c r="S96" s="23" t="str">
        <f>Calculations!H193</f>
        <v/>
      </c>
      <c r="T96" s="23" t="str">
        <f>Calculations!H289</f>
        <v/>
      </c>
      <c r="U96" s="24" t="str">
        <f>Calculations!H385</f>
        <v/>
      </c>
      <c r="V96" s="22" t="str">
        <f>Calculations!I97</f>
        <v/>
      </c>
      <c r="W96" s="23" t="str">
        <f>Calculations!I193</f>
        <v/>
      </c>
      <c r="X96" s="23" t="str">
        <f>Calculations!I289</f>
        <v/>
      </c>
      <c r="Y96" s="24" t="str">
        <f>Calculations!I385</f>
        <v/>
      </c>
      <c r="Z96" s="22" t="str">
        <f>Calculations!J97</f>
        <v/>
      </c>
      <c r="AA96" s="23" t="str">
        <f>Calculations!J193</f>
        <v/>
      </c>
      <c r="AB96" s="23" t="str">
        <f>Calculations!J289</f>
        <v/>
      </c>
      <c r="AC96" s="24" t="str">
        <f>Calculations!J385</f>
        <v/>
      </c>
      <c r="AD96" s="22" t="str">
        <f>Calculations!K97</f>
        <v/>
      </c>
      <c r="AE96" s="23" t="str">
        <f>Calculations!K193</f>
        <v/>
      </c>
      <c r="AF96" s="23" t="str">
        <f>Calculations!K289</f>
        <v/>
      </c>
      <c r="AG96" s="24" t="str">
        <f>Calculations!K385</f>
        <v/>
      </c>
      <c r="AH96" s="22" t="str">
        <f>Calculations!L97</f>
        <v/>
      </c>
      <c r="AI96" s="23" t="str">
        <f>Calculations!L193</f>
        <v/>
      </c>
      <c r="AJ96" s="23" t="str">
        <f>Calculations!L289</f>
        <v/>
      </c>
      <c r="AK96" s="24" t="str">
        <f>Calculations!L385</f>
        <v/>
      </c>
      <c r="AL96" s="22" t="str">
        <f>Calculations!M97</f>
        <v/>
      </c>
      <c r="AM96" s="23" t="str">
        <f>Calculations!M193</f>
        <v/>
      </c>
      <c r="AN96" s="23" t="str">
        <f>Calculations!M289</f>
        <v/>
      </c>
      <c r="AO96" s="24" t="str">
        <f>Calculations!M385</f>
        <v/>
      </c>
      <c r="AP96" s="22" t="str">
        <f>Calculations!N97</f>
        <v/>
      </c>
      <c r="AQ96" s="23" t="str">
        <f>Calculations!N193</f>
        <v/>
      </c>
      <c r="AR96" s="23" t="str">
        <f>Calculations!N289</f>
        <v/>
      </c>
      <c r="AS96" s="24" t="str">
        <f>Calculations!N385</f>
        <v/>
      </c>
      <c r="AT96" s="22" t="str">
        <f>Calculations!O97</f>
        <v/>
      </c>
      <c r="AU96" s="23" t="str">
        <f>Calculations!O193</f>
        <v/>
      </c>
      <c r="AV96" s="23" t="str">
        <f>Calculations!O289</f>
        <v/>
      </c>
      <c r="AW96" s="24" t="str">
        <f>Calculations!O385</f>
        <v/>
      </c>
    </row>
    <row r="97" spans="1:49" s="18" customFormat="1" ht="14.1" customHeight="1" x14ac:dyDescent="0.25">
      <c r="A97" s="19" t="str">
        <f>'Gene Table'!D97</f>
        <v>SEC</v>
      </c>
      <c r="B97" s="22">
        <f>Calculations!D98</f>
        <v>20.365939999999998</v>
      </c>
      <c r="C97" s="23">
        <f>Calculations!D194</f>
        <v>35.095084999999997</v>
      </c>
      <c r="D97" s="23">
        <f>Calculations!D290</f>
        <v>20.358307</v>
      </c>
      <c r="E97" s="24">
        <f>Calculations!D386</f>
        <v>30.351004</v>
      </c>
      <c r="F97" s="22" t="str">
        <f>Calculations!E98</f>
        <v/>
      </c>
      <c r="G97" s="23" t="str">
        <f>Calculations!E194</f>
        <v/>
      </c>
      <c r="H97" s="23" t="str">
        <f>Calculations!E290</f>
        <v/>
      </c>
      <c r="I97" s="24" t="str">
        <f>Calculations!E386</f>
        <v/>
      </c>
      <c r="J97" s="22" t="str">
        <f>Calculations!F98</f>
        <v/>
      </c>
      <c r="K97" s="23" t="str">
        <f>Calculations!F194</f>
        <v/>
      </c>
      <c r="L97" s="23" t="str">
        <f>Calculations!F290</f>
        <v/>
      </c>
      <c r="M97" s="24" t="str">
        <f>Calculations!F386</f>
        <v/>
      </c>
      <c r="N97" s="22" t="str">
        <f>Calculations!G98</f>
        <v/>
      </c>
      <c r="O97" s="23" t="str">
        <f>Calculations!G194</f>
        <v/>
      </c>
      <c r="P97" s="23" t="str">
        <f>Calculations!G290</f>
        <v/>
      </c>
      <c r="Q97" s="24" t="str">
        <f>Calculations!G386</f>
        <v/>
      </c>
      <c r="R97" s="22" t="str">
        <f>Calculations!H98</f>
        <v/>
      </c>
      <c r="S97" s="23" t="str">
        <f>Calculations!H194</f>
        <v/>
      </c>
      <c r="T97" s="23" t="str">
        <f>Calculations!H290</f>
        <v/>
      </c>
      <c r="U97" s="24" t="str">
        <f>Calculations!H386</f>
        <v/>
      </c>
      <c r="V97" s="22" t="str">
        <f>Calculations!I98</f>
        <v/>
      </c>
      <c r="W97" s="23" t="str">
        <f>Calculations!I194</f>
        <v/>
      </c>
      <c r="X97" s="23" t="str">
        <f>Calculations!I290</f>
        <v/>
      </c>
      <c r="Y97" s="24" t="str">
        <f>Calculations!I386</f>
        <v/>
      </c>
      <c r="Z97" s="22" t="str">
        <f>Calculations!J98</f>
        <v/>
      </c>
      <c r="AA97" s="23" t="str">
        <f>Calculations!J194</f>
        <v/>
      </c>
      <c r="AB97" s="23" t="str">
        <f>Calculations!J290</f>
        <v/>
      </c>
      <c r="AC97" s="24" t="str">
        <f>Calculations!J386</f>
        <v/>
      </c>
      <c r="AD97" s="22" t="str">
        <f>Calculations!K98</f>
        <v/>
      </c>
      <c r="AE97" s="23" t="str">
        <f>Calculations!K194</f>
        <v/>
      </c>
      <c r="AF97" s="23" t="str">
        <f>Calculations!K290</f>
        <v/>
      </c>
      <c r="AG97" s="24" t="str">
        <f>Calculations!K386</f>
        <v/>
      </c>
      <c r="AH97" s="22" t="str">
        <f>Calculations!L98</f>
        <v/>
      </c>
      <c r="AI97" s="23" t="str">
        <f>Calculations!L194</f>
        <v/>
      </c>
      <c r="AJ97" s="23" t="str">
        <f>Calculations!L290</f>
        <v/>
      </c>
      <c r="AK97" s="24" t="str">
        <f>Calculations!L386</f>
        <v/>
      </c>
      <c r="AL97" s="22" t="str">
        <f>Calculations!M98</f>
        <v/>
      </c>
      <c r="AM97" s="23" t="str">
        <f>Calculations!M194</f>
        <v/>
      </c>
      <c r="AN97" s="23" t="str">
        <f>Calculations!M290</f>
        <v/>
      </c>
      <c r="AO97" s="24" t="str">
        <f>Calculations!M386</f>
        <v/>
      </c>
      <c r="AP97" s="22" t="str">
        <f>Calculations!N98</f>
        <v/>
      </c>
      <c r="AQ97" s="23" t="str">
        <f>Calculations!N194</f>
        <v/>
      </c>
      <c r="AR97" s="23" t="str">
        <f>Calculations!N290</f>
        <v/>
      </c>
      <c r="AS97" s="24" t="str">
        <f>Calculations!N386</f>
        <v/>
      </c>
      <c r="AT97" s="22" t="str">
        <f>Calculations!O98</f>
        <v/>
      </c>
      <c r="AU97" s="23" t="str">
        <f>Calculations!O194</f>
        <v/>
      </c>
      <c r="AV97" s="23" t="str">
        <f>Calculations!O290</f>
        <v/>
      </c>
      <c r="AW97" s="24" t="str">
        <f>Calculations!O386</f>
        <v/>
      </c>
    </row>
    <row r="98" spans="1:49" s="18" customFormat="1" ht="14.1" customHeight="1" thickBot="1" x14ac:dyDescent="0.3">
      <c r="A98" s="25" t="str">
        <f>'Gene Table'!D98</f>
        <v>DEC</v>
      </c>
      <c r="B98" s="26">
        <f>Calculations!D99</f>
        <v>19.382866</v>
      </c>
      <c r="C98" s="27">
        <f>Calculations!D195</f>
        <v>19.727530999999999</v>
      </c>
      <c r="D98" s="27">
        <f>Calculations!D291</f>
        <v>27.01</v>
      </c>
      <c r="E98" s="28">
        <f>Calculations!D387</f>
        <v>29.903777999999999</v>
      </c>
      <c r="F98" s="26" t="str">
        <f>Calculations!E99</f>
        <v/>
      </c>
      <c r="G98" s="27" t="str">
        <f>Calculations!E195</f>
        <v/>
      </c>
      <c r="H98" s="27" t="str">
        <f>Calculations!E291</f>
        <v/>
      </c>
      <c r="I98" s="28" t="str">
        <f>Calculations!E387</f>
        <v/>
      </c>
      <c r="J98" s="26" t="str">
        <f>Calculations!F99</f>
        <v/>
      </c>
      <c r="K98" s="27" t="str">
        <f>Calculations!F195</f>
        <v/>
      </c>
      <c r="L98" s="27" t="str">
        <f>Calculations!F291</f>
        <v/>
      </c>
      <c r="M98" s="28" t="str">
        <f>Calculations!F387</f>
        <v/>
      </c>
      <c r="N98" s="26" t="str">
        <f>Calculations!G99</f>
        <v/>
      </c>
      <c r="O98" s="27" t="str">
        <f>Calculations!G195</f>
        <v/>
      </c>
      <c r="P98" s="27" t="str">
        <f>Calculations!G291</f>
        <v/>
      </c>
      <c r="Q98" s="28" t="str">
        <f>Calculations!G387</f>
        <v/>
      </c>
      <c r="R98" s="26" t="str">
        <f>Calculations!H99</f>
        <v/>
      </c>
      <c r="S98" s="27" t="str">
        <f>Calculations!H195</f>
        <v/>
      </c>
      <c r="T98" s="27" t="str">
        <f>Calculations!H291</f>
        <v/>
      </c>
      <c r="U98" s="28" t="str">
        <f>Calculations!H387</f>
        <v/>
      </c>
      <c r="V98" s="26" t="str">
        <f>Calculations!I99</f>
        <v/>
      </c>
      <c r="W98" s="27" t="str">
        <f>Calculations!I195</f>
        <v/>
      </c>
      <c r="X98" s="27" t="str">
        <f>Calculations!I291</f>
        <v/>
      </c>
      <c r="Y98" s="28" t="str">
        <f>Calculations!I387</f>
        <v/>
      </c>
      <c r="Z98" s="26" t="str">
        <f>Calculations!J99</f>
        <v/>
      </c>
      <c r="AA98" s="27" t="str">
        <f>Calculations!J195</f>
        <v/>
      </c>
      <c r="AB98" s="27" t="str">
        <f>Calculations!J291</f>
        <v/>
      </c>
      <c r="AC98" s="28" t="str">
        <f>Calculations!J387</f>
        <v/>
      </c>
      <c r="AD98" s="26" t="str">
        <f>Calculations!K99</f>
        <v/>
      </c>
      <c r="AE98" s="27" t="str">
        <f>Calculations!K195</f>
        <v/>
      </c>
      <c r="AF98" s="27" t="str">
        <f>Calculations!K291</f>
        <v/>
      </c>
      <c r="AG98" s="28" t="str">
        <f>Calculations!K387</f>
        <v/>
      </c>
      <c r="AH98" s="26" t="str">
        <f>Calculations!L99</f>
        <v/>
      </c>
      <c r="AI98" s="27" t="str">
        <f>Calculations!L195</f>
        <v/>
      </c>
      <c r="AJ98" s="27" t="str">
        <f>Calculations!L291</f>
        <v/>
      </c>
      <c r="AK98" s="28" t="str">
        <f>Calculations!L387</f>
        <v/>
      </c>
      <c r="AL98" s="26" t="str">
        <f>Calculations!M99</f>
        <v/>
      </c>
      <c r="AM98" s="27" t="str">
        <f>Calculations!M195</f>
        <v/>
      </c>
      <c r="AN98" s="27" t="str">
        <f>Calculations!M291</f>
        <v/>
      </c>
      <c r="AO98" s="28" t="str">
        <f>Calculations!M387</f>
        <v/>
      </c>
      <c r="AP98" s="26" t="str">
        <f>Calculations!N99</f>
        <v/>
      </c>
      <c r="AQ98" s="27" t="str">
        <f>Calculations!N195</f>
        <v/>
      </c>
      <c r="AR98" s="27" t="str">
        <f>Calculations!N291</f>
        <v/>
      </c>
      <c r="AS98" s="28" t="str">
        <f>Calculations!N387</f>
        <v/>
      </c>
      <c r="AT98" s="26" t="str">
        <f>Calculations!O99</f>
        <v/>
      </c>
      <c r="AU98" s="27" t="str">
        <f>Calculations!O195</f>
        <v/>
      </c>
      <c r="AV98" s="27" t="str">
        <f>Calculations!O291</f>
        <v/>
      </c>
      <c r="AW98" s="28" t="str">
        <f>Calculations!O387</f>
        <v/>
      </c>
    </row>
    <row r="99" spans="1:49" ht="13.8" thickTop="1" x14ac:dyDescent="0.25"/>
  </sheetData>
  <mergeCells count="14">
    <mergeCell ref="Z1:AC1"/>
    <mergeCell ref="AD1:AG1"/>
    <mergeCell ref="B1:E1"/>
    <mergeCell ref="F1:I1"/>
    <mergeCell ref="J1:M1"/>
    <mergeCell ref="N1:Q1"/>
    <mergeCell ref="R1:U1"/>
    <mergeCell ref="V1:Y1"/>
    <mergeCell ref="AX1:BA1"/>
    <mergeCell ref="BB1:BE1"/>
    <mergeCell ref="AH1:AK1"/>
    <mergeCell ref="AL1:AO1"/>
    <mergeCell ref="AP1:AS1"/>
    <mergeCell ref="AT1:AW1"/>
  </mergeCells>
  <phoneticPr fontId="5"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Worksheets</vt:lpstr>
      </vt:variant>
      <vt:variant>
        <vt:i4>8</vt:i4>
      </vt:variant>
    </vt:vector>
  </HeadingPairs>
  <TitlesOfParts>
    <vt:vector size="8" baseType="lpstr">
      <vt:lpstr>Instructions</vt:lpstr>
      <vt:lpstr>Gene Table</vt:lpstr>
      <vt:lpstr>Array Content</vt:lpstr>
      <vt:lpstr>Raw Data</vt:lpstr>
      <vt:lpstr>QC Data Report</vt:lpstr>
      <vt:lpstr>Results</vt:lpstr>
      <vt:lpstr>Calculations</vt:lpstr>
      <vt:lpstr>Summary Raw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 Xiang</dc:creator>
  <cp:lastModifiedBy>Abigail Aliwalas - QIAGEN</cp:lastModifiedBy>
  <dcterms:created xsi:type="dcterms:W3CDTF">2008-08-11T14:19:23Z</dcterms:created>
  <dcterms:modified xsi:type="dcterms:W3CDTF">2019-03-05T23:57:52Z</dcterms:modified>
</cp:coreProperties>
</file>